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drawings/drawing10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https://montisolbr-my.sharepoint.com/personal/suleima_caldas_montisol_com_br/Documents/1.CONTRATOS HYDRO/CT_4600011662_Utilidades/02.PLANEJAMENTO/01 - Base de dados BI/"/>
    </mc:Choice>
  </mc:AlternateContent>
  <xr:revisionPtr revIDLastSave="657" documentId="13_ncr:1_{562F690C-F509-4D29-AECC-8F051EA69057}" xr6:coauthVersionLast="47" xr6:coauthVersionMax="47" xr10:uidLastSave="{D616B74F-66EA-4369-8121-39256DF81690}"/>
  <bookViews>
    <workbookView xWindow="-108" yWindow="-108" windowWidth="23256" windowHeight="12576" firstSheet="11" activeTab="11" xr2:uid="{00000000-000D-0000-FFFF-FFFF00000000}"/>
  </bookViews>
  <sheets>
    <sheet name="PROGRAMAÇÃO" sheetId="17" state="hidden" r:id="rId1"/>
    <sheet name="Programação Semanal - SEM04" sheetId="21" state="hidden" r:id="rId2"/>
    <sheet name="BD POWER BI HYDRO" sheetId="25" state="hidden" r:id="rId3"/>
    <sheet name="Programação Semanal - SEM06" sheetId="26" state="hidden" r:id="rId4"/>
    <sheet name="Programação Semanal - SEM05 (2)" sheetId="28" state="hidden" r:id="rId5"/>
    <sheet name="impre" sheetId="29" state="hidden" r:id="rId6"/>
    <sheet name="Programação Semanal - SEM07 CLI" sheetId="30" state="hidden" r:id="rId7"/>
    <sheet name="Programação Semanal - SEM09 ENC" sheetId="32" state="hidden" r:id="rId8"/>
    <sheet name="Programação Semanal - SEM10.1" sheetId="34" state="hidden" r:id="rId9"/>
    <sheet name="Programação Semanal - SEM15" sheetId="35" state="hidden" r:id="rId10"/>
    <sheet name="Programação Semanal - SEM18.1" sheetId="37" state="hidden" r:id="rId11"/>
    <sheet name="Tabela_Tarefas1" sheetId="40" r:id="rId12"/>
    <sheet name="FAD" sheetId="45" r:id="rId13"/>
    <sheet name="Tabela_Tarefas1 (2)" sheetId="44" state="hidden" r:id="rId14"/>
    <sheet name="FAD (2)" sheetId="43" state="hidden" r:id="rId15"/>
    <sheet name="dados de apoio" sheetId="41" state="hidden" r:id="rId16"/>
    <sheet name="BACKLOG OORTUNIDADE" sheetId="33" state="hidden" r:id="rId17"/>
    <sheet name="Planilha1" sheetId="27" state="hidden" r:id="rId18"/>
    <sheet name="Resumo" sheetId="20" state="hidden" r:id="rId19"/>
  </sheets>
  <definedNames>
    <definedName name="_xlnm._FilterDatabase" localSheetId="16" hidden="1">'BACKLOG OORTUNIDADE'!$A$5:$AL$54</definedName>
    <definedName name="_xlnm._FilterDatabase" localSheetId="2" hidden="1">'BD POWER BI HYDRO'!$B$2:$I$33</definedName>
    <definedName name="_xlnm._FilterDatabase" localSheetId="5" hidden="1">impre!$A$5:$AL$37</definedName>
    <definedName name="_xlnm._FilterDatabase" localSheetId="1" hidden="1">'Programação Semanal - SEM04'!$A$5:$AS$35</definedName>
    <definedName name="_xlnm._FilterDatabase" localSheetId="4" hidden="1">'Programação Semanal - SEM05 (2)'!$A$5:$AL$19</definedName>
    <definedName name="_xlnm._FilterDatabase" localSheetId="3" hidden="1">'Programação Semanal - SEM06'!$A$5:$AL$37</definedName>
    <definedName name="_xlnm._FilterDatabase" localSheetId="6" hidden="1">'Programação Semanal - SEM07 CLI'!$A$5:$AL$64</definedName>
    <definedName name="_xlnm._FilterDatabase" localSheetId="7" hidden="1">'Programação Semanal - SEM09 ENC'!$A$5:$AL$57</definedName>
    <definedName name="_xlnm._FilterDatabase" localSheetId="8" hidden="1">'Programação Semanal - SEM10.1'!$A$4:$CB$63</definedName>
    <definedName name="_xlnm._FilterDatabase" localSheetId="9" hidden="1">'Programação Semanal - SEM15'!$B$4:$DE$82</definedName>
    <definedName name="_xlnm._FilterDatabase" localSheetId="10" hidden="1">'Programação Semanal - SEM18.1'!$A$4:$DS$80</definedName>
    <definedName name="_xlnm.Print_Area" localSheetId="16">'BACKLOG OORTUNIDADE'!$A$2:$AL$5</definedName>
    <definedName name="_xlnm.Print_Area" localSheetId="2">'BD POWER BI HYDRO'!$B$2:$H$33</definedName>
    <definedName name="_xlnm.Print_Area" localSheetId="5">impre!$A$2:$AL$6</definedName>
    <definedName name="_xlnm.Print_Area" localSheetId="0">PROGRAMAÇÃO!$B$1:$B$31</definedName>
    <definedName name="_xlnm.Print_Area" localSheetId="1">'Programação Semanal - SEM04'!$A$2:$AS$30</definedName>
    <definedName name="_xlnm.Print_Area" localSheetId="4">'Programação Semanal - SEM05 (2)'!$A$2:$AL$7</definedName>
    <definedName name="_xlnm.Print_Area" localSheetId="3">'Programação Semanal - SEM06'!$A$2:$AL$6</definedName>
    <definedName name="_xlnm.Print_Area" localSheetId="6">'Programação Semanal - SEM07 CLI'!$A$2:$AL$6</definedName>
    <definedName name="_xlnm.Print_Area" localSheetId="7">'Programação Semanal - SEM09 ENC'!$A$2:$AL$5</definedName>
    <definedName name="DadosExternos_1" localSheetId="12" hidden="1">FAD!$A$1:$K$1300</definedName>
    <definedName name="DadosExternos_1" localSheetId="14" hidden="1">'FAD (2)'!$A$3:$G$1299</definedName>
    <definedName name="DadosExternos_1" localSheetId="11" hidden="1">Tabela_Tarefas1!$A$3:$K$1301</definedName>
    <definedName name="DadosExternos_1" localSheetId="13" hidden="1">'Tabela_Tarefas1 (2)'!$A$3:$G$1299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40" l="1"/>
  <c r="O3" i="40" s="1"/>
  <c r="P3" i="40" s="1"/>
  <c r="Q3" i="40" s="1"/>
  <c r="R3" i="40" s="1"/>
  <c r="S3" i="40" s="1"/>
  <c r="T3" i="40" s="1"/>
  <c r="U3" i="40" s="1"/>
  <c r="V3" i="40" s="1"/>
  <c r="W3" i="40" s="1"/>
  <c r="X3" i="40" s="1"/>
  <c r="Y3" i="40" s="1"/>
  <c r="Z3" i="40" s="1"/>
  <c r="AA3" i="40" s="1"/>
  <c r="AB3" i="40" s="1"/>
  <c r="AC3" i="40" s="1"/>
  <c r="AD3" i="40" s="1"/>
  <c r="AE3" i="40" s="1"/>
  <c r="AF3" i="40" s="1"/>
  <c r="H1300" i="45"/>
  <c r="H1299" i="45"/>
  <c r="H1298" i="45"/>
  <c r="H1297" i="45"/>
  <c r="H1296" i="45"/>
  <c r="H1295" i="45"/>
  <c r="H1294" i="45"/>
  <c r="H1293" i="45"/>
  <c r="H1292" i="45"/>
  <c r="H1291" i="45"/>
  <c r="H1290" i="45"/>
  <c r="H1289" i="45"/>
  <c r="H1288" i="45"/>
  <c r="H1287" i="45"/>
  <c r="H1286" i="45"/>
  <c r="H1285" i="45"/>
  <c r="H1284" i="45"/>
  <c r="H1283" i="45"/>
  <c r="H1282" i="45"/>
  <c r="H1281" i="45"/>
  <c r="H1280" i="45"/>
  <c r="H1279" i="45"/>
  <c r="H1278" i="45"/>
  <c r="H1277" i="45"/>
  <c r="H1276" i="45"/>
  <c r="H1275" i="45"/>
  <c r="H1274" i="45"/>
  <c r="H1273" i="45"/>
  <c r="H1272" i="45"/>
  <c r="H1271" i="45"/>
  <c r="H1270" i="45"/>
  <c r="H1269" i="45"/>
  <c r="H1268" i="45"/>
  <c r="H1267" i="45"/>
  <c r="H1266" i="45"/>
  <c r="H1265" i="45"/>
  <c r="H1264" i="45"/>
  <c r="H1263" i="45"/>
  <c r="H1262" i="45"/>
  <c r="H1261" i="45"/>
  <c r="H1260" i="45"/>
  <c r="H1259" i="45"/>
  <c r="H1258" i="45"/>
  <c r="H1257" i="45"/>
  <c r="H1256" i="45"/>
  <c r="H1255" i="45"/>
  <c r="H1254" i="45"/>
  <c r="H1253" i="45"/>
  <c r="H1252" i="45"/>
  <c r="H1251" i="45"/>
  <c r="H1250" i="45"/>
  <c r="H1249" i="45"/>
  <c r="H1248" i="45"/>
  <c r="H1247" i="45"/>
  <c r="H1246" i="45"/>
  <c r="H1245" i="45"/>
  <c r="H1244" i="45"/>
  <c r="H1243" i="45"/>
  <c r="H1242" i="45"/>
  <c r="H1241" i="45"/>
  <c r="H1240" i="45"/>
  <c r="H1239" i="45"/>
  <c r="H1238" i="45"/>
  <c r="H1237" i="45"/>
  <c r="H1236" i="45"/>
  <c r="H1235" i="45"/>
  <c r="H1234" i="45"/>
  <c r="H1233" i="45"/>
  <c r="H1232" i="45"/>
  <c r="H1231" i="45"/>
  <c r="H1230" i="45"/>
  <c r="H1229" i="45"/>
  <c r="H1228" i="45"/>
  <c r="H1227" i="45"/>
  <c r="H1226" i="45"/>
  <c r="H1225" i="45"/>
  <c r="H1224" i="45"/>
  <c r="H1223" i="45"/>
  <c r="H1222" i="45"/>
  <c r="H1221" i="45"/>
  <c r="H1220" i="45"/>
  <c r="H1219" i="45"/>
  <c r="H1218" i="45"/>
  <c r="H1217" i="45"/>
  <c r="H1216" i="45"/>
  <c r="H1215" i="45"/>
  <c r="H1214" i="45"/>
  <c r="H1213" i="45"/>
  <c r="H1212" i="45"/>
  <c r="H1211" i="45"/>
  <c r="H1210" i="45"/>
  <c r="H1209" i="45"/>
  <c r="H1208" i="45"/>
  <c r="H1207" i="45"/>
  <c r="H1206" i="45"/>
  <c r="H1205" i="45"/>
  <c r="H1204" i="45"/>
  <c r="H1203" i="45"/>
  <c r="H1202" i="45"/>
  <c r="H1201" i="45"/>
  <c r="H1200" i="45"/>
  <c r="H1199" i="45"/>
  <c r="H1198" i="45"/>
  <c r="H1197" i="45"/>
  <c r="H1196" i="45"/>
  <c r="H1195" i="45"/>
  <c r="H1194" i="45"/>
  <c r="H1193" i="45"/>
  <c r="H1192" i="45"/>
  <c r="H1191" i="45"/>
  <c r="H1190" i="45"/>
  <c r="H1189" i="45"/>
  <c r="H1188" i="45"/>
  <c r="H1187" i="45"/>
  <c r="H1186" i="45"/>
  <c r="H1185" i="45"/>
  <c r="H1184" i="45"/>
  <c r="H1183" i="45"/>
  <c r="H1182" i="45"/>
  <c r="H1181" i="45"/>
  <c r="H1180" i="45"/>
  <c r="H1179" i="45"/>
  <c r="H1178" i="45"/>
  <c r="H1177" i="45"/>
  <c r="H1176" i="45"/>
  <c r="H1175" i="45"/>
  <c r="H1174" i="45"/>
  <c r="H1173" i="45"/>
  <c r="H1172" i="45"/>
  <c r="H1171" i="45"/>
  <c r="H1170" i="45"/>
  <c r="H1169" i="45"/>
  <c r="H1168" i="45"/>
  <c r="H1167" i="45"/>
  <c r="H1166" i="45"/>
  <c r="H1165" i="45"/>
  <c r="H1164" i="45"/>
  <c r="H1163" i="45"/>
  <c r="H1162" i="45"/>
  <c r="H1161" i="45"/>
  <c r="H1160" i="45"/>
  <c r="H1159" i="45"/>
  <c r="H1158" i="45"/>
  <c r="H1157" i="45"/>
  <c r="H1156" i="45"/>
  <c r="H1155" i="45"/>
  <c r="H1154" i="45"/>
  <c r="H1153" i="45"/>
  <c r="H1152" i="45"/>
  <c r="H1151" i="45"/>
  <c r="H1150" i="45"/>
  <c r="H1149" i="45"/>
  <c r="H1148" i="45"/>
  <c r="H1147" i="45"/>
  <c r="H1146" i="45"/>
  <c r="H1145" i="45"/>
  <c r="H1144" i="45"/>
  <c r="H1143" i="45"/>
  <c r="H1142" i="45"/>
  <c r="H1141" i="45"/>
  <c r="H1140" i="45"/>
  <c r="H1139" i="45"/>
  <c r="H1138" i="45"/>
  <c r="H1137" i="45"/>
  <c r="H1136" i="45"/>
  <c r="H1135" i="45"/>
  <c r="H1134" i="45"/>
  <c r="H1133" i="45"/>
  <c r="H1132" i="45"/>
  <c r="H1131" i="45"/>
  <c r="H1130" i="45"/>
  <c r="H1129" i="45"/>
  <c r="H1128" i="45"/>
  <c r="H1127" i="45"/>
  <c r="H1126" i="45"/>
  <c r="H1125" i="45"/>
  <c r="H1124" i="45"/>
  <c r="H1123" i="45"/>
  <c r="H1122" i="45"/>
  <c r="H1121" i="45"/>
  <c r="H1120" i="45"/>
  <c r="H1119" i="45"/>
  <c r="H1118" i="45"/>
  <c r="H1117" i="45"/>
  <c r="H1116" i="45"/>
  <c r="H1115" i="45"/>
  <c r="H1114" i="45"/>
  <c r="H1113" i="45"/>
  <c r="H1112" i="45"/>
  <c r="H1111" i="45"/>
  <c r="H1110" i="45"/>
  <c r="H1109" i="45"/>
  <c r="H1108" i="45"/>
  <c r="H1107" i="45"/>
  <c r="H1106" i="45"/>
  <c r="H1105" i="45"/>
  <c r="H1104" i="45"/>
  <c r="H1103" i="45"/>
  <c r="H1102" i="45"/>
  <c r="H1101" i="45"/>
  <c r="H1100" i="45"/>
  <c r="H1099" i="45"/>
  <c r="H1098" i="45"/>
  <c r="H1097" i="45"/>
  <c r="H1096" i="45"/>
  <c r="H1095" i="45"/>
  <c r="H1094" i="45"/>
  <c r="H1093" i="45"/>
  <c r="H1092" i="45"/>
  <c r="H1091" i="45"/>
  <c r="H1090" i="45"/>
  <c r="H1089" i="45"/>
  <c r="H1088" i="45"/>
  <c r="H1087" i="45"/>
  <c r="H1086" i="45"/>
  <c r="H1085" i="45"/>
  <c r="H1084" i="45"/>
  <c r="H1083" i="45"/>
  <c r="H1082" i="45"/>
  <c r="H1081" i="45"/>
  <c r="H1080" i="45"/>
  <c r="H1079" i="45"/>
  <c r="H1078" i="45"/>
  <c r="H1077" i="45"/>
  <c r="H1076" i="45"/>
  <c r="H1075" i="45"/>
  <c r="H1074" i="45"/>
  <c r="H1073" i="45"/>
  <c r="H1072" i="45"/>
  <c r="H1071" i="45"/>
  <c r="H1070" i="45"/>
  <c r="H1069" i="45"/>
  <c r="H1068" i="45"/>
  <c r="H1067" i="45"/>
  <c r="H1066" i="45"/>
  <c r="H1065" i="45"/>
  <c r="H1064" i="45"/>
  <c r="H1063" i="45"/>
  <c r="H1062" i="45"/>
  <c r="H1061" i="45"/>
  <c r="H1060" i="45"/>
  <c r="H1059" i="45"/>
  <c r="H1058" i="45"/>
  <c r="H1057" i="45"/>
  <c r="H1056" i="45"/>
  <c r="H1055" i="45"/>
  <c r="H1054" i="45"/>
  <c r="H1053" i="45"/>
  <c r="H1052" i="45"/>
  <c r="H1051" i="45"/>
  <c r="H1050" i="45"/>
  <c r="H1049" i="45"/>
  <c r="H1048" i="45"/>
  <c r="H1047" i="45"/>
  <c r="H1046" i="45"/>
  <c r="H1045" i="45"/>
  <c r="H1044" i="45"/>
  <c r="H1043" i="45"/>
  <c r="H1042" i="45"/>
  <c r="H1041" i="45"/>
  <c r="H1040" i="45"/>
  <c r="H1039" i="45"/>
  <c r="H1038" i="45"/>
  <c r="H1037" i="45"/>
  <c r="H1036" i="45"/>
  <c r="H1035" i="45"/>
  <c r="H1034" i="45"/>
  <c r="H1033" i="45"/>
  <c r="H1032" i="45"/>
  <c r="H1031" i="45"/>
  <c r="H1030" i="45"/>
  <c r="H1029" i="45"/>
  <c r="H1028" i="45"/>
  <c r="H1027" i="45"/>
  <c r="H1026" i="45"/>
  <c r="H1025" i="45"/>
  <c r="H1024" i="45"/>
  <c r="H1023" i="45"/>
  <c r="H1022" i="45"/>
  <c r="H1021" i="45"/>
  <c r="H1020" i="45"/>
  <c r="H1019" i="45"/>
  <c r="H1018" i="45"/>
  <c r="H1017" i="45"/>
  <c r="H1016" i="45"/>
  <c r="H1015" i="45"/>
  <c r="H1014" i="45"/>
  <c r="H1013" i="45"/>
  <c r="H1012" i="45"/>
  <c r="H1011" i="45"/>
  <c r="H1010" i="45"/>
  <c r="H1009" i="45"/>
  <c r="H1008" i="45"/>
  <c r="H1007" i="45"/>
  <c r="H1006" i="45"/>
  <c r="H1005" i="45"/>
  <c r="H1004" i="45"/>
  <c r="H1003" i="45"/>
  <c r="H1002" i="45"/>
  <c r="H1001" i="45"/>
  <c r="H1000" i="45"/>
  <c r="H999" i="45"/>
  <c r="H998" i="45"/>
  <c r="H997" i="45"/>
  <c r="H996" i="45"/>
  <c r="H995" i="45"/>
  <c r="H994" i="45"/>
  <c r="H993" i="45"/>
  <c r="H992" i="45"/>
  <c r="H991" i="45"/>
  <c r="H990" i="45"/>
  <c r="H989" i="45"/>
  <c r="H988" i="45"/>
  <c r="H987" i="45"/>
  <c r="H986" i="45"/>
  <c r="H985" i="45"/>
  <c r="H984" i="45"/>
  <c r="H983" i="45"/>
  <c r="H982" i="45"/>
  <c r="H981" i="45"/>
  <c r="H980" i="45"/>
  <c r="H979" i="45"/>
  <c r="H978" i="45"/>
  <c r="H977" i="45"/>
  <c r="H976" i="45"/>
  <c r="H975" i="45"/>
  <c r="H974" i="45"/>
  <c r="H973" i="45"/>
  <c r="H972" i="45"/>
  <c r="H971" i="45"/>
  <c r="H970" i="45"/>
  <c r="H969" i="45"/>
  <c r="H968" i="45"/>
  <c r="H967" i="45"/>
  <c r="H966" i="45"/>
  <c r="H965" i="45"/>
  <c r="H964" i="45"/>
  <c r="H963" i="45"/>
  <c r="H962" i="45"/>
  <c r="H961" i="45"/>
  <c r="H960" i="45"/>
  <c r="H959" i="45"/>
  <c r="H958" i="45"/>
  <c r="H957" i="45"/>
  <c r="H956" i="45"/>
  <c r="H955" i="45"/>
  <c r="H954" i="45"/>
  <c r="H953" i="45"/>
  <c r="H952" i="45"/>
  <c r="H951" i="45"/>
  <c r="H950" i="45"/>
  <c r="H949" i="45"/>
  <c r="H948" i="45"/>
  <c r="H947" i="45"/>
  <c r="H946" i="45"/>
  <c r="H945" i="45"/>
  <c r="H944" i="45"/>
  <c r="H943" i="45"/>
  <c r="H942" i="45"/>
  <c r="H941" i="45"/>
  <c r="H940" i="45"/>
  <c r="H939" i="45"/>
  <c r="H938" i="45"/>
  <c r="H937" i="45"/>
  <c r="H936" i="45"/>
  <c r="H935" i="45"/>
  <c r="H934" i="45"/>
  <c r="H933" i="45"/>
  <c r="H932" i="45"/>
  <c r="H931" i="45"/>
  <c r="H930" i="45"/>
  <c r="H929" i="45"/>
  <c r="H928" i="45"/>
  <c r="H927" i="45"/>
  <c r="H926" i="45"/>
  <c r="H925" i="45"/>
  <c r="H924" i="45"/>
  <c r="H923" i="45"/>
  <c r="H922" i="45"/>
  <c r="H921" i="45"/>
  <c r="H920" i="45"/>
  <c r="H919" i="45"/>
  <c r="H918" i="45"/>
  <c r="H917" i="45"/>
  <c r="H916" i="45"/>
  <c r="H915" i="45"/>
  <c r="H914" i="45"/>
  <c r="H913" i="45"/>
  <c r="H912" i="45"/>
  <c r="H911" i="45"/>
  <c r="H910" i="45"/>
  <c r="H909" i="45"/>
  <c r="H908" i="45"/>
  <c r="H907" i="45"/>
  <c r="H906" i="45"/>
  <c r="H905" i="45"/>
  <c r="H904" i="45"/>
  <c r="H903" i="45"/>
  <c r="H902" i="45"/>
  <c r="H901" i="45"/>
  <c r="H900" i="45"/>
  <c r="H899" i="45"/>
  <c r="H898" i="45"/>
  <c r="H897" i="45"/>
  <c r="H896" i="45"/>
  <c r="H895" i="45"/>
  <c r="H894" i="45"/>
  <c r="H893" i="45"/>
  <c r="H892" i="45"/>
  <c r="H891" i="45"/>
  <c r="H890" i="45"/>
  <c r="H889" i="45"/>
  <c r="H888" i="45"/>
  <c r="H887" i="45"/>
  <c r="H886" i="45"/>
  <c r="H885" i="45"/>
  <c r="H884" i="45"/>
  <c r="H883" i="45"/>
  <c r="H882" i="45"/>
  <c r="H881" i="45"/>
  <c r="H880" i="45"/>
  <c r="H879" i="45"/>
  <c r="H878" i="45"/>
  <c r="H877" i="45"/>
  <c r="H876" i="45"/>
  <c r="H875" i="45"/>
  <c r="H874" i="45"/>
  <c r="H873" i="45"/>
  <c r="H872" i="45"/>
  <c r="H871" i="45"/>
  <c r="H870" i="45"/>
  <c r="H869" i="45"/>
  <c r="H868" i="45"/>
  <c r="H867" i="45"/>
  <c r="H866" i="45"/>
  <c r="H865" i="45"/>
  <c r="H864" i="45"/>
  <c r="H863" i="45"/>
  <c r="H862" i="45"/>
  <c r="H861" i="45"/>
  <c r="H860" i="45"/>
  <c r="H859" i="45"/>
  <c r="H858" i="45"/>
  <c r="H857" i="45"/>
  <c r="H856" i="45"/>
  <c r="H855" i="45"/>
  <c r="H854" i="45"/>
  <c r="H853" i="45"/>
  <c r="H852" i="45"/>
  <c r="H851" i="45"/>
  <c r="H850" i="45"/>
  <c r="H849" i="45"/>
  <c r="H848" i="45"/>
  <c r="H847" i="45"/>
  <c r="H846" i="45"/>
  <c r="H845" i="45"/>
  <c r="H844" i="45"/>
  <c r="H843" i="45"/>
  <c r="H842" i="45"/>
  <c r="H841" i="45"/>
  <c r="H840" i="45"/>
  <c r="H839" i="45"/>
  <c r="H838" i="45"/>
  <c r="H837" i="45"/>
  <c r="H836" i="45"/>
  <c r="H835" i="45"/>
  <c r="H834" i="45"/>
  <c r="H833" i="45"/>
  <c r="H832" i="45"/>
  <c r="H831" i="45"/>
  <c r="H830" i="45"/>
  <c r="H829" i="45"/>
  <c r="H828" i="45"/>
  <c r="H827" i="45"/>
  <c r="H826" i="45"/>
  <c r="H825" i="45"/>
  <c r="H824" i="45"/>
  <c r="H823" i="45"/>
  <c r="H822" i="45"/>
  <c r="H821" i="45"/>
  <c r="H820" i="45"/>
  <c r="H819" i="45"/>
  <c r="H818" i="45"/>
  <c r="H817" i="45"/>
  <c r="H816" i="45"/>
  <c r="H815" i="45"/>
  <c r="H814" i="45"/>
  <c r="H813" i="45"/>
  <c r="H812" i="45"/>
  <c r="H811" i="45"/>
  <c r="H810" i="45"/>
  <c r="H809" i="45"/>
  <c r="H808" i="45"/>
  <c r="H807" i="45"/>
  <c r="H806" i="45"/>
  <c r="H805" i="45"/>
  <c r="H804" i="45"/>
  <c r="H803" i="45"/>
  <c r="H802" i="45"/>
  <c r="H801" i="45"/>
  <c r="H800" i="45"/>
  <c r="H799" i="45"/>
  <c r="H798" i="45"/>
  <c r="H797" i="45"/>
  <c r="H796" i="45"/>
  <c r="H795" i="45"/>
  <c r="H794" i="45"/>
  <c r="H793" i="45"/>
  <c r="H792" i="45"/>
  <c r="H791" i="45"/>
  <c r="H790" i="45"/>
  <c r="H789" i="45"/>
  <c r="H788" i="45"/>
  <c r="H787" i="45"/>
  <c r="H786" i="45"/>
  <c r="H785" i="45"/>
  <c r="H784" i="45"/>
  <c r="H783" i="45"/>
  <c r="H782" i="45"/>
  <c r="H781" i="45"/>
  <c r="H780" i="45"/>
  <c r="H779" i="45"/>
  <c r="H778" i="45"/>
  <c r="H777" i="45"/>
  <c r="H776" i="45"/>
  <c r="H775" i="45"/>
  <c r="H774" i="45"/>
  <c r="H773" i="45"/>
  <c r="H772" i="45"/>
  <c r="H771" i="45"/>
  <c r="H770" i="45"/>
  <c r="H769" i="45"/>
  <c r="H768" i="45"/>
  <c r="H767" i="45"/>
  <c r="H766" i="45"/>
  <c r="H765" i="45"/>
  <c r="H764" i="45"/>
  <c r="H763" i="45"/>
  <c r="H762" i="45"/>
  <c r="H761" i="45"/>
  <c r="H760" i="45"/>
  <c r="H759" i="45"/>
  <c r="H758" i="45"/>
  <c r="H757" i="45"/>
  <c r="H756" i="45"/>
  <c r="H755" i="45"/>
  <c r="H754" i="45"/>
  <c r="H753" i="45"/>
  <c r="H752" i="45"/>
  <c r="H751" i="45"/>
  <c r="H750" i="45"/>
  <c r="H749" i="45"/>
  <c r="H748" i="45"/>
  <c r="H747" i="45"/>
  <c r="H746" i="45"/>
  <c r="H745" i="45"/>
  <c r="H744" i="45"/>
  <c r="H743" i="45"/>
  <c r="H742" i="45"/>
  <c r="H741" i="45"/>
  <c r="H740" i="45"/>
  <c r="H739" i="45"/>
  <c r="H738" i="45"/>
  <c r="H737" i="45"/>
  <c r="H736" i="45"/>
  <c r="H735" i="45"/>
  <c r="H734" i="45"/>
  <c r="H733" i="45"/>
  <c r="H732" i="45"/>
  <c r="H731" i="45"/>
  <c r="H730" i="45"/>
  <c r="H729" i="45"/>
  <c r="H728" i="45"/>
  <c r="H727" i="45"/>
  <c r="H726" i="45"/>
  <c r="H725" i="45"/>
  <c r="H724" i="45"/>
  <c r="H723" i="45"/>
  <c r="H722" i="45"/>
  <c r="H721" i="45"/>
  <c r="H720" i="45"/>
  <c r="H719" i="45"/>
  <c r="H718" i="45"/>
  <c r="H717" i="45"/>
  <c r="H716" i="45"/>
  <c r="H715" i="45"/>
  <c r="H714" i="45"/>
  <c r="H713" i="45"/>
  <c r="H712" i="45"/>
  <c r="H711" i="45"/>
  <c r="H710" i="45"/>
  <c r="H709" i="45"/>
  <c r="H708" i="45"/>
  <c r="H707" i="45"/>
  <c r="H706" i="45"/>
  <c r="H705" i="45"/>
  <c r="H704" i="45"/>
  <c r="H703" i="45"/>
  <c r="H702" i="45"/>
  <c r="H701" i="45"/>
  <c r="H700" i="45"/>
  <c r="H699" i="45"/>
  <c r="H698" i="45"/>
  <c r="H697" i="45"/>
  <c r="H696" i="45"/>
  <c r="H695" i="45"/>
  <c r="H694" i="45"/>
  <c r="H693" i="45"/>
  <c r="H692" i="45"/>
  <c r="H691" i="45"/>
  <c r="H690" i="45"/>
  <c r="H689" i="45"/>
  <c r="H688" i="45"/>
  <c r="H687" i="45"/>
  <c r="H686" i="45"/>
  <c r="H685" i="45"/>
  <c r="H684" i="45"/>
  <c r="H683" i="45"/>
  <c r="H682" i="45"/>
  <c r="H681" i="45"/>
  <c r="H680" i="45"/>
  <c r="H679" i="45"/>
  <c r="H678" i="45"/>
  <c r="H677" i="45"/>
  <c r="H676" i="45"/>
  <c r="H675" i="45"/>
  <c r="H674" i="45"/>
  <c r="H673" i="45"/>
  <c r="H672" i="45"/>
  <c r="H671" i="45"/>
  <c r="H670" i="45"/>
  <c r="H669" i="45"/>
  <c r="H668" i="45"/>
  <c r="H667" i="45"/>
  <c r="H666" i="45"/>
  <c r="H665" i="45"/>
  <c r="H664" i="45"/>
  <c r="H663" i="45"/>
  <c r="H662" i="45"/>
  <c r="H661" i="45"/>
  <c r="H660" i="45"/>
  <c r="H659" i="45"/>
  <c r="H658" i="45"/>
  <c r="H657" i="45"/>
  <c r="H656" i="45"/>
  <c r="H655" i="45"/>
  <c r="H654" i="45"/>
  <c r="H653" i="45"/>
  <c r="H652" i="45"/>
  <c r="H651" i="45"/>
  <c r="H650" i="45"/>
  <c r="H649" i="45"/>
  <c r="H648" i="45"/>
  <c r="H647" i="45"/>
  <c r="H646" i="45"/>
  <c r="H645" i="45"/>
  <c r="H644" i="45"/>
  <c r="H643" i="45"/>
  <c r="H642" i="45"/>
  <c r="H641" i="45"/>
  <c r="H640" i="45"/>
  <c r="H639" i="45"/>
  <c r="H638" i="45"/>
  <c r="H637" i="45"/>
  <c r="H636" i="45"/>
  <c r="H635" i="45"/>
  <c r="H634" i="45"/>
  <c r="H633" i="45"/>
  <c r="H632" i="45"/>
  <c r="H631" i="45"/>
  <c r="H630" i="45"/>
  <c r="H629" i="45"/>
  <c r="H628" i="45"/>
  <c r="H627" i="45"/>
  <c r="H626" i="45"/>
  <c r="H625" i="45"/>
  <c r="H624" i="45"/>
  <c r="H623" i="45"/>
  <c r="H622" i="45"/>
  <c r="H621" i="45"/>
  <c r="H620" i="45"/>
  <c r="H619" i="45"/>
  <c r="H618" i="45"/>
  <c r="H617" i="45"/>
  <c r="H616" i="45"/>
  <c r="H615" i="45"/>
  <c r="H614" i="45"/>
  <c r="H613" i="45"/>
  <c r="H612" i="45"/>
  <c r="H611" i="45"/>
  <c r="H610" i="45"/>
  <c r="H609" i="45"/>
  <c r="H608" i="45"/>
  <c r="H607" i="45"/>
  <c r="H606" i="45"/>
  <c r="H605" i="45"/>
  <c r="H604" i="45"/>
  <c r="H603" i="45"/>
  <c r="H602" i="45"/>
  <c r="H601" i="45"/>
  <c r="H600" i="45"/>
  <c r="H599" i="45"/>
  <c r="H598" i="45"/>
  <c r="H597" i="45"/>
  <c r="H596" i="45"/>
  <c r="H595" i="45"/>
  <c r="H594" i="45"/>
  <c r="H593" i="45"/>
  <c r="H592" i="45"/>
  <c r="H591" i="45"/>
  <c r="H590" i="45"/>
  <c r="H589" i="45"/>
  <c r="H588" i="45"/>
  <c r="H587" i="45"/>
  <c r="H586" i="45"/>
  <c r="H585" i="45"/>
  <c r="H584" i="45"/>
  <c r="H583" i="45"/>
  <c r="H582" i="45"/>
  <c r="H581" i="45"/>
  <c r="H580" i="45"/>
  <c r="H579" i="45"/>
  <c r="H578" i="45"/>
  <c r="H577" i="45"/>
  <c r="H576" i="45"/>
  <c r="H575" i="45"/>
  <c r="H574" i="45"/>
  <c r="H573" i="45"/>
  <c r="H572" i="45"/>
  <c r="H571" i="45"/>
  <c r="H570" i="45"/>
  <c r="H569" i="45"/>
  <c r="H568" i="45"/>
  <c r="H567" i="45"/>
  <c r="H566" i="45"/>
  <c r="H565" i="45"/>
  <c r="H564" i="45"/>
  <c r="H563" i="45"/>
  <c r="H562" i="45"/>
  <c r="H561" i="45"/>
  <c r="H560" i="45"/>
  <c r="H559" i="45"/>
  <c r="H558" i="45"/>
  <c r="H557" i="45"/>
  <c r="H556" i="45"/>
  <c r="H555" i="45"/>
  <c r="H554" i="45"/>
  <c r="H553" i="45"/>
  <c r="H552" i="45"/>
  <c r="H551" i="45"/>
  <c r="H550" i="45"/>
  <c r="H549" i="45"/>
  <c r="H548" i="45"/>
  <c r="H547" i="45"/>
  <c r="H546" i="45"/>
  <c r="H545" i="45"/>
  <c r="H544" i="45"/>
  <c r="H543" i="45"/>
  <c r="H542" i="45"/>
  <c r="H541" i="45"/>
  <c r="H540" i="45"/>
  <c r="H539" i="45"/>
  <c r="H538" i="45"/>
  <c r="H537" i="45"/>
  <c r="H536" i="45"/>
  <c r="H535" i="45"/>
  <c r="H534" i="45"/>
  <c r="H533" i="45"/>
  <c r="H532" i="45"/>
  <c r="H531" i="45"/>
  <c r="H530" i="45"/>
  <c r="H529" i="45"/>
  <c r="H528" i="45"/>
  <c r="H527" i="45"/>
  <c r="H526" i="45"/>
  <c r="H525" i="45"/>
  <c r="H524" i="45"/>
  <c r="H523" i="45"/>
  <c r="H522" i="45"/>
  <c r="H521" i="45"/>
  <c r="H520" i="45"/>
  <c r="H519" i="45"/>
  <c r="H518" i="45"/>
  <c r="H517" i="45"/>
  <c r="H516" i="45"/>
  <c r="H515" i="45"/>
  <c r="H514" i="45"/>
  <c r="H513" i="45"/>
  <c r="H512" i="45"/>
  <c r="H511" i="45"/>
  <c r="H510" i="45"/>
  <c r="H509" i="45"/>
  <c r="H508" i="45"/>
  <c r="H507" i="45"/>
  <c r="H506" i="45"/>
  <c r="H505" i="45"/>
  <c r="H504" i="45"/>
  <c r="H503" i="45"/>
  <c r="H502" i="45"/>
  <c r="H501" i="45"/>
  <c r="H500" i="45"/>
  <c r="H499" i="45"/>
  <c r="H498" i="45"/>
  <c r="H497" i="45"/>
  <c r="H496" i="45"/>
  <c r="H495" i="45"/>
  <c r="H494" i="45"/>
  <c r="H493" i="45"/>
  <c r="H492" i="45"/>
  <c r="H491" i="45"/>
  <c r="H490" i="45"/>
  <c r="H489" i="45"/>
  <c r="H488" i="45"/>
  <c r="H487" i="45"/>
  <c r="H486" i="45"/>
  <c r="H485" i="45"/>
  <c r="H484" i="45"/>
  <c r="H483" i="45"/>
  <c r="H482" i="45"/>
  <c r="H481" i="45"/>
  <c r="H480" i="45"/>
  <c r="H479" i="45"/>
  <c r="H478" i="45"/>
  <c r="H477" i="45"/>
  <c r="H476" i="45"/>
  <c r="H475" i="45"/>
  <c r="H474" i="45"/>
  <c r="H473" i="45"/>
  <c r="H472" i="45"/>
  <c r="H471" i="45"/>
  <c r="H470" i="45"/>
  <c r="H469" i="45"/>
  <c r="H468" i="45"/>
  <c r="H467" i="45"/>
  <c r="H466" i="45"/>
  <c r="H465" i="45"/>
  <c r="H464" i="45"/>
  <c r="H463" i="45"/>
  <c r="H462" i="45"/>
  <c r="H461" i="45"/>
  <c r="H460" i="45"/>
  <c r="H459" i="45"/>
  <c r="H458" i="45"/>
  <c r="H457" i="45"/>
  <c r="H456" i="45"/>
  <c r="H455" i="45"/>
  <c r="H454" i="45"/>
  <c r="H453" i="45"/>
  <c r="H452" i="45"/>
  <c r="H451" i="45"/>
  <c r="H450" i="45"/>
  <c r="H449" i="45"/>
  <c r="H448" i="45"/>
  <c r="H447" i="45"/>
  <c r="H446" i="45"/>
  <c r="H445" i="45"/>
  <c r="H444" i="45"/>
  <c r="H443" i="45"/>
  <c r="H442" i="45"/>
  <c r="H441" i="45"/>
  <c r="H440" i="45"/>
  <c r="H439" i="45"/>
  <c r="H438" i="45"/>
  <c r="H437" i="45"/>
  <c r="H436" i="45"/>
  <c r="H435" i="45"/>
  <c r="H434" i="45"/>
  <c r="H433" i="45"/>
  <c r="H432" i="45"/>
  <c r="H431" i="45"/>
  <c r="H430" i="45"/>
  <c r="H429" i="45"/>
  <c r="H428" i="45"/>
  <c r="H427" i="45"/>
  <c r="H426" i="45"/>
  <c r="H425" i="45"/>
  <c r="H424" i="45"/>
  <c r="H423" i="45"/>
  <c r="H422" i="45"/>
  <c r="H421" i="45"/>
  <c r="H420" i="45"/>
  <c r="H419" i="45"/>
  <c r="H418" i="45"/>
  <c r="H417" i="45"/>
  <c r="H416" i="45"/>
  <c r="H415" i="45"/>
  <c r="H414" i="45"/>
  <c r="H413" i="45"/>
  <c r="H412" i="45"/>
  <c r="H411" i="45"/>
  <c r="H410" i="45"/>
  <c r="H409" i="45"/>
  <c r="H408" i="45"/>
  <c r="H407" i="45"/>
  <c r="H406" i="45"/>
  <c r="H405" i="45"/>
  <c r="H404" i="45"/>
  <c r="H403" i="45"/>
  <c r="H402" i="45"/>
  <c r="H401" i="45"/>
  <c r="H400" i="45"/>
  <c r="H399" i="45"/>
  <c r="H398" i="45"/>
  <c r="H397" i="45"/>
  <c r="H396" i="45"/>
  <c r="H395" i="45"/>
  <c r="H394" i="45"/>
  <c r="H393" i="45"/>
  <c r="H392" i="45"/>
  <c r="H391" i="45"/>
  <c r="H390" i="45"/>
  <c r="H389" i="45"/>
  <c r="H388" i="45"/>
  <c r="H387" i="45"/>
  <c r="H386" i="45"/>
  <c r="H385" i="45"/>
  <c r="H384" i="45"/>
  <c r="H383" i="45"/>
  <c r="H382" i="45"/>
  <c r="H381" i="45"/>
  <c r="H380" i="45"/>
  <c r="H379" i="45"/>
  <c r="H378" i="45"/>
  <c r="H377" i="45"/>
  <c r="H376" i="45"/>
  <c r="H375" i="45"/>
  <c r="H374" i="45"/>
  <c r="H373" i="45"/>
  <c r="H372" i="45"/>
  <c r="H371" i="45"/>
  <c r="H370" i="45"/>
  <c r="H369" i="45"/>
  <c r="H368" i="45"/>
  <c r="H367" i="45"/>
  <c r="H366" i="45"/>
  <c r="H365" i="45"/>
  <c r="H364" i="45"/>
  <c r="H363" i="45"/>
  <c r="H362" i="45"/>
  <c r="H361" i="45"/>
  <c r="H360" i="45"/>
  <c r="H359" i="45"/>
  <c r="H358" i="45"/>
  <c r="H357" i="45"/>
  <c r="H356" i="45"/>
  <c r="H355" i="45"/>
  <c r="H354" i="45"/>
  <c r="H353" i="45"/>
  <c r="H352" i="45"/>
  <c r="H351" i="45"/>
  <c r="H350" i="45"/>
  <c r="H349" i="45"/>
  <c r="H348" i="45"/>
  <c r="H347" i="45"/>
  <c r="H346" i="45"/>
  <c r="H345" i="45"/>
  <c r="H344" i="45"/>
  <c r="H343" i="45"/>
  <c r="H342" i="45"/>
  <c r="H341" i="45"/>
  <c r="H340" i="45"/>
  <c r="H339" i="45"/>
  <c r="H338" i="45"/>
  <c r="H337" i="45"/>
  <c r="H336" i="45"/>
  <c r="H335" i="45"/>
  <c r="H334" i="45"/>
  <c r="H333" i="45"/>
  <c r="H332" i="45"/>
  <c r="H331" i="45"/>
  <c r="H330" i="45"/>
  <c r="H329" i="45"/>
  <c r="H328" i="45"/>
  <c r="H327" i="45"/>
  <c r="H326" i="45"/>
  <c r="H325" i="45"/>
  <c r="H324" i="45"/>
  <c r="H323" i="45"/>
  <c r="H322" i="45"/>
  <c r="H321" i="45"/>
  <c r="H320" i="45"/>
  <c r="H319" i="45"/>
  <c r="H318" i="45"/>
  <c r="H317" i="45"/>
  <c r="H316" i="45"/>
  <c r="H315" i="45"/>
  <c r="H314" i="45"/>
  <c r="H313" i="45"/>
  <c r="H312" i="45"/>
  <c r="H311" i="45"/>
  <c r="H310" i="45"/>
  <c r="H309" i="45"/>
  <c r="H308" i="45"/>
  <c r="H307" i="45"/>
  <c r="H306" i="45"/>
  <c r="H305" i="45"/>
  <c r="H304" i="45"/>
  <c r="H303" i="45"/>
  <c r="H302" i="45"/>
  <c r="H301" i="45"/>
  <c r="H300" i="45"/>
  <c r="H299" i="45"/>
  <c r="H298" i="45"/>
  <c r="H297" i="45"/>
  <c r="H296" i="45"/>
  <c r="H295" i="45"/>
  <c r="H294" i="45"/>
  <c r="H293" i="45"/>
  <c r="H292" i="45"/>
  <c r="H291" i="45"/>
  <c r="H290" i="45"/>
  <c r="H289" i="45"/>
  <c r="H288" i="45"/>
  <c r="H287" i="45"/>
  <c r="H286" i="45"/>
  <c r="H285" i="45"/>
  <c r="H284" i="45"/>
  <c r="H283" i="45"/>
  <c r="H282" i="45"/>
  <c r="H281" i="45"/>
  <c r="H280" i="45"/>
  <c r="H279" i="45"/>
  <c r="H278" i="45"/>
  <c r="H277" i="45"/>
  <c r="H276" i="45"/>
  <c r="H275" i="45"/>
  <c r="H274" i="45"/>
  <c r="H273" i="45"/>
  <c r="H272" i="45"/>
  <c r="H271" i="45"/>
  <c r="H270" i="45"/>
  <c r="H269" i="45"/>
  <c r="H268" i="45"/>
  <c r="H267" i="45"/>
  <c r="H266" i="45"/>
  <c r="H265" i="45"/>
  <c r="H264" i="45"/>
  <c r="H263" i="45"/>
  <c r="H262" i="45"/>
  <c r="H261" i="45"/>
  <c r="H260" i="45"/>
  <c r="H259" i="45"/>
  <c r="H258" i="45"/>
  <c r="H257" i="45"/>
  <c r="H256" i="45"/>
  <c r="H255" i="45"/>
  <c r="H254" i="45"/>
  <c r="H253" i="45"/>
  <c r="H252" i="45"/>
  <c r="H251" i="45"/>
  <c r="H250" i="45"/>
  <c r="H249" i="45"/>
  <c r="H248" i="45"/>
  <c r="H247" i="45"/>
  <c r="H246" i="45"/>
  <c r="H245" i="45"/>
  <c r="H244" i="45"/>
  <c r="H243" i="45"/>
  <c r="H242" i="45"/>
  <c r="H241" i="45"/>
  <c r="H240" i="45"/>
  <c r="H239" i="45"/>
  <c r="H238" i="45"/>
  <c r="H237" i="45"/>
  <c r="H236" i="45"/>
  <c r="H235" i="45"/>
  <c r="H234" i="45"/>
  <c r="H233" i="45"/>
  <c r="H232" i="45"/>
  <c r="H231" i="45"/>
  <c r="H230" i="45"/>
  <c r="H229" i="45"/>
  <c r="H228" i="45"/>
  <c r="H227" i="45"/>
  <c r="H226" i="45"/>
  <c r="H225" i="45"/>
  <c r="H224" i="45"/>
  <c r="H223" i="45"/>
  <c r="H222" i="45"/>
  <c r="H221" i="45"/>
  <c r="H220" i="45"/>
  <c r="H219" i="45"/>
  <c r="H218" i="45"/>
  <c r="H217" i="45"/>
  <c r="H216" i="45"/>
  <c r="H215" i="45"/>
  <c r="H214" i="45"/>
  <c r="H213" i="45"/>
  <c r="H212" i="45"/>
  <c r="H211" i="45"/>
  <c r="H210" i="45"/>
  <c r="H209" i="45"/>
  <c r="H208" i="45"/>
  <c r="H207" i="45"/>
  <c r="H206" i="45"/>
  <c r="H205" i="45"/>
  <c r="H204" i="45"/>
  <c r="H203" i="45"/>
  <c r="H202" i="45"/>
  <c r="H201" i="45"/>
  <c r="H200" i="45"/>
  <c r="H199" i="45"/>
  <c r="H198" i="45"/>
  <c r="H197" i="45"/>
  <c r="H196" i="45"/>
  <c r="H195" i="45"/>
  <c r="H194" i="45"/>
  <c r="H193" i="45"/>
  <c r="H192" i="45"/>
  <c r="H191" i="45"/>
  <c r="H190" i="45"/>
  <c r="H189" i="45"/>
  <c r="H188" i="45"/>
  <c r="H187" i="45"/>
  <c r="H186" i="45"/>
  <c r="H185" i="45"/>
  <c r="H184" i="45"/>
  <c r="H183" i="45"/>
  <c r="H182" i="45"/>
  <c r="H181" i="45"/>
  <c r="H180" i="45"/>
  <c r="H179" i="45"/>
  <c r="H178" i="45"/>
  <c r="H177" i="45"/>
  <c r="H176" i="45"/>
  <c r="H175" i="45"/>
  <c r="H174" i="45"/>
  <c r="H173" i="45"/>
  <c r="H172" i="45"/>
  <c r="H171" i="45"/>
  <c r="H170" i="45"/>
  <c r="H169" i="45"/>
  <c r="H168" i="45"/>
  <c r="H167" i="45"/>
  <c r="H166" i="45"/>
  <c r="H165" i="45"/>
  <c r="H164" i="45"/>
  <c r="H163" i="45"/>
  <c r="H162" i="45"/>
  <c r="H161" i="45"/>
  <c r="H160" i="45"/>
  <c r="H159" i="45"/>
  <c r="H158" i="45"/>
  <c r="H157" i="45"/>
  <c r="H156" i="45"/>
  <c r="H155" i="45"/>
  <c r="H154" i="45"/>
  <c r="H153" i="45"/>
  <c r="H152" i="45"/>
  <c r="H151" i="45"/>
  <c r="H150" i="45"/>
  <c r="H149" i="45"/>
  <c r="H148" i="45"/>
  <c r="H147" i="45"/>
  <c r="H146" i="45"/>
  <c r="H145" i="45"/>
  <c r="H144" i="45"/>
  <c r="H143" i="45"/>
  <c r="H142" i="45"/>
  <c r="H141" i="45"/>
  <c r="H140" i="45"/>
  <c r="H139" i="45"/>
  <c r="H138" i="45"/>
  <c r="H137" i="45"/>
  <c r="H136" i="45"/>
  <c r="H135" i="45"/>
  <c r="H134" i="45"/>
  <c r="H133" i="45"/>
  <c r="H132" i="45"/>
  <c r="H131" i="45"/>
  <c r="H130" i="45"/>
  <c r="H129" i="45"/>
  <c r="H128" i="45"/>
  <c r="H127" i="45"/>
  <c r="H126" i="45"/>
  <c r="H125" i="45"/>
  <c r="H124" i="45"/>
  <c r="H123" i="45"/>
  <c r="H122" i="45"/>
  <c r="H121" i="45"/>
  <c r="H120" i="45"/>
  <c r="H119" i="45"/>
  <c r="H118" i="45"/>
  <c r="H117" i="45"/>
  <c r="H116" i="45"/>
  <c r="H115" i="45"/>
  <c r="H114" i="45"/>
  <c r="H113" i="45"/>
  <c r="H112" i="45"/>
  <c r="H111" i="45"/>
  <c r="H110" i="45"/>
  <c r="H109" i="45"/>
  <c r="H108" i="45"/>
  <c r="H107" i="45"/>
  <c r="H106" i="45"/>
  <c r="H105" i="45"/>
  <c r="H104" i="45"/>
  <c r="H103" i="45"/>
  <c r="H102" i="45"/>
  <c r="H101" i="45"/>
  <c r="H100" i="45"/>
  <c r="H99" i="45"/>
  <c r="H98" i="45"/>
  <c r="H97" i="45"/>
  <c r="H96" i="45"/>
  <c r="H95" i="45"/>
  <c r="H94" i="45"/>
  <c r="H93" i="45"/>
  <c r="H92" i="45"/>
  <c r="H91" i="45"/>
  <c r="H90" i="45"/>
  <c r="H89" i="45"/>
  <c r="H88" i="45"/>
  <c r="H87" i="45"/>
  <c r="H86" i="45"/>
  <c r="H85" i="45"/>
  <c r="H84" i="45"/>
  <c r="H83" i="45"/>
  <c r="H82" i="45"/>
  <c r="H81" i="45"/>
  <c r="H80" i="45"/>
  <c r="H79" i="45"/>
  <c r="H78" i="45"/>
  <c r="H77" i="45"/>
  <c r="H76" i="45"/>
  <c r="H75" i="45"/>
  <c r="H74" i="45"/>
  <c r="H73" i="45"/>
  <c r="H72" i="45"/>
  <c r="H71" i="45"/>
  <c r="H70" i="45"/>
  <c r="H69" i="45"/>
  <c r="H68" i="45"/>
  <c r="H67" i="45"/>
  <c r="H66" i="45"/>
  <c r="H65" i="45"/>
  <c r="H64" i="45"/>
  <c r="H63" i="45"/>
  <c r="H62" i="45"/>
  <c r="H61" i="45"/>
  <c r="H60" i="45"/>
  <c r="H59" i="45"/>
  <c r="H58" i="45"/>
  <c r="H57" i="45"/>
  <c r="H56" i="45"/>
  <c r="H55" i="45"/>
  <c r="H54" i="45"/>
  <c r="H53" i="45"/>
  <c r="H52" i="45"/>
  <c r="H51" i="45"/>
  <c r="H50" i="45"/>
  <c r="H49" i="45"/>
  <c r="H48" i="45"/>
  <c r="H47" i="45"/>
  <c r="H46" i="45"/>
  <c r="H45" i="45"/>
  <c r="H44" i="45"/>
  <c r="H43" i="45"/>
  <c r="H42" i="45"/>
  <c r="H41" i="45"/>
  <c r="H40" i="45"/>
  <c r="H39" i="45"/>
  <c r="H38" i="45"/>
  <c r="H37" i="45"/>
  <c r="H36" i="45"/>
  <c r="H35" i="45"/>
  <c r="H34" i="45"/>
  <c r="H33" i="45"/>
  <c r="H32" i="45"/>
  <c r="H31" i="45"/>
  <c r="H30" i="45"/>
  <c r="H29" i="45"/>
  <c r="H28" i="45"/>
  <c r="H27" i="45"/>
  <c r="H26" i="45"/>
  <c r="H25" i="45"/>
  <c r="H24" i="45"/>
  <c r="H23" i="45"/>
  <c r="H22" i="45"/>
  <c r="H21" i="45"/>
  <c r="H20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H2" i="45"/>
  <c r="H4" i="40"/>
  <c r="H5" i="40"/>
  <c r="H6" i="40"/>
  <c r="H7" i="40"/>
  <c r="H8" i="40"/>
  <c r="H9" i="40"/>
  <c r="H10" i="40"/>
  <c r="H11" i="40"/>
  <c r="H12" i="40"/>
  <c r="H13" i="40"/>
  <c r="H14" i="40"/>
  <c r="H15" i="40"/>
  <c r="H16" i="40"/>
  <c r="H17" i="40"/>
  <c r="H18" i="40"/>
  <c r="H19" i="40"/>
  <c r="H20" i="40"/>
  <c r="H21" i="40"/>
  <c r="H22" i="40"/>
  <c r="H23" i="40"/>
  <c r="H24" i="40"/>
  <c r="H25" i="40"/>
  <c r="H26" i="40"/>
  <c r="H27" i="40"/>
  <c r="H28" i="40"/>
  <c r="H29" i="40"/>
  <c r="H30" i="40"/>
  <c r="H31" i="40"/>
  <c r="H32" i="40"/>
  <c r="H33" i="40"/>
  <c r="H34" i="40"/>
  <c r="H35" i="40"/>
  <c r="H36" i="40"/>
  <c r="H37" i="40"/>
  <c r="H38" i="40"/>
  <c r="H39" i="40"/>
  <c r="H40" i="40"/>
  <c r="H41" i="40"/>
  <c r="H42" i="40"/>
  <c r="H43" i="40"/>
  <c r="H44" i="40"/>
  <c r="H45" i="40"/>
  <c r="H46" i="40"/>
  <c r="H47" i="40"/>
  <c r="H48" i="40"/>
  <c r="H49" i="40"/>
  <c r="H50" i="40"/>
  <c r="H51" i="40"/>
  <c r="H52" i="40"/>
  <c r="H53" i="40"/>
  <c r="H54" i="40"/>
  <c r="H55" i="40"/>
  <c r="H56" i="40"/>
  <c r="H57" i="40"/>
  <c r="H58" i="40"/>
  <c r="H59" i="40"/>
  <c r="H60" i="40"/>
  <c r="H61" i="40"/>
  <c r="H62" i="40"/>
  <c r="H63" i="40"/>
  <c r="H64" i="40"/>
  <c r="H65" i="40"/>
  <c r="H66" i="40"/>
  <c r="H67" i="40"/>
  <c r="H68" i="40"/>
  <c r="H69" i="40"/>
  <c r="H70" i="40"/>
  <c r="H71" i="40"/>
  <c r="H72" i="40"/>
  <c r="H73" i="40"/>
  <c r="H74" i="40"/>
  <c r="H75" i="40"/>
  <c r="H76" i="40"/>
  <c r="H77" i="40"/>
  <c r="H78" i="40"/>
  <c r="H79" i="40"/>
  <c r="H80" i="40"/>
  <c r="H81" i="40"/>
  <c r="H82" i="40"/>
  <c r="H83" i="40"/>
  <c r="H84" i="40"/>
  <c r="H85" i="40"/>
  <c r="H86" i="40"/>
  <c r="H87" i="40"/>
  <c r="H88" i="40"/>
  <c r="H89" i="40"/>
  <c r="H90" i="40"/>
  <c r="H91" i="40"/>
  <c r="H92" i="40"/>
  <c r="H93" i="40"/>
  <c r="H94" i="40"/>
  <c r="H95" i="40"/>
  <c r="H96" i="40"/>
  <c r="H97" i="40"/>
  <c r="H98" i="40"/>
  <c r="H99" i="40"/>
  <c r="H100" i="40"/>
  <c r="H101" i="40"/>
  <c r="H102" i="40"/>
  <c r="H103" i="40"/>
  <c r="H104" i="40"/>
  <c r="H105" i="40"/>
  <c r="H106" i="40"/>
  <c r="H107" i="40"/>
  <c r="H108" i="40"/>
  <c r="H109" i="40"/>
  <c r="H110" i="40"/>
  <c r="H111" i="40"/>
  <c r="H112" i="40"/>
  <c r="H113" i="40"/>
  <c r="H114" i="40"/>
  <c r="H115" i="40"/>
  <c r="H116" i="40"/>
  <c r="H117" i="40"/>
  <c r="H118" i="40"/>
  <c r="H119" i="40"/>
  <c r="H120" i="40"/>
  <c r="H121" i="40"/>
  <c r="H122" i="40"/>
  <c r="H123" i="40"/>
  <c r="H124" i="40"/>
  <c r="H125" i="40"/>
  <c r="H126" i="40"/>
  <c r="H127" i="40"/>
  <c r="H128" i="40"/>
  <c r="H129" i="40"/>
  <c r="H130" i="40"/>
  <c r="H131" i="40"/>
  <c r="H132" i="40"/>
  <c r="H133" i="40"/>
  <c r="H134" i="40"/>
  <c r="H135" i="40"/>
  <c r="H136" i="40"/>
  <c r="H137" i="40"/>
  <c r="H138" i="40"/>
  <c r="H139" i="40"/>
  <c r="H140" i="40"/>
  <c r="H141" i="40"/>
  <c r="H142" i="40"/>
  <c r="H143" i="40"/>
  <c r="H144" i="40"/>
  <c r="H145" i="40"/>
  <c r="H146" i="40"/>
  <c r="H147" i="40"/>
  <c r="H148" i="40"/>
  <c r="H149" i="40"/>
  <c r="H150" i="40"/>
  <c r="H151" i="40"/>
  <c r="H152" i="40"/>
  <c r="H153" i="40"/>
  <c r="H154" i="40"/>
  <c r="H155" i="40"/>
  <c r="H156" i="40"/>
  <c r="H157" i="40"/>
  <c r="H158" i="40"/>
  <c r="H159" i="40"/>
  <c r="H160" i="40"/>
  <c r="H161" i="40"/>
  <c r="H162" i="40"/>
  <c r="H163" i="40"/>
  <c r="H164" i="40"/>
  <c r="H165" i="40"/>
  <c r="H166" i="40"/>
  <c r="H167" i="40"/>
  <c r="H168" i="40"/>
  <c r="H169" i="40"/>
  <c r="H170" i="40"/>
  <c r="H171" i="40"/>
  <c r="H172" i="40"/>
  <c r="H173" i="40"/>
  <c r="H174" i="40"/>
  <c r="H175" i="40"/>
  <c r="H176" i="40"/>
  <c r="H177" i="40"/>
  <c r="H178" i="40"/>
  <c r="H179" i="40"/>
  <c r="H180" i="40"/>
  <c r="H181" i="40"/>
  <c r="H182" i="40"/>
  <c r="H183" i="40"/>
  <c r="H184" i="40"/>
  <c r="H185" i="40"/>
  <c r="H186" i="40"/>
  <c r="H187" i="40"/>
  <c r="H188" i="40"/>
  <c r="H189" i="40"/>
  <c r="H190" i="40"/>
  <c r="H191" i="40"/>
  <c r="H192" i="40"/>
  <c r="H193" i="40"/>
  <c r="H194" i="40"/>
  <c r="H195" i="40"/>
  <c r="H196" i="40"/>
  <c r="H197" i="40"/>
  <c r="H198" i="40"/>
  <c r="H199" i="40"/>
  <c r="H200" i="40"/>
  <c r="H201" i="40"/>
  <c r="H202" i="40"/>
  <c r="H203" i="40"/>
  <c r="H204" i="40"/>
  <c r="H205" i="40"/>
  <c r="H206" i="40"/>
  <c r="H207" i="40"/>
  <c r="H208" i="40"/>
  <c r="H209" i="40"/>
  <c r="H210" i="40"/>
  <c r="H211" i="40"/>
  <c r="H212" i="40"/>
  <c r="H213" i="40"/>
  <c r="H214" i="40"/>
  <c r="H215" i="40"/>
  <c r="H216" i="40"/>
  <c r="H217" i="40"/>
  <c r="H218" i="40"/>
  <c r="H219" i="40"/>
  <c r="H220" i="40"/>
  <c r="H221" i="40"/>
  <c r="H222" i="40"/>
  <c r="H223" i="40"/>
  <c r="H224" i="40"/>
  <c r="H225" i="40"/>
  <c r="H226" i="40"/>
  <c r="H227" i="40"/>
  <c r="H228" i="40"/>
  <c r="H229" i="40"/>
  <c r="H230" i="40"/>
  <c r="H231" i="40"/>
  <c r="H232" i="40"/>
  <c r="H233" i="40"/>
  <c r="H234" i="40"/>
  <c r="H235" i="40"/>
  <c r="H236" i="40"/>
  <c r="H237" i="40"/>
  <c r="H238" i="40"/>
  <c r="H239" i="40"/>
  <c r="H240" i="40"/>
  <c r="H241" i="40"/>
  <c r="H242" i="40"/>
  <c r="H243" i="40"/>
  <c r="H244" i="40"/>
  <c r="H245" i="40"/>
  <c r="H246" i="40"/>
  <c r="H247" i="40"/>
  <c r="H248" i="40"/>
  <c r="H249" i="40"/>
  <c r="H250" i="40"/>
  <c r="H251" i="40"/>
  <c r="H252" i="40"/>
  <c r="H253" i="40"/>
  <c r="H254" i="40"/>
  <c r="H255" i="40"/>
  <c r="H256" i="40"/>
  <c r="H257" i="40"/>
  <c r="H258" i="40"/>
  <c r="H259" i="40"/>
  <c r="H260" i="40"/>
  <c r="H261" i="40"/>
  <c r="H262" i="40"/>
  <c r="H263" i="40"/>
  <c r="H264" i="40"/>
  <c r="H265" i="40"/>
  <c r="H266" i="40"/>
  <c r="H267" i="40"/>
  <c r="H268" i="40"/>
  <c r="H269" i="40"/>
  <c r="H270" i="40"/>
  <c r="H271" i="40"/>
  <c r="H272" i="40"/>
  <c r="H273" i="40"/>
  <c r="H274" i="40"/>
  <c r="H275" i="40"/>
  <c r="H276" i="40"/>
  <c r="H277" i="40"/>
  <c r="H278" i="40"/>
  <c r="H279" i="40"/>
  <c r="H280" i="40"/>
  <c r="H281" i="40"/>
  <c r="H282" i="40"/>
  <c r="H283" i="40"/>
  <c r="H284" i="40"/>
  <c r="H285" i="40"/>
  <c r="H286" i="40"/>
  <c r="H287" i="40"/>
  <c r="H288" i="40"/>
  <c r="H289" i="40"/>
  <c r="H290" i="40"/>
  <c r="H291" i="40"/>
  <c r="H292" i="40"/>
  <c r="H293" i="40"/>
  <c r="H294" i="40"/>
  <c r="H295" i="40"/>
  <c r="H296" i="40"/>
  <c r="H297" i="40"/>
  <c r="H298" i="40"/>
  <c r="H299" i="40"/>
  <c r="H300" i="40"/>
  <c r="H301" i="40"/>
  <c r="H302" i="40"/>
  <c r="H303" i="40"/>
  <c r="H304" i="40"/>
  <c r="H305" i="40"/>
  <c r="H306" i="40"/>
  <c r="H307" i="40"/>
  <c r="H308" i="40"/>
  <c r="H309" i="40"/>
  <c r="H310" i="40"/>
  <c r="H311" i="40"/>
  <c r="H312" i="40"/>
  <c r="H313" i="40"/>
  <c r="H314" i="40"/>
  <c r="H315" i="40"/>
  <c r="H316" i="40"/>
  <c r="H317" i="40"/>
  <c r="H318" i="40"/>
  <c r="H319" i="40"/>
  <c r="H320" i="40"/>
  <c r="H321" i="40"/>
  <c r="H322" i="40"/>
  <c r="H323" i="40"/>
  <c r="H324" i="40"/>
  <c r="H325" i="40"/>
  <c r="H326" i="40"/>
  <c r="H327" i="40"/>
  <c r="H328" i="40"/>
  <c r="H329" i="40"/>
  <c r="H330" i="40"/>
  <c r="H331" i="40"/>
  <c r="H332" i="40"/>
  <c r="H333" i="40"/>
  <c r="H334" i="40"/>
  <c r="H335" i="40"/>
  <c r="H336" i="40"/>
  <c r="H337" i="40"/>
  <c r="H338" i="40"/>
  <c r="H339" i="40"/>
  <c r="H340" i="40"/>
  <c r="H341" i="40"/>
  <c r="H342" i="40"/>
  <c r="H343" i="40"/>
  <c r="H344" i="40"/>
  <c r="H345" i="40"/>
  <c r="H346" i="40"/>
  <c r="H347" i="40"/>
  <c r="H348" i="40"/>
  <c r="H349" i="40"/>
  <c r="H350" i="40"/>
  <c r="H351" i="40"/>
  <c r="H352" i="40"/>
  <c r="H353" i="40"/>
  <c r="H354" i="40"/>
  <c r="H355" i="40"/>
  <c r="H356" i="40"/>
  <c r="H357" i="40"/>
  <c r="H358" i="40"/>
  <c r="H359" i="40"/>
  <c r="H360" i="40"/>
  <c r="H361" i="40"/>
  <c r="H362" i="40"/>
  <c r="H363" i="40"/>
  <c r="H364" i="40"/>
  <c r="H365" i="40"/>
  <c r="H366" i="40"/>
  <c r="H367" i="40"/>
  <c r="H368" i="40"/>
  <c r="H369" i="40"/>
  <c r="H370" i="40"/>
  <c r="H371" i="40"/>
  <c r="H372" i="40"/>
  <c r="H373" i="40"/>
  <c r="H374" i="40"/>
  <c r="H375" i="40"/>
  <c r="H376" i="40"/>
  <c r="H377" i="40"/>
  <c r="H378" i="40"/>
  <c r="H379" i="40"/>
  <c r="H380" i="40"/>
  <c r="H381" i="40"/>
  <c r="H382" i="40"/>
  <c r="H383" i="40"/>
  <c r="H384" i="40"/>
  <c r="H385" i="40"/>
  <c r="H386" i="40"/>
  <c r="H387" i="40"/>
  <c r="H388" i="40"/>
  <c r="H389" i="40"/>
  <c r="H390" i="40"/>
  <c r="H391" i="40"/>
  <c r="H392" i="40"/>
  <c r="H393" i="40"/>
  <c r="H394" i="40"/>
  <c r="H395" i="40"/>
  <c r="H396" i="40"/>
  <c r="H397" i="40"/>
  <c r="H398" i="40"/>
  <c r="H399" i="40"/>
  <c r="H400" i="40"/>
  <c r="H401" i="40"/>
  <c r="H402" i="40"/>
  <c r="H403" i="40"/>
  <c r="H404" i="40"/>
  <c r="H405" i="40"/>
  <c r="H406" i="40"/>
  <c r="H407" i="40"/>
  <c r="H408" i="40"/>
  <c r="H409" i="40"/>
  <c r="H410" i="40"/>
  <c r="H411" i="40"/>
  <c r="H412" i="40"/>
  <c r="H413" i="40"/>
  <c r="H414" i="40"/>
  <c r="H415" i="40"/>
  <c r="H416" i="40"/>
  <c r="H417" i="40"/>
  <c r="H418" i="40"/>
  <c r="H419" i="40"/>
  <c r="H420" i="40"/>
  <c r="H421" i="40"/>
  <c r="H422" i="40"/>
  <c r="H423" i="40"/>
  <c r="H424" i="40"/>
  <c r="H425" i="40"/>
  <c r="H426" i="40"/>
  <c r="H427" i="40"/>
  <c r="H428" i="40"/>
  <c r="H429" i="40"/>
  <c r="H430" i="40"/>
  <c r="H431" i="40"/>
  <c r="H432" i="40"/>
  <c r="H433" i="40"/>
  <c r="H434" i="40"/>
  <c r="H435" i="40"/>
  <c r="H436" i="40"/>
  <c r="H437" i="40"/>
  <c r="H438" i="40"/>
  <c r="H439" i="40"/>
  <c r="H440" i="40"/>
  <c r="H441" i="40"/>
  <c r="H442" i="40"/>
  <c r="H443" i="40"/>
  <c r="H444" i="40"/>
  <c r="H445" i="40"/>
  <c r="H446" i="40"/>
  <c r="H447" i="40"/>
  <c r="H448" i="40"/>
  <c r="H449" i="40"/>
  <c r="H450" i="40"/>
  <c r="H451" i="40"/>
  <c r="H452" i="40"/>
  <c r="H453" i="40"/>
  <c r="H454" i="40"/>
  <c r="H455" i="40"/>
  <c r="H456" i="40"/>
  <c r="H457" i="40"/>
  <c r="H458" i="40"/>
  <c r="H459" i="40"/>
  <c r="H460" i="40"/>
  <c r="H461" i="40"/>
  <c r="H462" i="40"/>
  <c r="H463" i="40"/>
  <c r="H464" i="40"/>
  <c r="H465" i="40"/>
  <c r="H466" i="40"/>
  <c r="H467" i="40"/>
  <c r="H468" i="40"/>
  <c r="H469" i="40"/>
  <c r="H470" i="40"/>
  <c r="H471" i="40"/>
  <c r="H472" i="40"/>
  <c r="H473" i="40"/>
  <c r="H474" i="40"/>
  <c r="H475" i="40"/>
  <c r="H476" i="40"/>
  <c r="H477" i="40"/>
  <c r="H478" i="40"/>
  <c r="H479" i="40"/>
  <c r="H480" i="40"/>
  <c r="H481" i="40"/>
  <c r="H482" i="40"/>
  <c r="H483" i="40"/>
  <c r="H484" i="40"/>
  <c r="H485" i="40"/>
  <c r="H486" i="40"/>
  <c r="H487" i="40"/>
  <c r="H488" i="40"/>
  <c r="H489" i="40"/>
  <c r="H490" i="40"/>
  <c r="H491" i="40"/>
  <c r="H492" i="40"/>
  <c r="H493" i="40"/>
  <c r="H494" i="40"/>
  <c r="H495" i="40"/>
  <c r="H496" i="40"/>
  <c r="H497" i="40"/>
  <c r="H498" i="40"/>
  <c r="H499" i="40"/>
  <c r="H500" i="40"/>
  <c r="H501" i="40"/>
  <c r="H502" i="40"/>
  <c r="H503" i="40"/>
  <c r="H504" i="40"/>
  <c r="H505" i="40"/>
  <c r="H506" i="40"/>
  <c r="H507" i="40"/>
  <c r="H508" i="40"/>
  <c r="H509" i="40"/>
  <c r="H510" i="40"/>
  <c r="H511" i="40"/>
  <c r="H512" i="40"/>
  <c r="H513" i="40"/>
  <c r="H514" i="40"/>
  <c r="H515" i="40"/>
  <c r="H516" i="40"/>
  <c r="H517" i="40"/>
  <c r="H518" i="40"/>
  <c r="H519" i="40"/>
  <c r="H520" i="40"/>
  <c r="H521" i="40"/>
  <c r="H522" i="40"/>
  <c r="H523" i="40"/>
  <c r="H524" i="40"/>
  <c r="H525" i="40"/>
  <c r="H526" i="40"/>
  <c r="H527" i="40"/>
  <c r="H528" i="40"/>
  <c r="H529" i="40"/>
  <c r="H530" i="40"/>
  <c r="H531" i="40"/>
  <c r="H532" i="40"/>
  <c r="H533" i="40"/>
  <c r="H534" i="40"/>
  <c r="H535" i="40"/>
  <c r="H536" i="40"/>
  <c r="H537" i="40"/>
  <c r="H538" i="40"/>
  <c r="H539" i="40"/>
  <c r="H540" i="40"/>
  <c r="H541" i="40"/>
  <c r="H542" i="40"/>
  <c r="H543" i="40"/>
  <c r="H544" i="40"/>
  <c r="H545" i="40"/>
  <c r="H546" i="40"/>
  <c r="H547" i="40"/>
  <c r="H548" i="40"/>
  <c r="H549" i="40"/>
  <c r="H550" i="40"/>
  <c r="H551" i="40"/>
  <c r="H552" i="40"/>
  <c r="H553" i="40"/>
  <c r="H554" i="40"/>
  <c r="H555" i="40"/>
  <c r="H556" i="40"/>
  <c r="H557" i="40"/>
  <c r="H558" i="40"/>
  <c r="H559" i="40"/>
  <c r="H560" i="40"/>
  <c r="H561" i="40"/>
  <c r="H562" i="40"/>
  <c r="H563" i="40"/>
  <c r="H564" i="40"/>
  <c r="H565" i="40"/>
  <c r="H566" i="40"/>
  <c r="H567" i="40"/>
  <c r="H568" i="40"/>
  <c r="H569" i="40"/>
  <c r="H570" i="40"/>
  <c r="H571" i="40"/>
  <c r="H572" i="40"/>
  <c r="H573" i="40"/>
  <c r="H574" i="40"/>
  <c r="H575" i="40"/>
  <c r="H576" i="40"/>
  <c r="H577" i="40"/>
  <c r="H578" i="40"/>
  <c r="H579" i="40"/>
  <c r="H580" i="40"/>
  <c r="H581" i="40"/>
  <c r="H582" i="40"/>
  <c r="H583" i="40"/>
  <c r="H584" i="40"/>
  <c r="H585" i="40"/>
  <c r="H586" i="40"/>
  <c r="H587" i="40"/>
  <c r="H588" i="40"/>
  <c r="H589" i="40"/>
  <c r="H590" i="40"/>
  <c r="H591" i="40"/>
  <c r="H592" i="40"/>
  <c r="H593" i="40"/>
  <c r="H594" i="40"/>
  <c r="H595" i="40"/>
  <c r="H596" i="40"/>
  <c r="H597" i="40"/>
  <c r="H598" i="40"/>
  <c r="H599" i="40"/>
  <c r="H600" i="40"/>
  <c r="H601" i="40"/>
  <c r="H602" i="40"/>
  <c r="H603" i="40"/>
  <c r="H604" i="40"/>
  <c r="H605" i="40"/>
  <c r="H606" i="40"/>
  <c r="H607" i="40"/>
  <c r="H608" i="40"/>
  <c r="H609" i="40"/>
  <c r="H610" i="40"/>
  <c r="H611" i="40"/>
  <c r="H612" i="40"/>
  <c r="H613" i="40"/>
  <c r="H614" i="40"/>
  <c r="H615" i="40"/>
  <c r="H616" i="40"/>
  <c r="H617" i="40"/>
  <c r="H618" i="40"/>
  <c r="H619" i="40"/>
  <c r="H620" i="40"/>
  <c r="H621" i="40"/>
  <c r="H622" i="40"/>
  <c r="H623" i="40"/>
  <c r="H624" i="40"/>
  <c r="H625" i="40"/>
  <c r="H626" i="40"/>
  <c r="H627" i="40"/>
  <c r="H628" i="40"/>
  <c r="H629" i="40"/>
  <c r="H630" i="40"/>
  <c r="H631" i="40"/>
  <c r="H632" i="40"/>
  <c r="H633" i="40"/>
  <c r="H634" i="40"/>
  <c r="H635" i="40"/>
  <c r="H636" i="40"/>
  <c r="H637" i="40"/>
  <c r="H638" i="40"/>
  <c r="H639" i="40"/>
  <c r="H640" i="40"/>
  <c r="H641" i="40"/>
  <c r="H642" i="40"/>
  <c r="H643" i="40"/>
  <c r="H644" i="40"/>
  <c r="H645" i="40"/>
  <c r="H646" i="40"/>
  <c r="H647" i="40"/>
  <c r="H648" i="40"/>
  <c r="H649" i="40"/>
  <c r="H650" i="40"/>
  <c r="H651" i="40"/>
  <c r="H652" i="40"/>
  <c r="H653" i="40"/>
  <c r="H654" i="40"/>
  <c r="H655" i="40"/>
  <c r="H656" i="40"/>
  <c r="H657" i="40"/>
  <c r="H658" i="40"/>
  <c r="H659" i="40"/>
  <c r="H660" i="40"/>
  <c r="H661" i="40"/>
  <c r="H662" i="40"/>
  <c r="H663" i="40"/>
  <c r="H664" i="40"/>
  <c r="H665" i="40"/>
  <c r="H666" i="40"/>
  <c r="H667" i="40"/>
  <c r="H668" i="40"/>
  <c r="H669" i="40"/>
  <c r="H670" i="40"/>
  <c r="H671" i="40"/>
  <c r="H672" i="40"/>
  <c r="H673" i="40"/>
  <c r="H674" i="40"/>
  <c r="H675" i="40"/>
  <c r="H676" i="40"/>
  <c r="H677" i="40"/>
  <c r="H678" i="40"/>
  <c r="H679" i="40"/>
  <c r="H680" i="40"/>
  <c r="H681" i="40"/>
  <c r="H682" i="40"/>
  <c r="H683" i="40"/>
  <c r="H684" i="40"/>
  <c r="H685" i="40"/>
  <c r="H686" i="40"/>
  <c r="H687" i="40"/>
  <c r="H688" i="40"/>
  <c r="H689" i="40"/>
  <c r="H690" i="40"/>
  <c r="H691" i="40"/>
  <c r="H692" i="40"/>
  <c r="H693" i="40"/>
  <c r="H694" i="40"/>
  <c r="H695" i="40"/>
  <c r="H696" i="40"/>
  <c r="H697" i="40"/>
  <c r="H698" i="40"/>
  <c r="H699" i="40"/>
  <c r="H700" i="40"/>
  <c r="H701" i="40"/>
  <c r="H702" i="40"/>
  <c r="H703" i="40"/>
  <c r="H704" i="40"/>
  <c r="H705" i="40"/>
  <c r="H706" i="40"/>
  <c r="H707" i="40"/>
  <c r="H708" i="40"/>
  <c r="H709" i="40"/>
  <c r="H710" i="40"/>
  <c r="H711" i="40"/>
  <c r="H712" i="40"/>
  <c r="H713" i="40"/>
  <c r="H714" i="40"/>
  <c r="H715" i="40"/>
  <c r="H716" i="40"/>
  <c r="H717" i="40"/>
  <c r="H718" i="40"/>
  <c r="H719" i="40"/>
  <c r="H720" i="40"/>
  <c r="H721" i="40"/>
  <c r="H722" i="40"/>
  <c r="H723" i="40"/>
  <c r="H724" i="40"/>
  <c r="H725" i="40"/>
  <c r="H726" i="40"/>
  <c r="H727" i="40"/>
  <c r="H728" i="40"/>
  <c r="H729" i="40"/>
  <c r="H730" i="40"/>
  <c r="H731" i="40"/>
  <c r="H732" i="40"/>
  <c r="H733" i="40"/>
  <c r="H734" i="40"/>
  <c r="H735" i="40"/>
  <c r="H736" i="40"/>
  <c r="H737" i="40"/>
  <c r="H738" i="40"/>
  <c r="H739" i="40"/>
  <c r="H740" i="40"/>
  <c r="H741" i="40"/>
  <c r="H742" i="40"/>
  <c r="H743" i="40"/>
  <c r="H744" i="40"/>
  <c r="H745" i="40"/>
  <c r="H746" i="40"/>
  <c r="H747" i="40"/>
  <c r="H748" i="40"/>
  <c r="H749" i="40"/>
  <c r="H750" i="40"/>
  <c r="H751" i="40"/>
  <c r="H752" i="40"/>
  <c r="H753" i="40"/>
  <c r="H754" i="40"/>
  <c r="H755" i="40"/>
  <c r="H756" i="40"/>
  <c r="H757" i="40"/>
  <c r="H758" i="40"/>
  <c r="H759" i="40"/>
  <c r="H760" i="40"/>
  <c r="H761" i="40"/>
  <c r="H762" i="40"/>
  <c r="H763" i="40"/>
  <c r="H764" i="40"/>
  <c r="H765" i="40"/>
  <c r="H766" i="40"/>
  <c r="H767" i="40"/>
  <c r="H768" i="40"/>
  <c r="H769" i="40"/>
  <c r="H770" i="40"/>
  <c r="H771" i="40"/>
  <c r="H772" i="40"/>
  <c r="H773" i="40"/>
  <c r="H774" i="40"/>
  <c r="H775" i="40"/>
  <c r="H776" i="40"/>
  <c r="H777" i="40"/>
  <c r="H778" i="40"/>
  <c r="H779" i="40"/>
  <c r="H780" i="40"/>
  <c r="H781" i="40"/>
  <c r="H782" i="40"/>
  <c r="H783" i="40"/>
  <c r="H784" i="40"/>
  <c r="H785" i="40"/>
  <c r="H786" i="40"/>
  <c r="H787" i="40"/>
  <c r="H788" i="40"/>
  <c r="H789" i="40"/>
  <c r="H790" i="40"/>
  <c r="H791" i="40"/>
  <c r="H792" i="40"/>
  <c r="H793" i="40"/>
  <c r="H794" i="40"/>
  <c r="H795" i="40"/>
  <c r="H796" i="40"/>
  <c r="H797" i="40"/>
  <c r="H798" i="40"/>
  <c r="H799" i="40"/>
  <c r="H800" i="40"/>
  <c r="H801" i="40"/>
  <c r="H802" i="40"/>
  <c r="H803" i="40"/>
  <c r="H804" i="40"/>
  <c r="H805" i="40"/>
  <c r="H806" i="40"/>
  <c r="H807" i="40"/>
  <c r="H808" i="40"/>
  <c r="H809" i="40"/>
  <c r="H810" i="40"/>
  <c r="H811" i="40"/>
  <c r="H812" i="40"/>
  <c r="H813" i="40"/>
  <c r="H814" i="40"/>
  <c r="H815" i="40"/>
  <c r="H816" i="40"/>
  <c r="H817" i="40"/>
  <c r="H818" i="40"/>
  <c r="H819" i="40"/>
  <c r="H820" i="40"/>
  <c r="H821" i="40"/>
  <c r="H822" i="40"/>
  <c r="H823" i="40"/>
  <c r="H824" i="40"/>
  <c r="H825" i="40"/>
  <c r="H826" i="40"/>
  <c r="H827" i="40"/>
  <c r="H828" i="40"/>
  <c r="H829" i="40"/>
  <c r="H830" i="40"/>
  <c r="H831" i="40"/>
  <c r="H832" i="40"/>
  <c r="H833" i="40"/>
  <c r="H834" i="40"/>
  <c r="H835" i="40"/>
  <c r="H836" i="40"/>
  <c r="H837" i="40"/>
  <c r="H838" i="40"/>
  <c r="H839" i="40"/>
  <c r="H840" i="40"/>
  <c r="H841" i="40"/>
  <c r="H842" i="40"/>
  <c r="H843" i="40"/>
  <c r="H844" i="40"/>
  <c r="H845" i="40"/>
  <c r="H846" i="40"/>
  <c r="H847" i="40"/>
  <c r="H848" i="40"/>
  <c r="H849" i="40"/>
  <c r="H850" i="40"/>
  <c r="H851" i="40"/>
  <c r="H852" i="40"/>
  <c r="H853" i="40"/>
  <c r="H854" i="40"/>
  <c r="H855" i="40"/>
  <c r="H856" i="40"/>
  <c r="H857" i="40"/>
  <c r="H858" i="40"/>
  <c r="H859" i="40"/>
  <c r="H860" i="40"/>
  <c r="H861" i="40"/>
  <c r="H862" i="40"/>
  <c r="H863" i="40"/>
  <c r="H864" i="40"/>
  <c r="H865" i="40"/>
  <c r="H866" i="40"/>
  <c r="H867" i="40"/>
  <c r="H868" i="40"/>
  <c r="H869" i="40"/>
  <c r="H870" i="40"/>
  <c r="H871" i="40"/>
  <c r="H872" i="40"/>
  <c r="H873" i="40"/>
  <c r="H874" i="40"/>
  <c r="H875" i="40"/>
  <c r="H876" i="40"/>
  <c r="H877" i="40"/>
  <c r="H878" i="40"/>
  <c r="H879" i="40"/>
  <c r="H880" i="40"/>
  <c r="H881" i="40"/>
  <c r="H882" i="40"/>
  <c r="H883" i="40"/>
  <c r="H884" i="40"/>
  <c r="H885" i="40"/>
  <c r="H886" i="40"/>
  <c r="H887" i="40"/>
  <c r="H888" i="40"/>
  <c r="H889" i="40"/>
  <c r="H890" i="40"/>
  <c r="H891" i="40"/>
  <c r="H892" i="40"/>
  <c r="H893" i="40"/>
  <c r="H894" i="40"/>
  <c r="H895" i="40"/>
  <c r="H896" i="40"/>
  <c r="H897" i="40"/>
  <c r="H898" i="40"/>
  <c r="H899" i="40"/>
  <c r="H900" i="40"/>
  <c r="H901" i="40"/>
  <c r="H902" i="40"/>
  <c r="H903" i="40"/>
  <c r="H904" i="40"/>
  <c r="H905" i="40"/>
  <c r="H906" i="40"/>
  <c r="H907" i="40"/>
  <c r="H908" i="40"/>
  <c r="H909" i="40"/>
  <c r="H910" i="40"/>
  <c r="H911" i="40"/>
  <c r="H912" i="40"/>
  <c r="H913" i="40"/>
  <c r="H914" i="40"/>
  <c r="H915" i="40"/>
  <c r="H916" i="40"/>
  <c r="H917" i="40"/>
  <c r="H918" i="40"/>
  <c r="H919" i="40"/>
  <c r="H920" i="40"/>
  <c r="H921" i="40"/>
  <c r="H922" i="40"/>
  <c r="H923" i="40"/>
  <c r="H924" i="40"/>
  <c r="H925" i="40"/>
  <c r="H926" i="40"/>
  <c r="H927" i="40"/>
  <c r="H928" i="40"/>
  <c r="H929" i="40"/>
  <c r="H930" i="40"/>
  <c r="H931" i="40"/>
  <c r="H932" i="40"/>
  <c r="H933" i="40"/>
  <c r="H934" i="40"/>
  <c r="H935" i="40"/>
  <c r="H936" i="40"/>
  <c r="H937" i="40"/>
  <c r="H938" i="40"/>
  <c r="H939" i="40"/>
  <c r="H940" i="40"/>
  <c r="H941" i="40"/>
  <c r="H942" i="40"/>
  <c r="H943" i="40"/>
  <c r="H944" i="40"/>
  <c r="H945" i="40"/>
  <c r="H946" i="40"/>
  <c r="H947" i="40"/>
  <c r="H948" i="40"/>
  <c r="H949" i="40"/>
  <c r="H950" i="40"/>
  <c r="H951" i="40"/>
  <c r="H952" i="40"/>
  <c r="H953" i="40"/>
  <c r="H954" i="40"/>
  <c r="H955" i="40"/>
  <c r="H956" i="40"/>
  <c r="H957" i="40"/>
  <c r="H958" i="40"/>
  <c r="H959" i="40"/>
  <c r="H960" i="40"/>
  <c r="H961" i="40"/>
  <c r="H962" i="40"/>
  <c r="H963" i="40"/>
  <c r="H964" i="40"/>
  <c r="H965" i="40"/>
  <c r="H966" i="40"/>
  <c r="H967" i="40"/>
  <c r="H968" i="40"/>
  <c r="H969" i="40"/>
  <c r="H970" i="40"/>
  <c r="H971" i="40"/>
  <c r="H972" i="40"/>
  <c r="H973" i="40"/>
  <c r="H974" i="40"/>
  <c r="H975" i="40"/>
  <c r="H976" i="40"/>
  <c r="H977" i="40"/>
  <c r="H978" i="40"/>
  <c r="H979" i="40"/>
  <c r="H980" i="40"/>
  <c r="H981" i="40"/>
  <c r="H982" i="40"/>
  <c r="H983" i="40"/>
  <c r="H984" i="40"/>
  <c r="H985" i="40"/>
  <c r="H986" i="40"/>
  <c r="H987" i="40"/>
  <c r="H988" i="40"/>
  <c r="H989" i="40"/>
  <c r="H990" i="40"/>
  <c r="H991" i="40"/>
  <c r="H992" i="40"/>
  <c r="H993" i="40"/>
  <c r="H994" i="40"/>
  <c r="H995" i="40"/>
  <c r="H996" i="40"/>
  <c r="H997" i="40"/>
  <c r="H998" i="40"/>
  <c r="H999" i="40"/>
  <c r="H1000" i="40"/>
  <c r="H1001" i="40"/>
  <c r="H1002" i="40"/>
  <c r="H1003" i="40"/>
  <c r="H1004" i="40"/>
  <c r="H1005" i="40"/>
  <c r="H1006" i="40"/>
  <c r="H1007" i="40"/>
  <c r="H1008" i="40"/>
  <c r="H1009" i="40"/>
  <c r="H1010" i="40"/>
  <c r="H1011" i="40"/>
  <c r="H1012" i="40"/>
  <c r="H1013" i="40"/>
  <c r="H1014" i="40"/>
  <c r="H1015" i="40"/>
  <c r="H1016" i="40"/>
  <c r="H1017" i="40"/>
  <c r="H1018" i="40"/>
  <c r="H1019" i="40"/>
  <c r="H1020" i="40"/>
  <c r="H1021" i="40"/>
  <c r="H1022" i="40"/>
  <c r="H1023" i="40"/>
  <c r="H1024" i="40"/>
  <c r="H1025" i="40"/>
  <c r="H1026" i="40"/>
  <c r="H1027" i="40"/>
  <c r="H1028" i="40"/>
  <c r="H1029" i="40"/>
  <c r="H1030" i="40"/>
  <c r="H1031" i="40"/>
  <c r="H1032" i="40"/>
  <c r="H1033" i="40"/>
  <c r="H1034" i="40"/>
  <c r="H1035" i="40"/>
  <c r="H1036" i="40"/>
  <c r="H1037" i="40"/>
  <c r="H1038" i="40"/>
  <c r="H1039" i="40"/>
  <c r="H1040" i="40"/>
  <c r="H1041" i="40"/>
  <c r="H1042" i="40"/>
  <c r="H1043" i="40"/>
  <c r="H1044" i="40"/>
  <c r="H1045" i="40"/>
  <c r="H1046" i="40"/>
  <c r="H1047" i="40"/>
  <c r="H1048" i="40"/>
  <c r="H1049" i="40"/>
  <c r="H1050" i="40"/>
  <c r="H1051" i="40"/>
  <c r="H1052" i="40"/>
  <c r="H1053" i="40"/>
  <c r="H1054" i="40"/>
  <c r="H1055" i="40"/>
  <c r="H1056" i="40"/>
  <c r="H1057" i="40"/>
  <c r="H1058" i="40"/>
  <c r="H1059" i="40"/>
  <c r="H1060" i="40"/>
  <c r="H1061" i="40"/>
  <c r="H1062" i="40"/>
  <c r="H1063" i="40"/>
  <c r="H1064" i="40"/>
  <c r="H1065" i="40"/>
  <c r="H1066" i="40"/>
  <c r="H1067" i="40"/>
  <c r="H1068" i="40"/>
  <c r="H1069" i="40"/>
  <c r="H1070" i="40"/>
  <c r="H1071" i="40"/>
  <c r="H1072" i="40"/>
  <c r="H1073" i="40"/>
  <c r="H1074" i="40"/>
  <c r="H1075" i="40"/>
  <c r="H1076" i="40"/>
  <c r="H1077" i="40"/>
  <c r="H1078" i="40"/>
  <c r="H1079" i="40"/>
  <c r="H1080" i="40"/>
  <c r="H1081" i="40"/>
  <c r="H1082" i="40"/>
  <c r="H1083" i="40"/>
  <c r="H1084" i="40"/>
  <c r="H1085" i="40"/>
  <c r="H1086" i="40"/>
  <c r="H1087" i="40"/>
  <c r="H1088" i="40"/>
  <c r="H1089" i="40"/>
  <c r="H1090" i="40"/>
  <c r="H1091" i="40"/>
  <c r="H1092" i="40"/>
  <c r="H1093" i="40"/>
  <c r="H1094" i="40"/>
  <c r="H1095" i="40"/>
  <c r="H1096" i="40"/>
  <c r="H1097" i="40"/>
  <c r="H1098" i="40"/>
  <c r="H1099" i="40"/>
  <c r="H1100" i="40"/>
  <c r="H1101" i="40"/>
  <c r="H1102" i="40"/>
  <c r="H1103" i="40"/>
  <c r="H1104" i="40"/>
  <c r="H1105" i="40"/>
  <c r="H1106" i="40"/>
  <c r="H1107" i="40"/>
  <c r="H1108" i="40"/>
  <c r="H1109" i="40"/>
  <c r="H1110" i="40"/>
  <c r="H1111" i="40"/>
  <c r="H1112" i="40"/>
  <c r="H1113" i="40"/>
  <c r="H1114" i="40"/>
  <c r="H1115" i="40"/>
  <c r="H1116" i="40"/>
  <c r="H1117" i="40"/>
  <c r="H1118" i="40"/>
  <c r="H1119" i="40"/>
  <c r="H1120" i="40"/>
  <c r="H1121" i="40"/>
  <c r="H1122" i="40"/>
  <c r="H1123" i="40"/>
  <c r="H1124" i="40"/>
  <c r="H1125" i="40"/>
  <c r="H1126" i="40"/>
  <c r="H1127" i="40"/>
  <c r="H1128" i="40"/>
  <c r="H1129" i="40"/>
  <c r="H1130" i="40"/>
  <c r="H1131" i="40"/>
  <c r="H1132" i="40"/>
  <c r="H1133" i="40"/>
  <c r="H1134" i="40"/>
  <c r="H1135" i="40"/>
  <c r="H1136" i="40"/>
  <c r="H1137" i="40"/>
  <c r="H1138" i="40"/>
  <c r="H1139" i="40"/>
  <c r="H1140" i="40"/>
  <c r="H1141" i="40"/>
  <c r="H1142" i="40"/>
  <c r="H1143" i="40"/>
  <c r="H1144" i="40"/>
  <c r="H1145" i="40"/>
  <c r="H1146" i="40"/>
  <c r="H1147" i="40"/>
  <c r="H1148" i="40"/>
  <c r="H1149" i="40"/>
  <c r="H1150" i="40"/>
  <c r="H1151" i="40"/>
  <c r="H1152" i="40"/>
  <c r="H1153" i="40"/>
  <c r="H1154" i="40"/>
  <c r="H1155" i="40"/>
  <c r="H1156" i="40"/>
  <c r="H1157" i="40"/>
  <c r="H1158" i="40"/>
  <c r="H1159" i="40"/>
  <c r="H1160" i="40"/>
  <c r="H1161" i="40"/>
  <c r="H1162" i="40"/>
  <c r="H1163" i="40"/>
  <c r="H1164" i="40"/>
  <c r="H1165" i="40"/>
  <c r="H1166" i="40"/>
  <c r="H1167" i="40"/>
  <c r="H1168" i="40"/>
  <c r="H1169" i="40"/>
  <c r="H1170" i="40"/>
  <c r="H1171" i="40"/>
  <c r="H1172" i="40"/>
  <c r="H1173" i="40"/>
  <c r="H1174" i="40"/>
  <c r="H1175" i="40"/>
  <c r="H1176" i="40"/>
  <c r="H1177" i="40"/>
  <c r="H1178" i="40"/>
  <c r="H1179" i="40"/>
  <c r="H1180" i="40"/>
  <c r="H1181" i="40"/>
  <c r="H1182" i="40"/>
  <c r="H1183" i="40"/>
  <c r="H1184" i="40"/>
  <c r="H1185" i="40"/>
  <c r="H1186" i="40"/>
  <c r="H1187" i="40"/>
  <c r="H1188" i="40"/>
  <c r="H1189" i="40"/>
  <c r="H1190" i="40"/>
  <c r="H1191" i="40"/>
  <c r="H1192" i="40"/>
  <c r="H1193" i="40"/>
  <c r="H1194" i="40"/>
  <c r="H1195" i="40"/>
  <c r="H1196" i="40"/>
  <c r="H1197" i="40"/>
  <c r="H1198" i="40"/>
  <c r="H1199" i="40"/>
  <c r="H1200" i="40"/>
  <c r="H1201" i="40"/>
  <c r="H1202" i="40"/>
  <c r="H1203" i="40"/>
  <c r="H1204" i="40"/>
  <c r="H1205" i="40"/>
  <c r="H1206" i="40"/>
  <c r="H1207" i="40"/>
  <c r="H1208" i="40"/>
  <c r="H1209" i="40"/>
  <c r="H1210" i="40"/>
  <c r="H1211" i="40"/>
  <c r="H1212" i="40"/>
  <c r="H1213" i="40"/>
  <c r="H1214" i="40"/>
  <c r="H1215" i="40"/>
  <c r="H1216" i="40"/>
  <c r="H1217" i="40"/>
  <c r="H1218" i="40"/>
  <c r="H1219" i="40"/>
  <c r="H1220" i="40"/>
  <c r="H1221" i="40"/>
  <c r="H1222" i="40"/>
  <c r="H1223" i="40"/>
  <c r="H1224" i="40"/>
  <c r="H1225" i="40"/>
  <c r="H1226" i="40"/>
  <c r="H1227" i="40"/>
  <c r="H1228" i="40"/>
  <c r="H1229" i="40"/>
  <c r="H1230" i="40"/>
  <c r="H1231" i="40"/>
  <c r="H1232" i="40"/>
  <c r="H1233" i="40"/>
  <c r="H1234" i="40"/>
  <c r="H1235" i="40"/>
  <c r="H1236" i="40"/>
  <c r="H1237" i="40"/>
  <c r="H1238" i="40"/>
  <c r="H1239" i="40"/>
  <c r="H1240" i="40"/>
  <c r="H1241" i="40"/>
  <c r="H1242" i="40"/>
  <c r="H1243" i="40"/>
  <c r="H1244" i="40"/>
  <c r="H1245" i="40"/>
  <c r="H1246" i="40"/>
  <c r="H1247" i="40"/>
  <c r="H1248" i="40"/>
  <c r="H1249" i="40"/>
  <c r="H1250" i="40"/>
  <c r="H1251" i="40"/>
  <c r="H1252" i="40"/>
  <c r="H1253" i="40"/>
  <c r="H1254" i="40"/>
  <c r="H1255" i="40"/>
  <c r="H1256" i="40"/>
  <c r="H1257" i="40"/>
  <c r="H1258" i="40"/>
  <c r="H1259" i="40"/>
  <c r="H1260" i="40"/>
  <c r="H1261" i="40"/>
  <c r="H1262" i="40"/>
  <c r="H1263" i="40"/>
  <c r="H1264" i="40"/>
  <c r="H1265" i="40"/>
  <c r="H1266" i="40"/>
  <c r="H1267" i="40"/>
  <c r="H1268" i="40"/>
  <c r="H1269" i="40"/>
  <c r="H1270" i="40"/>
  <c r="H1271" i="40"/>
  <c r="H1272" i="40"/>
  <c r="H1273" i="40"/>
  <c r="H1274" i="40"/>
  <c r="H1275" i="40"/>
  <c r="H1276" i="40"/>
  <c r="H1277" i="40"/>
  <c r="H1278" i="40"/>
  <c r="H1279" i="40"/>
  <c r="H1280" i="40"/>
  <c r="H1281" i="40"/>
  <c r="H1282" i="40"/>
  <c r="H1283" i="40"/>
  <c r="H1284" i="40"/>
  <c r="H1285" i="40"/>
  <c r="H1286" i="40"/>
  <c r="H1287" i="40"/>
  <c r="H1288" i="40"/>
  <c r="H1289" i="40"/>
  <c r="H1290" i="40"/>
  <c r="H1291" i="40"/>
  <c r="H1292" i="40"/>
  <c r="H1293" i="40"/>
  <c r="H1294" i="40"/>
  <c r="H1295" i="40"/>
  <c r="H1296" i="40"/>
  <c r="H1297" i="40"/>
  <c r="H1298" i="40"/>
  <c r="H1299" i="40"/>
  <c r="H1300" i="40"/>
  <c r="H1301" i="40"/>
  <c r="H4" i="43" l="1"/>
  <c r="H5" i="43"/>
  <c r="H6" i="43"/>
  <c r="H7" i="43"/>
  <c r="H8" i="43"/>
  <c r="H9" i="43"/>
  <c r="H10" i="43"/>
  <c r="H11" i="43"/>
  <c r="H12" i="43"/>
  <c r="H13" i="43"/>
  <c r="H14" i="43"/>
  <c r="H15" i="43"/>
  <c r="H16" i="43"/>
  <c r="H17" i="43"/>
  <c r="H18" i="43"/>
  <c r="H19" i="43"/>
  <c r="H20" i="43"/>
  <c r="H21" i="43"/>
  <c r="H22" i="43"/>
  <c r="H23" i="43"/>
  <c r="H24" i="43"/>
  <c r="H25" i="43"/>
  <c r="H26" i="43"/>
  <c r="H27" i="43"/>
  <c r="H28" i="43"/>
  <c r="H29" i="43"/>
  <c r="H30" i="43"/>
  <c r="H31" i="43"/>
  <c r="H32" i="43"/>
  <c r="H33" i="43"/>
  <c r="H34" i="43"/>
  <c r="H35" i="43"/>
  <c r="H36" i="43"/>
  <c r="H37" i="43"/>
  <c r="H38" i="43"/>
  <c r="H39" i="43"/>
  <c r="H40" i="43"/>
  <c r="H41" i="43"/>
  <c r="H42" i="43"/>
  <c r="H43" i="43"/>
  <c r="H44" i="43"/>
  <c r="H45" i="43"/>
  <c r="H46" i="43"/>
  <c r="H47" i="43"/>
  <c r="H48" i="43"/>
  <c r="H49" i="43"/>
  <c r="H50" i="43"/>
  <c r="H51" i="43"/>
  <c r="H52" i="43"/>
  <c r="H53" i="43"/>
  <c r="H54" i="43"/>
  <c r="H55" i="43"/>
  <c r="H56" i="43"/>
  <c r="H57" i="43"/>
  <c r="H58" i="43"/>
  <c r="H59" i="43"/>
  <c r="H60" i="43"/>
  <c r="H61" i="43"/>
  <c r="H62" i="43"/>
  <c r="H63" i="43"/>
  <c r="H64" i="43"/>
  <c r="H65" i="43"/>
  <c r="H66" i="43"/>
  <c r="H67" i="43"/>
  <c r="H68" i="43"/>
  <c r="H69" i="43"/>
  <c r="H70" i="43"/>
  <c r="H71" i="43"/>
  <c r="H72" i="43"/>
  <c r="H73" i="43"/>
  <c r="H74" i="43"/>
  <c r="H75" i="43"/>
  <c r="H76" i="43"/>
  <c r="H77" i="43"/>
  <c r="H78" i="43"/>
  <c r="H79" i="43"/>
  <c r="H80" i="43"/>
  <c r="H81" i="43"/>
  <c r="H82" i="43"/>
  <c r="H83" i="43"/>
  <c r="H84" i="43"/>
  <c r="H85" i="43"/>
  <c r="H86" i="43"/>
  <c r="H87" i="43"/>
  <c r="H88" i="43"/>
  <c r="H89" i="43"/>
  <c r="H90" i="43"/>
  <c r="H91" i="43"/>
  <c r="H92" i="43"/>
  <c r="H93" i="43"/>
  <c r="H94" i="43"/>
  <c r="H95" i="43"/>
  <c r="H96" i="43"/>
  <c r="H97" i="43"/>
  <c r="H98" i="43"/>
  <c r="H99" i="43"/>
  <c r="H100" i="43"/>
  <c r="H101" i="43"/>
  <c r="H102" i="43"/>
  <c r="H103" i="43"/>
  <c r="H104" i="43"/>
  <c r="H105" i="43"/>
  <c r="H106" i="43"/>
  <c r="H107" i="43"/>
  <c r="H108" i="43"/>
  <c r="H109" i="43"/>
  <c r="H110" i="43"/>
  <c r="H111" i="43"/>
  <c r="H112" i="43"/>
  <c r="H113" i="43"/>
  <c r="H114" i="43"/>
  <c r="H115" i="43"/>
  <c r="H116" i="43"/>
  <c r="H117" i="43"/>
  <c r="H118" i="43"/>
  <c r="H119" i="43"/>
  <c r="H120" i="43"/>
  <c r="H121" i="43"/>
  <c r="H122" i="43"/>
  <c r="H123" i="43"/>
  <c r="H124" i="43"/>
  <c r="H125" i="43"/>
  <c r="H126" i="43"/>
  <c r="H127" i="43"/>
  <c r="H128" i="43"/>
  <c r="H129" i="43"/>
  <c r="H130" i="43"/>
  <c r="H131" i="43"/>
  <c r="H132" i="43"/>
  <c r="H133" i="43"/>
  <c r="H134" i="43"/>
  <c r="H135" i="43"/>
  <c r="H136" i="43"/>
  <c r="H137" i="43"/>
  <c r="H138" i="43"/>
  <c r="H139" i="43"/>
  <c r="H140" i="43"/>
  <c r="H141" i="43"/>
  <c r="H142" i="43"/>
  <c r="H143" i="43"/>
  <c r="H144" i="43"/>
  <c r="H145" i="43"/>
  <c r="H146" i="43"/>
  <c r="H147" i="43"/>
  <c r="H148" i="43"/>
  <c r="H149" i="43"/>
  <c r="H150" i="43"/>
  <c r="H151" i="43"/>
  <c r="H152" i="43"/>
  <c r="H153" i="43"/>
  <c r="H154" i="43"/>
  <c r="H155" i="43"/>
  <c r="H156" i="43"/>
  <c r="H157" i="43"/>
  <c r="H158" i="43"/>
  <c r="H159" i="43"/>
  <c r="H160" i="43"/>
  <c r="H161" i="43"/>
  <c r="H162" i="43"/>
  <c r="H163" i="43"/>
  <c r="H164" i="43"/>
  <c r="H165" i="43"/>
  <c r="H166" i="43"/>
  <c r="H167" i="43"/>
  <c r="H168" i="43"/>
  <c r="H169" i="43"/>
  <c r="H170" i="43"/>
  <c r="H171" i="43"/>
  <c r="H172" i="43"/>
  <c r="H173" i="43"/>
  <c r="H174" i="43"/>
  <c r="H175" i="43"/>
  <c r="H176" i="43"/>
  <c r="H177" i="43"/>
  <c r="H178" i="43"/>
  <c r="H179" i="43"/>
  <c r="H180" i="43"/>
  <c r="H181" i="43"/>
  <c r="H182" i="43"/>
  <c r="H183" i="43"/>
  <c r="H184" i="43"/>
  <c r="H185" i="43"/>
  <c r="H186" i="43"/>
  <c r="H187" i="43"/>
  <c r="H188" i="43"/>
  <c r="H189" i="43"/>
  <c r="H190" i="43"/>
  <c r="H191" i="43"/>
  <c r="H192" i="43"/>
  <c r="H193" i="43"/>
  <c r="H194" i="43"/>
  <c r="H195" i="43"/>
  <c r="H196" i="43"/>
  <c r="H197" i="43"/>
  <c r="H198" i="43"/>
  <c r="H199" i="43"/>
  <c r="H200" i="43"/>
  <c r="H201" i="43"/>
  <c r="H202" i="43"/>
  <c r="H203" i="43"/>
  <c r="H204" i="43"/>
  <c r="H205" i="43"/>
  <c r="H206" i="43"/>
  <c r="H207" i="43"/>
  <c r="H208" i="43"/>
  <c r="H209" i="43"/>
  <c r="H210" i="43"/>
  <c r="H211" i="43"/>
  <c r="H212" i="43"/>
  <c r="H213" i="43"/>
  <c r="H214" i="43"/>
  <c r="H215" i="43"/>
  <c r="H216" i="43"/>
  <c r="H217" i="43"/>
  <c r="H218" i="43"/>
  <c r="H219" i="43"/>
  <c r="H220" i="43"/>
  <c r="H221" i="43"/>
  <c r="H222" i="43"/>
  <c r="H223" i="43"/>
  <c r="H224" i="43"/>
  <c r="H225" i="43"/>
  <c r="H226" i="43"/>
  <c r="H227" i="43"/>
  <c r="H228" i="43"/>
  <c r="H229" i="43"/>
  <c r="H230" i="43"/>
  <c r="H231" i="43"/>
  <c r="H232" i="43"/>
  <c r="H233" i="43"/>
  <c r="H234" i="43"/>
  <c r="H235" i="43"/>
  <c r="H236" i="43"/>
  <c r="H237" i="43"/>
  <c r="H238" i="43"/>
  <c r="H239" i="43"/>
  <c r="H240" i="43"/>
  <c r="H241" i="43"/>
  <c r="H242" i="43"/>
  <c r="H243" i="43"/>
  <c r="H244" i="43"/>
  <c r="H245" i="43"/>
  <c r="H246" i="43"/>
  <c r="H247" i="43"/>
  <c r="H248" i="43"/>
  <c r="H249" i="43"/>
  <c r="H250" i="43"/>
  <c r="H251" i="43"/>
  <c r="H252" i="43"/>
  <c r="H253" i="43"/>
  <c r="H254" i="43"/>
  <c r="H255" i="43"/>
  <c r="H256" i="43"/>
  <c r="H257" i="43"/>
  <c r="H258" i="43"/>
  <c r="H259" i="43"/>
  <c r="H260" i="43"/>
  <c r="H261" i="43"/>
  <c r="H262" i="43"/>
  <c r="H263" i="43"/>
  <c r="H264" i="43"/>
  <c r="H265" i="43"/>
  <c r="H266" i="43"/>
  <c r="H267" i="43"/>
  <c r="H268" i="43"/>
  <c r="H269" i="43"/>
  <c r="H270" i="43"/>
  <c r="H271" i="43"/>
  <c r="H272" i="43"/>
  <c r="H273" i="43"/>
  <c r="H274" i="43"/>
  <c r="H275" i="43"/>
  <c r="H276" i="43"/>
  <c r="H277" i="43"/>
  <c r="H278" i="43"/>
  <c r="H279" i="43"/>
  <c r="H280" i="43"/>
  <c r="H281" i="43"/>
  <c r="H282" i="43"/>
  <c r="H283" i="43"/>
  <c r="H284" i="43"/>
  <c r="H285" i="43"/>
  <c r="H286" i="43"/>
  <c r="H287" i="43"/>
  <c r="H288" i="43"/>
  <c r="H289" i="43"/>
  <c r="H290" i="43"/>
  <c r="H291" i="43"/>
  <c r="H292" i="43"/>
  <c r="H293" i="43"/>
  <c r="H294" i="43"/>
  <c r="H295" i="43"/>
  <c r="H296" i="43"/>
  <c r="H297" i="43"/>
  <c r="H298" i="43"/>
  <c r="H299" i="43"/>
  <c r="H300" i="43"/>
  <c r="H301" i="43"/>
  <c r="H302" i="43"/>
  <c r="H303" i="43"/>
  <c r="H304" i="43"/>
  <c r="H305" i="43"/>
  <c r="H306" i="43"/>
  <c r="H307" i="43"/>
  <c r="H308" i="43"/>
  <c r="H309" i="43"/>
  <c r="H310" i="43"/>
  <c r="H311" i="43"/>
  <c r="H312" i="43"/>
  <c r="H313" i="43"/>
  <c r="H314" i="43"/>
  <c r="H315" i="43"/>
  <c r="H316" i="43"/>
  <c r="H317" i="43"/>
  <c r="H318" i="43"/>
  <c r="H319" i="43"/>
  <c r="H320" i="43"/>
  <c r="H321" i="43"/>
  <c r="H322" i="43"/>
  <c r="H323" i="43"/>
  <c r="H324" i="43"/>
  <c r="H325" i="43"/>
  <c r="H326" i="43"/>
  <c r="H327" i="43"/>
  <c r="H328" i="43"/>
  <c r="H329" i="43"/>
  <c r="H330" i="43"/>
  <c r="H331" i="43"/>
  <c r="H332" i="43"/>
  <c r="H333" i="43"/>
  <c r="H334" i="43"/>
  <c r="H335" i="43"/>
  <c r="H336" i="43"/>
  <c r="H337" i="43"/>
  <c r="H338" i="43"/>
  <c r="H339" i="43"/>
  <c r="H340" i="43"/>
  <c r="H341" i="43"/>
  <c r="H342" i="43"/>
  <c r="H343" i="43"/>
  <c r="H344" i="43"/>
  <c r="H345" i="43"/>
  <c r="H346" i="43"/>
  <c r="H347" i="43"/>
  <c r="H348" i="43"/>
  <c r="H349" i="43"/>
  <c r="H350" i="43"/>
  <c r="H351" i="43"/>
  <c r="H352" i="43"/>
  <c r="H353" i="43"/>
  <c r="H354" i="43"/>
  <c r="H355" i="43"/>
  <c r="H356" i="43"/>
  <c r="H357" i="43"/>
  <c r="H358" i="43"/>
  <c r="H359" i="43"/>
  <c r="H360" i="43"/>
  <c r="H361" i="43"/>
  <c r="H362" i="43"/>
  <c r="H363" i="43"/>
  <c r="H364" i="43"/>
  <c r="H365" i="43"/>
  <c r="H366" i="43"/>
  <c r="H367" i="43"/>
  <c r="H368" i="43"/>
  <c r="H369" i="43"/>
  <c r="H370" i="43"/>
  <c r="H371" i="43"/>
  <c r="H372" i="43"/>
  <c r="H373" i="43"/>
  <c r="H374" i="43"/>
  <c r="H375" i="43"/>
  <c r="H376" i="43"/>
  <c r="H377" i="43"/>
  <c r="H378" i="43"/>
  <c r="H379" i="43"/>
  <c r="H380" i="43"/>
  <c r="H381" i="43"/>
  <c r="H382" i="43"/>
  <c r="H383" i="43"/>
  <c r="H384" i="43"/>
  <c r="H385" i="43"/>
  <c r="H386" i="43"/>
  <c r="H387" i="43"/>
  <c r="H388" i="43"/>
  <c r="H389" i="43"/>
  <c r="H390" i="43"/>
  <c r="H391" i="43"/>
  <c r="H392" i="43"/>
  <c r="H393" i="43"/>
  <c r="H394" i="43"/>
  <c r="H395" i="43"/>
  <c r="H396" i="43"/>
  <c r="H397" i="43"/>
  <c r="H398" i="43"/>
  <c r="H399" i="43"/>
  <c r="H400" i="43"/>
  <c r="H401" i="43"/>
  <c r="H402" i="43"/>
  <c r="H403" i="43"/>
  <c r="H404" i="43"/>
  <c r="H405" i="43"/>
  <c r="H406" i="43"/>
  <c r="H407" i="43"/>
  <c r="H408" i="43"/>
  <c r="H409" i="43"/>
  <c r="H410" i="43"/>
  <c r="H411" i="43"/>
  <c r="H412" i="43"/>
  <c r="H413" i="43"/>
  <c r="H414" i="43"/>
  <c r="H415" i="43"/>
  <c r="H416" i="43"/>
  <c r="H417" i="43"/>
  <c r="H418" i="43"/>
  <c r="H419" i="43"/>
  <c r="H420" i="43"/>
  <c r="H421" i="43"/>
  <c r="H422" i="43"/>
  <c r="H423" i="43"/>
  <c r="H424" i="43"/>
  <c r="H425" i="43"/>
  <c r="H426" i="43"/>
  <c r="H427" i="43"/>
  <c r="H428" i="43"/>
  <c r="H429" i="43"/>
  <c r="H430" i="43"/>
  <c r="H431" i="43"/>
  <c r="H432" i="43"/>
  <c r="H433" i="43"/>
  <c r="H434" i="43"/>
  <c r="H435" i="43"/>
  <c r="H436" i="43"/>
  <c r="H437" i="43"/>
  <c r="H438" i="43"/>
  <c r="H439" i="43"/>
  <c r="H440" i="43"/>
  <c r="H441" i="43"/>
  <c r="H442" i="43"/>
  <c r="H443" i="43"/>
  <c r="H444" i="43"/>
  <c r="H445" i="43"/>
  <c r="H446" i="43"/>
  <c r="H447" i="43"/>
  <c r="H448" i="43"/>
  <c r="H449" i="43"/>
  <c r="H450" i="43"/>
  <c r="H451" i="43"/>
  <c r="H452" i="43"/>
  <c r="H453" i="43"/>
  <c r="H454" i="43"/>
  <c r="H455" i="43"/>
  <c r="H456" i="43"/>
  <c r="H457" i="43"/>
  <c r="H458" i="43"/>
  <c r="H459" i="43"/>
  <c r="H460" i="43"/>
  <c r="H461" i="43"/>
  <c r="H462" i="43"/>
  <c r="H463" i="43"/>
  <c r="H464" i="43"/>
  <c r="H465" i="43"/>
  <c r="H466" i="43"/>
  <c r="H467" i="43"/>
  <c r="H468" i="43"/>
  <c r="H469" i="43"/>
  <c r="H470" i="43"/>
  <c r="H471" i="43"/>
  <c r="H472" i="43"/>
  <c r="H473" i="43"/>
  <c r="H474" i="43"/>
  <c r="H475" i="43"/>
  <c r="H476" i="43"/>
  <c r="H477" i="43"/>
  <c r="H478" i="43"/>
  <c r="H479" i="43"/>
  <c r="H480" i="43"/>
  <c r="H481" i="43"/>
  <c r="H482" i="43"/>
  <c r="H483" i="43"/>
  <c r="H484" i="43"/>
  <c r="H485" i="43"/>
  <c r="H486" i="43"/>
  <c r="H487" i="43"/>
  <c r="H488" i="43"/>
  <c r="H489" i="43"/>
  <c r="H490" i="43"/>
  <c r="H491" i="43"/>
  <c r="H492" i="43"/>
  <c r="H493" i="43"/>
  <c r="H494" i="43"/>
  <c r="H495" i="43"/>
  <c r="H496" i="43"/>
  <c r="H497" i="43"/>
  <c r="H498" i="43"/>
  <c r="H499" i="43"/>
  <c r="H500" i="43"/>
  <c r="H501" i="43"/>
  <c r="H502" i="43"/>
  <c r="H503" i="43"/>
  <c r="H504" i="43"/>
  <c r="H505" i="43"/>
  <c r="H506" i="43"/>
  <c r="H507" i="43"/>
  <c r="H508" i="43"/>
  <c r="H509" i="43"/>
  <c r="H510" i="43"/>
  <c r="H511" i="43"/>
  <c r="H512" i="43"/>
  <c r="H513" i="43"/>
  <c r="H514" i="43"/>
  <c r="H515" i="43"/>
  <c r="H516" i="43"/>
  <c r="H517" i="43"/>
  <c r="H518" i="43"/>
  <c r="H519" i="43"/>
  <c r="H520" i="43"/>
  <c r="H521" i="43"/>
  <c r="H522" i="43"/>
  <c r="H523" i="43"/>
  <c r="H524" i="43"/>
  <c r="H525" i="43"/>
  <c r="H526" i="43"/>
  <c r="H527" i="43"/>
  <c r="H528" i="43"/>
  <c r="H529" i="43"/>
  <c r="H530" i="43"/>
  <c r="H531" i="43"/>
  <c r="H532" i="43"/>
  <c r="H533" i="43"/>
  <c r="H534" i="43"/>
  <c r="H535" i="43"/>
  <c r="H536" i="43"/>
  <c r="H537" i="43"/>
  <c r="H538" i="43"/>
  <c r="H539" i="43"/>
  <c r="H540" i="43"/>
  <c r="H541" i="43"/>
  <c r="H542" i="43"/>
  <c r="H543" i="43"/>
  <c r="H544" i="43"/>
  <c r="H545" i="43"/>
  <c r="H546" i="43"/>
  <c r="H547" i="43"/>
  <c r="H548" i="43"/>
  <c r="H549" i="43"/>
  <c r="H550" i="43"/>
  <c r="H551" i="43"/>
  <c r="H552" i="43"/>
  <c r="H553" i="43"/>
  <c r="H554" i="43"/>
  <c r="H555" i="43"/>
  <c r="H556" i="43"/>
  <c r="H557" i="43"/>
  <c r="H558" i="43"/>
  <c r="H559" i="43"/>
  <c r="H560" i="43"/>
  <c r="H561" i="43"/>
  <c r="H562" i="43"/>
  <c r="H563" i="43"/>
  <c r="H564" i="43"/>
  <c r="H565" i="43"/>
  <c r="H566" i="43"/>
  <c r="H567" i="43"/>
  <c r="H568" i="43"/>
  <c r="H569" i="43"/>
  <c r="H570" i="43"/>
  <c r="H571" i="43"/>
  <c r="H572" i="43"/>
  <c r="H573" i="43"/>
  <c r="H574" i="43"/>
  <c r="H575" i="43"/>
  <c r="H576" i="43"/>
  <c r="H577" i="43"/>
  <c r="H578" i="43"/>
  <c r="H579" i="43"/>
  <c r="H580" i="43"/>
  <c r="H581" i="43"/>
  <c r="H582" i="43"/>
  <c r="H583" i="43"/>
  <c r="H584" i="43"/>
  <c r="H585" i="43"/>
  <c r="H586" i="43"/>
  <c r="H587" i="43"/>
  <c r="H588" i="43"/>
  <c r="H589" i="43"/>
  <c r="H590" i="43"/>
  <c r="H591" i="43"/>
  <c r="H592" i="43"/>
  <c r="H593" i="43"/>
  <c r="H594" i="43"/>
  <c r="H595" i="43"/>
  <c r="H596" i="43"/>
  <c r="H597" i="43"/>
  <c r="H598" i="43"/>
  <c r="H599" i="43"/>
  <c r="H600" i="43"/>
  <c r="H601" i="43"/>
  <c r="H602" i="43"/>
  <c r="H603" i="43"/>
  <c r="H604" i="43"/>
  <c r="H605" i="43"/>
  <c r="H606" i="43"/>
  <c r="H607" i="43"/>
  <c r="H608" i="43"/>
  <c r="H609" i="43"/>
  <c r="H610" i="43"/>
  <c r="H611" i="43"/>
  <c r="H612" i="43"/>
  <c r="H613" i="43"/>
  <c r="H614" i="43"/>
  <c r="H615" i="43"/>
  <c r="H616" i="43"/>
  <c r="H617" i="43"/>
  <c r="H618" i="43"/>
  <c r="H619" i="43"/>
  <c r="H620" i="43"/>
  <c r="H621" i="43"/>
  <c r="H622" i="43"/>
  <c r="H623" i="43"/>
  <c r="H624" i="43"/>
  <c r="H625" i="43"/>
  <c r="H626" i="43"/>
  <c r="H627" i="43"/>
  <c r="H628" i="43"/>
  <c r="H629" i="43"/>
  <c r="H630" i="43"/>
  <c r="H631" i="43"/>
  <c r="H632" i="43"/>
  <c r="H633" i="43"/>
  <c r="H634" i="43"/>
  <c r="H635" i="43"/>
  <c r="H636" i="43"/>
  <c r="H637" i="43"/>
  <c r="H638" i="43"/>
  <c r="H639" i="43"/>
  <c r="H640" i="43"/>
  <c r="H641" i="43"/>
  <c r="H642" i="43"/>
  <c r="H643" i="43"/>
  <c r="H644" i="43"/>
  <c r="H645" i="43"/>
  <c r="H646" i="43"/>
  <c r="H647" i="43"/>
  <c r="H648" i="43"/>
  <c r="H649" i="43"/>
  <c r="H650" i="43"/>
  <c r="H651" i="43"/>
  <c r="H652" i="43"/>
  <c r="H653" i="43"/>
  <c r="H654" i="43"/>
  <c r="H655" i="43"/>
  <c r="H656" i="43"/>
  <c r="H657" i="43"/>
  <c r="H658" i="43"/>
  <c r="H659" i="43"/>
  <c r="H660" i="43"/>
  <c r="H661" i="43"/>
  <c r="H662" i="43"/>
  <c r="H663" i="43"/>
  <c r="H664" i="43"/>
  <c r="H665" i="43"/>
  <c r="H666" i="43"/>
  <c r="H667" i="43"/>
  <c r="H668" i="43"/>
  <c r="H669" i="43"/>
  <c r="H670" i="43"/>
  <c r="H671" i="43"/>
  <c r="H672" i="43"/>
  <c r="H673" i="43"/>
  <c r="H674" i="43"/>
  <c r="H675" i="43"/>
  <c r="H676" i="43"/>
  <c r="H677" i="43"/>
  <c r="H678" i="43"/>
  <c r="H679" i="43"/>
  <c r="H680" i="43"/>
  <c r="H681" i="43"/>
  <c r="H682" i="43"/>
  <c r="H683" i="43"/>
  <c r="H684" i="43"/>
  <c r="H685" i="43"/>
  <c r="H686" i="43"/>
  <c r="H687" i="43"/>
  <c r="H688" i="43"/>
  <c r="H689" i="43"/>
  <c r="H690" i="43"/>
  <c r="H691" i="43"/>
  <c r="H692" i="43"/>
  <c r="H693" i="43"/>
  <c r="H694" i="43"/>
  <c r="H695" i="43"/>
  <c r="H696" i="43"/>
  <c r="H697" i="43"/>
  <c r="H698" i="43"/>
  <c r="H699" i="43"/>
  <c r="H700" i="43"/>
  <c r="H701" i="43"/>
  <c r="H702" i="43"/>
  <c r="H703" i="43"/>
  <c r="H704" i="43"/>
  <c r="H705" i="43"/>
  <c r="H706" i="43"/>
  <c r="H707" i="43"/>
  <c r="H708" i="43"/>
  <c r="H709" i="43"/>
  <c r="H710" i="43"/>
  <c r="H711" i="43"/>
  <c r="H712" i="43"/>
  <c r="H713" i="43"/>
  <c r="H714" i="43"/>
  <c r="H715" i="43"/>
  <c r="H716" i="43"/>
  <c r="H717" i="43"/>
  <c r="H718" i="43"/>
  <c r="H719" i="43"/>
  <c r="H720" i="43"/>
  <c r="H721" i="43"/>
  <c r="H722" i="43"/>
  <c r="H723" i="43"/>
  <c r="H724" i="43"/>
  <c r="H725" i="43"/>
  <c r="H726" i="43"/>
  <c r="H727" i="43"/>
  <c r="H728" i="43"/>
  <c r="H729" i="43"/>
  <c r="H730" i="43"/>
  <c r="H731" i="43"/>
  <c r="H732" i="43"/>
  <c r="H733" i="43"/>
  <c r="H734" i="43"/>
  <c r="H735" i="43"/>
  <c r="H736" i="43"/>
  <c r="H737" i="43"/>
  <c r="H738" i="43"/>
  <c r="H739" i="43"/>
  <c r="H740" i="43"/>
  <c r="H741" i="43"/>
  <c r="H742" i="43"/>
  <c r="H743" i="43"/>
  <c r="H744" i="43"/>
  <c r="H745" i="43"/>
  <c r="H746" i="43"/>
  <c r="H747" i="43"/>
  <c r="H748" i="43"/>
  <c r="H749" i="43"/>
  <c r="H750" i="43"/>
  <c r="H751" i="43"/>
  <c r="H752" i="43"/>
  <c r="H753" i="43"/>
  <c r="H754" i="43"/>
  <c r="H755" i="43"/>
  <c r="H756" i="43"/>
  <c r="H757" i="43"/>
  <c r="H758" i="43"/>
  <c r="H759" i="43"/>
  <c r="H760" i="43"/>
  <c r="H761" i="43"/>
  <c r="H762" i="43"/>
  <c r="H763" i="43"/>
  <c r="H764" i="43"/>
  <c r="H765" i="43"/>
  <c r="H766" i="43"/>
  <c r="H767" i="43"/>
  <c r="H768" i="43"/>
  <c r="H769" i="43"/>
  <c r="H770" i="43"/>
  <c r="H771" i="43"/>
  <c r="H772" i="43"/>
  <c r="H773" i="43"/>
  <c r="H774" i="43"/>
  <c r="H775" i="43"/>
  <c r="H776" i="43"/>
  <c r="H777" i="43"/>
  <c r="H778" i="43"/>
  <c r="H779" i="43"/>
  <c r="H780" i="43"/>
  <c r="H781" i="43"/>
  <c r="H782" i="43"/>
  <c r="H783" i="43"/>
  <c r="H784" i="43"/>
  <c r="H785" i="43"/>
  <c r="H786" i="43"/>
  <c r="H787" i="43"/>
  <c r="H788" i="43"/>
  <c r="H789" i="43"/>
  <c r="H790" i="43"/>
  <c r="H791" i="43"/>
  <c r="H792" i="43"/>
  <c r="H793" i="43"/>
  <c r="H794" i="43"/>
  <c r="H795" i="43"/>
  <c r="H796" i="43"/>
  <c r="H797" i="43"/>
  <c r="H798" i="43"/>
  <c r="H799" i="43"/>
  <c r="H800" i="43"/>
  <c r="H801" i="43"/>
  <c r="H802" i="43"/>
  <c r="H803" i="43"/>
  <c r="H804" i="43"/>
  <c r="H805" i="43"/>
  <c r="H806" i="43"/>
  <c r="H807" i="43"/>
  <c r="H808" i="43"/>
  <c r="H809" i="43"/>
  <c r="H810" i="43"/>
  <c r="H811" i="43"/>
  <c r="H812" i="43"/>
  <c r="H813" i="43"/>
  <c r="H814" i="43"/>
  <c r="H815" i="43"/>
  <c r="H816" i="43"/>
  <c r="H817" i="43"/>
  <c r="H818" i="43"/>
  <c r="H819" i="43"/>
  <c r="H820" i="43"/>
  <c r="H821" i="43"/>
  <c r="H822" i="43"/>
  <c r="H823" i="43"/>
  <c r="H824" i="43"/>
  <c r="H825" i="43"/>
  <c r="H826" i="43"/>
  <c r="H827" i="43"/>
  <c r="H828" i="43"/>
  <c r="H829" i="43"/>
  <c r="H830" i="43"/>
  <c r="H831" i="43"/>
  <c r="H832" i="43"/>
  <c r="H833" i="43"/>
  <c r="H834" i="43"/>
  <c r="H835" i="43"/>
  <c r="H836" i="43"/>
  <c r="H837" i="43"/>
  <c r="H838" i="43"/>
  <c r="H839" i="43"/>
  <c r="H840" i="43"/>
  <c r="H841" i="43"/>
  <c r="H842" i="43"/>
  <c r="H843" i="43"/>
  <c r="H844" i="43"/>
  <c r="H845" i="43"/>
  <c r="H846" i="43"/>
  <c r="H847" i="43"/>
  <c r="H848" i="43"/>
  <c r="H849" i="43"/>
  <c r="H850" i="43"/>
  <c r="H851" i="43"/>
  <c r="H852" i="43"/>
  <c r="H853" i="43"/>
  <c r="H854" i="43"/>
  <c r="H855" i="43"/>
  <c r="H856" i="43"/>
  <c r="H857" i="43"/>
  <c r="H858" i="43"/>
  <c r="H859" i="43"/>
  <c r="H860" i="43"/>
  <c r="H861" i="43"/>
  <c r="H862" i="43"/>
  <c r="H863" i="43"/>
  <c r="H864" i="43"/>
  <c r="H865" i="43"/>
  <c r="H866" i="43"/>
  <c r="H867" i="43"/>
  <c r="H868" i="43"/>
  <c r="H869" i="43"/>
  <c r="H870" i="43"/>
  <c r="H871" i="43"/>
  <c r="H872" i="43"/>
  <c r="H873" i="43"/>
  <c r="H874" i="43"/>
  <c r="H875" i="43"/>
  <c r="H876" i="43"/>
  <c r="H877" i="43"/>
  <c r="H878" i="43"/>
  <c r="H879" i="43"/>
  <c r="H880" i="43"/>
  <c r="H881" i="43"/>
  <c r="H882" i="43"/>
  <c r="H883" i="43"/>
  <c r="H884" i="43"/>
  <c r="H885" i="43"/>
  <c r="H886" i="43"/>
  <c r="H887" i="43"/>
  <c r="H888" i="43"/>
  <c r="H889" i="43"/>
  <c r="H890" i="43"/>
  <c r="H891" i="43"/>
  <c r="H892" i="43"/>
  <c r="H893" i="43"/>
  <c r="H894" i="43"/>
  <c r="H895" i="43"/>
  <c r="H896" i="43"/>
  <c r="H897" i="43"/>
  <c r="H898" i="43"/>
  <c r="H899" i="43"/>
  <c r="H900" i="43"/>
  <c r="H901" i="43"/>
  <c r="H902" i="43"/>
  <c r="H903" i="43"/>
  <c r="H904" i="43"/>
  <c r="H905" i="43"/>
  <c r="H906" i="43"/>
  <c r="H907" i="43"/>
  <c r="H908" i="43"/>
  <c r="H909" i="43"/>
  <c r="H910" i="43"/>
  <c r="H911" i="43"/>
  <c r="H912" i="43"/>
  <c r="H913" i="43"/>
  <c r="H914" i="43"/>
  <c r="H915" i="43"/>
  <c r="H916" i="43"/>
  <c r="H917" i="43"/>
  <c r="H918" i="43"/>
  <c r="H919" i="43"/>
  <c r="H920" i="43"/>
  <c r="H921" i="43"/>
  <c r="H922" i="43"/>
  <c r="H923" i="43"/>
  <c r="H924" i="43"/>
  <c r="H925" i="43"/>
  <c r="H926" i="43"/>
  <c r="H927" i="43"/>
  <c r="H928" i="43"/>
  <c r="H929" i="43"/>
  <c r="H930" i="43"/>
  <c r="H931" i="43"/>
  <c r="H932" i="43"/>
  <c r="H933" i="43"/>
  <c r="H934" i="43"/>
  <c r="H935" i="43"/>
  <c r="H936" i="43"/>
  <c r="H937" i="43"/>
  <c r="H938" i="43"/>
  <c r="H939" i="43"/>
  <c r="H940" i="43"/>
  <c r="H941" i="43"/>
  <c r="H942" i="43"/>
  <c r="H943" i="43"/>
  <c r="H944" i="43"/>
  <c r="H945" i="43"/>
  <c r="H946" i="43"/>
  <c r="H947" i="43"/>
  <c r="H948" i="43"/>
  <c r="H949" i="43"/>
  <c r="H950" i="43"/>
  <c r="H951" i="43"/>
  <c r="H952" i="43"/>
  <c r="H953" i="43"/>
  <c r="H954" i="43"/>
  <c r="H955" i="43"/>
  <c r="H956" i="43"/>
  <c r="H957" i="43"/>
  <c r="H958" i="43"/>
  <c r="H959" i="43"/>
  <c r="H960" i="43"/>
  <c r="H961" i="43"/>
  <c r="H962" i="43"/>
  <c r="H963" i="43"/>
  <c r="H964" i="43"/>
  <c r="H965" i="43"/>
  <c r="H966" i="43"/>
  <c r="H967" i="43"/>
  <c r="H968" i="43"/>
  <c r="H969" i="43"/>
  <c r="H970" i="43"/>
  <c r="H971" i="43"/>
  <c r="H972" i="43"/>
  <c r="H973" i="43"/>
  <c r="H974" i="43"/>
  <c r="H975" i="43"/>
  <c r="H976" i="43"/>
  <c r="H977" i="43"/>
  <c r="H978" i="43"/>
  <c r="H979" i="43"/>
  <c r="H980" i="43"/>
  <c r="H981" i="43"/>
  <c r="H982" i="43"/>
  <c r="H983" i="43"/>
  <c r="H984" i="43"/>
  <c r="H985" i="43"/>
  <c r="H986" i="43"/>
  <c r="H987" i="43"/>
  <c r="H988" i="43"/>
  <c r="H989" i="43"/>
  <c r="H990" i="43"/>
  <c r="H991" i="43"/>
  <c r="H992" i="43"/>
  <c r="H993" i="43"/>
  <c r="H994" i="43"/>
  <c r="H995" i="43"/>
  <c r="H996" i="43"/>
  <c r="H997" i="43"/>
  <c r="H998" i="43"/>
  <c r="H999" i="43"/>
  <c r="H1000" i="43"/>
  <c r="H1001" i="43"/>
  <c r="H1002" i="43"/>
  <c r="H1003" i="43"/>
  <c r="H1004" i="43"/>
  <c r="H1005" i="43"/>
  <c r="H1006" i="43"/>
  <c r="H1007" i="43"/>
  <c r="H1008" i="43"/>
  <c r="H1009" i="43"/>
  <c r="H1010" i="43"/>
  <c r="H1011" i="43"/>
  <c r="H1012" i="43"/>
  <c r="H1013" i="43"/>
  <c r="H1014" i="43"/>
  <c r="H1015" i="43"/>
  <c r="H1016" i="43"/>
  <c r="H1017" i="43"/>
  <c r="H1018" i="43"/>
  <c r="H1019" i="43"/>
  <c r="H1020" i="43"/>
  <c r="H1021" i="43"/>
  <c r="H1022" i="43"/>
  <c r="H1023" i="43"/>
  <c r="H1024" i="43"/>
  <c r="H1025" i="43"/>
  <c r="H1026" i="43"/>
  <c r="H1027" i="43"/>
  <c r="H1028" i="43"/>
  <c r="H1029" i="43"/>
  <c r="H1030" i="43"/>
  <c r="H1031" i="43"/>
  <c r="H1032" i="43"/>
  <c r="H1033" i="43"/>
  <c r="H1034" i="43"/>
  <c r="H1035" i="43"/>
  <c r="H1036" i="43"/>
  <c r="H1037" i="43"/>
  <c r="H1038" i="43"/>
  <c r="H1039" i="43"/>
  <c r="H1040" i="43"/>
  <c r="H1041" i="43"/>
  <c r="H1042" i="43"/>
  <c r="H1043" i="43"/>
  <c r="H1044" i="43"/>
  <c r="H1045" i="43"/>
  <c r="H1046" i="43"/>
  <c r="H1047" i="43"/>
  <c r="H1048" i="43"/>
  <c r="H1049" i="43"/>
  <c r="H1050" i="43"/>
  <c r="H1051" i="43"/>
  <c r="H1052" i="43"/>
  <c r="H1053" i="43"/>
  <c r="H1054" i="43"/>
  <c r="H1055" i="43"/>
  <c r="H1056" i="43"/>
  <c r="H1057" i="43"/>
  <c r="H1058" i="43"/>
  <c r="H1059" i="43"/>
  <c r="H1060" i="43"/>
  <c r="H1061" i="43"/>
  <c r="H1062" i="43"/>
  <c r="H1063" i="43"/>
  <c r="H1064" i="43"/>
  <c r="H1065" i="43"/>
  <c r="H1066" i="43"/>
  <c r="H1067" i="43"/>
  <c r="H1068" i="43"/>
  <c r="H1069" i="43"/>
  <c r="H1070" i="43"/>
  <c r="H1071" i="43"/>
  <c r="H1072" i="43"/>
  <c r="H1073" i="43"/>
  <c r="H1074" i="43"/>
  <c r="H1075" i="43"/>
  <c r="H1076" i="43"/>
  <c r="H1077" i="43"/>
  <c r="H1078" i="43"/>
  <c r="H1079" i="43"/>
  <c r="H1080" i="43"/>
  <c r="H1081" i="43"/>
  <c r="H1082" i="43"/>
  <c r="H1083" i="43"/>
  <c r="H1084" i="43"/>
  <c r="H1085" i="43"/>
  <c r="H1086" i="43"/>
  <c r="H1087" i="43"/>
  <c r="H1088" i="43"/>
  <c r="H1089" i="43"/>
  <c r="H1090" i="43"/>
  <c r="H1091" i="43"/>
  <c r="H1092" i="43"/>
  <c r="H1093" i="43"/>
  <c r="H1094" i="43"/>
  <c r="H1095" i="43"/>
  <c r="H1096" i="43"/>
  <c r="H1097" i="43"/>
  <c r="H1098" i="43"/>
  <c r="H1099" i="43"/>
  <c r="H1100" i="43"/>
  <c r="H1101" i="43"/>
  <c r="H1102" i="43"/>
  <c r="H1103" i="43"/>
  <c r="H1104" i="43"/>
  <c r="H1105" i="43"/>
  <c r="H1106" i="43"/>
  <c r="H1107" i="43"/>
  <c r="H1108" i="43"/>
  <c r="H1109" i="43"/>
  <c r="H1110" i="43"/>
  <c r="H1111" i="43"/>
  <c r="H1112" i="43"/>
  <c r="H1113" i="43"/>
  <c r="H1114" i="43"/>
  <c r="H1115" i="43"/>
  <c r="H1116" i="43"/>
  <c r="H1117" i="43"/>
  <c r="H1118" i="43"/>
  <c r="H1119" i="43"/>
  <c r="H1120" i="43"/>
  <c r="H1121" i="43"/>
  <c r="H1122" i="43"/>
  <c r="H1123" i="43"/>
  <c r="H1124" i="43"/>
  <c r="H1125" i="43"/>
  <c r="H1126" i="43"/>
  <c r="H1127" i="43"/>
  <c r="H1128" i="43"/>
  <c r="H1129" i="43"/>
  <c r="H1130" i="43"/>
  <c r="H1131" i="43"/>
  <c r="H1132" i="43"/>
  <c r="H1133" i="43"/>
  <c r="H1134" i="43"/>
  <c r="H1135" i="43"/>
  <c r="H1136" i="43"/>
  <c r="H1137" i="43"/>
  <c r="H1138" i="43"/>
  <c r="H1139" i="43"/>
  <c r="H1140" i="43"/>
  <c r="H1141" i="43"/>
  <c r="H1142" i="43"/>
  <c r="H1143" i="43"/>
  <c r="H1144" i="43"/>
  <c r="H1145" i="43"/>
  <c r="H1146" i="43"/>
  <c r="H1147" i="43"/>
  <c r="H1148" i="43"/>
  <c r="H1149" i="43"/>
  <c r="H1150" i="43"/>
  <c r="H1151" i="43"/>
  <c r="H1152" i="43"/>
  <c r="H1153" i="43"/>
  <c r="H1154" i="43"/>
  <c r="H1155" i="43"/>
  <c r="H1156" i="43"/>
  <c r="H1157" i="43"/>
  <c r="H1158" i="43"/>
  <c r="H1159" i="43"/>
  <c r="H1160" i="43"/>
  <c r="H1161" i="43"/>
  <c r="H1162" i="43"/>
  <c r="H1163" i="43"/>
  <c r="H1164" i="43"/>
  <c r="H1165" i="43"/>
  <c r="H1166" i="43"/>
  <c r="H1167" i="43"/>
  <c r="H1168" i="43"/>
  <c r="H1169" i="43"/>
  <c r="H1170" i="43"/>
  <c r="H1171" i="43"/>
  <c r="H1172" i="43"/>
  <c r="H1173" i="43"/>
  <c r="H1174" i="43"/>
  <c r="H1175" i="43"/>
  <c r="H1176" i="43"/>
  <c r="H1177" i="43"/>
  <c r="H1178" i="43"/>
  <c r="H1179" i="43"/>
  <c r="H1180" i="43"/>
  <c r="H1181" i="43"/>
  <c r="H1182" i="43"/>
  <c r="H1183" i="43"/>
  <c r="H1184" i="43"/>
  <c r="H1185" i="43"/>
  <c r="H1186" i="43"/>
  <c r="H1187" i="43"/>
  <c r="H1188" i="43"/>
  <c r="H1189" i="43"/>
  <c r="H1190" i="43"/>
  <c r="H1191" i="43"/>
  <c r="H1192" i="43"/>
  <c r="H1193" i="43"/>
  <c r="H1194" i="43"/>
  <c r="H1195" i="43"/>
  <c r="H1196" i="43"/>
  <c r="H1197" i="43"/>
  <c r="H1198" i="43"/>
  <c r="H1199" i="43"/>
  <c r="H1200" i="43"/>
  <c r="H1201" i="43"/>
  <c r="H1202" i="43"/>
  <c r="H1203" i="43"/>
  <c r="H1204" i="43"/>
  <c r="H1205" i="43"/>
  <c r="H1206" i="43"/>
  <c r="H1207" i="43"/>
  <c r="H1208" i="43"/>
  <c r="H1209" i="43"/>
  <c r="H1210" i="43"/>
  <c r="H1211" i="43"/>
  <c r="H1212" i="43"/>
  <c r="H1213" i="43"/>
  <c r="H1214" i="43"/>
  <c r="H1215" i="43"/>
  <c r="H1216" i="43"/>
  <c r="H1217" i="43"/>
  <c r="H1218" i="43"/>
  <c r="H1219" i="43"/>
  <c r="H1220" i="43"/>
  <c r="H1221" i="43"/>
  <c r="H1222" i="43"/>
  <c r="H1223" i="43"/>
  <c r="H1224" i="43"/>
  <c r="H1225" i="43"/>
  <c r="H1226" i="43"/>
  <c r="H1227" i="43"/>
  <c r="H1228" i="43"/>
  <c r="H1229" i="43"/>
  <c r="H1230" i="43"/>
  <c r="H1231" i="43"/>
  <c r="H1232" i="43"/>
  <c r="H1233" i="43"/>
  <c r="H1234" i="43"/>
  <c r="H1235" i="43"/>
  <c r="H1236" i="43"/>
  <c r="H1237" i="43"/>
  <c r="H1238" i="43"/>
  <c r="H1239" i="43"/>
  <c r="H1240" i="43"/>
  <c r="H1241" i="43"/>
  <c r="H1242" i="43"/>
  <c r="H1243" i="43"/>
  <c r="H1244" i="43"/>
  <c r="H1245" i="43"/>
  <c r="H1246" i="43"/>
  <c r="H1247" i="43"/>
  <c r="H1248" i="43"/>
  <c r="H1249" i="43"/>
  <c r="H1250" i="43"/>
  <c r="H1251" i="43"/>
  <c r="H1252" i="43"/>
  <c r="H1253" i="43"/>
  <c r="H1254" i="43"/>
  <c r="H1255" i="43"/>
  <c r="H1256" i="43"/>
  <c r="H1257" i="43"/>
  <c r="H1258" i="43"/>
  <c r="H1259" i="43"/>
  <c r="H1260" i="43"/>
  <c r="H1261" i="43"/>
  <c r="H1262" i="43"/>
  <c r="H1263" i="43"/>
  <c r="H1264" i="43"/>
  <c r="H1265" i="43"/>
  <c r="H1266" i="43"/>
  <c r="H1267" i="43"/>
  <c r="H1268" i="43"/>
  <c r="H1269" i="43"/>
  <c r="H1270" i="43"/>
  <c r="H1271" i="43"/>
  <c r="H1272" i="43"/>
  <c r="H1273" i="43"/>
  <c r="H1274" i="43"/>
  <c r="H1275" i="43"/>
  <c r="H1276" i="43"/>
  <c r="H1277" i="43"/>
  <c r="H1278" i="43"/>
  <c r="H1279" i="43"/>
  <c r="H1280" i="43"/>
  <c r="H1281" i="43"/>
  <c r="H1282" i="43"/>
  <c r="H1283" i="43"/>
  <c r="H1284" i="43"/>
  <c r="H1285" i="43"/>
  <c r="H1286" i="43"/>
  <c r="H1287" i="43"/>
  <c r="H1288" i="43"/>
  <c r="H1289" i="43"/>
  <c r="H1290" i="43"/>
  <c r="H1291" i="43"/>
  <c r="H1292" i="43"/>
  <c r="H1293" i="43"/>
  <c r="H1294" i="43"/>
  <c r="H1295" i="43"/>
  <c r="H1296" i="43"/>
  <c r="H1297" i="43"/>
  <c r="H1298" i="43"/>
  <c r="H1299" i="43"/>
  <c r="H4" i="44"/>
  <c r="H5" i="44"/>
  <c r="H6" i="44"/>
  <c r="H7" i="44"/>
  <c r="H8" i="44"/>
  <c r="H9" i="44"/>
  <c r="H10" i="44"/>
  <c r="H11" i="44"/>
  <c r="H12" i="44"/>
  <c r="H13" i="44"/>
  <c r="H14" i="44"/>
  <c r="H15" i="44"/>
  <c r="H16" i="44"/>
  <c r="H17" i="44"/>
  <c r="H18" i="44"/>
  <c r="H19" i="44"/>
  <c r="H20" i="44"/>
  <c r="H21" i="44"/>
  <c r="H22" i="44"/>
  <c r="H23" i="44"/>
  <c r="H24" i="44"/>
  <c r="H25" i="44"/>
  <c r="H26" i="44"/>
  <c r="H27" i="44"/>
  <c r="H28" i="44"/>
  <c r="H29" i="44"/>
  <c r="H30" i="44"/>
  <c r="H31" i="44"/>
  <c r="H32" i="44"/>
  <c r="H33" i="44"/>
  <c r="H34" i="44"/>
  <c r="H35" i="44"/>
  <c r="H36" i="44"/>
  <c r="H37" i="44"/>
  <c r="H38" i="44"/>
  <c r="H39" i="44"/>
  <c r="H40" i="44"/>
  <c r="H41" i="44"/>
  <c r="H42" i="44"/>
  <c r="H43" i="44"/>
  <c r="H44" i="44"/>
  <c r="H45" i="44"/>
  <c r="H46" i="44"/>
  <c r="H47" i="44"/>
  <c r="H48" i="44"/>
  <c r="H49" i="44"/>
  <c r="H50" i="44"/>
  <c r="H51" i="44"/>
  <c r="H52" i="44"/>
  <c r="H53" i="44"/>
  <c r="H54" i="44"/>
  <c r="H55" i="44"/>
  <c r="H56" i="44"/>
  <c r="H57" i="44"/>
  <c r="H58" i="44"/>
  <c r="H59" i="44"/>
  <c r="H60" i="44"/>
  <c r="H61" i="44"/>
  <c r="H62" i="44"/>
  <c r="H63" i="44"/>
  <c r="H64" i="44"/>
  <c r="H65" i="44"/>
  <c r="H66" i="44"/>
  <c r="H67" i="44"/>
  <c r="H68" i="44"/>
  <c r="H69" i="44"/>
  <c r="H70" i="44"/>
  <c r="H71" i="44"/>
  <c r="H72" i="44"/>
  <c r="H73" i="44"/>
  <c r="H74" i="44"/>
  <c r="H75" i="44"/>
  <c r="H76" i="44"/>
  <c r="H77" i="44"/>
  <c r="H78" i="44"/>
  <c r="H79" i="44"/>
  <c r="H80" i="44"/>
  <c r="H81" i="44"/>
  <c r="H82" i="44"/>
  <c r="H83" i="44"/>
  <c r="H84" i="44"/>
  <c r="H85" i="44"/>
  <c r="H86" i="44"/>
  <c r="H87" i="44"/>
  <c r="H88" i="44"/>
  <c r="H89" i="44"/>
  <c r="H90" i="44"/>
  <c r="H91" i="44"/>
  <c r="H92" i="44"/>
  <c r="H93" i="44"/>
  <c r="H94" i="44"/>
  <c r="H95" i="44"/>
  <c r="H96" i="44"/>
  <c r="H97" i="44"/>
  <c r="H98" i="44"/>
  <c r="H99" i="44"/>
  <c r="H100" i="44"/>
  <c r="H101" i="44"/>
  <c r="H102" i="44"/>
  <c r="H103" i="44"/>
  <c r="H104" i="44"/>
  <c r="H105" i="44"/>
  <c r="H106" i="44"/>
  <c r="H107" i="44"/>
  <c r="H108" i="44"/>
  <c r="H109" i="44"/>
  <c r="H110" i="44"/>
  <c r="H111" i="44"/>
  <c r="H112" i="44"/>
  <c r="H113" i="44"/>
  <c r="H114" i="44"/>
  <c r="H115" i="44"/>
  <c r="H116" i="44"/>
  <c r="H117" i="44"/>
  <c r="H118" i="44"/>
  <c r="H119" i="44"/>
  <c r="H120" i="44"/>
  <c r="H121" i="44"/>
  <c r="H122" i="44"/>
  <c r="H123" i="44"/>
  <c r="H124" i="44"/>
  <c r="H125" i="44"/>
  <c r="H126" i="44"/>
  <c r="H127" i="44"/>
  <c r="H128" i="44"/>
  <c r="H129" i="44"/>
  <c r="H130" i="44"/>
  <c r="H131" i="44"/>
  <c r="H132" i="44"/>
  <c r="H133" i="44"/>
  <c r="H134" i="44"/>
  <c r="H135" i="44"/>
  <c r="H136" i="44"/>
  <c r="H137" i="44"/>
  <c r="H138" i="44"/>
  <c r="H139" i="44"/>
  <c r="H140" i="44"/>
  <c r="H141" i="44"/>
  <c r="H142" i="44"/>
  <c r="H143" i="44"/>
  <c r="H144" i="44"/>
  <c r="H145" i="44"/>
  <c r="H146" i="44"/>
  <c r="H147" i="44"/>
  <c r="H148" i="44"/>
  <c r="H149" i="44"/>
  <c r="H150" i="44"/>
  <c r="H151" i="44"/>
  <c r="H152" i="44"/>
  <c r="H153" i="44"/>
  <c r="H154" i="44"/>
  <c r="H155" i="44"/>
  <c r="H156" i="44"/>
  <c r="H157" i="44"/>
  <c r="H158" i="44"/>
  <c r="H159" i="44"/>
  <c r="H160" i="44"/>
  <c r="H161" i="44"/>
  <c r="H162" i="44"/>
  <c r="H163" i="44"/>
  <c r="H164" i="44"/>
  <c r="H165" i="44"/>
  <c r="H166" i="44"/>
  <c r="H167" i="44"/>
  <c r="H168" i="44"/>
  <c r="H169" i="44"/>
  <c r="H170" i="44"/>
  <c r="H171" i="44"/>
  <c r="H172" i="44"/>
  <c r="H173" i="44"/>
  <c r="H174" i="44"/>
  <c r="H175" i="44"/>
  <c r="H176" i="44"/>
  <c r="H177" i="44"/>
  <c r="H178" i="44"/>
  <c r="H179" i="44"/>
  <c r="H180" i="44"/>
  <c r="H181" i="44"/>
  <c r="H182" i="44"/>
  <c r="H183" i="44"/>
  <c r="H184" i="44"/>
  <c r="H185" i="44"/>
  <c r="H186" i="44"/>
  <c r="H187" i="44"/>
  <c r="H188" i="44"/>
  <c r="H189" i="44"/>
  <c r="H190" i="44"/>
  <c r="H191" i="44"/>
  <c r="H192" i="44"/>
  <c r="H193" i="44"/>
  <c r="H194" i="44"/>
  <c r="H195" i="44"/>
  <c r="H196" i="44"/>
  <c r="H197" i="44"/>
  <c r="H198" i="44"/>
  <c r="H199" i="44"/>
  <c r="H200" i="44"/>
  <c r="H201" i="44"/>
  <c r="H202" i="44"/>
  <c r="H203" i="44"/>
  <c r="H204" i="44"/>
  <c r="H205" i="44"/>
  <c r="H206" i="44"/>
  <c r="H207" i="44"/>
  <c r="H208" i="44"/>
  <c r="H209" i="44"/>
  <c r="H210" i="44"/>
  <c r="H211" i="44"/>
  <c r="H212" i="44"/>
  <c r="H213" i="44"/>
  <c r="H214" i="44"/>
  <c r="H215" i="44"/>
  <c r="H216" i="44"/>
  <c r="H217" i="44"/>
  <c r="H218" i="44"/>
  <c r="H219" i="44"/>
  <c r="H220" i="44"/>
  <c r="H221" i="44"/>
  <c r="H222" i="44"/>
  <c r="H223" i="44"/>
  <c r="H224" i="44"/>
  <c r="H225" i="44"/>
  <c r="H226" i="44"/>
  <c r="H227" i="44"/>
  <c r="H228" i="44"/>
  <c r="H229" i="44"/>
  <c r="H230" i="44"/>
  <c r="H231" i="44"/>
  <c r="H232" i="44"/>
  <c r="H233" i="44"/>
  <c r="H234" i="44"/>
  <c r="H235" i="44"/>
  <c r="H236" i="44"/>
  <c r="H237" i="44"/>
  <c r="H238" i="44"/>
  <c r="H239" i="44"/>
  <c r="H240" i="44"/>
  <c r="H241" i="44"/>
  <c r="H242" i="44"/>
  <c r="H243" i="44"/>
  <c r="H244" i="44"/>
  <c r="H245" i="44"/>
  <c r="H246" i="44"/>
  <c r="H247" i="44"/>
  <c r="H248" i="44"/>
  <c r="H249" i="44"/>
  <c r="H250" i="44"/>
  <c r="H251" i="44"/>
  <c r="H252" i="44"/>
  <c r="H253" i="44"/>
  <c r="H254" i="44"/>
  <c r="H255" i="44"/>
  <c r="H256" i="44"/>
  <c r="H257" i="44"/>
  <c r="H258" i="44"/>
  <c r="H259" i="44"/>
  <c r="H260" i="44"/>
  <c r="H261" i="44"/>
  <c r="H262" i="44"/>
  <c r="H263" i="44"/>
  <c r="H264" i="44"/>
  <c r="H265" i="44"/>
  <c r="H266" i="44"/>
  <c r="H267" i="44"/>
  <c r="H268" i="44"/>
  <c r="H269" i="44"/>
  <c r="H270" i="44"/>
  <c r="H271" i="44"/>
  <c r="H272" i="44"/>
  <c r="H273" i="44"/>
  <c r="H274" i="44"/>
  <c r="H275" i="44"/>
  <c r="H276" i="44"/>
  <c r="H277" i="44"/>
  <c r="H278" i="44"/>
  <c r="H279" i="44"/>
  <c r="H280" i="44"/>
  <c r="H281" i="44"/>
  <c r="H282" i="44"/>
  <c r="H283" i="44"/>
  <c r="H284" i="44"/>
  <c r="H285" i="44"/>
  <c r="H286" i="44"/>
  <c r="H287" i="44"/>
  <c r="H288" i="44"/>
  <c r="H289" i="44"/>
  <c r="H290" i="44"/>
  <c r="H291" i="44"/>
  <c r="H292" i="44"/>
  <c r="H293" i="44"/>
  <c r="H294" i="44"/>
  <c r="H295" i="44"/>
  <c r="H296" i="44"/>
  <c r="H297" i="44"/>
  <c r="H298" i="44"/>
  <c r="H299" i="44"/>
  <c r="H300" i="44"/>
  <c r="H301" i="44"/>
  <c r="H302" i="44"/>
  <c r="H303" i="44"/>
  <c r="H304" i="44"/>
  <c r="H305" i="44"/>
  <c r="H306" i="44"/>
  <c r="H307" i="44"/>
  <c r="H308" i="44"/>
  <c r="H309" i="44"/>
  <c r="H310" i="44"/>
  <c r="H311" i="44"/>
  <c r="H312" i="44"/>
  <c r="H313" i="44"/>
  <c r="H314" i="44"/>
  <c r="H315" i="44"/>
  <c r="H316" i="44"/>
  <c r="H317" i="44"/>
  <c r="H318" i="44"/>
  <c r="H319" i="44"/>
  <c r="H320" i="44"/>
  <c r="H321" i="44"/>
  <c r="H322" i="44"/>
  <c r="H323" i="44"/>
  <c r="H324" i="44"/>
  <c r="H325" i="44"/>
  <c r="H326" i="44"/>
  <c r="H327" i="44"/>
  <c r="H328" i="44"/>
  <c r="H329" i="44"/>
  <c r="H330" i="44"/>
  <c r="H331" i="44"/>
  <c r="H332" i="44"/>
  <c r="H333" i="44"/>
  <c r="H334" i="44"/>
  <c r="H335" i="44"/>
  <c r="H336" i="44"/>
  <c r="H337" i="44"/>
  <c r="H338" i="44"/>
  <c r="H339" i="44"/>
  <c r="H340" i="44"/>
  <c r="H341" i="44"/>
  <c r="H342" i="44"/>
  <c r="H343" i="44"/>
  <c r="H344" i="44"/>
  <c r="H345" i="44"/>
  <c r="H346" i="44"/>
  <c r="H347" i="44"/>
  <c r="H348" i="44"/>
  <c r="H349" i="44"/>
  <c r="H350" i="44"/>
  <c r="H351" i="44"/>
  <c r="H352" i="44"/>
  <c r="H353" i="44"/>
  <c r="H354" i="44"/>
  <c r="H355" i="44"/>
  <c r="H356" i="44"/>
  <c r="H357" i="44"/>
  <c r="H358" i="44"/>
  <c r="H359" i="44"/>
  <c r="H360" i="44"/>
  <c r="H361" i="44"/>
  <c r="H362" i="44"/>
  <c r="H363" i="44"/>
  <c r="H364" i="44"/>
  <c r="H365" i="44"/>
  <c r="H366" i="44"/>
  <c r="H367" i="44"/>
  <c r="H368" i="44"/>
  <c r="H369" i="44"/>
  <c r="H370" i="44"/>
  <c r="H371" i="44"/>
  <c r="H372" i="44"/>
  <c r="H373" i="44"/>
  <c r="H374" i="44"/>
  <c r="H375" i="44"/>
  <c r="H376" i="44"/>
  <c r="H377" i="44"/>
  <c r="H378" i="44"/>
  <c r="H379" i="44"/>
  <c r="H380" i="44"/>
  <c r="H381" i="44"/>
  <c r="H382" i="44"/>
  <c r="H383" i="44"/>
  <c r="H384" i="44"/>
  <c r="H385" i="44"/>
  <c r="H386" i="44"/>
  <c r="H387" i="44"/>
  <c r="H388" i="44"/>
  <c r="H389" i="44"/>
  <c r="H390" i="44"/>
  <c r="H391" i="44"/>
  <c r="H392" i="44"/>
  <c r="H393" i="44"/>
  <c r="H394" i="44"/>
  <c r="H395" i="44"/>
  <c r="H396" i="44"/>
  <c r="H397" i="44"/>
  <c r="H398" i="44"/>
  <c r="H399" i="44"/>
  <c r="H400" i="44"/>
  <c r="H401" i="44"/>
  <c r="H402" i="44"/>
  <c r="H403" i="44"/>
  <c r="H404" i="44"/>
  <c r="H405" i="44"/>
  <c r="H406" i="44"/>
  <c r="H407" i="44"/>
  <c r="H408" i="44"/>
  <c r="H409" i="44"/>
  <c r="H410" i="44"/>
  <c r="H411" i="44"/>
  <c r="H412" i="44"/>
  <c r="H413" i="44"/>
  <c r="H414" i="44"/>
  <c r="H415" i="44"/>
  <c r="H416" i="44"/>
  <c r="H417" i="44"/>
  <c r="H418" i="44"/>
  <c r="H419" i="44"/>
  <c r="H420" i="44"/>
  <c r="H421" i="44"/>
  <c r="H422" i="44"/>
  <c r="H423" i="44"/>
  <c r="H424" i="44"/>
  <c r="H425" i="44"/>
  <c r="H426" i="44"/>
  <c r="H427" i="44"/>
  <c r="H428" i="44"/>
  <c r="H429" i="44"/>
  <c r="H430" i="44"/>
  <c r="H431" i="44"/>
  <c r="H432" i="44"/>
  <c r="H433" i="44"/>
  <c r="H434" i="44"/>
  <c r="H435" i="44"/>
  <c r="H436" i="44"/>
  <c r="H437" i="44"/>
  <c r="H438" i="44"/>
  <c r="H439" i="44"/>
  <c r="H440" i="44"/>
  <c r="H441" i="44"/>
  <c r="H442" i="44"/>
  <c r="H443" i="44"/>
  <c r="H444" i="44"/>
  <c r="H445" i="44"/>
  <c r="H446" i="44"/>
  <c r="H447" i="44"/>
  <c r="H448" i="44"/>
  <c r="H449" i="44"/>
  <c r="H450" i="44"/>
  <c r="H451" i="44"/>
  <c r="H452" i="44"/>
  <c r="H453" i="44"/>
  <c r="H454" i="44"/>
  <c r="H455" i="44"/>
  <c r="H456" i="44"/>
  <c r="H457" i="44"/>
  <c r="H458" i="44"/>
  <c r="H459" i="44"/>
  <c r="H460" i="44"/>
  <c r="H461" i="44"/>
  <c r="H462" i="44"/>
  <c r="H463" i="44"/>
  <c r="H464" i="44"/>
  <c r="H465" i="44"/>
  <c r="H466" i="44"/>
  <c r="H467" i="44"/>
  <c r="H468" i="44"/>
  <c r="H469" i="44"/>
  <c r="H470" i="44"/>
  <c r="H471" i="44"/>
  <c r="H472" i="44"/>
  <c r="H473" i="44"/>
  <c r="H474" i="44"/>
  <c r="H475" i="44"/>
  <c r="H476" i="44"/>
  <c r="H477" i="44"/>
  <c r="H478" i="44"/>
  <c r="H479" i="44"/>
  <c r="H480" i="44"/>
  <c r="H481" i="44"/>
  <c r="H482" i="44"/>
  <c r="H483" i="44"/>
  <c r="H484" i="44"/>
  <c r="H485" i="44"/>
  <c r="H486" i="44"/>
  <c r="H487" i="44"/>
  <c r="H488" i="44"/>
  <c r="H489" i="44"/>
  <c r="H490" i="44"/>
  <c r="H491" i="44"/>
  <c r="H492" i="44"/>
  <c r="H493" i="44"/>
  <c r="H494" i="44"/>
  <c r="H495" i="44"/>
  <c r="H496" i="44"/>
  <c r="H497" i="44"/>
  <c r="H498" i="44"/>
  <c r="H499" i="44"/>
  <c r="H500" i="44"/>
  <c r="H501" i="44"/>
  <c r="H502" i="44"/>
  <c r="H503" i="44"/>
  <c r="H504" i="44"/>
  <c r="H505" i="44"/>
  <c r="H506" i="44"/>
  <c r="H507" i="44"/>
  <c r="H508" i="44"/>
  <c r="H509" i="44"/>
  <c r="H510" i="44"/>
  <c r="H511" i="44"/>
  <c r="H512" i="44"/>
  <c r="H513" i="44"/>
  <c r="H514" i="44"/>
  <c r="H515" i="44"/>
  <c r="H516" i="44"/>
  <c r="H517" i="44"/>
  <c r="H518" i="44"/>
  <c r="H519" i="44"/>
  <c r="H520" i="44"/>
  <c r="H521" i="44"/>
  <c r="H522" i="44"/>
  <c r="H523" i="44"/>
  <c r="H524" i="44"/>
  <c r="H525" i="44"/>
  <c r="H526" i="44"/>
  <c r="H527" i="44"/>
  <c r="H528" i="44"/>
  <c r="H529" i="44"/>
  <c r="H530" i="44"/>
  <c r="H531" i="44"/>
  <c r="H532" i="44"/>
  <c r="H533" i="44"/>
  <c r="H534" i="44"/>
  <c r="H535" i="44"/>
  <c r="H536" i="44"/>
  <c r="H537" i="44"/>
  <c r="H538" i="44"/>
  <c r="H539" i="44"/>
  <c r="H540" i="44"/>
  <c r="H541" i="44"/>
  <c r="H542" i="44"/>
  <c r="H543" i="44"/>
  <c r="H544" i="44"/>
  <c r="H545" i="44"/>
  <c r="H546" i="44"/>
  <c r="H547" i="44"/>
  <c r="H548" i="44"/>
  <c r="H549" i="44"/>
  <c r="H550" i="44"/>
  <c r="H551" i="44"/>
  <c r="H552" i="44"/>
  <c r="H553" i="44"/>
  <c r="H554" i="44"/>
  <c r="H555" i="44"/>
  <c r="H556" i="44"/>
  <c r="H557" i="44"/>
  <c r="H558" i="44"/>
  <c r="H559" i="44"/>
  <c r="H560" i="44"/>
  <c r="H561" i="44"/>
  <c r="H562" i="44"/>
  <c r="H563" i="44"/>
  <c r="H564" i="44"/>
  <c r="H565" i="44"/>
  <c r="H566" i="44"/>
  <c r="H567" i="44"/>
  <c r="H568" i="44"/>
  <c r="H569" i="44"/>
  <c r="H570" i="44"/>
  <c r="H571" i="44"/>
  <c r="H572" i="44"/>
  <c r="H573" i="44"/>
  <c r="H574" i="44"/>
  <c r="H575" i="44"/>
  <c r="H576" i="44"/>
  <c r="H577" i="44"/>
  <c r="H578" i="44"/>
  <c r="H579" i="44"/>
  <c r="H580" i="44"/>
  <c r="H581" i="44"/>
  <c r="H582" i="44"/>
  <c r="H583" i="44"/>
  <c r="H584" i="44"/>
  <c r="H585" i="44"/>
  <c r="H586" i="44"/>
  <c r="H587" i="44"/>
  <c r="H588" i="44"/>
  <c r="H589" i="44"/>
  <c r="H590" i="44"/>
  <c r="H591" i="44"/>
  <c r="H592" i="44"/>
  <c r="H593" i="44"/>
  <c r="H594" i="44"/>
  <c r="H595" i="44"/>
  <c r="H596" i="44"/>
  <c r="H597" i="44"/>
  <c r="H598" i="44"/>
  <c r="H599" i="44"/>
  <c r="H600" i="44"/>
  <c r="H601" i="44"/>
  <c r="H602" i="44"/>
  <c r="H603" i="44"/>
  <c r="H604" i="44"/>
  <c r="H605" i="44"/>
  <c r="H606" i="44"/>
  <c r="H607" i="44"/>
  <c r="H608" i="44"/>
  <c r="H609" i="44"/>
  <c r="H610" i="44"/>
  <c r="H611" i="44"/>
  <c r="H612" i="44"/>
  <c r="H613" i="44"/>
  <c r="H614" i="44"/>
  <c r="H615" i="44"/>
  <c r="H616" i="44"/>
  <c r="H617" i="44"/>
  <c r="H618" i="44"/>
  <c r="H619" i="44"/>
  <c r="H620" i="44"/>
  <c r="H621" i="44"/>
  <c r="H622" i="44"/>
  <c r="H623" i="44"/>
  <c r="H624" i="44"/>
  <c r="H625" i="44"/>
  <c r="H626" i="44"/>
  <c r="H627" i="44"/>
  <c r="H628" i="44"/>
  <c r="H629" i="44"/>
  <c r="H630" i="44"/>
  <c r="H631" i="44"/>
  <c r="H632" i="44"/>
  <c r="H633" i="44"/>
  <c r="H634" i="44"/>
  <c r="H635" i="44"/>
  <c r="H636" i="44"/>
  <c r="H637" i="44"/>
  <c r="H638" i="44"/>
  <c r="H639" i="44"/>
  <c r="H640" i="44"/>
  <c r="H641" i="44"/>
  <c r="H642" i="44"/>
  <c r="H643" i="44"/>
  <c r="H644" i="44"/>
  <c r="H645" i="44"/>
  <c r="H646" i="44"/>
  <c r="H647" i="44"/>
  <c r="H648" i="44"/>
  <c r="H649" i="44"/>
  <c r="H650" i="44"/>
  <c r="H651" i="44"/>
  <c r="H652" i="44"/>
  <c r="H653" i="44"/>
  <c r="H654" i="44"/>
  <c r="H655" i="44"/>
  <c r="H656" i="44"/>
  <c r="H657" i="44"/>
  <c r="H658" i="44"/>
  <c r="H659" i="44"/>
  <c r="H660" i="44"/>
  <c r="H661" i="44"/>
  <c r="H662" i="44"/>
  <c r="H663" i="44"/>
  <c r="H664" i="44"/>
  <c r="H665" i="44"/>
  <c r="H666" i="44"/>
  <c r="H667" i="44"/>
  <c r="H668" i="44"/>
  <c r="H669" i="44"/>
  <c r="H670" i="44"/>
  <c r="H671" i="44"/>
  <c r="H672" i="44"/>
  <c r="H673" i="44"/>
  <c r="H674" i="44"/>
  <c r="H675" i="44"/>
  <c r="H676" i="44"/>
  <c r="H677" i="44"/>
  <c r="H678" i="44"/>
  <c r="H679" i="44"/>
  <c r="H680" i="44"/>
  <c r="H681" i="44"/>
  <c r="H682" i="44"/>
  <c r="H683" i="44"/>
  <c r="H684" i="44"/>
  <c r="H685" i="44"/>
  <c r="H686" i="44"/>
  <c r="H687" i="44"/>
  <c r="H688" i="44"/>
  <c r="H689" i="44"/>
  <c r="H690" i="44"/>
  <c r="H691" i="44"/>
  <c r="H692" i="44"/>
  <c r="H693" i="44"/>
  <c r="H694" i="44"/>
  <c r="H695" i="44"/>
  <c r="H696" i="44"/>
  <c r="H697" i="44"/>
  <c r="H698" i="44"/>
  <c r="H699" i="44"/>
  <c r="H700" i="44"/>
  <c r="H701" i="44"/>
  <c r="H702" i="44"/>
  <c r="H703" i="44"/>
  <c r="H704" i="44"/>
  <c r="H705" i="44"/>
  <c r="H706" i="44"/>
  <c r="H707" i="44"/>
  <c r="H708" i="44"/>
  <c r="H709" i="44"/>
  <c r="H710" i="44"/>
  <c r="H711" i="44"/>
  <c r="H712" i="44"/>
  <c r="H713" i="44"/>
  <c r="H714" i="44"/>
  <c r="H715" i="44"/>
  <c r="H716" i="44"/>
  <c r="H717" i="44"/>
  <c r="H718" i="44"/>
  <c r="H719" i="44"/>
  <c r="H720" i="44"/>
  <c r="H721" i="44"/>
  <c r="H722" i="44"/>
  <c r="H723" i="44"/>
  <c r="H724" i="44"/>
  <c r="H725" i="44"/>
  <c r="H726" i="44"/>
  <c r="H727" i="44"/>
  <c r="H728" i="44"/>
  <c r="H729" i="44"/>
  <c r="H730" i="44"/>
  <c r="H731" i="44"/>
  <c r="H732" i="44"/>
  <c r="H733" i="44"/>
  <c r="H734" i="44"/>
  <c r="H735" i="44"/>
  <c r="H736" i="44"/>
  <c r="H737" i="44"/>
  <c r="H738" i="44"/>
  <c r="H739" i="44"/>
  <c r="H740" i="44"/>
  <c r="H741" i="44"/>
  <c r="H742" i="44"/>
  <c r="H743" i="44"/>
  <c r="H744" i="44"/>
  <c r="H745" i="44"/>
  <c r="H746" i="44"/>
  <c r="H747" i="44"/>
  <c r="H748" i="44"/>
  <c r="H749" i="44"/>
  <c r="H750" i="44"/>
  <c r="H751" i="44"/>
  <c r="H752" i="44"/>
  <c r="H753" i="44"/>
  <c r="H754" i="44"/>
  <c r="H755" i="44"/>
  <c r="H756" i="44"/>
  <c r="H757" i="44"/>
  <c r="H758" i="44"/>
  <c r="H759" i="44"/>
  <c r="H760" i="44"/>
  <c r="H761" i="44"/>
  <c r="H762" i="44"/>
  <c r="H763" i="44"/>
  <c r="H764" i="44"/>
  <c r="H765" i="44"/>
  <c r="H766" i="44"/>
  <c r="H767" i="44"/>
  <c r="H768" i="44"/>
  <c r="H769" i="44"/>
  <c r="H770" i="44"/>
  <c r="H771" i="44"/>
  <c r="H772" i="44"/>
  <c r="H773" i="44"/>
  <c r="H774" i="44"/>
  <c r="H775" i="44"/>
  <c r="H776" i="44"/>
  <c r="H777" i="44"/>
  <c r="H778" i="44"/>
  <c r="H779" i="44"/>
  <c r="H780" i="44"/>
  <c r="H781" i="44"/>
  <c r="H782" i="44"/>
  <c r="H783" i="44"/>
  <c r="H784" i="44"/>
  <c r="H785" i="44"/>
  <c r="H786" i="44"/>
  <c r="H787" i="44"/>
  <c r="H788" i="44"/>
  <c r="H789" i="44"/>
  <c r="H790" i="44"/>
  <c r="H791" i="44"/>
  <c r="H792" i="44"/>
  <c r="H793" i="44"/>
  <c r="H794" i="44"/>
  <c r="H795" i="44"/>
  <c r="H796" i="44"/>
  <c r="H797" i="44"/>
  <c r="H798" i="44"/>
  <c r="H799" i="44"/>
  <c r="H800" i="44"/>
  <c r="H801" i="44"/>
  <c r="H802" i="44"/>
  <c r="H803" i="44"/>
  <c r="H804" i="44"/>
  <c r="H805" i="44"/>
  <c r="H806" i="44"/>
  <c r="H807" i="44"/>
  <c r="H808" i="44"/>
  <c r="H809" i="44"/>
  <c r="H810" i="44"/>
  <c r="H811" i="44"/>
  <c r="H812" i="44"/>
  <c r="H813" i="44"/>
  <c r="H814" i="44"/>
  <c r="H815" i="44"/>
  <c r="H816" i="44"/>
  <c r="H817" i="44"/>
  <c r="H818" i="44"/>
  <c r="H819" i="44"/>
  <c r="H820" i="44"/>
  <c r="H821" i="44"/>
  <c r="H822" i="44"/>
  <c r="H823" i="44"/>
  <c r="H824" i="44"/>
  <c r="H825" i="44"/>
  <c r="H826" i="44"/>
  <c r="H827" i="44"/>
  <c r="H828" i="44"/>
  <c r="H829" i="44"/>
  <c r="H830" i="44"/>
  <c r="H831" i="44"/>
  <c r="H832" i="44"/>
  <c r="H833" i="44"/>
  <c r="H834" i="44"/>
  <c r="H835" i="44"/>
  <c r="H836" i="44"/>
  <c r="H837" i="44"/>
  <c r="H838" i="44"/>
  <c r="H839" i="44"/>
  <c r="H840" i="44"/>
  <c r="H841" i="44"/>
  <c r="H842" i="44"/>
  <c r="H843" i="44"/>
  <c r="H844" i="44"/>
  <c r="H845" i="44"/>
  <c r="H846" i="44"/>
  <c r="H847" i="44"/>
  <c r="H848" i="44"/>
  <c r="H849" i="44"/>
  <c r="H850" i="44"/>
  <c r="H851" i="44"/>
  <c r="H852" i="44"/>
  <c r="H853" i="44"/>
  <c r="H854" i="44"/>
  <c r="H855" i="44"/>
  <c r="H856" i="44"/>
  <c r="H857" i="44"/>
  <c r="H858" i="44"/>
  <c r="H859" i="44"/>
  <c r="H860" i="44"/>
  <c r="H861" i="44"/>
  <c r="H862" i="44"/>
  <c r="H863" i="44"/>
  <c r="H864" i="44"/>
  <c r="H865" i="44"/>
  <c r="H866" i="44"/>
  <c r="H867" i="44"/>
  <c r="H868" i="44"/>
  <c r="H869" i="44"/>
  <c r="H870" i="44"/>
  <c r="H871" i="44"/>
  <c r="H872" i="44"/>
  <c r="H873" i="44"/>
  <c r="H874" i="44"/>
  <c r="H875" i="44"/>
  <c r="H876" i="44"/>
  <c r="H877" i="44"/>
  <c r="H878" i="44"/>
  <c r="H879" i="44"/>
  <c r="H880" i="44"/>
  <c r="H881" i="44"/>
  <c r="H882" i="44"/>
  <c r="H883" i="44"/>
  <c r="H884" i="44"/>
  <c r="H885" i="44"/>
  <c r="H886" i="44"/>
  <c r="H887" i="44"/>
  <c r="H888" i="44"/>
  <c r="H889" i="44"/>
  <c r="H890" i="44"/>
  <c r="H891" i="44"/>
  <c r="H892" i="44"/>
  <c r="H893" i="44"/>
  <c r="H894" i="44"/>
  <c r="H895" i="44"/>
  <c r="H896" i="44"/>
  <c r="H897" i="44"/>
  <c r="H898" i="44"/>
  <c r="H899" i="44"/>
  <c r="H900" i="44"/>
  <c r="H901" i="44"/>
  <c r="H902" i="44"/>
  <c r="H903" i="44"/>
  <c r="H904" i="44"/>
  <c r="H905" i="44"/>
  <c r="H906" i="44"/>
  <c r="H907" i="44"/>
  <c r="H908" i="44"/>
  <c r="H909" i="44"/>
  <c r="H910" i="44"/>
  <c r="H911" i="44"/>
  <c r="H912" i="44"/>
  <c r="H913" i="44"/>
  <c r="H914" i="44"/>
  <c r="H915" i="44"/>
  <c r="H916" i="44"/>
  <c r="H917" i="44"/>
  <c r="H918" i="44"/>
  <c r="H919" i="44"/>
  <c r="H920" i="44"/>
  <c r="H921" i="44"/>
  <c r="H922" i="44"/>
  <c r="H923" i="44"/>
  <c r="H924" i="44"/>
  <c r="H925" i="44"/>
  <c r="H926" i="44"/>
  <c r="H927" i="44"/>
  <c r="H928" i="44"/>
  <c r="H929" i="44"/>
  <c r="H930" i="44"/>
  <c r="H931" i="44"/>
  <c r="H932" i="44"/>
  <c r="H933" i="44"/>
  <c r="H934" i="44"/>
  <c r="H935" i="44"/>
  <c r="H936" i="44"/>
  <c r="H937" i="44"/>
  <c r="H938" i="44"/>
  <c r="H939" i="44"/>
  <c r="H940" i="44"/>
  <c r="H941" i="44"/>
  <c r="H942" i="44"/>
  <c r="H943" i="44"/>
  <c r="H944" i="44"/>
  <c r="H945" i="44"/>
  <c r="H946" i="44"/>
  <c r="H947" i="44"/>
  <c r="H948" i="44"/>
  <c r="H949" i="44"/>
  <c r="H950" i="44"/>
  <c r="H951" i="44"/>
  <c r="H952" i="44"/>
  <c r="H953" i="44"/>
  <c r="H954" i="44"/>
  <c r="H955" i="44"/>
  <c r="H956" i="44"/>
  <c r="H957" i="44"/>
  <c r="H958" i="44"/>
  <c r="H959" i="44"/>
  <c r="H960" i="44"/>
  <c r="H961" i="44"/>
  <c r="H962" i="44"/>
  <c r="H963" i="44"/>
  <c r="H964" i="44"/>
  <c r="H965" i="44"/>
  <c r="H966" i="44"/>
  <c r="H967" i="44"/>
  <c r="H968" i="44"/>
  <c r="H969" i="44"/>
  <c r="H970" i="44"/>
  <c r="H971" i="44"/>
  <c r="H972" i="44"/>
  <c r="H973" i="44"/>
  <c r="H974" i="44"/>
  <c r="H975" i="44"/>
  <c r="H976" i="44"/>
  <c r="H977" i="44"/>
  <c r="H978" i="44"/>
  <c r="H979" i="44"/>
  <c r="H980" i="44"/>
  <c r="H981" i="44"/>
  <c r="H982" i="44"/>
  <c r="H983" i="44"/>
  <c r="H984" i="44"/>
  <c r="H985" i="44"/>
  <c r="H986" i="44"/>
  <c r="H987" i="44"/>
  <c r="H988" i="44"/>
  <c r="H989" i="44"/>
  <c r="H990" i="44"/>
  <c r="H991" i="44"/>
  <c r="H992" i="44"/>
  <c r="H993" i="44"/>
  <c r="H994" i="44"/>
  <c r="H995" i="44"/>
  <c r="H996" i="44"/>
  <c r="H997" i="44"/>
  <c r="H998" i="44"/>
  <c r="H999" i="44"/>
  <c r="H1000" i="44"/>
  <c r="H1001" i="44"/>
  <c r="H1002" i="44"/>
  <c r="H1003" i="44"/>
  <c r="H1004" i="44"/>
  <c r="H1005" i="44"/>
  <c r="H1006" i="44"/>
  <c r="H1007" i="44"/>
  <c r="H1008" i="44"/>
  <c r="H1009" i="44"/>
  <c r="H1010" i="44"/>
  <c r="H1011" i="44"/>
  <c r="H1012" i="44"/>
  <c r="H1013" i="44"/>
  <c r="H1014" i="44"/>
  <c r="H1015" i="44"/>
  <c r="H1016" i="44"/>
  <c r="H1017" i="44"/>
  <c r="H1018" i="44"/>
  <c r="H1019" i="44"/>
  <c r="H1020" i="44"/>
  <c r="H1021" i="44"/>
  <c r="H1022" i="44"/>
  <c r="H1023" i="44"/>
  <c r="H1024" i="44"/>
  <c r="H1025" i="44"/>
  <c r="H1026" i="44"/>
  <c r="H1027" i="44"/>
  <c r="H1028" i="44"/>
  <c r="H1029" i="44"/>
  <c r="H1030" i="44"/>
  <c r="H1031" i="44"/>
  <c r="H1032" i="44"/>
  <c r="H1033" i="44"/>
  <c r="H1034" i="44"/>
  <c r="H1035" i="44"/>
  <c r="H1036" i="44"/>
  <c r="H1037" i="44"/>
  <c r="H1038" i="44"/>
  <c r="H1039" i="44"/>
  <c r="H1040" i="44"/>
  <c r="H1041" i="44"/>
  <c r="H1042" i="44"/>
  <c r="H1043" i="44"/>
  <c r="H1044" i="44"/>
  <c r="H1045" i="44"/>
  <c r="H1046" i="44"/>
  <c r="H1047" i="44"/>
  <c r="H1048" i="44"/>
  <c r="H1049" i="44"/>
  <c r="H1050" i="44"/>
  <c r="H1051" i="44"/>
  <c r="H1052" i="44"/>
  <c r="H1053" i="44"/>
  <c r="H1054" i="44"/>
  <c r="H1055" i="44"/>
  <c r="H1056" i="44"/>
  <c r="H1057" i="44"/>
  <c r="H1058" i="44"/>
  <c r="H1059" i="44"/>
  <c r="H1060" i="44"/>
  <c r="H1061" i="44"/>
  <c r="H1062" i="44"/>
  <c r="H1063" i="44"/>
  <c r="H1064" i="44"/>
  <c r="H1065" i="44"/>
  <c r="H1066" i="44"/>
  <c r="H1067" i="44"/>
  <c r="H1068" i="44"/>
  <c r="H1069" i="44"/>
  <c r="H1070" i="44"/>
  <c r="H1071" i="44"/>
  <c r="H1072" i="44"/>
  <c r="H1073" i="44"/>
  <c r="H1074" i="44"/>
  <c r="H1075" i="44"/>
  <c r="H1076" i="44"/>
  <c r="H1077" i="44"/>
  <c r="H1078" i="44"/>
  <c r="H1079" i="44"/>
  <c r="H1080" i="44"/>
  <c r="H1081" i="44"/>
  <c r="H1082" i="44"/>
  <c r="H1083" i="44"/>
  <c r="H1084" i="44"/>
  <c r="H1085" i="44"/>
  <c r="H1086" i="44"/>
  <c r="H1087" i="44"/>
  <c r="H1088" i="44"/>
  <c r="H1089" i="44"/>
  <c r="H1090" i="44"/>
  <c r="H1091" i="44"/>
  <c r="H1092" i="44"/>
  <c r="H1093" i="44"/>
  <c r="H1094" i="44"/>
  <c r="H1095" i="44"/>
  <c r="H1096" i="44"/>
  <c r="H1097" i="44"/>
  <c r="H1098" i="44"/>
  <c r="H1099" i="44"/>
  <c r="H1100" i="44"/>
  <c r="H1101" i="44"/>
  <c r="H1102" i="44"/>
  <c r="H1103" i="44"/>
  <c r="H1104" i="44"/>
  <c r="H1105" i="44"/>
  <c r="H1106" i="44"/>
  <c r="H1107" i="44"/>
  <c r="H1108" i="44"/>
  <c r="H1109" i="44"/>
  <c r="H1110" i="44"/>
  <c r="H1111" i="44"/>
  <c r="H1112" i="44"/>
  <c r="H1113" i="44"/>
  <c r="H1114" i="44"/>
  <c r="H1115" i="44"/>
  <c r="H1116" i="44"/>
  <c r="H1117" i="44"/>
  <c r="H1118" i="44"/>
  <c r="H1119" i="44"/>
  <c r="H1120" i="44"/>
  <c r="H1121" i="44"/>
  <c r="H1122" i="44"/>
  <c r="H1123" i="44"/>
  <c r="H1124" i="44"/>
  <c r="H1125" i="44"/>
  <c r="H1126" i="44"/>
  <c r="H1127" i="44"/>
  <c r="H1128" i="44"/>
  <c r="H1129" i="44"/>
  <c r="H1130" i="44"/>
  <c r="H1131" i="44"/>
  <c r="H1132" i="44"/>
  <c r="H1133" i="44"/>
  <c r="H1134" i="44"/>
  <c r="H1135" i="44"/>
  <c r="H1136" i="44"/>
  <c r="H1137" i="44"/>
  <c r="H1138" i="44"/>
  <c r="H1139" i="44"/>
  <c r="H1140" i="44"/>
  <c r="H1141" i="44"/>
  <c r="H1142" i="44"/>
  <c r="H1143" i="44"/>
  <c r="H1144" i="44"/>
  <c r="H1145" i="44"/>
  <c r="H1146" i="44"/>
  <c r="H1147" i="44"/>
  <c r="H1148" i="44"/>
  <c r="H1149" i="44"/>
  <c r="H1150" i="44"/>
  <c r="H1151" i="44"/>
  <c r="H1152" i="44"/>
  <c r="H1153" i="44"/>
  <c r="H1154" i="44"/>
  <c r="H1155" i="44"/>
  <c r="H1156" i="44"/>
  <c r="H1157" i="44"/>
  <c r="H1158" i="44"/>
  <c r="H1159" i="44"/>
  <c r="H1160" i="44"/>
  <c r="H1161" i="44"/>
  <c r="H1162" i="44"/>
  <c r="H1163" i="44"/>
  <c r="H1164" i="44"/>
  <c r="H1165" i="44"/>
  <c r="H1166" i="44"/>
  <c r="H1167" i="44"/>
  <c r="H1168" i="44"/>
  <c r="H1169" i="44"/>
  <c r="H1170" i="44"/>
  <c r="H1171" i="44"/>
  <c r="H1172" i="44"/>
  <c r="H1173" i="44"/>
  <c r="H1174" i="44"/>
  <c r="H1175" i="44"/>
  <c r="H1176" i="44"/>
  <c r="H1177" i="44"/>
  <c r="H1178" i="44"/>
  <c r="H1179" i="44"/>
  <c r="H1180" i="44"/>
  <c r="H1181" i="44"/>
  <c r="H1182" i="44"/>
  <c r="H1183" i="44"/>
  <c r="H1184" i="44"/>
  <c r="H1185" i="44"/>
  <c r="H1186" i="44"/>
  <c r="H1187" i="44"/>
  <c r="H1188" i="44"/>
  <c r="H1189" i="44"/>
  <c r="H1190" i="44"/>
  <c r="H1191" i="44"/>
  <c r="H1192" i="44"/>
  <c r="H1193" i="44"/>
  <c r="H1194" i="44"/>
  <c r="H1195" i="44"/>
  <c r="H1196" i="44"/>
  <c r="H1197" i="44"/>
  <c r="H1198" i="44"/>
  <c r="H1199" i="44"/>
  <c r="H1200" i="44"/>
  <c r="H1201" i="44"/>
  <c r="H1202" i="44"/>
  <c r="H1203" i="44"/>
  <c r="H1204" i="44"/>
  <c r="H1205" i="44"/>
  <c r="H1206" i="44"/>
  <c r="H1207" i="44"/>
  <c r="H1208" i="44"/>
  <c r="H1209" i="44"/>
  <c r="H1210" i="44"/>
  <c r="H1211" i="44"/>
  <c r="H1212" i="44"/>
  <c r="H1213" i="44"/>
  <c r="H1214" i="44"/>
  <c r="H1215" i="44"/>
  <c r="H1216" i="44"/>
  <c r="H1217" i="44"/>
  <c r="H1218" i="44"/>
  <c r="H1219" i="44"/>
  <c r="H1220" i="44"/>
  <c r="H1221" i="44"/>
  <c r="H1222" i="44"/>
  <c r="H1223" i="44"/>
  <c r="H1224" i="44"/>
  <c r="H1225" i="44"/>
  <c r="H1226" i="44"/>
  <c r="H1227" i="44"/>
  <c r="H1228" i="44"/>
  <c r="H1229" i="44"/>
  <c r="H1230" i="44"/>
  <c r="H1231" i="44"/>
  <c r="H1232" i="44"/>
  <c r="H1233" i="44"/>
  <c r="H1234" i="44"/>
  <c r="H1235" i="44"/>
  <c r="H1236" i="44"/>
  <c r="H1237" i="44"/>
  <c r="H1238" i="44"/>
  <c r="H1239" i="44"/>
  <c r="H1240" i="44"/>
  <c r="H1241" i="44"/>
  <c r="H1242" i="44"/>
  <c r="H1243" i="44"/>
  <c r="H1244" i="44"/>
  <c r="H1245" i="44"/>
  <c r="H1246" i="44"/>
  <c r="H1247" i="44"/>
  <c r="H1248" i="44"/>
  <c r="H1249" i="44"/>
  <c r="H1250" i="44"/>
  <c r="H1251" i="44"/>
  <c r="H1252" i="44"/>
  <c r="H1253" i="44"/>
  <c r="H1254" i="44"/>
  <c r="H1255" i="44"/>
  <c r="H1256" i="44"/>
  <c r="H1257" i="44"/>
  <c r="H1258" i="44"/>
  <c r="H1259" i="44"/>
  <c r="H1260" i="44"/>
  <c r="H1261" i="44"/>
  <c r="H1262" i="44"/>
  <c r="H1263" i="44"/>
  <c r="H1264" i="44"/>
  <c r="H1265" i="44"/>
  <c r="H1266" i="44"/>
  <c r="H1267" i="44"/>
  <c r="H1268" i="44"/>
  <c r="H1269" i="44"/>
  <c r="H1270" i="44"/>
  <c r="H1271" i="44"/>
  <c r="H1272" i="44"/>
  <c r="H1273" i="44"/>
  <c r="H1274" i="44"/>
  <c r="H1275" i="44"/>
  <c r="H1276" i="44"/>
  <c r="H1277" i="44"/>
  <c r="H1278" i="44"/>
  <c r="H1279" i="44"/>
  <c r="H1280" i="44"/>
  <c r="H1281" i="44"/>
  <c r="H1282" i="44"/>
  <c r="H1283" i="44"/>
  <c r="H1284" i="44"/>
  <c r="H1285" i="44"/>
  <c r="H1286" i="44"/>
  <c r="H1287" i="44"/>
  <c r="H1288" i="44"/>
  <c r="H1289" i="44"/>
  <c r="H1290" i="44"/>
  <c r="H1291" i="44"/>
  <c r="H1292" i="44"/>
  <c r="H1293" i="44"/>
  <c r="H1294" i="44"/>
  <c r="H1295" i="44"/>
  <c r="H1296" i="44"/>
  <c r="H1297" i="44"/>
  <c r="H1298" i="44"/>
  <c r="H1299" i="44"/>
  <c r="H1467" i="43"/>
  <c r="H1466" i="43"/>
  <c r="H1465" i="43"/>
  <c r="H1464" i="43"/>
  <c r="H1463" i="43"/>
  <c r="H1462" i="43"/>
  <c r="H1461" i="43"/>
  <c r="H1460" i="43"/>
  <c r="H1459" i="43"/>
  <c r="H1458" i="43"/>
  <c r="H1457" i="43"/>
  <c r="H1456" i="43"/>
  <c r="H1455" i="43"/>
  <c r="H1454" i="43"/>
  <c r="H1453" i="43"/>
  <c r="H1452" i="43"/>
  <c r="H1451" i="43"/>
  <c r="H1450" i="43"/>
  <c r="H1449" i="43"/>
  <c r="H1448" i="43"/>
  <c r="H1447" i="43"/>
  <c r="H1446" i="43"/>
  <c r="H1445" i="43"/>
  <c r="H1444" i="43"/>
  <c r="H1443" i="43"/>
  <c r="H1442" i="43"/>
  <c r="H1441" i="43"/>
  <c r="H1440" i="43"/>
  <c r="H1439" i="43"/>
  <c r="H1438" i="43"/>
  <c r="H1437" i="43"/>
  <c r="H1436" i="43"/>
  <c r="H1435" i="43"/>
  <c r="H1434" i="43"/>
  <c r="H1433" i="43"/>
  <c r="H1432" i="43"/>
  <c r="H1431" i="43"/>
  <c r="H1430" i="43"/>
  <c r="H1429" i="43"/>
  <c r="H1428" i="43"/>
  <c r="H1427" i="43"/>
  <c r="H1426" i="43"/>
  <c r="H1425" i="43"/>
  <c r="H1424" i="43"/>
  <c r="H1423" i="43"/>
  <c r="H1422" i="43"/>
  <c r="H1421" i="43"/>
  <c r="H1420" i="43"/>
  <c r="H1419" i="43"/>
  <c r="H1418" i="43"/>
  <c r="H1417" i="43"/>
  <c r="H1416" i="43"/>
  <c r="H1415" i="43"/>
  <c r="H1414" i="43"/>
  <c r="H1413" i="43"/>
  <c r="H1412" i="43"/>
  <c r="H1411" i="43"/>
  <c r="H1410" i="43"/>
  <c r="H1409" i="43"/>
  <c r="H1408" i="43"/>
  <c r="H1407" i="43"/>
  <c r="H1406" i="43"/>
  <c r="H1405" i="43"/>
  <c r="H1404" i="43"/>
  <c r="H1403" i="43"/>
  <c r="H1402" i="43"/>
  <c r="H1401" i="43"/>
  <c r="H1400" i="43"/>
  <c r="H1399" i="43"/>
  <c r="H1398" i="43"/>
  <c r="H1397" i="43"/>
  <c r="H1396" i="43"/>
  <c r="H1395" i="43"/>
  <c r="H1394" i="43"/>
  <c r="H1393" i="43"/>
  <c r="H1392" i="43"/>
  <c r="H1391" i="43"/>
  <c r="H1390" i="43"/>
  <c r="H1389" i="43"/>
  <c r="H1388" i="43"/>
  <c r="H1387" i="43"/>
  <c r="H1386" i="43"/>
  <c r="H1385" i="43"/>
  <c r="H1384" i="43"/>
  <c r="H1383" i="43"/>
  <c r="H1382" i="43"/>
  <c r="H1381" i="43"/>
  <c r="H1380" i="43"/>
  <c r="H1379" i="43"/>
  <c r="H1378" i="43"/>
  <c r="H1377" i="43"/>
  <c r="H1376" i="43"/>
  <c r="H1375" i="43"/>
  <c r="H1374" i="43"/>
  <c r="H1373" i="43"/>
  <c r="H1372" i="43"/>
  <c r="H1371" i="43"/>
  <c r="H1370" i="43"/>
  <c r="H1369" i="43"/>
  <c r="H1368" i="43"/>
  <c r="H1367" i="43"/>
  <c r="H1366" i="43"/>
  <c r="H1365" i="43"/>
  <c r="H1364" i="43"/>
  <c r="H1363" i="43"/>
  <c r="H1362" i="43"/>
  <c r="H1361" i="43"/>
  <c r="H1360" i="43"/>
  <c r="H1359" i="43"/>
  <c r="H1358" i="43"/>
  <c r="H1357" i="43"/>
  <c r="H1356" i="43"/>
  <c r="H1355" i="43"/>
  <c r="H1354" i="43"/>
  <c r="H1353" i="43"/>
  <c r="H1352" i="43"/>
  <c r="H1351" i="43"/>
  <c r="H1350" i="43"/>
  <c r="H1349" i="43"/>
  <c r="H1348" i="43"/>
  <c r="H1347" i="43"/>
  <c r="H1346" i="43"/>
  <c r="H1345" i="43"/>
  <c r="H1344" i="43"/>
  <c r="H1343" i="43"/>
  <c r="H1342" i="43"/>
  <c r="H1341" i="43"/>
  <c r="H1340" i="43"/>
  <c r="H1339" i="43"/>
  <c r="H1338" i="43"/>
  <c r="H1337" i="43"/>
  <c r="H1336" i="43"/>
  <c r="H1335" i="43"/>
  <c r="H1334" i="43"/>
  <c r="H1333" i="43"/>
  <c r="H1332" i="43"/>
  <c r="H1331" i="43"/>
  <c r="H1330" i="43"/>
  <c r="H1329" i="43"/>
  <c r="H1328" i="43"/>
  <c r="H1327" i="43"/>
  <c r="H1326" i="43"/>
  <c r="H1325" i="43"/>
  <c r="H1324" i="43"/>
  <c r="H1323" i="43"/>
  <c r="H1322" i="43"/>
  <c r="H1321" i="43"/>
  <c r="H1320" i="43"/>
  <c r="H1319" i="43"/>
  <c r="H1318" i="43"/>
  <c r="H1317" i="43"/>
  <c r="H1316" i="43"/>
  <c r="H1315" i="43"/>
  <c r="H1314" i="43"/>
  <c r="H1313" i="43"/>
  <c r="H1312" i="43"/>
  <c r="H1311" i="43"/>
  <c r="H1310" i="43"/>
  <c r="H1309" i="43"/>
  <c r="H1308" i="43"/>
  <c r="H1307" i="43"/>
  <c r="H1306" i="43"/>
  <c r="H1305" i="43"/>
  <c r="H1304" i="43"/>
  <c r="H1303" i="43"/>
  <c r="H1302" i="43"/>
  <c r="H1301" i="43"/>
  <c r="H1300" i="43"/>
  <c r="CB73" i="37" l="1"/>
  <c r="CA73" i="37"/>
  <c r="BZ73" i="37"/>
  <c r="BY73" i="37"/>
  <c r="BX73" i="37"/>
  <c r="T4" i="37"/>
  <c r="U4" i="37" s="1"/>
  <c r="V4" i="37" s="1"/>
  <c r="W4" i="37" s="1"/>
  <c r="X4" i="37" s="1"/>
  <c r="Y4" i="37" s="1"/>
  <c r="Z4" i="37" s="1"/>
  <c r="AA4" i="37" s="1"/>
  <c r="AB4" i="37" s="1"/>
  <c r="AC4" i="37" s="1"/>
  <c r="AD4" i="37" s="1"/>
  <c r="AE4" i="37" s="1"/>
  <c r="AF4" i="37" s="1"/>
  <c r="AG4" i="37" s="1"/>
  <c r="AH4" i="37" s="1"/>
  <c r="AI4" i="37" s="1"/>
  <c r="AJ4" i="37" s="1"/>
  <c r="AK4" i="37" s="1"/>
  <c r="AL4" i="37" s="1"/>
  <c r="AM4" i="37" s="1"/>
  <c r="AN4" i="37" s="1"/>
  <c r="AO4" i="37" s="1"/>
  <c r="AP4" i="37" s="1"/>
  <c r="AQ4" i="37" s="1"/>
  <c r="AR4" i="37" s="1"/>
  <c r="AS4" i="37" s="1"/>
  <c r="AT4" i="37" s="1"/>
  <c r="AU4" i="37" s="1"/>
  <c r="AV4" i="37" s="1"/>
  <c r="AW4" i="37" s="1"/>
  <c r="AX4" i="37" s="1"/>
  <c r="AY4" i="37" s="1"/>
  <c r="AZ4" i="37" s="1"/>
  <c r="BA4" i="37" s="1"/>
  <c r="BB4" i="37" s="1"/>
  <c r="BC4" i="37" s="1"/>
  <c r="BD4" i="37" s="1"/>
  <c r="BE4" i="37" s="1"/>
  <c r="BF4" i="37" s="1"/>
  <c r="BG4" i="37" s="1"/>
  <c r="BH4" i="37" s="1"/>
  <c r="BI4" i="37" s="1"/>
  <c r="BJ4" i="37" s="1"/>
  <c r="BK4" i="37" s="1"/>
  <c r="BL4" i="37" s="1"/>
  <c r="BM4" i="37" s="1"/>
  <c r="BN4" i="37" s="1"/>
  <c r="BO4" i="37" s="1"/>
  <c r="BP4" i="37" s="1"/>
  <c r="BQ4" i="37" s="1"/>
  <c r="BR4" i="37" s="1"/>
  <c r="BS4" i="37" s="1"/>
  <c r="BT4" i="37" s="1"/>
  <c r="BU4" i="37" s="1"/>
  <c r="BV4" i="37" s="1"/>
  <c r="BW4" i="37" s="1"/>
  <c r="BX4" i="37" s="1"/>
  <c r="BY4" i="37" s="1"/>
  <c r="BZ4" i="37" s="1"/>
  <c r="CA4" i="37" s="1"/>
  <c r="CB4" i="37" s="1"/>
  <c r="CC4" i="37" s="1"/>
  <c r="CD4" i="37" s="1"/>
  <c r="CE4" i="37" s="1"/>
  <c r="CF4" i="37" s="1"/>
  <c r="CG4" i="37" s="1"/>
  <c r="CH4" i="37" s="1"/>
  <c r="CI4" i="37" s="1"/>
  <c r="CJ4" i="37" s="1"/>
  <c r="CK4" i="37" s="1"/>
  <c r="CL4" i="37" s="1"/>
  <c r="CM4" i="37" s="1"/>
  <c r="CN4" i="37" s="1"/>
  <c r="CO4" i="37" s="1"/>
  <c r="CP4" i="37" s="1"/>
  <c r="CQ4" i="37" s="1"/>
  <c r="CR4" i="37" s="1"/>
  <c r="CS4" i="37" s="1"/>
  <c r="CT4" i="37" s="1"/>
  <c r="CU4" i="37" s="1"/>
  <c r="CV4" i="37" s="1"/>
  <c r="CW4" i="37" s="1"/>
  <c r="CX4" i="37" s="1"/>
  <c r="CY4" i="37" s="1"/>
  <c r="CZ4" i="37" s="1"/>
  <c r="DA4" i="37" s="1"/>
  <c r="DB4" i="37" s="1"/>
  <c r="DC4" i="37" s="1"/>
  <c r="DD4" i="37" s="1"/>
  <c r="DE4" i="37" s="1"/>
  <c r="DF4" i="37" s="1"/>
  <c r="DG4" i="37" s="1"/>
  <c r="DH4" i="37" s="1"/>
  <c r="DI4" i="37" s="1"/>
  <c r="DJ4" i="37" s="1"/>
  <c r="DK4" i="37" s="1"/>
  <c r="DL4" i="37" s="1"/>
  <c r="DM4" i="37" s="1"/>
  <c r="DN4" i="37" s="1"/>
  <c r="DO4" i="37" s="1"/>
  <c r="DP4" i="37" s="1"/>
  <c r="DQ4" i="37" s="1"/>
  <c r="DR4" i="37" s="1"/>
  <c r="DS4" i="37" s="1"/>
  <c r="DM4" i="35"/>
  <c r="DN4" i="35"/>
  <c r="DO4" i="35"/>
  <c r="DP4" i="35" s="1"/>
  <c r="DQ4" i="35" s="1"/>
  <c r="DR4" i="35" s="1"/>
  <c r="DS4" i="35" s="1"/>
  <c r="CB75" i="35"/>
  <c r="CA75" i="35"/>
  <c r="BZ75" i="35"/>
  <c r="BY75" i="35"/>
  <c r="BX75" i="35"/>
  <c r="T4" i="35"/>
  <c r="U4" i="35" s="1"/>
  <c r="V4" i="35" s="1"/>
  <c r="W4" i="35" s="1"/>
  <c r="X4" i="35" s="1"/>
  <c r="Y4" i="35" s="1"/>
  <c r="Z4" i="35" s="1"/>
  <c r="AA4" i="35" s="1"/>
  <c r="AB4" i="35" s="1"/>
  <c r="AC4" i="35" s="1"/>
  <c r="AD4" i="35" s="1"/>
  <c r="AE4" i="35" s="1"/>
  <c r="AF4" i="35" s="1"/>
  <c r="AG4" i="35" s="1"/>
  <c r="AH4" i="35" s="1"/>
  <c r="AI4" i="35" s="1"/>
  <c r="AJ4" i="35" s="1"/>
  <c r="AK4" i="35" s="1"/>
  <c r="AL4" i="35" s="1"/>
  <c r="AM4" i="35" s="1"/>
  <c r="AN4" i="35" s="1"/>
  <c r="AO4" i="35" s="1"/>
  <c r="AP4" i="35" s="1"/>
  <c r="AQ4" i="35" s="1"/>
  <c r="AR4" i="35" s="1"/>
  <c r="AS4" i="35" s="1"/>
  <c r="AT4" i="35" s="1"/>
  <c r="AU4" i="35" s="1"/>
  <c r="AV4" i="35" s="1"/>
  <c r="AW4" i="35" s="1"/>
  <c r="AX4" i="35" s="1"/>
  <c r="AY4" i="35" s="1"/>
  <c r="AZ4" i="35" s="1"/>
  <c r="BA4" i="35" s="1"/>
  <c r="BB4" i="35" s="1"/>
  <c r="BC4" i="35" s="1"/>
  <c r="BD4" i="35" s="1"/>
  <c r="BE4" i="35" s="1"/>
  <c r="BF4" i="35" s="1"/>
  <c r="BG4" i="35" s="1"/>
  <c r="BH4" i="35" s="1"/>
  <c r="BI4" i="35" s="1"/>
  <c r="BJ4" i="35" s="1"/>
  <c r="BK4" i="35" s="1"/>
  <c r="BL4" i="35" s="1"/>
  <c r="BM4" i="35" s="1"/>
  <c r="BN4" i="35" s="1"/>
  <c r="BO4" i="35" s="1"/>
  <c r="BP4" i="35" s="1"/>
  <c r="BQ4" i="35" s="1"/>
  <c r="BR4" i="35" s="1"/>
  <c r="BS4" i="35" s="1"/>
  <c r="BT4" i="35" s="1"/>
  <c r="BU4" i="35" s="1"/>
  <c r="BV4" i="35" s="1"/>
  <c r="BW4" i="35" s="1"/>
  <c r="BX4" i="35" s="1"/>
  <c r="BY4" i="35" s="1"/>
  <c r="BZ4" i="35" s="1"/>
  <c r="CA4" i="35" s="1"/>
  <c r="CB4" i="35" s="1"/>
  <c r="CC4" i="35" s="1"/>
  <c r="CD4" i="35" s="1"/>
  <c r="CE4" i="35" s="1"/>
  <c r="CF4" i="35" s="1"/>
  <c r="CG4" i="35" s="1"/>
  <c r="CH4" i="35" s="1"/>
  <c r="CI4" i="35" s="1"/>
  <c r="CJ4" i="35" s="1"/>
  <c r="CK4" i="35" s="1"/>
  <c r="CL4" i="35" s="1"/>
  <c r="CM4" i="35" s="1"/>
  <c r="CN4" i="35" s="1"/>
  <c r="CO4" i="35" s="1"/>
  <c r="CP4" i="35" s="1"/>
  <c r="CQ4" i="35" s="1"/>
  <c r="CR4" i="35" s="1"/>
  <c r="CS4" i="35" s="1"/>
  <c r="CT4" i="35" s="1"/>
  <c r="CU4" i="35" s="1"/>
  <c r="CV4" i="35" s="1"/>
  <c r="CW4" i="35" s="1"/>
  <c r="CX4" i="35" s="1"/>
  <c r="CY4" i="35" s="1"/>
  <c r="CZ4" i="35" s="1"/>
  <c r="DA4" i="35" s="1"/>
  <c r="DB4" i="35" s="1"/>
  <c r="DC4" i="35" s="1"/>
  <c r="DD4" i="35" s="1"/>
  <c r="DE4" i="35" s="1"/>
  <c r="DF4" i="35" s="1"/>
  <c r="DG4" i="35" s="1"/>
  <c r="DH4" i="35" s="1"/>
  <c r="DI4" i="35" s="1"/>
  <c r="DJ4" i="35" s="1"/>
  <c r="DK4" i="35" s="1"/>
  <c r="DL4" i="35" s="1"/>
  <c r="S4" i="34"/>
  <c r="T4" i="34" s="1"/>
  <c r="U4" i="34" s="1"/>
  <c r="V4" i="34" s="1"/>
  <c r="W4" i="34" s="1"/>
  <c r="X4" i="34" s="1"/>
  <c r="Y4" i="34" s="1"/>
  <c r="Z4" i="34" s="1"/>
  <c r="AA4" i="34" s="1"/>
  <c r="AB4" i="34" s="1"/>
  <c r="AC4" i="34" s="1"/>
  <c r="AD4" i="34" s="1"/>
  <c r="AE4" i="34" s="1"/>
  <c r="AF4" i="34" s="1"/>
  <c r="AG4" i="34" s="1"/>
  <c r="AH4" i="34" s="1"/>
  <c r="AI4" i="34" s="1"/>
  <c r="AJ4" i="34" s="1"/>
  <c r="AK4" i="34" s="1"/>
  <c r="AL4" i="34" s="1"/>
  <c r="AM4" i="34" s="1"/>
  <c r="AN4" i="34" s="1"/>
  <c r="AO4" i="34" s="1"/>
  <c r="AP4" i="34" s="1"/>
  <c r="AQ4" i="34" s="1"/>
  <c r="AR4" i="34" s="1"/>
  <c r="AS4" i="34" s="1"/>
  <c r="AT4" i="34" s="1"/>
  <c r="AU4" i="34" s="1"/>
  <c r="AV4" i="34" s="1"/>
  <c r="AW4" i="34" s="1"/>
  <c r="AX4" i="34" s="1"/>
  <c r="AY4" i="34" s="1"/>
  <c r="AZ4" i="34" s="1"/>
  <c r="BA4" i="34" s="1"/>
  <c r="BB4" i="34" s="1"/>
  <c r="BC4" i="34" s="1"/>
  <c r="BD4" i="34" s="1"/>
  <c r="BE4" i="34" s="1"/>
  <c r="BF4" i="34" s="1"/>
  <c r="BG4" i="34" s="1"/>
  <c r="BH4" i="34" s="1"/>
  <c r="BI4" i="34" s="1"/>
  <c r="BJ4" i="34" s="1"/>
  <c r="BK4" i="34" s="1"/>
  <c r="BL4" i="34" s="1"/>
  <c r="BM4" i="34" s="1"/>
  <c r="BN4" i="34" s="1"/>
  <c r="BO4" i="34" s="1"/>
  <c r="BP4" i="34" s="1"/>
  <c r="BQ4" i="34" s="1"/>
  <c r="BR4" i="34" s="1"/>
  <c r="BS4" i="34" s="1"/>
  <c r="BT4" i="34" s="1"/>
  <c r="BU4" i="34" s="1"/>
  <c r="BV4" i="34" s="1"/>
  <c r="BW4" i="34" s="1"/>
  <c r="BX4" i="34" s="1"/>
  <c r="BY4" i="34" s="1"/>
  <c r="BZ4" i="34" s="1"/>
  <c r="CA4" i="34" s="1"/>
  <c r="CB4" i="34" s="1"/>
  <c r="S5" i="33"/>
  <c r="T5" i="33" s="1"/>
  <c r="U5" i="33" s="1"/>
  <c r="V5" i="33" s="1"/>
  <c r="W5" i="33" s="1"/>
  <c r="X5" i="33" s="1"/>
  <c r="Y5" i="33" s="1"/>
  <c r="Z5" i="33" s="1"/>
  <c r="AA5" i="33" s="1"/>
  <c r="AB5" i="33" s="1"/>
  <c r="AC5" i="33" s="1"/>
  <c r="AD5" i="33" s="1"/>
  <c r="AE5" i="33" s="1"/>
  <c r="AF5" i="33" s="1"/>
  <c r="AG5" i="33" s="1"/>
  <c r="AH5" i="33" s="1"/>
  <c r="AI5" i="33" s="1"/>
  <c r="AJ5" i="33" s="1"/>
  <c r="AK5" i="33" s="1"/>
  <c r="AL5" i="33" s="1"/>
  <c r="AM5" i="33" s="1"/>
  <c r="AN5" i="33" s="1"/>
  <c r="AO5" i="33" s="1"/>
  <c r="AP5" i="33" s="1"/>
  <c r="AQ5" i="33" s="1"/>
  <c r="AR5" i="33" s="1"/>
  <c r="AS5" i="33" s="1"/>
  <c r="AT5" i="33" s="1"/>
  <c r="AU5" i="33" s="1"/>
  <c r="AV5" i="33" s="1"/>
  <c r="AW5" i="33" s="1"/>
  <c r="AX5" i="33" s="1"/>
  <c r="AY5" i="33" s="1"/>
  <c r="AZ5" i="33" s="1"/>
  <c r="BA5" i="33" s="1"/>
  <c r="BB5" i="33" s="1"/>
  <c r="BC5" i="33" s="1"/>
  <c r="BD5" i="33" s="1"/>
  <c r="BE5" i="33" s="1"/>
  <c r="BF5" i="33" s="1"/>
  <c r="BG5" i="33" s="1"/>
  <c r="BH5" i="33" s="1"/>
  <c r="BI5" i="33" s="1"/>
  <c r="BJ5" i="33" s="1"/>
  <c r="BK5" i="33" s="1"/>
  <c r="BL5" i="33" s="1"/>
  <c r="BM5" i="33" s="1"/>
  <c r="BN5" i="33" s="1"/>
  <c r="BO5" i="33" s="1"/>
  <c r="BP5" i="33" s="1"/>
  <c r="BQ5" i="33" s="1"/>
  <c r="BR5" i="33" s="1"/>
  <c r="BS5" i="33" s="1"/>
  <c r="BT5" i="33" s="1"/>
  <c r="BU5" i="33" s="1"/>
  <c r="S5" i="32"/>
  <c r="T5" i="32" s="1"/>
  <c r="U5" i="32" s="1"/>
  <c r="V5" i="32" s="1"/>
  <c r="W5" i="32" s="1"/>
  <c r="X5" i="32" s="1"/>
  <c r="Y5" i="32" s="1"/>
  <c r="Z5" i="32" s="1"/>
  <c r="AA5" i="32" s="1"/>
  <c r="AB5" i="32" s="1"/>
  <c r="AC5" i="32" s="1"/>
  <c r="AD5" i="32" s="1"/>
  <c r="AE5" i="32" s="1"/>
  <c r="AF5" i="32" s="1"/>
  <c r="AG5" i="32" s="1"/>
  <c r="AH5" i="32" s="1"/>
  <c r="AI5" i="32" s="1"/>
  <c r="AJ5" i="32" s="1"/>
  <c r="AK5" i="32" s="1"/>
  <c r="AL5" i="32" s="1"/>
  <c r="AM5" i="32" s="1"/>
  <c r="AN5" i="32" s="1"/>
  <c r="AO5" i="32" s="1"/>
  <c r="AP5" i="32" s="1"/>
  <c r="AQ5" i="32" s="1"/>
  <c r="AR5" i="32" s="1"/>
  <c r="AS5" i="32" s="1"/>
  <c r="AT5" i="32" s="1"/>
  <c r="AU5" i="32" s="1"/>
  <c r="AV5" i="32" s="1"/>
  <c r="AW5" i="32" s="1"/>
  <c r="AX5" i="32" s="1"/>
  <c r="AY5" i="32" s="1"/>
  <c r="AZ5" i="32" s="1"/>
  <c r="BA5" i="32" s="1"/>
  <c r="BB5" i="32" s="1"/>
  <c r="BC5" i="32" s="1"/>
  <c r="BD5" i="32" s="1"/>
  <c r="BE5" i="32" s="1"/>
  <c r="BF5" i="32" s="1"/>
  <c r="BG5" i="32" s="1"/>
  <c r="BH5" i="32" s="1"/>
  <c r="BI5" i="32" s="1"/>
  <c r="BJ5" i="32" s="1"/>
  <c r="BK5" i="32" s="1"/>
  <c r="BL5" i="32" s="1"/>
  <c r="BM5" i="32" s="1"/>
  <c r="BN5" i="32" s="1"/>
  <c r="BO5" i="32" s="1"/>
  <c r="BP5" i="32" s="1"/>
  <c r="BQ5" i="32" s="1"/>
  <c r="BR5" i="32" s="1"/>
  <c r="BS5" i="32" s="1"/>
  <c r="BT5" i="32" s="1"/>
  <c r="BU5" i="32" s="1"/>
  <c r="BV5" i="32" s="1"/>
  <c r="BW5" i="32" s="1"/>
  <c r="BX5" i="32" s="1"/>
  <c r="BY5" i="32" s="1"/>
  <c r="BZ5" i="32" s="1"/>
  <c r="CA5" i="32" s="1"/>
  <c r="CB5" i="32" s="1"/>
  <c r="S5" i="30"/>
  <c r="T5" i="30" s="1"/>
  <c r="U5" i="30" s="1"/>
  <c r="V5" i="30" s="1"/>
  <c r="W5" i="30" s="1"/>
  <c r="X5" i="30" s="1"/>
  <c r="Y5" i="30" s="1"/>
  <c r="Z5" i="30" s="1"/>
  <c r="AA5" i="30" s="1"/>
  <c r="AB5" i="30" s="1"/>
  <c r="AC5" i="30" s="1"/>
  <c r="AD5" i="30" s="1"/>
  <c r="AE5" i="30" s="1"/>
  <c r="AF5" i="30" s="1"/>
  <c r="AG5" i="30" s="1"/>
  <c r="AH5" i="30" s="1"/>
  <c r="AI5" i="30" s="1"/>
  <c r="AJ5" i="30" s="1"/>
  <c r="AK5" i="30" s="1"/>
  <c r="AL5" i="30" s="1"/>
  <c r="AM5" i="30" s="1"/>
  <c r="AN5" i="30" s="1"/>
  <c r="AO5" i="30" s="1"/>
  <c r="AP5" i="30" s="1"/>
  <c r="AQ5" i="30" s="1"/>
  <c r="AR5" i="30" s="1"/>
  <c r="AS5" i="30" s="1"/>
  <c r="AT5" i="30" s="1"/>
  <c r="AU5" i="30" s="1"/>
  <c r="AV5" i="30" s="1"/>
  <c r="AW5" i="30" s="1"/>
  <c r="AX5" i="30" s="1"/>
  <c r="AY5" i="30" s="1"/>
  <c r="AZ5" i="30" s="1"/>
  <c r="BA5" i="30" s="1"/>
  <c r="BB5" i="30" s="1"/>
  <c r="BC5" i="30" s="1"/>
  <c r="BD5" i="30" s="1"/>
  <c r="BE5" i="30" s="1"/>
  <c r="BF5" i="30" s="1"/>
  <c r="BG5" i="30" s="1"/>
  <c r="BA5" i="26"/>
  <c r="BB5" i="26" s="1"/>
  <c r="BC5" i="26" s="1"/>
  <c r="BD5" i="26" s="1"/>
  <c r="BE5" i="26" s="1"/>
  <c r="BF5" i="26" s="1"/>
  <c r="BG5" i="26" s="1"/>
  <c r="S5" i="29"/>
  <c r="T5" i="29" s="1"/>
  <c r="U5" i="29" s="1"/>
  <c r="V5" i="29" s="1"/>
  <c r="W5" i="29" s="1"/>
  <c r="X5" i="29" s="1"/>
  <c r="Y5" i="29" s="1"/>
  <c r="Z5" i="29" s="1"/>
  <c r="AA5" i="29" s="1"/>
  <c r="AB5" i="29" s="1"/>
  <c r="AC5" i="29" s="1"/>
  <c r="AD5" i="29" s="1"/>
  <c r="AE5" i="29" s="1"/>
  <c r="AF5" i="29" s="1"/>
  <c r="AG5" i="29" s="1"/>
  <c r="AH5" i="29" s="1"/>
  <c r="AI5" i="29" s="1"/>
  <c r="AJ5" i="29" s="1"/>
  <c r="AK5" i="29" s="1"/>
  <c r="AL5" i="29" s="1"/>
  <c r="AM5" i="29" s="1"/>
  <c r="AN5" i="29" s="1"/>
  <c r="AO5" i="29" s="1"/>
  <c r="AP5" i="29" s="1"/>
  <c r="AQ5" i="29" s="1"/>
  <c r="AR5" i="29" s="1"/>
  <c r="AS5" i="29" s="1"/>
  <c r="AT5" i="29" s="1"/>
  <c r="AU5" i="29" s="1"/>
  <c r="AV5" i="29" s="1"/>
  <c r="AW5" i="29" s="1"/>
  <c r="AX5" i="29" s="1"/>
  <c r="AY5" i="29" s="1"/>
  <c r="AZ5" i="29" s="1"/>
  <c r="S5" i="28"/>
  <c r="T5" i="28" s="1"/>
  <c r="U5" i="28" s="1"/>
  <c r="V5" i="28" s="1"/>
  <c r="W5" i="28" s="1"/>
  <c r="X5" i="28" s="1"/>
  <c r="Y5" i="28" s="1"/>
  <c r="Z5" i="28" s="1"/>
  <c r="AA5" i="28" s="1"/>
  <c r="AB5" i="28" s="1"/>
  <c r="AC5" i="28" s="1"/>
  <c r="AD5" i="28" s="1"/>
  <c r="AE5" i="28" s="1"/>
  <c r="AF5" i="28" s="1"/>
  <c r="AG5" i="28" s="1"/>
  <c r="AH5" i="28" s="1"/>
  <c r="AI5" i="28" s="1"/>
  <c r="AJ5" i="28" s="1"/>
  <c r="AK5" i="28" s="1"/>
  <c r="AL5" i="28" s="1"/>
  <c r="AM5" i="28" s="1"/>
  <c r="AN5" i="28" s="1"/>
  <c r="AO5" i="28" s="1"/>
  <c r="AP5" i="28" s="1"/>
  <c r="AQ5" i="28" s="1"/>
  <c r="AR5" i="28" s="1"/>
  <c r="AS5" i="28" s="1"/>
  <c r="S5" i="26"/>
  <c r="T5" i="26" s="1"/>
  <c r="U5" i="26" s="1"/>
  <c r="V5" i="26" s="1"/>
  <c r="W5" i="26" s="1"/>
  <c r="X5" i="26" s="1"/>
  <c r="Y5" i="26" s="1"/>
  <c r="Z5" i="26" s="1"/>
  <c r="AA5" i="26" s="1"/>
  <c r="AB5" i="26" s="1"/>
  <c r="AC5" i="26" s="1"/>
  <c r="AD5" i="26" s="1"/>
  <c r="AE5" i="26" s="1"/>
  <c r="AF5" i="26" s="1"/>
  <c r="AG5" i="26" s="1"/>
  <c r="AH5" i="26" s="1"/>
  <c r="AI5" i="26" s="1"/>
  <c r="AJ5" i="26" s="1"/>
  <c r="AK5" i="26" s="1"/>
  <c r="AL5" i="26" s="1"/>
  <c r="AM5" i="26" s="1"/>
  <c r="AN5" i="26" s="1"/>
  <c r="AO5" i="26" s="1"/>
  <c r="AP5" i="26" s="1"/>
  <c r="AQ5" i="26" s="1"/>
  <c r="AR5" i="26" s="1"/>
  <c r="AS5" i="26" s="1"/>
  <c r="AT5" i="26" s="1"/>
  <c r="AU5" i="26" s="1"/>
  <c r="AV5" i="26" s="1"/>
  <c r="AW5" i="26" s="1"/>
  <c r="AX5" i="26" s="1"/>
  <c r="AY5" i="26" s="1"/>
  <c r="AZ5" i="26" s="1"/>
  <c r="H38" i="25" l="1"/>
  <c r="H39" i="25"/>
  <c r="H40" i="25"/>
  <c r="H41" i="25"/>
  <c r="H42" i="25"/>
  <c r="H37" i="25"/>
  <c r="H36" i="25"/>
  <c r="H35" i="25"/>
  <c r="H34" i="25"/>
  <c r="H33" i="25"/>
  <c r="H32" i="25"/>
  <c r="H31" i="25"/>
  <c r="H30" i="25"/>
  <c r="H29" i="25"/>
  <c r="H28" i="25"/>
  <c r="H27" i="25"/>
  <c r="H26" i="25"/>
  <c r="H25" i="25"/>
  <c r="H24" i="25"/>
  <c r="H23" i="25"/>
  <c r="H22" i="25"/>
  <c r="H21" i="25"/>
  <c r="H20" i="25"/>
  <c r="H19" i="25"/>
  <c r="H18" i="25"/>
  <c r="H17" i="25"/>
  <c r="H16" i="25"/>
  <c r="H15" i="25"/>
  <c r="H14" i="25"/>
  <c r="H13" i="25"/>
  <c r="H12" i="25"/>
  <c r="H11" i="25"/>
  <c r="H10" i="25"/>
  <c r="H9" i="25"/>
  <c r="H8" i="25"/>
  <c r="H7" i="25"/>
  <c r="H6" i="25"/>
  <c r="H5" i="25"/>
  <c r="H4" i="25"/>
  <c r="H3" i="25"/>
  <c r="Z5" i="21" l="1"/>
  <c r="AA5" i="21" s="1"/>
  <c r="AB5" i="21" s="1"/>
  <c r="AC5" i="21" s="1"/>
  <c r="AD5" i="21" s="1"/>
  <c r="AE5" i="21" s="1"/>
  <c r="AF5" i="21" s="1"/>
  <c r="X5" i="21"/>
  <c r="W5" i="21" s="1"/>
  <c r="V5" i="21" s="1"/>
  <c r="U5" i="21" s="1"/>
  <c r="T5" i="21" s="1"/>
  <c r="S5" i="21" s="1"/>
  <c r="R5" i="21" s="1"/>
  <c r="AM5" i="21" l="1"/>
  <c r="AG5" i="21"/>
  <c r="AH5" i="21" l="1"/>
  <c r="AN5" i="21"/>
  <c r="AI5" i="21" l="1"/>
  <c r="AO5" i="21"/>
  <c r="AJ5" i="21" l="1"/>
  <c r="AP5" i="21"/>
  <c r="AK5" i="21" l="1"/>
  <c r="AQ5" i="21"/>
  <c r="AR5" i="21" l="1"/>
  <c r="AL5" i="21"/>
  <c r="AS5" i="21" s="1"/>
  <c r="E3" i="20" l="1"/>
  <c r="E4" i="20"/>
  <c r="E5" i="20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" i="1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tc={8BFAB3BA-C924-4661-B8ED-50C4CF30B14A}</author>
    <author>tc={25C954A1-680E-449A-A352-D7B450D3C526}</author>
  </authors>
  <commentList>
    <comment ref="B3" authorId="0" shapeId="0" xr:uid="{8BFAB3BA-C924-4661-B8ED-50C4CF30B14A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Preenchimento automático</t>
      </text>
    </comment>
    <comment ref="H3" authorId="1" shapeId="0" xr:uid="{25C954A1-680E-449A-A352-D7B450D3C52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Preenchimento automático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tc={43E8FCA9-8C4C-4E82-8722-88146EC52B7D}</author>
    <author>tc={164F686E-174C-4117-9803-BF01819BAA99}</author>
  </authors>
  <commentList>
    <comment ref="B1" authorId="0" shapeId="0" xr:uid="{43E8FCA9-8C4C-4E82-8722-88146EC52B7D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Preenchimento automático</t>
      </text>
    </comment>
    <comment ref="H1" authorId="1" shapeId="0" xr:uid="{164F686E-174C-4117-9803-BF01819BAA9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Preenchimento automático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tc={5FD1CC6D-8FD4-46CA-811C-821197068480}</author>
    <author>tc={26E64F0B-3AE8-456C-97B1-D2784E5A903E}</author>
  </authors>
  <commentList>
    <comment ref="B3" authorId="0" shapeId="0" xr:uid="{5FD1CC6D-8FD4-46CA-811C-821197068480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Preenchimento automático</t>
      </text>
    </comment>
    <comment ref="H3" authorId="1" shapeId="0" xr:uid="{26E64F0B-3AE8-456C-97B1-D2784E5A903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Preenchimento automático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tc={69E1556D-2479-483F-9111-BB53A35E55C9}</author>
    <author>tc={E74A3EEE-63F3-4FC5-9300-CFCCCB607FF7}</author>
  </authors>
  <commentList>
    <comment ref="B3" authorId="0" shapeId="0" xr:uid="{69E1556D-2479-483F-9111-BB53A35E55C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Preenchimento automático</t>
      </text>
    </comment>
    <comment ref="H3" authorId="1" shapeId="0" xr:uid="{E74A3EEE-63F3-4FC5-9300-CFCCCB607FF7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Preenchimento automático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5AC821-A135-4BD1-9003-C7D165C1EB4A}" keepAlive="1" name="Consulta - Tabela_Tarefas1" description="Conexão com a consulta 'Tabela_Tarefas1' na pasta de trabalho." type="5" refreshedVersion="8" background="1" saveData="1">
    <dbPr connection="Provider=Microsoft.Mashup.OleDb.1;Data Source=$Workbook$;Location=Tabela_Tarefas1;Extended Properties=&quot;&quot;" command="SELECT * FROM [Tabela_Tarefas1]"/>
  </connection>
  <connection id="2" xr16:uid="{6528883A-C48F-494F-BCB6-BD89F9F7CF00}" keepAlive="1" name="Consulta - Tabela_Tarefas1 (2)" description="Conexão com a consulta 'Tabela_Tarefas1 (2)' na pasta de trabalho." type="5" refreshedVersion="0" background="1">
    <dbPr connection="Provider=Microsoft.Mashup.OleDb.1;Data Source=$Workbook$;Location=&quot;Tabela_Tarefas1 (2)&quot;;Extended Properties=&quot;&quot;" command="SELECT * FROM [Tabela_Tarefas1 (2)]"/>
  </connection>
  <connection id="3" xr16:uid="{8F4BD8B2-E7BD-4EAF-A7F7-18DADFCCA6EB}" keepAlive="1" name="Consulta - Tabela_Tarefas1 (3)" description="Conexão com a consulta 'Tabela_Tarefas1 (3)' na pasta de trabalho." type="5" refreshedVersion="8" background="1" saveData="1">
    <dbPr connection="Provider=Microsoft.Mashup.OleDb.1;Data Source=$Workbook$;Location=&quot;Tabela_Tarefas1 (3)&quot;;Extended Properties=&quot;&quot;" command="SELECT * FROM [Tabela_Tarefas1 (3)]"/>
  </connection>
  <connection id="4" xr16:uid="{B46B20DF-5E43-49DF-B0AE-EE1182852A44}" keepAlive="1" name="Consulta - Tabela_Tarefas1 (4)" description="Conexão com a consulta 'Tabela_Tarefas1 (4)' na pasta de trabalho." type="5" refreshedVersion="8" background="1" saveData="1">
    <dbPr connection="Provider=Microsoft.Mashup.OleDb.1;Data Source=$Workbook$;Location=&quot;Tabela_Tarefas1 (4)&quot;;Extended Properties=&quot;&quot;" command="SELECT * FROM [Tabela_Tarefas1 (4)]"/>
  </connection>
  <connection id="5" xr16:uid="{87B2AFC5-5E3B-42B2-93BA-FFAB2A36A900}" keepAlive="1" name="Consulta - Tabela_Tarefas1 (5)" description="Conexão com a consulta 'Tabela_Tarefas1 (5)' na pasta de trabalho." type="5" refreshedVersion="8" background="1" saveData="1">
    <dbPr connection="Provider=Microsoft.Mashup.OleDb.1;Data Source=$Workbook$;Location=&quot;Tabela_Tarefas1 (5)&quot;;Extended Properties=&quot;&quot;" command="SELECT * FROM [Tabela_Tarefas1 (5)]"/>
  </connection>
  <connection id="6" xr16:uid="{A998D67C-F9BD-4508-B84D-EC80B14AEE90}" keepAlive="1" name="Consulta - Tabela_Tarefas1 (6)" description="Conexão com a consulta 'Tabela_Tarefas1 (6)' na pasta de trabalho." type="5" refreshedVersion="8" background="1" saveData="1">
    <dbPr connection="Provider=Microsoft.Mashup.OleDb.1;Data Source=$Workbook$;Location=&quot;Tabela_Tarefas1 (6)&quot;;Extended Properties=&quot;&quot;" command="SELECT * FROM [Tabela_Tarefas1 (6)]"/>
  </connection>
</connections>
</file>

<file path=xl/sharedStrings.xml><?xml version="1.0" encoding="utf-8"?>
<sst xmlns="http://schemas.openxmlformats.org/spreadsheetml/2006/main" count="19162" uniqueCount="2547">
  <si>
    <t>EDT</t>
  </si>
  <si>
    <t>ATIVIDADES</t>
  </si>
  <si>
    <t>1.3.1.4.3</t>
  </si>
  <si>
    <t>LOCAÇÃO TANQUE POLIDOR</t>
  </si>
  <si>
    <t>DEMOLIÇÃO PISO DO TANQUE POLIDOR</t>
  </si>
  <si>
    <t>1.3.1.4.7</t>
  </si>
  <si>
    <t>ARMAÇÃO TANQUE POLIDOR</t>
  </si>
  <si>
    <t>1.3.1.4.4</t>
  </si>
  <si>
    <t>ESCAVAÇÃO TANQUE POLIDOR</t>
  </si>
  <si>
    <t>1.3.1.4.6</t>
  </si>
  <si>
    <t>CONFECÇÃO DE FORMA</t>
  </si>
  <si>
    <t>1.3.1.4.9</t>
  </si>
  <si>
    <t>CONCRETAGEM TANQUE POLIDOR</t>
  </si>
  <si>
    <t>1.3.1.4.10</t>
  </si>
  <si>
    <t>PERIODO DE CURA TANQUE POLIDOR</t>
  </si>
  <si>
    <t>1.3.2.2.1</t>
  </si>
  <si>
    <t>LOCAÇÃO  BASE DO TRASNFORMADO ÁREA 56</t>
  </si>
  <si>
    <t>1.3.2.2.2</t>
  </si>
  <si>
    <t>ESCAVAÇÃO TANQUE DO TRSNDFORMADOR</t>
  </si>
  <si>
    <t>1.3.2.2.7</t>
  </si>
  <si>
    <t>CORTE E DOBRA ARMAÇÃO FERRAGE, BASE DO TRANSFORMADOR</t>
  </si>
  <si>
    <t>1.3.2.2.6</t>
  </si>
  <si>
    <t>1.3.2.2.9</t>
  </si>
  <si>
    <t xml:space="preserve">CONCRETAGEM  DO TRNSFORMADOR </t>
  </si>
  <si>
    <t>1.3.2.2.11</t>
  </si>
  <si>
    <t>PERIODO DE CURA BASE DO TRANSFORMADOR</t>
  </si>
  <si>
    <t>1.3.1.1.3.2.1</t>
  </si>
  <si>
    <t>TRNSPORTE PEÇAS PRÉ MOLDADAS PILAR 02</t>
  </si>
  <si>
    <t>1.3.1.1.3.3.2</t>
  </si>
  <si>
    <t>TRNSPORTE PEÇAS PRÉ MOLDADAS PILAR 01</t>
  </si>
  <si>
    <t>1.3.1.1.3.4.2</t>
  </si>
  <si>
    <t>TRNSPORTE PEÇAS PRÉ MOLDADAS PILAR 04</t>
  </si>
  <si>
    <t>1.3.1.1.3.5.2</t>
  </si>
  <si>
    <t>TRNSPORTE PEÇAS PRÉ MOLDADAS PILAR 03</t>
  </si>
  <si>
    <t>1.3.1.1.3.6.2</t>
  </si>
  <si>
    <t>TRNSPORTE PEÇAS PRÉ MOLDADAS PILAR 05</t>
  </si>
  <si>
    <t>1.3.1.1.3.7.2</t>
  </si>
  <si>
    <t>TRNSPORTE PEÇAS PRÉ MOLDADAS PILAR 07</t>
  </si>
  <si>
    <t>1.3.1.1.3.8.2</t>
  </si>
  <si>
    <t>TRNSPORTE PEÇAS PRÉ MOLDADAS PILAR 06</t>
  </si>
  <si>
    <t>1.3.1.1.3.9.2</t>
  </si>
  <si>
    <t>TRNSPORTE PEÇAS PRÉ MOLDADAS PILAR 08</t>
  </si>
  <si>
    <t>1.3.1.1.4.1</t>
  </si>
  <si>
    <t>TRANSPORTE DAS VIGAS NIVEL 5.00H -  9.78H</t>
  </si>
  <si>
    <t>1.3.1.1.4.3.1</t>
  </si>
  <si>
    <t>IÇAMENTO VIGAS NIVEL 5.00h</t>
  </si>
  <si>
    <t>1.3.1.1.4.3.2</t>
  </si>
  <si>
    <t>IÇAMENTO VIGAS NIVEL 9.78h</t>
  </si>
  <si>
    <t>1.3.1.2.2</t>
  </si>
  <si>
    <t>CONCRETAGEM VIGAS NIVEL 5:00h -9.78h - 15.00H PRÉDIO E</t>
  </si>
  <si>
    <t>1.3.1.2.2.1</t>
  </si>
  <si>
    <t>CONCRETAGEM PILAR 01 - 03 PRÉDIO E</t>
  </si>
  <si>
    <t>PROGRAMADO</t>
  </si>
  <si>
    <t>CONCLUÍDO</t>
  </si>
  <si>
    <t>REPROGRAMADO</t>
  </si>
  <si>
    <t>SEM02</t>
  </si>
  <si>
    <t>SEM03</t>
  </si>
  <si>
    <t>SEM04</t>
  </si>
  <si>
    <t>SEM05</t>
  </si>
  <si>
    <t>DOM</t>
  </si>
  <si>
    <t>SEG</t>
  </si>
  <si>
    <t>TER</t>
  </si>
  <si>
    <t>QUA</t>
  </si>
  <si>
    <t>QUI</t>
  </si>
  <si>
    <t>SEX</t>
  </si>
  <si>
    <t>SÁB</t>
  </si>
  <si>
    <t xml:space="preserve">SISTEMA </t>
  </si>
  <si>
    <t>DISCIPLINA</t>
  </si>
  <si>
    <t>Local da tarefa</t>
  </si>
  <si>
    <t>ÁREA</t>
  </si>
  <si>
    <t>EIXO</t>
  </si>
  <si>
    <t>Atividade</t>
  </si>
  <si>
    <t>Desenho</t>
  </si>
  <si>
    <t>FRENTE SERVIÇO</t>
  </si>
  <si>
    <t>RECURSO NECESSÁRIO</t>
  </si>
  <si>
    <t>QTD.</t>
  </si>
  <si>
    <t>UNID.</t>
  </si>
  <si>
    <t>%  CONCLUIDO ACUM.</t>
  </si>
  <si>
    <t>% AVANÇO PROGR.</t>
  </si>
  <si>
    <t>OBS.:</t>
  </si>
  <si>
    <t>1.4.2</t>
  </si>
  <si>
    <t xml:space="preserve">   (PO) Sistema de Polimento e tanque de condensado</t>
  </si>
  <si>
    <t>MECANICA</t>
  </si>
  <si>
    <t>Tubulações</t>
  </si>
  <si>
    <t>Eixo B e C</t>
  </si>
  <si>
    <t xml:space="preserve">Ajuste e Soldagem da linha 6"-S3-14E-5322-H </t>
  </si>
  <si>
    <t>D3-2900-14-T-1187</t>
  </si>
  <si>
    <t>FRANCIVALDO/ THIAGO</t>
  </si>
  <si>
    <t>Relocação de mão de obra para montagem da linha 5328</t>
  </si>
  <si>
    <t>LADO NORTE</t>
  </si>
  <si>
    <t>Montagem da linha 6"-S3-14E-5328-H</t>
  </si>
  <si>
    <t>D3-2900-14-T-1189</t>
  </si>
  <si>
    <t>m</t>
  </si>
  <si>
    <t>Equipe relocada para Montagem e soldagem do teto do tanque</t>
  </si>
  <si>
    <t>LADO OESTE</t>
  </si>
  <si>
    <t>FRANCIVALDO/THIAGO</t>
  </si>
  <si>
    <t>GUINDASTE 55 ton</t>
  </si>
  <si>
    <t>Alinhamento e montagem de suportes  linha 3"-S3-14E-5324-H</t>
  </si>
  <si>
    <t>D3-2900-14-T-1188</t>
  </si>
  <si>
    <t>BOLA DE FOGO/THIAGO</t>
  </si>
  <si>
    <t>Montagem da linha 3"-S3-14E-5324-H</t>
  </si>
  <si>
    <t>Montagem da linha 3"-S3-14E-5330-H</t>
  </si>
  <si>
    <t>D3-2900-14-T-1190</t>
  </si>
  <si>
    <t>Montagem da linha 8"-S3-14E-5333-H</t>
  </si>
  <si>
    <t>D3-2900-14-T-1192</t>
  </si>
  <si>
    <t>Tanque Polidor</t>
  </si>
  <si>
    <t>N/A</t>
  </si>
  <si>
    <t>Montagem da Linha 6" - S1 -14E-5345-H</t>
  </si>
  <si>
    <t>D3-2900-14-T-1177</t>
  </si>
  <si>
    <t>Equipe relocada para realização do Tie In 143 &amp; 145</t>
  </si>
  <si>
    <t>Montagem da Linha 3" - S1 -14E-5347-H</t>
  </si>
  <si>
    <t>D3-2900-14-T-1179</t>
  </si>
  <si>
    <t>Montagem da Linha 3" - W2 -14E-5353</t>
  </si>
  <si>
    <t>D3-2900-14-T-1185</t>
  </si>
  <si>
    <t>Montagem da Linha 3"-S1-14E-5346-H</t>
  </si>
  <si>
    <t>D3-2900-14-T-1178</t>
  </si>
  <si>
    <t>1.4.3</t>
  </si>
  <si>
    <t xml:space="preserve">   (VP) Sistema de vapor </t>
  </si>
  <si>
    <t xml:space="preserve">Reforço do pipe rack </t>
  </si>
  <si>
    <t>46 AO 64</t>
  </si>
  <si>
    <t>Montagem e Soldagem dos Suportes</t>
  </si>
  <si>
    <t>pç</t>
  </si>
  <si>
    <t>64 AO 58</t>
  </si>
  <si>
    <t>Montagem da linha 20"-S3-14E-5313-H</t>
  </si>
  <si>
    <t>D3-2900-14-T-1217</t>
  </si>
  <si>
    <t>ANDAIME</t>
  </si>
  <si>
    <t>Montagem de andaime para lançamento de tubulação e soldagem</t>
  </si>
  <si>
    <t>OSVALDO</t>
  </si>
  <si>
    <t xml:space="preserve">   (CO) Sistema de Controle, retorno e transferência de condensado</t>
  </si>
  <si>
    <t>LADO LESTE/OESTE</t>
  </si>
  <si>
    <t>Montagem de Andaime para linha 8"-S3-14E-5336-H / 3"-S3-14E-5310-H</t>
  </si>
  <si>
    <t>D3-2900-14-T-1195/D3-2900-14-T-3078</t>
  </si>
  <si>
    <t>ROGERIO</t>
  </si>
  <si>
    <t>SEM01</t>
  </si>
  <si>
    <t>1.4.4</t>
  </si>
  <si>
    <t>LADO LESTE/SUL</t>
  </si>
  <si>
    <t>Montagem da linha 8"-S3-14E-5336-H</t>
  </si>
  <si>
    <t>D3-2900-14-T-1195</t>
  </si>
  <si>
    <t>Montagem da linha 3"-S3-14E-5310-H</t>
  </si>
  <si>
    <t>D3-2900-14-T-3078</t>
  </si>
  <si>
    <t>Montagem de Andaime para ajuste e soldagem da linha 8"-S3-14E-5336-H / 3"-S3-14E-5310-H</t>
  </si>
  <si>
    <t>LADO LESTE</t>
  </si>
  <si>
    <t>Montagem da linha 10"- S1-14E-5385-H</t>
  </si>
  <si>
    <t>D3-2900-57-T-0001</t>
  </si>
  <si>
    <t>Eixo 5 ao 20A</t>
  </si>
  <si>
    <t>Montagem de andaime dos Suportes da linha 10"- S1-14E-5385-H</t>
  </si>
  <si>
    <t>X</t>
  </si>
  <si>
    <t>1.4.5</t>
  </si>
  <si>
    <t xml:space="preserve">   (AR) Sistema de Água de Resfriamento  </t>
  </si>
  <si>
    <t xml:space="preserve">Pipe rack_Rua N18 </t>
  </si>
  <si>
    <t>P53 A P60</t>
  </si>
  <si>
    <t>Montagem de andaime</t>
  </si>
  <si>
    <t>P58 A P55</t>
  </si>
  <si>
    <t>P47 A P52</t>
  </si>
  <si>
    <t>Montagem de andaime para linhas 6"-W6-14E-5362 / 6"-W6-14E-5363</t>
  </si>
  <si>
    <t>D3-2900-58-T-1001/D3-2900-58-T-1002</t>
  </si>
  <si>
    <t xml:space="preserve">   (RA) Sistema de Água de Resfriamento  </t>
  </si>
  <si>
    <t>Montar e soldar das linhas 6"-W6-14E-5362 / 6"-W6-14E-5363</t>
  </si>
  <si>
    <t>Pipe rack</t>
  </si>
  <si>
    <t>Eixo 44 ao 35</t>
  </si>
  <si>
    <t>E14E-2A</t>
  </si>
  <si>
    <t xml:space="preserve">Montagem de Andaime no Tanque Polidor </t>
  </si>
  <si>
    <t>Tanque de Condensado</t>
  </si>
  <si>
    <t>T14E-13A</t>
  </si>
  <si>
    <t>Montagem e Soldagem Das BV's  E bocais do Tanque</t>
  </si>
  <si>
    <t>Pré-montagem e Montagem da Plataforma de acesso ao Tanque</t>
  </si>
  <si>
    <t>Ajuste e acabamento das Soldas do tanque</t>
  </si>
  <si>
    <t>Contrato</t>
  </si>
  <si>
    <t>Descrição da tarefa</t>
  </si>
  <si>
    <t>Reprogramado</t>
  </si>
  <si>
    <t>Início</t>
  </si>
  <si>
    <t>Término</t>
  </si>
  <si>
    <t>Duração</t>
  </si>
  <si>
    <t>Fabricação dos Suportes</t>
  </si>
  <si>
    <t>Não</t>
  </si>
  <si>
    <t>Jatemento e pintura</t>
  </si>
  <si>
    <t>Sim</t>
  </si>
  <si>
    <t>Montagem e Soldagem de cantoneira do 4º Anel</t>
  </si>
  <si>
    <t>Montagem e Soldagem do Teto do Tanque</t>
  </si>
  <si>
    <t>Montagem do Tanque Polidor na base</t>
  </si>
  <si>
    <t>Montagem da Linha 3" - S1 -14E-5343-H</t>
  </si>
  <si>
    <t>Jateamento e pintura</t>
  </si>
  <si>
    <t xml:space="preserve">Montagem de andaime </t>
  </si>
  <si>
    <t>Jateamento e Pintura dos Suportes  da linha 10"- S1-14E-5385-H</t>
  </si>
  <si>
    <t>SEM06</t>
  </si>
  <si>
    <t>SEM07</t>
  </si>
  <si>
    <t>SEM08</t>
  </si>
  <si>
    <t>1.6.1.1.1.1</t>
  </si>
  <si>
    <t>Tubulação Torrre de resfriamento E-58B-3A/B/C</t>
  </si>
  <si>
    <t>Montagem de andaime linhas (6''W6-14E-5386/5387) dos tie ins 154/167/168 para o pipe rack</t>
  </si>
  <si>
    <t>1.6.1.1.2.1</t>
  </si>
  <si>
    <t>Pipe rack_Rua N18</t>
  </si>
  <si>
    <t>Montagem de andaime para Montar e soldar linhas ( 6'' W6-14E-5362/5363)</t>
  </si>
  <si>
    <t>D3-2900-58-T-1001-R3</t>
  </si>
  <si>
    <t>Solda de suportes Montar e soldar linhas ( 6'' W6-14E-5362/5363)</t>
  </si>
  <si>
    <t>GENILSON</t>
  </si>
  <si>
    <t>Montar e soldar linhas ( 6'' W6-14E-5362/5363)</t>
  </si>
  <si>
    <t>desmontagem de andaime para Montar e soldar linhas ( 6'' W6-14E-5362/5363)</t>
  </si>
  <si>
    <t>Montagem de andaime para Montar e soldar linhas (6''W6-14E-5386/5387) dos tie ins 154/167/168 para o pipe rack</t>
  </si>
  <si>
    <t>Montar e soldar linhas (6''W6-14E-5386/5387) dos tie ins 154/167/168 para o pipe rack</t>
  </si>
  <si>
    <t>Equipe relocada para rua N18, devido a liberação de andaime pra sonda de tubulaçao &amp; liberação para solda de suportes.</t>
  </si>
  <si>
    <t>Desmontar andaime usado para Montar e soldar linhas (6''W6-14E-5386/5387) dos tie ins 154/167/168 para o pipe rack</t>
  </si>
  <si>
    <t>Pipe rack_Rua E</t>
  </si>
  <si>
    <t>1.5.2.5.3
1.5.2.5.4</t>
  </si>
  <si>
    <t>(CD) Sistema de retorno e Transferência de condensado</t>
  </si>
  <si>
    <t>Sistema de condensado</t>
  </si>
  <si>
    <t>Montagem de andaime e realização de TIE IN</t>
  </si>
  <si>
    <t>GILVANDERSON</t>
  </si>
  <si>
    <t>Pipe rack_Área 14C</t>
  </si>
  <si>
    <t>Montagem de andaime para montagem soldagem linhas ( 6'' W6-14E-5362/5363)</t>
  </si>
  <si>
    <t>1.6.3.2.1.1.1.2</t>
  </si>
  <si>
    <t>(VP) Sistema de vapor de média pressão</t>
  </si>
  <si>
    <t>SISTEMA DE VAPOR</t>
  </si>
  <si>
    <t>14A</t>
  </si>
  <si>
    <t>Montar e soldar trecho de linha 20"-S3-14E-5313-H</t>
  </si>
  <si>
    <t>S3-14E-5313-H</t>
  </si>
  <si>
    <t>MARCOS DOS ANJOS</t>
  </si>
  <si>
    <t>1.6.3.2.1.1.1.1</t>
  </si>
  <si>
    <t xml:space="preserve">Montar e soldar complemento estrutural do Pipe Rack </t>
  </si>
  <si>
    <t>und</t>
  </si>
  <si>
    <t>1.6.3.2.1.4.1.1</t>
  </si>
  <si>
    <t>Montar e soldar trecho de linha 14"-S3-14E-5314-H</t>
  </si>
  <si>
    <t>S3-14E-5314-H</t>
  </si>
  <si>
    <t>Montagem de andaime para trecho do dilator montagem dilador</t>
  </si>
  <si>
    <t>Montagem de andaime ultimo trecho 28m do dilatador</t>
  </si>
  <si>
    <t>montagem de andaime para montar e soldar trecho de linha 14"-S3-14E-5314-H</t>
  </si>
  <si>
    <t>1.6.4.1.2</t>
  </si>
  <si>
    <t>Solda de suporte Linha 3-S3-14E-5330-H - Fabricação para soldar linha &amp; suportes</t>
  </si>
  <si>
    <t xml:space="preserve"> 3-S3-14E-5330-H</t>
  </si>
  <si>
    <t>1.6.4.1.3</t>
  </si>
  <si>
    <t>Solda de suporte Linha 3-S3-14E-5324-H - Fabricação para soldar linha &amp; suportes</t>
  </si>
  <si>
    <t xml:space="preserve"> 3-S3-14E-5324-H</t>
  </si>
  <si>
    <t>1.6.4.1.4</t>
  </si>
  <si>
    <t>Linha 3-S3-14E-5322-H - Fabricação para soldar linha &amp; suportes</t>
  </si>
  <si>
    <t xml:space="preserve"> 3-S3-14E-5322-H</t>
  </si>
  <si>
    <t>1.6.4.1.5</t>
  </si>
  <si>
    <t>Linha 3-S3-14E-5328-H - Fabricação para soldar linha &amp; suportes</t>
  </si>
  <si>
    <t xml:space="preserve"> 3-S3-14E-5328-H</t>
  </si>
  <si>
    <t>Montagem e adequação de andaime Linha 3-S3-14E-5330/24/22/28-H - para montar Suportes</t>
  </si>
  <si>
    <t>1.6.2.4.1</t>
  </si>
  <si>
    <t>(PO) Sistema de Polimento</t>
  </si>
  <si>
    <t>SISTEMA DE POLIMENTO</t>
  </si>
  <si>
    <t>Montar andaime para Fabricar Montar e soldar linha  5346</t>
  </si>
  <si>
    <t>3"-S1-14E-5346-H</t>
  </si>
  <si>
    <t xml:space="preserve">Fabricar Montar e soldar linha </t>
  </si>
  <si>
    <t>1.6.2.4.2</t>
  </si>
  <si>
    <t xml:space="preserve">Montar andaime para Fabricar Montar e soldar linha </t>
  </si>
  <si>
    <t>3"-S1-14E-5347-H</t>
  </si>
  <si>
    <t>1.6.2.4.3</t>
  </si>
  <si>
    <t xml:space="preserve">Montar andaime Fabricar Montar e soldar linha </t>
  </si>
  <si>
    <t xml:space="preserve"> 1.1/2"-C1-14E-5344</t>
  </si>
  <si>
    <t>1.6.2.4.4</t>
  </si>
  <si>
    <t xml:space="preserve">Montar andaime  Fabricar Montar e soldar linha </t>
  </si>
  <si>
    <t>Linha 2"-A1-14E-5352</t>
  </si>
  <si>
    <t>1.6.1.1.1.2</t>
  </si>
  <si>
    <t>Montar e soldar linhas (4''W6-14E-5364/5365/5366)  dos tie ins 147/152/153 para o pipe rack</t>
  </si>
  <si>
    <t>Linha 3-S3-14E-5330-H - Montar e soldar linha</t>
  </si>
  <si>
    <t>Reprogramado para realização do Tie in</t>
  </si>
  <si>
    <t>Linha 3-S3-14E-5324-H - Montar e soldar Linha</t>
  </si>
  <si>
    <t>Linha 3-S3-14E-5322-H - Montar e soldar linha</t>
  </si>
  <si>
    <t>Linha 3-S3-14E-5328-H - Montar Soldar linha</t>
  </si>
  <si>
    <t>GENILSON/DAVYDSON</t>
  </si>
  <si>
    <t>STATUS DAS ATIVIDADES DA SEMANA</t>
  </si>
  <si>
    <t>Programado</t>
  </si>
  <si>
    <t>Concluído</t>
  </si>
  <si>
    <t>Reprogramada, atividade não pêde ocorrer, atividade não liberada pela operação</t>
  </si>
  <si>
    <t>Atividade Reprogramada, operação não liberou o bloqueio.</t>
  </si>
  <si>
    <t>1.6.1.1.1</t>
  </si>
  <si>
    <t>Montar e soldar linhas ( 6'' W6-14E-5362/5363) - 2º trecho</t>
  </si>
  <si>
    <t>1.6.1.1.1.5</t>
  </si>
  <si>
    <t>Montar e soldar suportes - 2º trecho</t>
  </si>
  <si>
    <t>1.6.1.1.1.6</t>
  </si>
  <si>
    <t>Inspeção ENDs das soldas - 2º trecho</t>
  </si>
  <si>
    <t>Montar e soldar linhas (6''W6-14E-5386/5387) dos tie ins 154/167/168 para o pipe rack - 1º Trecho</t>
  </si>
  <si>
    <t>1.6.1.1.2.3</t>
  </si>
  <si>
    <t>1.6.1.1.2.4</t>
  </si>
  <si>
    <t>Montar e soldar linhas (4''W6-14E-5364/5365/5366) dos tie ins 147/152/153 para o pipe rack - 2º Trecho</t>
  </si>
  <si>
    <t>1.6.1.1.2.5</t>
  </si>
  <si>
    <t>Montar e soldar suportes</t>
  </si>
  <si>
    <t>Inspeção ENDs das soldas</t>
  </si>
  <si>
    <t>INSPEÇÃO</t>
  </si>
  <si>
    <t>1.6.1.1.3.4</t>
  </si>
  <si>
    <t>1.6.1.1.3.5</t>
  </si>
  <si>
    <t>Montar e soldar suportes - 2º Trecho</t>
  </si>
  <si>
    <t>Pipe rack_Rua E 19</t>
  </si>
  <si>
    <t>1.6.1.1.4.4</t>
  </si>
  <si>
    <t>1.6.1.3</t>
  </si>
  <si>
    <t>CIVIL</t>
  </si>
  <si>
    <t>Civil torre de resfriamento</t>
  </si>
  <si>
    <t>Base civil suporte PS1-2900-58-0707</t>
  </si>
  <si>
    <t>1.6.3.1.1.4</t>
  </si>
  <si>
    <t>Montar e soldar linha 2º trecho (Linha 3-S3-14E-5330-H)</t>
  </si>
  <si>
    <t>Montar suportes 2º trecho ((Linha 3-S3-14E-5330-H))</t>
  </si>
  <si>
    <t>1.6.3.1.1.5</t>
  </si>
  <si>
    <t>1.6.3.1.1.6</t>
  </si>
  <si>
    <t>1.6.3.1.1.7</t>
  </si>
  <si>
    <t>Inspeção ENDs das soldas 2º trecho (Linha 3-S3-14E-5330-H)</t>
  </si>
  <si>
    <t>Teste hidrostático (Linha 3-S3-14E-5330-H)</t>
  </si>
  <si>
    <t>1.6.3.1.2.3</t>
  </si>
  <si>
    <t>1.6.3.1.2.4</t>
  </si>
  <si>
    <t>1.6.3.1.2.5</t>
  </si>
  <si>
    <t>Montar e soldar linha 2º trecho Linha 3"-S3-14E-5324-H</t>
  </si>
  <si>
    <t>Montar suportes 2º trecho
Linha 3"-S3-14E-5324-H</t>
  </si>
  <si>
    <t>Inspeção ENDs das soldas 
Linha 3"-S3-14E-5324-H</t>
  </si>
  <si>
    <t>1.6.4.2.1.1.1.1</t>
  </si>
  <si>
    <t>Montar e soldar complemento estrutural do Pipe Rack
Linha 20"-S3-14E-5313-H</t>
  </si>
  <si>
    <t>1.6.4.2.1.1.1.2</t>
  </si>
  <si>
    <t>Pipe rack_Rua N18 entre as áreas 4A e 4B</t>
  </si>
  <si>
    <t>1.6.4.2.1.4.1.4</t>
  </si>
  <si>
    <t>Montar e soldar trecho de linha 14"-S3-14E-5314-H 2º trecho</t>
  </si>
  <si>
    <t>Montagem de andaime Linha 20"-S3-14E-5313-H</t>
  </si>
  <si>
    <t>Montagem de andaime
Linha 14"-S3-14E-5314-H</t>
  </si>
  <si>
    <t>1.6.4.2.1.4.1</t>
  </si>
  <si>
    <t>1.6.4.2.1.1</t>
  </si>
  <si>
    <t>Montagem de andaime
Linha 3-S3-14E-5330-H</t>
  </si>
  <si>
    <t>1.6.3.1.1</t>
  </si>
  <si>
    <t>1.6.3.1.2</t>
  </si>
  <si>
    <t>Montagem de andaime
Linha 3"-S3-14E-5324-H</t>
  </si>
  <si>
    <t>1.6.3.1.3</t>
  </si>
  <si>
    <t>Montagem de andaime
Linha 6"-S3-14E-5322-H</t>
  </si>
  <si>
    <t>Montagem de andaime
Linha 6"-S3-14E-5328-H</t>
  </si>
  <si>
    <t>1.6.3.1.4</t>
  </si>
  <si>
    <t>Montagem de andaime 14C - Tubulação de 6''</t>
  </si>
  <si>
    <t>Montagem de andaime Rua E19 (Dilatador/14C) - Tubulação de 6''</t>
  </si>
  <si>
    <t>Montagem de andaime Rua E19 (Dilatador) - Tubulação de 6'''</t>
  </si>
  <si>
    <t>Rua E19</t>
  </si>
  <si>
    <t>14C</t>
  </si>
  <si>
    <t>Inspeção ENDs das soldas - 2º Trecho</t>
  </si>
  <si>
    <t>1.6.1.1.4.5</t>
  </si>
  <si>
    <t>1.6.1.1.4.6</t>
  </si>
  <si>
    <t>1.6.2.5.2</t>
  </si>
  <si>
    <t>Solda de reforço estruturarl ( 05 peças )</t>
  </si>
  <si>
    <t>1.6.3.1.1.8</t>
  </si>
  <si>
    <t>Isolamento térmico</t>
  </si>
  <si>
    <t>1.6.3.1.2.6</t>
  </si>
  <si>
    <t>Teste hidrostático</t>
  </si>
  <si>
    <t>1.6.3.1.3.2</t>
  </si>
  <si>
    <t>1.6.3.1.3.3</t>
  </si>
  <si>
    <t>1.6.3.1.7</t>
  </si>
  <si>
    <t>Linha 3"-S3-14E-5310/5327 -H
Trecho área 14A
Montar suportes</t>
  </si>
  <si>
    <t>Linha 3"-S3-14E-5310/5327 -H
Trecho área 14A
Inspeção ENDs das soldas</t>
  </si>
  <si>
    <t>1.6.3.1.7.1.3</t>
  </si>
  <si>
    <t>Montagem de andaime para e soldar linhas ( 6'' W6-14E-5362/5363) - 2º trecho</t>
  </si>
  <si>
    <t>SEM09</t>
  </si>
  <si>
    <t>SEM10</t>
  </si>
  <si>
    <t>,</t>
  </si>
  <si>
    <t>Equipe de andaime relocada para montagem do andaime do Dilatador tubulação de 20'', atraso de 1 dia no início da atividade;
Pausa na atividade 23/02, devido a montagem de andaime para realização de tie in</t>
  </si>
  <si>
    <t>Atividade não iniciou 22/02/2024 devido à não conclusão do pois equipe foi relocada para o dilatador 1 dia</t>
  </si>
  <si>
    <t>atividade não realizada por falta de guindaste</t>
  </si>
  <si>
    <t>atividade não realizada por falta de bloqueio da via/guindaste</t>
  </si>
  <si>
    <t>Aguardando material Socolete</t>
  </si>
  <si>
    <t>Rua E &amp; Torre de resfriamento</t>
  </si>
  <si>
    <t>Desmontagem de andaime</t>
  </si>
  <si>
    <t>1.6.1.1.5.1</t>
  </si>
  <si>
    <t>Pipe 
rack_14C</t>
  </si>
  <si>
    <t>1.6.1.2.1.4.1</t>
  </si>
  <si>
    <t>Tie Ins (154, 167.168)</t>
  </si>
  <si>
    <t>(CD) Sistema de Polimento</t>
  </si>
  <si>
    <t>Montar e soldar linha 2º trecho
Linha 6"-S3-14E-5322-H</t>
  </si>
  <si>
    <t>Montar suportes
Linha 6"-S3-14E-5322-H</t>
  </si>
  <si>
    <t>1.6.3.1.3.4</t>
  </si>
  <si>
    <t>Inspeção ENDs das soldas
Linha 6"-S3-14E-5322-H</t>
  </si>
  <si>
    <t>1.6.3.1.4.2</t>
  </si>
  <si>
    <t>Montar e soldar linha 2º trecho
Linha 6"-S3-14E-5328-H</t>
  </si>
  <si>
    <t>1.6.3.1.7.2.1</t>
  </si>
  <si>
    <t>1.6.3.1.13.1</t>
  </si>
  <si>
    <t>Montar e soldar linha
Linha 8'' -S3-14E-5355/5356/5357-H</t>
  </si>
  <si>
    <t>Montar e soldar linha
Linha 3"-S3-14E-5310/5327 -H - Trecho das caldeiras</t>
  </si>
  <si>
    <t>Montagem de Tie Ins (154, 167,168)</t>
  </si>
  <si>
    <t>Montagem de andaime para solda de PIPE rack</t>
  </si>
  <si>
    <t>Necessidade de guindaste</t>
  </si>
  <si>
    <t>Necessidade do bloqueio da Rua para realização de atividade.</t>
  </si>
  <si>
    <t>BACKLOG DE OPORTUNIDADE</t>
  </si>
  <si>
    <t>1.6.3.1.7.2.5</t>
  </si>
  <si>
    <t>Fabricação de linha 8'' 5333</t>
  </si>
  <si>
    <t>Backlog de Oportunidade</t>
  </si>
  <si>
    <t xml:space="preserve">Montagem de andaime
Linha 14"-S3-14E-5314-H 
Linha 20'' </t>
  </si>
  <si>
    <t>Relização de tie In 168; equipe relocada para solda de dilatador; e Solda das curvas da Rua E com a rua N18</t>
  </si>
  <si>
    <t>Atividade não inicio devido a realização do Tie In 124</t>
  </si>
  <si>
    <t>Equipe relocada para atividade do linha 5335</t>
  </si>
  <si>
    <t>ABSENTEÍSMO</t>
  </si>
  <si>
    <t>Por motivo de absenteísmo de andaime atividade reprogramada - Equipe relocada para atividade do linha 5335</t>
  </si>
  <si>
    <t>Equipe relocada para montagem de andaime para Tie In 159</t>
  </si>
  <si>
    <t>1.6.1.1.5.2</t>
  </si>
  <si>
    <t>1.6.1.1.5.3</t>
  </si>
  <si>
    <t>SEM11</t>
  </si>
  <si>
    <t>SEM12</t>
  </si>
  <si>
    <t>1.6.1.2.1</t>
  </si>
  <si>
    <t>Torre de resfriamento E-58B-3A/B/C</t>
  </si>
  <si>
    <t>Tie in 154;Tie in 167</t>
  </si>
  <si>
    <t>Montagem de andaime para para linhas 6'' W6-14E-5362/5363)</t>
  </si>
  <si>
    <t>1.6.4.2.1.1.2.1</t>
  </si>
  <si>
    <t>Pipe rack_Rua N18 até a área 4A</t>
  </si>
  <si>
    <t>"Montar e soldar trecho de linha 20""-S3-14E-5313-H"</t>
  </si>
  <si>
    <t>Equipe relocada para atividade com guindaste na tubulação de 20', Rua N18</t>
  </si>
  <si>
    <t>1.6.4.2.1.1.3.1</t>
  </si>
  <si>
    <t>Montar e soldar suportes sob pipe rack</t>
  </si>
  <si>
    <t>Pipe rack_Rua N33</t>
  </si>
  <si>
    <t>1.6.4.2.1.1.3.2</t>
  </si>
  <si>
    <t>Equipe Relocada para montagem do andaime do Tie In 115, e 114</t>
  </si>
  <si>
    <t>Relização de tie In 168; e equipe relocada para solda de dilatador; e Solda das curvas da Rua E com a rua N18, os Tie ins 154 e 167</t>
  </si>
  <si>
    <t>Reprogramada devido equipe relocada para Tie in 114 &amp; 115</t>
  </si>
  <si>
    <t>atividade não realizada por falta de bloqueio da via</t>
  </si>
  <si>
    <t>Montagem de andaime para montar e soldar trecho de linha 20"-S3-14E-5313-H</t>
  </si>
  <si>
    <t>1.6.4.2.1.1.2</t>
  </si>
  <si>
    <t>Montar e soldar linha
Linha 6'' -S3-14E-5350</t>
  </si>
  <si>
    <t>BACK LOG OPORTUNIDADE</t>
  </si>
  <si>
    <t>ATIVIDADE COM interferência, fazer adequação na linha</t>
  </si>
  <si>
    <t>Montagem de andaime para solda de reforço estruturarl ( 05 peças )</t>
  </si>
  <si>
    <t>Devido a PTA Cedido para ASA atividade não deu andamento</t>
  </si>
  <si>
    <t>Devido a Absenteísmo atividade não realizada</t>
  </si>
  <si>
    <t>SEM13</t>
  </si>
  <si>
    <t>Montagem de andaime
 linha 8'' 5333</t>
  </si>
  <si>
    <t>Montar e soldar linha ( Trecho no prédio das caldeiras)</t>
  </si>
  <si>
    <t>1.6.3.1.13</t>
  </si>
  <si>
    <t>Linha 8'' -S3-14E-5355/5356/5357-H</t>
  </si>
  <si>
    <t>1.6.3.1.5.2</t>
  </si>
  <si>
    <t>Entrega parcial, somente tie in 167</t>
  </si>
  <si>
    <t>Montagem de andaime para montagem da linha de 12'' 5321</t>
  </si>
  <si>
    <t>1.5.4.1.8</t>
  </si>
  <si>
    <t>1.6.2.6</t>
  </si>
  <si>
    <t>Sistema de Polimento</t>
  </si>
  <si>
    <t>14E</t>
  </si>
  <si>
    <t>Montagem das Bombas do tanque de condensado (P-14E-3A; P-14E-3B)</t>
  </si>
  <si>
    <t>1.6.5.1.7</t>
  </si>
  <si>
    <t>Pré montagem de plataformas, escadas e guarda corpo em volta do desaerador</t>
  </si>
  <si>
    <t>(DE) Sistema de Desaeração</t>
  </si>
  <si>
    <t>Pre montagem canteiro</t>
  </si>
  <si>
    <t>DAVYDSON</t>
  </si>
  <si>
    <t>Montagem de Tie in  159</t>
  </si>
  <si>
    <t>Atividade não liberada pela ASA para instalação das bombas</t>
  </si>
  <si>
    <t>Aguardando liberação do crachá dos colaboradores;
Relocamento de todos os colaboradores para andaime de tubulação 5322</t>
  </si>
  <si>
    <t>Tie ins 147; 152; 153 &amp; 154</t>
  </si>
  <si>
    <t>Aguardando valvulas de retenção para realização de tie in 147;152;153; e aguardando liberação da área para tie in 154</t>
  </si>
  <si>
    <t>SEM14</t>
  </si>
  <si>
    <t>1.6.1.1.6.1</t>
  </si>
  <si>
    <t>Tesge Geral</t>
  </si>
  <si>
    <t>Teste hidrostatico</t>
  </si>
  <si>
    <t>Reaização do Tie in 154 de 6''</t>
  </si>
  <si>
    <t>1.6.3.1.6</t>
  </si>
  <si>
    <t>Montar e soldar linha 2º Trecho - Linha 8"-S3-14E-5336-H</t>
  </si>
  <si>
    <t>1.6.3.1.7.1</t>
  </si>
  <si>
    <t>Trecho área 14A. Montar suportes</t>
  </si>
  <si>
    <t>Adequação e montagem de andaime para Linha 5328 e fechamento de suportes da linha 5310</t>
  </si>
  <si>
    <t>1.6.5.1</t>
  </si>
  <si>
    <t>Sistema de desaeração</t>
  </si>
  <si>
    <t>Montagem de andaime para montagem de plataforma do desaerador</t>
  </si>
  <si>
    <t>Sistema de condensado e caldeiras</t>
  </si>
  <si>
    <t>Montagem de Tie In 177 e 178 sistema de condensado e caldeira</t>
  </si>
  <si>
    <t>Falta de materiao 177 (Valvula esfera 1.1/2'')  e Não liberado bloqueio .
Necessita de bloqueio para Tie in 178</t>
  </si>
  <si>
    <t>SEM15</t>
  </si>
  <si>
    <t>Montagem de andaime para montagem da tubulação 5313 20'''</t>
  </si>
  <si>
    <t>ROGERIO  (VP)</t>
  </si>
  <si>
    <t>1.6.3.1.5</t>
  </si>
  <si>
    <t>Montagem de bases civil para suportes de tubulações</t>
  </si>
  <si>
    <t>PEDRO</t>
  </si>
  <si>
    <t>Montar e soldar Linha 10"-S3-14E-5332-H</t>
  </si>
  <si>
    <t>Montar e soldar linha Linha 10"-S3-14E-5334-H</t>
  </si>
  <si>
    <t>Montar e soldar Linha 8"-S3-14E-5335-H</t>
  </si>
  <si>
    <t>1.6.3.1.10</t>
  </si>
  <si>
    <t>1.6.3.1.11</t>
  </si>
  <si>
    <t>1.6.3.1.12</t>
  </si>
  <si>
    <t>Atividade não concluida devido chuva</t>
  </si>
  <si>
    <t>SEM16</t>
  </si>
  <si>
    <t xml:space="preserve">Montar e soldar linhas ( 6'' W6-14E-5362/5363) - Montagem de vent´s e drenos </t>
  </si>
  <si>
    <t>1.6.2.2</t>
  </si>
  <si>
    <t>Tanque de condensado T-14E-3A</t>
  </si>
  <si>
    <t xml:space="preserve">Montagem de andaime para Isolamento térmico </t>
  </si>
  <si>
    <t>ROGERIO ISOLAMENTO</t>
  </si>
  <si>
    <t>1.6.2.6.2</t>
  </si>
  <si>
    <t>1.6.2.6.3</t>
  </si>
  <si>
    <t>P-14E-3A</t>
  </si>
  <si>
    <t>P-14E-3B</t>
  </si>
  <si>
    <t>1.6.2.7.2</t>
  </si>
  <si>
    <t>Montagem das bases civil: (PS1-2900-14E-0409; 0410;0418;0431;0421;0416;0420;0414;0412;0419;0417)</t>
  </si>
  <si>
    <t>Montagem de andaime linha 2º Trecho - Linha 8"-S3-14E-5333-H</t>
  </si>
  <si>
    <t>Montagem de andaime linha 2º Trecho - Linha 6"-S3-14E-5328-H</t>
  </si>
  <si>
    <t xml:space="preserve">Montar e soldar linha 2º Trecho - Linha 8"-S3-14E-5333-H </t>
  </si>
  <si>
    <t>Montagem de linha "Linha 10""-S3-14E-5332-H"</t>
  </si>
  <si>
    <t>Montagem de linha "Linha 10""-S3-14E-5334-H"</t>
  </si>
  <si>
    <t>Montagem de linha "Linha 8""-S3-14E-5335-H"</t>
  </si>
  <si>
    <t>Atividade não iniciada, aguardando materiais de motnagem, falta de materiais,ainda esta montando andaime</t>
  </si>
  <si>
    <t>Atividade não concluida devido cabo rompido no bandejamento existente</t>
  </si>
  <si>
    <t>Cabo rompido</t>
  </si>
  <si>
    <t>Atividade concluída 01.04</t>
  </si>
  <si>
    <t>Aguardando modificaçãom do andaime</t>
  </si>
  <si>
    <t>Pipe rack/Rua N18/Rua E</t>
  </si>
  <si>
    <t>Solda de vents/drenos</t>
  </si>
  <si>
    <t>Montar e soldar linha 2º trecho linha 6" 5330</t>
  </si>
  <si>
    <t>1.6.3.1.14.1</t>
  </si>
  <si>
    <t>Montagem de andaime Linha 12"-S3-14E-5321</t>
  </si>
  <si>
    <t>1.6.3.1.14</t>
  </si>
  <si>
    <t>Montagem de suportes Linha 12"-S3-14E-5321</t>
  </si>
  <si>
    <t>Montar andaime para montar e soldar suportes sob pipe rack</t>
  </si>
  <si>
    <t>EQUIPE DE ANDAIME RELOCADA "ASA"</t>
  </si>
  <si>
    <t>Atividade não realizada devido divergência entre locação das bases e da tubulação</t>
  </si>
  <si>
    <t>Cabo rompido/Será reprogramado</t>
  </si>
  <si>
    <t>PTA Relocada para solda de pipe rack existente retirado para passagem do transformador</t>
  </si>
  <si>
    <t>1.6.3.1.9.1</t>
  </si>
  <si>
    <t>Montar e soldar linha 5371</t>
  </si>
  <si>
    <t>1.6.5.1.3</t>
  </si>
  <si>
    <t>1.6.5.1.5</t>
  </si>
  <si>
    <t>1.6.5.1.6</t>
  </si>
  <si>
    <t>Movimentação e posicionamento do Tanque pulmão do desaerador sobre a base na EL 15,00</t>
  </si>
  <si>
    <t>Montagem de andaime de acesso para montagem do pré-desaerador</t>
  </si>
  <si>
    <t>Montagem do pré-desaerador</t>
  </si>
  <si>
    <t>Montagem de plataformas, escadas e guarda corpo em volta do desaerador</t>
  </si>
  <si>
    <t>Sistema de desaeração e água de alimentação das Caldeiras</t>
  </si>
  <si>
    <t>SEM17</t>
  </si>
  <si>
    <t>SEM18</t>
  </si>
  <si>
    <t>x</t>
  </si>
  <si>
    <t>Montagem de andaime para atividades na linha 20"-S3-14E-5313-H</t>
  </si>
  <si>
    <t>1.6.4.2.2.1.1</t>
  </si>
  <si>
    <t>"Montar e soldar de 14""-S3-14E-5403-H"</t>
  </si>
  <si>
    <t>1.6.4.2.2.2.1</t>
  </si>
  <si>
    <t>"Montar e soldar de 14""-S3-14E-5404-H"</t>
  </si>
  <si>
    <t>1.6.4.2.2.1</t>
  </si>
  <si>
    <t>Montagem de andaime para atividades na linha 20"-S3-14E-5404-H</t>
  </si>
  <si>
    <t>Montagem de andaime para atividades na linha 20"-S3-14E-5403-H</t>
  </si>
  <si>
    <t>1.6.4.2.2.2</t>
  </si>
  <si>
    <t>1.6.4.2.1.4.1.1</t>
  </si>
  <si>
    <t>"Montar e soldar trecho de linha 14""-S3-14E-5314-H 2º trecho" (Montagem de suportes)</t>
  </si>
  <si>
    <t>1.6.3.1.8.4</t>
  </si>
  <si>
    <t>Montagem de andaimes para atividadades na linha 10"-S1-14E-5385-H</t>
  </si>
  <si>
    <t>1.6.3.1.10.1</t>
  </si>
  <si>
    <t>1.6.3.1.11.1</t>
  </si>
  <si>
    <t>Montar e soldar Linha 10"-S3-14E-5334-H</t>
  </si>
  <si>
    <t>1.6.3.1.12.1</t>
  </si>
  <si>
    <t>Montar e soldar linha Linha 8"-S3-14E-5335-H</t>
  </si>
  <si>
    <t>Montar e soldar linha Linha 3"-S3-14E-5371-H</t>
  </si>
  <si>
    <t>Montar e soldar suportes sob pipe rack linha 20"-S3-14E-5313-H</t>
  </si>
  <si>
    <t>Guindaste 80t</t>
  </si>
  <si>
    <t>1.6.1.2.1.2</t>
  </si>
  <si>
    <t xml:space="preserve">Torre de resfriamento </t>
  </si>
  <si>
    <t>Tie in 152</t>
  </si>
  <si>
    <t>1.6.1.2.1.1</t>
  </si>
  <si>
    <t>Tie in 147</t>
  </si>
  <si>
    <t>1.6.1.2.1.3</t>
  </si>
  <si>
    <t>Tie in 153</t>
  </si>
  <si>
    <t>1.6.3.1.14.2</t>
  </si>
  <si>
    <t>Montar e soldar tubulação Linha 12"-S3-14E-5321-H</t>
  </si>
  <si>
    <t>1.6.3.1.7.1.1</t>
  </si>
  <si>
    <t>Montar e soldar linha 3"-S3-14E-5310</t>
  </si>
  <si>
    <t>Tie in 126</t>
  </si>
  <si>
    <t>1.6.2.4.10</t>
  </si>
  <si>
    <t>Tie in 127</t>
  </si>
  <si>
    <t>Housekeeping</t>
  </si>
  <si>
    <t>1.6.1</t>
  </si>
  <si>
    <t>1.6.1.1</t>
  </si>
  <si>
    <t>1.6.1.1.1.3</t>
  </si>
  <si>
    <t>1.6.1.1.1.4</t>
  </si>
  <si>
    <t>1.6.1.1.2</t>
  </si>
  <si>
    <t>1.6.1.1.2.2</t>
  </si>
  <si>
    <t>1.6.1.1.2.6</t>
  </si>
  <si>
    <t>1.6.1.1.3</t>
  </si>
  <si>
    <t>1.6.1.1.3.1</t>
  </si>
  <si>
    <t>1.6.1.1.3.2</t>
  </si>
  <si>
    <t>1.6.1.1.3.3</t>
  </si>
  <si>
    <t>1.6.1.1.3.7</t>
  </si>
  <si>
    <t>1.6.1.1.3.6</t>
  </si>
  <si>
    <t>1.6.1.1.4</t>
  </si>
  <si>
    <t>1.6.1.1.4.1</t>
  </si>
  <si>
    <t>1.6.1.1.4.2</t>
  </si>
  <si>
    <t>1.6.1.1.4.3</t>
  </si>
  <si>
    <t>1.6.1.1.5</t>
  </si>
  <si>
    <t>1.6.1.1.6</t>
  </si>
  <si>
    <t>1.6.1.2</t>
  </si>
  <si>
    <t>1.6.1.2.1.1.1</t>
  </si>
  <si>
    <t>1.6.1.2.1.1.2</t>
  </si>
  <si>
    <t>1.6.1.2.1.1.3</t>
  </si>
  <si>
    <t>1.6.1.2.1.1.4</t>
  </si>
  <si>
    <t>1.6.1.2.1.1.5</t>
  </si>
  <si>
    <t>1.6.1.2.1.2.1</t>
  </si>
  <si>
    <t>1.6.1.2.1.2.2</t>
  </si>
  <si>
    <t>1.6.1.2.1.2.3</t>
  </si>
  <si>
    <t>1.6.1.2.1.2.4</t>
  </si>
  <si>
    <t>1.6.1.2.1.2.5</t>
  </si>
  <si>
    <t>1.6.1.2.1.3.1</t>
  </si>
  <si>
    <t>1.6.1.2.1.3.2</t>
  </si>
  <si>
    <t>1.6.1.2.1.3.3</t>
  </si>
  <si>
    <t>1.6.1.2.1.3.4</t>
  </si>
  <si>
    <t>1.6.1.2.1.3.5</t>
  </si>
  <si>
    <t>1.6.1.2.1.4</t>
  </si>
  <si>
    <t>1.6.1.2.1.4.2</t>
  </si>
  <si>
    <t>1.6.1.2.1.4.3</t>
  </si>
  <si>
    <t>1.6.1.2.1.4.4</t>
  </si>
  <si>
    <t>1.6.1.2.1.4.5</t>
  </si>
  <si>
    <t>1.6.1.2.1.5</t>
  </si>
  <si>
    <t>1.6.1.2.1.5.1</t>
  </si>
  <si>
    <t>1.6.1.2.1.5.2</t>
  </si>
  <si>
    <t>1.6.1.2.1.5.3</t>
  </si>
  <si>
    <t>1.6.1.2.1.5.4</t>
  </si>
  <si>
    <t>1.6.1.2.1.5.5</t>
  </si>
  <si>
    <t>1.6.1.2.1.6</t>
  </si>
  <si>
    <t>1.6.1.2.1.6.1</t>
  </si>
  <si>
    <t>1.6.1.2.1.6.2</t>
  </si>
  <si>
    <t>1.6.1.2.1.6.3</t>
  </si>
  <si>
    <t>1.6.1.2.1.6.4</t>
  </si>
  <si>
    <t>1.6.1.2.1.6.5</t>
  </si>
  <si>
    <t>1.6.1.2.2</t>
  </si>
  <si>
    <t>1.6.1.2.2.1</t>
  </si>
  <si>
    <t>1.6.1.2.2.1.1</t>
  </si>
  <si>
    <t>1.6.1.2.2.1.2</t>
  </si>
  <si>
    <t>1.6.1.2.2.1.3</t>
  </si>
  <si>
    <t>1.6.1.2.2.1.4</t>
  </si>
  <si>
    <t>1.6.1.2.2.1.5</t>
  </si>
  <si>
    <t>1.6.1.2.2.2</t>
  </si>
  <si>
    <t>1.6.1.2.2.2.1</t>
  </si>
  <si>
    <t>1.6.1.2.2.2.2</t>
  </si>
  <si>
    <t>1.6.1.2.2.2.3</t>
  </si>
  <si>
    <t>1.6.1.2.2.2.4</t>
  </si>
  <si>
    <t>1.6.1.2.2.2.5</t>
  </si>
  <si>
    <t>1.6.1.3.1</t>
  </si>
  <si>
    <t>1.6.1.3.2</t>
  </si>
  <si>
    <t>1.6.1.3.3</t>
  </si>
  <si>
    <t>1.6.1.3.4</t>
  </si>
  <si>
    <t>1.6.1.3.5</t>
  </si>
  <si>
    <t>1.6.1.3.6</t>
  </si>
  <si>
    <t>1.6.1.3.7</t>
  </si>
  <si>
    <t>1.6.1.4</t>
  </si>
  <si>
    <t>1.6.1.4.1</t>
  </si>
  <si>
    <t>1.6.1.4.2</t>
  </si>
  <si>
    <t>1.6.2</t>
  </si>
  <si>
    <t>1.6.2.1</t>
  </si>
  <si>
    <t>1.6.2.1.1</t>
  </si>
  <si>
    <t>1.6.2.1.2</t>
  </si>
  <si>
    <t>1.6.2.1.3</t>
  </si>
  <si>
    <t>1.6.2.1.4</t>
  </si>
  <si>
    <t>1.6.2.1.5</t>
  </si>
  <si>
    <t>1.6.2.1.6</t>
  </si>
  <si>
    <t>1.6.2.1.7</t>
  </si>
  <si>
    <t>1.6.2.2.1</t>
  </si>
  <si>
    <t>1.6.2.2.2</t>
  </si>
  <si>
    <t>1.6.2.2.3</t>
  </si>
  <si>
    <t>1.6.2.2.4</t>
  </si>
  <si>
    <t>1.6.2.2.5</t>
  </si>
  <si>
    <t>1.6.2.2.6</t>
  </si>
  <si>
    <t>1.6.2.2.7</t>
  </si>
  <si>
    <t>1.6.2.2.8</t>
  </si>
  <si>
    <t>1.6.2.2.9</t>
  </si>
  <si>
    <t>1.6.2.2.10</t>
  </si>
  <si>
    <t>1.6.2.2.11</t>
  </si>
  <si>
    <t>1.6.2.3</t>
  </si>
  <si>
    <t>1.6.2.3.1</t>
  </si>
  <si>
    <t>1.6.2.3.1.1</t>
  </si>
  <si>
    <t>1.6.2.3.1.2</t>
  </si>
  <si>
    <t>1.6.2.3.1.3</t>
  </si>
  <si>
    <t>1.6.2.3.1.4</t>
  </si>
  <si>
    <t>1.6.2.3.1.5</t>
  </si>
  <si>
    <t>1.6.2.3.2</t>
  </si>
  <si>
    <t>1.6.2.3.2.1</t>
  </si>
  <si>
    <t>1.6.2.3.2.2</t>
  </si>
  <si>
    <t>1.6.2.3.2.3</t>
  </si>
  <si>
    <t>1.6.2.3.3</t>
  </si>
  <si>
    <t>1.6.2.3.3.1</t>
  </si>
  <si>
    <t>1.6.2.3.3.2</t>
  </si>
  <si>
    <t>1.6.2.3.3.3</t>
  </si>
  <si>
    <t>1.6.2.3.3.4</t>
  </si>
  <si>
    <t>1.6.2.3.4</t>
  </si>
  <si>
    <t>1.6.2.3.4.1</t>
  </si>
  <si>
    <t>1.6.2.3.4.2</t>
  </si>
  <si>
    <t>1.6.2.3.4.3</t>
  </si>
  <si>
    <t>1.6.2.3.4.4</t>
  </si>
  <si>
    <t>1.6.2.3.5</t>
  </si>
  <si>
    <t>1.6.2.3.5.1</t>
  </si>
  <si>
    <t>1.6.2.3.5.2</t>
  </si>
  <si>
    <t>1.6.2.3.6</t>
  </si>
  <si>
    <t>1.6.2.3.6.1</t>
  </si>
  <si>
    <t>1.6.2.3.7</t>
  </si>
  <si>
    <t>1.6.2.3.7.1</t>
  </si>
  <si>
    <t>1.6.2.3.7.2</t>
  </si>
  <si>
    <t>1.6.2.3.7.3</t>
  </si>
  <si>
    <t>1.6.2.3.7.4</t>
  </si>
  <si>
    <t>1.6.2.3.7.5</t>
  </si>
  <si>
    <t>1.6.2.3.8</t>
  </si>
  <si>
    <t>1.6.2.3.8.1</t>
  </si>
  <si>
    <t>1.6.2.3.8.2</t>
  </si>
  <si>
    <t>1.6.2.3.8.3</t>
  </si>
  <si>
    <t>1.6.2.3.8.4</t>
  </si>
  <si>
    <t>1.6.2.3.9</t>
  </si>
  <si>
    <t>1.6.2.3.9.1</t>
  </si>
  <si>
    <t>1.6.2.3.9.2</t>
  </si>
  <si>
    <t>1.6.2.3.9.3</t>
  </si>
  <si>
    <t>1.6.2.3.10</t>
  </si>
  <si>
    <t>1.6.2.3.10.1</t>
  </si>
  <si>
    <t>1.6.2.3.10.2</t>
  </si>
  <si>
    <t>1.6.2.3.10.3</t>
  </si>
  <si>
    <t>1.6.2.3.10.4</t>
  </si>
  <si>
    <t>1.6.2.3.11</t>
  </si>
  <si>
    <t>1.6.2.3.11.1</t>
  </si>
  <si>
    <t>1.6.2.3.11.2</t>
  </si>
  <si>
    <t>1.6.2.3.11.3</t>
  </si>
  <si>
    <t>1.6.2.3.12</t>
  </si>
  <si>
    <t>1.6.2.3.12.1</t>
  </si>
  <si>
    <t>1.6.2.3.12.2</t>
  </si>
  <si>
    <t>1.6.2.3.12.3</t>
  </si>
  <si>
    <t>1.6.2.3.13</t>
  </si>
  <si>
    <t>1.6.2.3.13.1</t>
  </si>
  <si>
    <t>1.6.2.3.13.2</t>
  </si>
  <si>
    <t>1.6.2.3.13.3</t>
  </si>
  <si>
    <t>1.6.2.3.13.4</t>
  </si>
  <si>
    <t>1.6.2.3.14</t>
  </si>
  <si>
    <t>1.6.2.3.14.1</t>
  </si>
  <si>
    <t>1.6.2.3.14.2</t>
  </si>
  <si>
    <t>1.6.2.3.14.3</t>
  </si>
  <si>
    <t>1.6.2.3.14.4</t>
  </si>
  <si>
    <t>1.6.2.3.15</t>
  </si>
  <si>
    <t>1.6.2.3.15.1</t>
  </si>
  <si>
    <t>1.6.2.3.15.2</t>
  </si>
  <si>
    <t>1.6.2.3.15.3</t>
  </si>
  <si>
    <t>1.6.2.4</t>
  </si>
  <si>
    <t>1.6.2.4.1.1</t>
  </si>
  <si>
    <t>1.6.2.4.1.2</t>
  </si>
  <si>
    <t>1.6.2.4.1.3</t>
  </si>
  <si>
    <t>1.6.2.4.1.4</t>
  </si>
  <si>
    <t>1.6.2.4.1.5</t>
  </si>
  <si>
    <t>1.6.2.4.2.1</t>
  </si>
  <si>
    <t>1.6.2.4.2.2</t>
  </si>
  <si>
    <t>1.6.2.4.2.3</t>
  </si>
  <si>
    <t>1.6.2.4.2.4</t>
  </si>
  <si>
    <t>1.6.2.4.2.5</t>
  </si>
  <si>
    <t>1.6.2.4.3.1</t>
  </si>
  <si>
    <t>1.6.2.4.3.2</t>
  </si>
  <si>
    <t>1.6.2.4.3.3</t>
  </si>
  <si>
    <t>1.6.2.4.3.4</t>
  </si>
  <si>
    <t>1.6.2.4.3.5</t>
  </si>
  <si>
    <t>1.6.2.4.4.1</t>
  </si>
  <si>
    <t>1.6.2.4.4.2</t>
  </si>
  <si>
    <t>1.6.2.4.4.3</t>
  </si>
  <si>
    <t>1.6.2.4.4.4</t>
  </si>
  <si>
    <t>1.6.2.4.4.5</t>
  </si>
  <si>
    <t>1.6.2.4.4.6</t>
  </si>
  <si>
    <t>1.6.2.4.5</t>
  </si>
  <si>
    <t>1.6.2.4.5.1</t>
  </si>
  <si>
    <t>1.6.2.4.5.2</t>
  </si>
  <si>
    <t>1.6.2.4.5.3</t>
  </si>
  <si>
    <t>1.6.2.4.5.4</t>
  </si>
  <si>
    <t>1.6.2.4.5.5</t>
  </si>
  <si>
    <t>1.6.2.4.6</t>
  </si>
  <si>
    <t>1.6.2.4.6.1</t>
  </si>
  <si>
    <t>1.6.2.4.6.2</t>
  </si>
  <si>
    <t>1.6.2.4.6.3</t>
  </si>
  <si>
    <t>1.6.2.4.6.4</t>
  </si>
  <si>
    <t>1.6.2.4.6.5</t>
  </si>
  <si>
    <t>1.6.2.4.6.6</t>
  </si>
  <si>
    <t>1.6.2.4.7</t>
  </si>
  <si>
    <t>1.6.2.4.7.1</t>
  </si>
  <si>
    <t>1.6.2.4.7.2</t>
  </si>
  <si>
    <t>1.6.2.4.7.3</t>
  </si>
  <si>
    <t>1.6.2.4.7.4</t>
  </si>
  <si>
    <t>1.6.2.4.7.5</t>
  </si>
  <si>
    <t>1.6.2.4.8</t>
  </si>
  <si>
    <t>1.6.2.4.8.1</t>
  </si>
  <si>
    <t>1.6.2.4.8.2</t>
  </si>
  <si>
    <t>1.6.2.4.8.3</t>
  </si>
  <si>
    <t>1.6.2.4.8.4</t>
  </si>
  <si>
    <t>1.6.2.4.8.5</t>
  </si>
  <si>
    <t>1.6.2.4.9</t>
  </si>
  <si>
    <t>1.6.2.4.9.1</t>
  </si>
  <si>
    <t>1.6.2.4.9.2</t>
  </si>
  <si>
    <t>1.6.2.4.9.3</t>
  </si>
  <si>
    <t>1.6.2.4.9.4</t>
  </si>
  <si>
    <t>1.6.2.4.9.5</t>
  </si>
  <si>
    <t>1.6.2.4.10.1</t>
  </si>
  <si>
    <t>1.6.2.4.10.2</t>
  </si>
  <si>
    <t>1.6.2.4.10.3</t>
  </si>
  <si>
    <t>1.6.2.4.10.4</t>
  </si>
  <si>
    <t>1.6.2.4.10.5</t>
  </si>
  <si>
    <t>1.6.2.4.11</t>
  </si>
  <si>
    <t>1.6.2.4.11.1</t>
  </si>
  <si>
    <t>1.6.2.4.11.2</t>
  </si>
  <si>
    <t>1.6.2.4.11.3</t>
  </si>
  <si>
    <t>1.6.2.4.11.4</t>
  </si>
  <si>
    <t>1.6.2.4.11.5</t>
  </si>
  <si>
    <t>1.6.2.4.12</t>
  </si>
  <si>
    <t>1.6.2.4.12.1</t>
  </si>
  <si>
    <t>1.6.2.4.12.2</t>
  </si>
  <si>
    <t>1.6.2.4.12.3</t>
  </si>
  <si>
    <t>1.6.2.4.12.4</t>
  </si>
  <si>
    <t>1.6.2.4.12.5</t>
  </si>
  <si>
    <t>1.6.2.4.13</t>
  </si>
  <si>
    <t>1.6.2.4.13.1</t>
  </si>
  <si>
    <t>1.6.2.4.13.2</t>
  </si>
  <si>
    <t>1.6.2.4.13.3</t>
  </si>
  <si>
    <t>1.6.2.4.13.4</t>
  </si>
  <si>
    <t>1.6.2.4.13.5</t>
  </si>
  <si>
    <t>1.6.2.5</t>
  </si>
  <si>
    <t>1.6.2.5.1</t>
  </si>
  <si>
    <t>1.6.2.6.1</t>
  </si>
  <si>
    <t>1.6.2.6.2.1</t>
  </si>
  <si>
    <t>1.6.2.6.2.2</t>
  </si>
  <si>
    <t>1.6.2.6.2.3</t>
  </si>
  <si>
    <t>1.6.2.6.2.4</t>
  </si>
  <si>
    <t>1.6.2.6.2.5</t>
  </si>
  <si>
    <t>1.6.2.6.3.1</t>
  </si>
  <si>
    <t>1.6.2.6.3.2</t>
  </si>
  <si>
    <t>1.6.2.6.3.3</t>
  </si>
  <si>
    <t>1.6.2.6.3.4</t>
  </si>
  <si>
    <t>1.6.2.6.3.5</t>
  </si>
  <si>
    <t>1.6.2.7</t>
  </si>
  <si>
    <t>1.6.2.7.1</t>
  </si>
  <si>
    <t>1.6.2.7.1.1</t>
  </si>
  <si>
    <t>1.6.2.7.2.1</t>
  </si>
  <si>
    <t>1.6.2.7.2.2</t>
  </si>
  <si>
    <t>1.6.2.7.2.3</t>
  </si>
  <si>
    <t>1.6.2.7.2.4</t>
  </si>
  <si>
    <t>1.6.2.7.2.5</t>
  </si>
  <si>
    <t>1.6.2.7.2.6</t>
  </si>
  <si>
    <t>1.6.2.7.3</t>
  </si>
  <si>
    <t>1.6.2.7.3.1</t>
  </si>
  <si>
    <t>1.6.2.7.3.2</t>
  </si>
  <si>
    <t>1.6.2.7.3.3</t>
  </si>
  <si>
    <t>1.6.2.7.3.4</t>
  </si>
  <si>
    <t>1.6.2.7.3.5</t>
  </si>
  <si>
    <t>1.6.2.7.3.6</t>
  </si>
  <si>
    <t>1.6.2.7.4</t>
  </si>
  <si>
    <t>1.6.2.7.4.1</t>
  </si>
  <si>
    <t>1.6.2.7.4.2</t>
  </si>
  <si>
    <t>1.6.2.7.4.3</t>
  </si>
  <si>
    <t>1.6.2.7.4.4</t>
  </si>
  <si>
    <t>1.6.2.7.4.5</t>
  </si>
  <si>
    <t>1.6.2.7.4.6</t>
  </si>
  <si>
    <t>1.6.2.7.5</t>
  </si>
  <si>
    <t>1.6.2.7.5.1</t>
  </si>
  <si>
    <t>1.6.2.7.5.2</t>
  </si>
  <si>
    <t>1.6.2.7.5.3</t>
  </si>
  <si>
    <t>1.6.2.7.5.4</t>
  </si>
  <si>
    <t>1.6.2.7.5.5</t>
  </si>
  <si>
    <t>1.6.2.7.5.6</t>
  </si>
  <si>
    <t>1.6.2.7.6</t>
  </si>
  <si>
    <t>1.6.2.7.6.1</t>
  </si>
  <si>
    <t>1.6.2.7.6.2</t>
  </si>
  <si>
    <t>1.6.2.7.6.3</t>
  </si>
  <si>
    <t>1.6.2.7.6.4</t>
  </si>
  <si>
    <t>1.6.2.7.6.5</t>
  </si>
  <si>
    <t>1.6.2.7.6.6</t>
  </si>
  <si>
    <t>1.6.2.7.7</t>
  </si>
  <si>
    <t>1.6.2.7.7.1</t>
  </si>
  <si>
    <t>1.6.2.7.7.2</t>
  </si>
  <si>
    <t>1.6.2.7.7.3</t>
  </si>
  <si>
    <t>1.6.2.7.7.4</t>
  </si>
  <si>
    <t>1.6.2.7.7.5</t>
  </si>
  <si>
    <t>1.6.2.7.7.6</t>
  </si>
  <si>
    <t>1.6.2.7.8</t>
  </si>
  <si>
    <t>1.6.2.7.8.1</t>
  </si>
  <si>
    <t>1.6.2.7.8.2</t>
  </si>
  <si>
    <t>1.6.2.7.8.3</t>
  </si>
  <si>
    <t>1.6.2.7.8.4</t>
  </si>
  <si>
    <t>1.6.2.7.8.5</t>
  </si>
  <si>
    <t>1.6.2.7.8.6</t>
  </si>
  <si>
    <t>1.6.2.7.9</t>
  </si>
  <si>
    <t>1.6.2.7.9.1</t>
  </si>
  <si>
    <t>1.6.2.7.9.2</t>
  </si>
  <si>
    <t>1.6.2.7.9.3</t>
  </si>
  <si>
    <t>1.6.2.7.9.4</t>
  </si>
  <si>
    <t>1.6.2.7.9.5</t>
  </si>
  <si>
    <t>1.6.2.7.9.6</t>
  </si>
  <si>
    <t>1.6.2.7.10</t>
  </si>
  <si>
    <t>1.6.2.7.10.1</t>
  </si>
  <si>
    <t>1.6.2.7.10.2</t>
  </si>
  <si>
    <t>1.6.2.7.10.3</t>
  </si>
  <si>
    <t>1.6.2.7.10.4</t>
  </si>
  <si>
    <t>1.6.2.7.10.5</t>
  </si>
  <si>
    <t>1.6.2.7.10.6</t>
  </si>
  <si>
    <t>1.6.2.7.11</t>
  </si>
  <si>
    <t>1.6.2.7.11.1</t>
  </si>
  <si>
    <t>1.6.2.7.11.2</t>
  </si>
  <si>
    <t>1.6.2.7.11.3</t>
  </si>
  <si>
    <t>1.6.2.7.11.4</t>
  </si>
  <si>
    <t>1.6.2.7.11.5</t>
  </si>
  <si>
    <t>1.6.2.7.11.6</t>
  </si>
  <si>
    <t>1.6.2.7.12</t>
  </si>
  <si>
    <t>1.6.2.7.12.1</t>
  </si>
  <si>
    <t>1.6.2.7.12.2</t>
  </si>
  <si>
    <t>1.6.2.7.12.3</t>
  </si>
  <si>
    <t>1.6.2.7.12.4</t>
  </si>
  <si>
    <t>1.6.2.7.12.5</t>
  </si>
  <si>
    <t>1.6.2.7.12.6</t>
  </si>
  <si>
    <t>1.6.2.7.13</t>
  </si>
  <si>
    <t>1.6.2.7.13.1</t>
  </si>
  <si>
    <t>1.6.2.7.13.2</t>
  </si>
  <si>
    <t>1.6.2.7.13.3</t>
  </si>
  <si>
    <t>1.6.2.7.13.4</t>
  </si>
  <si>
    <t>1.6.2.7.13.5</t>
  </si>
  <si>
    <t>1.6.2.7.13.6</t>
  </si>
  <si>
    <t>1.6.2.7.14</t>
  </si>
  <si>
    <t>1.6.2.7.14.1</t>
  </si>
  <si>
    <t>1.6.2.7.14.2</t>
  </si>
  <si>
    <t>1.6.2.7.14.3</t>
  </si>
  <si>
    <t>1.6.2.7.14.4</t>
  </si>
  <si>
    <t>1.6.2.7.14.5</t>
  </si>
  <si>
    <t>1.6.2.7.14.6</t>
  </si>
  <si>
    <t>1.6.2.8</t>
  </si>
  <si>
    <t>1.6.2.8.1</t>
  </si>
  <si>
    <t>1.6.2.8.2</t>
  </si>
  <si>
    <t>1.6.3</t>
  </si>
  <si>
    <t>1.6.3.1</t>
  </si>
  <si>
    <t>1.6.3.1.1.1</t>
  </si>
  <si>
    <t>1.6.3.1.1.2</t>
  </si>
  <si>
    <t>1.6.3.1.1.3</t>
  </si>
  <si>
    <t>1.6.3.1.2.1</t>
  </si>
  <si>
    <t>1.6.3.1.2.2</t>
  </si>
  <si>
    <t>1.6.3.1.3.1</t>
  </si>
  <si>
    <t>1.6.3.1.3.5</t>
  </si>
  <si>
    <t>1.6.3.1.4.1</t>
  </si>
  <si>
    <t>1.6.3.1.4.3</t>
  </si>
  <si>
    <t>1.6.3.1.4.4</t>
  </si>
  <si>
    <t>1.6.3.1.4.5</t>
  </si>
  <si>
    <t>1.6.3.1.5.1</t>
  </si>
  <si>
    <t>1.6.3.1.5.3</t>
  </si>
  <si>
    <t>1.6.3.1.5.4</t>
  </si>
  <si>
    <t>1.6.3.1.5.5</t>
  </si>
  <si>
    <t>1.6.3.1.6.1</t>
  </si>
  <si>
    <t>1.6.3.1.6.2</t>
  </si>
  <si>
    <t>1.6.3.1.6.3</t>
  </si>
  <si>
    <t>1.6.3.1.6.4</t>
  </si>
  <si>
    <t>1.6.3.1.6.5</t>
  </si>
  <si>
    <t>1.6.3.1.7.1.2</t>
  </si>
  <si>
    <t>1.6.3.1.7.2</t>
  </si>
  <si>
    <t>1.6.3.1.7.2.2</t>
  </si>
  <si>
    <t>1.6.3.1.7.2.3</t>
  </si>
  <si>
    <t>1.6.3.1.7.2.4</t>
  </si>
  <si>
    <t>1.6.3.1.8</t>
  </si>
  <si>
    <t>1.6.3.1.8.1</t>
  </si>
  <si>
    <t>1.6.3.1.8.2</t>
  </si>
  <si>
    <t>1.6.3.1.8.3</t>
  </si>
  <si>
    <t>1.6.3.1.8.5</t>
  </si>
  <si>
    <t>1.6.3.1.8.6</t>
  </si>
  <si>
    <t>1.6.3.1.8.7</t>
  </si>
  <si>
    <t>1.6.3.1.9</t>
  </si>
  <si>
    <t>1.6.3.1.9.2</t>
  </si>
  <si>
    <t>1.6.3.1.9.3</t>
  </si>
  <si>
    <t>1.6.3.1.10.2</t>
  </si>
  <si>
    <t>1.6.3.1.10.3</t>
  </si>
  <si>
    <t>1.6.3.1.10.4</t>
  </si>
  <si>
    <t>1.6.3.1.11.2</t>
  </si>
  <si>
    <t>1.6.3.1.11.3</t>
  </si>
  <si>
    <t>1.6.3.1.11.4</t>
  </si>
  <si>
    <t>1.6.3.1.12.2</t>
  </si>
  <si>
    <t>1.6.3.1.12.3</t>
  </si>
  <si>
    <t>1.6.3.1.12.4</t>
  </si>
  <si>
    <t>1.6.3.1.13.6</t>
  </si>
  <si>
    <t>1.6.3.1.13.2</t>
  </si>
  <si>
    <t>1.6.3.1.13.3</t>
  </si>
  <si>
    <t>1.6.3.1.13.4</t>
  </si>
  <si>
    <t>1.6.3.1.14.3</t>
  </si>
  <si>
    <t>1.6.3.1.14.4</t>
  </si>
  <si>
    <t>1.6.3.1.15</t>
  </si>
  <si>
    <t>1.6.3.1.15.1</t>
  </si>
  <si>
    <t>1.6.3.1.15.2</t>
  </si>
  <si>
    <t>1.6.3.1.15.3</t>
  </si>
  <si>
    <t>1.6.3.1.16</t>
  </si>
  <si>
    <t>1.6.3.1.16.1</t>
  </si>
  <si>
    <t>1.6.3.1.16.2</t>
  </si>
  <si>
    <t>1.6.3.1.16.3</t>
  </si>
  <si>
    <t>1.6.3.1.17</t>
  </si>
  <si>
    <t>1.6.3.1.17.1</t>
  </si>
  <si>
    <t>1.6.3.1.17.2</t>
  </si>
  <si>
    <t>1.6.3.1.17.3</t>
  </si>
  <si>
    <t>1.6.3.1.18</t>
  </si>
  <si>
    <t>1.6.3.1.18.1</t>
  </si>
  <si>
    <t>1.6.3.1.18.2</t>
  </si>
  <si>
    <t>1.6.3.1.18.3</t>
  </si>
  <si>
    <t>1.6.3.1.19</t>
  </si>
  <si>
    <t>1.6.3.1.19.1</t>
  </si>
  <si>
    <t>1.6.3.1.19.2</t>
  </si>
  <si>
    <t>1.6.3.1.19.3</t>
  </si>
  <si>
    <t>1.6.3.1.20</t>
  </si>
  <si>
    <t>1.6.3.1.20.1</t>
  </si>
  <si>
    <t>1.6.3.1.20.2</t>
  </si>
  <si>
    <t>1.6.3.1.20.3</t>
  </si>
  <si>
    <t>1.6.3.1.21</t>
  </si>
  <si>
    <t>1.6.3.1.21.1</t>
  </si>
  <si>
    <t>1.6.3.1.21.2</t>
  </si>
  <si>
    <t>1.6.3.1.21.3</t>
  </si>
  <si>
    <t>1.6.3.1.22</t>
  </si>
  <si>
    <t>1.6.3.1.22.1</t>
  </si>
  <si>
    <t>1.6.3.1.22.2</t>
  </si>
  <si>
    <t>1.6.3.1.22.3</t>
  </si>
  <si>
    <t>1.6.3.1.23</t>
  </si>
  <si>
    <t>1.6.3.1.23.1</t>
  </si>
  <si>
    <t>1.6.3.1.23.2</t>
  </si>
  <si>
    <t>1.6.3.1.23.3</t>
  </si>
  <si>
    <t>1.6.3.1.23.4</t>
  </si>
  <si>
    <t>1.6.3.2</t>
  </si>
  <si>
    <t>1.6.3.2.1</t>
  </si>
  <si>
    <t>1.6.3.2.1.1</t>
  </si>
  <si>
    <t>1.6.3.2.1.2</t>
  </si>
  <si>
    <t>1.6.3.2.1.3</t>
  </si>
  <si>
    <t>1.6.3.2.1.4</t>
  </si>
  <si>
    <t>1.6.3.2.1.5</t>
  </si>
  <si>
    <t>1.6.3.2.2</t>
  </si>
  <si>
    <t>1.6.3.2.2.1</t>
  </si>
  <si>
    <t>1.6.3.2.2.2</t>
  </si>
  <si>
    <t>1.6.3.2.2.3</t>
  </si>
  <si>
    <t>1.6.3.2.2.4</t>
  </si>
  <si>
    <t>1.6.3.2.2.5</t>
  </si>
  <si>
    <t>1.6.3.2.3</t>
  </si>
  <si>
    <t>1.6.3.2.3.1</t>
  </si>
  <si>
    <t>1.6.3.2.3.2</t>
  </si>
  <si>
    <t>1.6.3.2.3.3</t>
  </si>
  <si>
    <t>1.6.3.2.3.4</t>
  </si>
  <si>
    <t>1.6.3.2.3.5</t>
  </si>
  <si>
    <t>1.6.3.2.4</t>
  </si>
  <si>
    <t>1.6.3.2.4.1</t>
  </si>
  <si>
    <t>1.6.3.2.4.2</t>
  </si>
  <si>
    <t>1.6.3.2.4.3</t>
  </si>
  <si>
    <t>1.6.3.2.4.4</t>
  </si>
  <si>
    <t>1.6.3.2.4.5</t>
  </si>
  <si>
    <t>1.6.3.2.4.6</t>
  </si>
  <si>
    <t>1.6.3.2.5</t>
  </si>
  <si>
    <t>1.6.3.2.5.1</t>
  </si>
  <si>
    <t>1.6.3.2.5.2</t>
  </si>
  <si>
    <t>1.6.3.2.5.3</t>
  </si>
  <si>
    <t>1.6.3.2.5.4</t>
  </si>
  <si>
    <t>1.6.3.2.5.5</t>
  </si>
  <si>
    <t>1.6.3.2.5.6</t>
  </si>
  <si>
    <t>1.6.3.2.6</t>
  </si>
  <si>
    <t>1.6.3.2.6.1</t>
  </si>
  <si>
    <t>1.6.3.2.6.2</t>
  </si>
  <si>
    <t>1.6.3.2.6.3</t>
  </si>
  <si>
    <t>1.6.3.2.6.4</t>
  </si>
  <si>
    <t>1.6.3.2.6.5</t>
  </si>
  <si>
    <t>1.6.3.2.6.6</t>
  </si>
  <si>
    <t>1.6.3.2.7</t>
  </si>
  <si>
    <t>1.6.3.2.7.1</t>
  </si>
  <si>
    <t>1.6.3.2.7.2</t>
  </si>
  <si>
    <t>1.6.3.2.7.3</t>
  </si>
  <si>
    <t>1.6.3.2.7.4</t>
  </si>
  <si>
    <t>1.6.3.2.7.5</t>
  </si>
  <si>
    <t>1.6.3.2.7.6</t>
  </si>
  <si>
    <t>1.6.3.2.14</t>
  </si>
  <si>
    <t>1.6.3.2.14.7</t>
  </si>
  <si>
    <t>1.6.3.2.14.8</t>
  </si>
  <si>
    <t>1.6.3.2.14.9</t>
  </si>
  <si>
    <t>1.6.3.2.14.10</t>
  </si>
  <si>
    <t>1.6.3.2.14.11</t>
  </si>
  <si>
    <t>1.6.3.2.14.12</t>
  </si>
  <si>
    <t>1.6.3.2.15</t>
  </si>
  <si>
    <t>1.6.3.2.15.7</t>
  </si>
  <si>
    <t>1.6.3.2.15.8</t>
  </si>
  <si>
    <t>1.6.3.2.15.9</t>
  </si>
  <si>
    <t>1.6.3.2.15.10</t>
  </si>
  <si>
    <t>1.6.3.2.15.11</t>
  </si>
  <si>
    <t>1.6.3.2.15.12</t>
  </si>
  <si>
    <t>1.6.3.2.8</t>
  </si>
  <si>
    <t>1.6.3.2.8.1</t>
  </si>
  <si>
    <t>1.6.3.2.8.2</t>
  </si>
  <si>
    <t>1.6.3.2.8.3</t>
  </si>
  <si>
    <t>1.6.3.2.8.4</t>
  </si>
  <si>
    <t>1.6.3.2.8.5</t>
  </si>
  <si>
    <t>1.6.3.2.8.6</t>
  </si>
  <si>
    <t>1.6.3.2.9</t>
  </si>
  <si>
    <t>1.6.3.2.9.1</t>
  </si>
  <si>
    <t>1.6.3.2.9.2</t>
  </si>
  <si>
    <t>1.6.3.2.9.3</t>
  </si>
  <si>
    <t>1.6.3.2.9.4</t>
  </si>
  <si>
    <t>1.6.3.2.9.5</t>
  </si>
  <si>
    <t>1.6.3.2.9.6</t>
  </si>
  <si>
    <t>1.6.3.2.10</t>
  </si>
  <si>
    <t>1.6.3.2.10.1</t>
  </si>
  <si>
    <t>1.6.3.2.10.2</t>
  </si>
  <si>
    <t>1.6.3.2.10.3</t>
  </si>
  <si>
    <t>1.6.3.2.10.4</t>
  </si>
  <si>
    <t>1.6.3.2.10.5</t>
  </si>
  <si>
    <t>1.6.3.2.10.6</t>
  </si>
  <si>
    <t>1.6.3.2.11</t>
  </si>
  <si>
    <t>1.6.3.2.11.1</t>
  </si>
  <si>
    <t>1.6.3.2.11.2</t>
  </si>
  <si>
    <t>1.6.3.2.11.3</t>
  </si>
  <si>
    <t>1.6.3.2.11.4</t>
  </si>
  <si>
    <t>1.6.3.2.11.5</t>
  </si>
  <si>
    <t>1.6.3.2.11.6</t>
  </si>
  <si>
    <t>1.6.3.2.12</t>
  </si>
  <si>
    <t>1.6.3.2.12.1</t>
  </si>
  <si>
    <t>1.6.3.2.12.2</t>
  </si>
  <si>
    <t>1.6.3.2.12.3</t>
  </si>
  <si>
    <t>1.6.3.2.12.4</t>
  </si>
  <si>
    <t>1.6.3.2.12.5</t>
  </si>
  <si>
    <t>1.6.3.2.12.6</t>
  </si>
  <si>
    <t>1.6.3.2.13</t>
  </si>
  <si>
    <t>1.6.3.2.13.1</t>
  </si>
  <si>
    <t>1.6.3.2.13.2</t>
  </si>
  <si>
    <t>1.6.3.2.13.3</t>
  </si>
  <si>
    <t>1.6.3.2.13.4</t>
  </si>
  <si>
    <t>1.6.3.2.13.5</t>
  </si>
  <si>
    <t>1.6.3.2.13.6</t>
  </si>
  <si>
    <t>1.6.4</t>
  </si>
  <si>
    <t>1.6.4.1</t>
  </si>
  <si>
    <t>1.6.4.1.1</t>
  </si>
  <si>
    <t>1.6.4.2</t>
  </si>
  <si>
    <t>1.6.4.2.1</t>
  </si>
  <si>
    <t>1.6.4.2.1.1.1</t>
  </si>
  <si>
    <t>1.6.4.2.1.1.1.3</t>
  </si>
  <si>
    <t>1.6.4.2.1.1.2.2</t>
  </si>
  <si>
    <t>1.6.4.2.1.1.3</t>
  </si>
  <si>
    <t>1.6.4.2.1.2</t>
  </si>
  <si>
    <t>1.6.4.2.1.4</t>
  </si>
  <si>
    <t>1.6.4.2.1.4.1.2</t>
  </si>
  <si>
    <t>1.6.4.2.2</t>
  </si>
  <si>
    <t>1.6.4.2.2.1.2</t>
  </si>
  <si>
    <t>1.6.4.2.2.2.2</t>
  </si>
  <si>
    <t>1.6.4.2.3</t>
  </si>
  <si>
    <t>1.6.4.2.3.1</t>
  </si>
  <si>
    <t>1.6.4.2.3.1.1</t>
  </si>
  <si>
    <t>1.6.4.2.3.1.2</t>
  </si>
  <si>
    <t>1.6.4.2.3.2</t>
  </si>
  <si>
    <t>1.6.4.2.3.2.1</t>
  </si>
  <si>
    <t>1.6.4.2.3.2.2</t>
  </si>
  <si>
    <t>1.6.4.3</t>
  </si>
  <si>
    <t>1.6.4.3.1</t>
  </si>
  <si>
    <t>1.6.4.3.1.1</t>
  </si>
  <si>
    <t>1.6.4.3.1.2</t>
  </si>
  <si>
    <t>1.6.4.3.1.3</t>
  </si>
  <si>
    <t>1.6.4.3.1.4</t>
  </si>
  <si>
    <t>1.6.4.3.1.5</t>
  </si>
  <si>
    <t>1.6.4.3.1.6</t>
  </si>
  <si>
    <t>1.6.4.3.2</t>
  </si>
  <si>
    <t>1.6.4.3.2.1</t>
  </si>
  <si>
    <t>1.6.4.3.2.2</t>
  </si>
  <si>
    <t>1.6.4.3.2.3</t>
  </si>
  <si>
    <t>1.6.4.3.2.4</t>
  </si>
  <si>
    <t>1.6.4.3.2.5</t>
  </si>
  <si>
    <t>1.6.4.3.3</t>
  </si>
  <si>
    <t>1.6.4.3.3.1</t>
  </si>
  <si>
    <t>1.6.4.3.3.2</t>
  </si>
  <si>
    <t>1.6.4.3.3.3</t>
  </si>
  <si>
    <t>1.6.4.3.3.4</t>
  </si>
  <si>
    <t>1.6.4.3.4</t>
  </si>
  <si>
    <t>1.6.4.3.4.1</t>
  </si>
  <si>
    <t>1.6.4.3.4.2</t>
  </si>
  <si>
    <t>1.6.4.3.4.3</t>
  </si>
  <si>
    <t>1.6.4.3.4.4</t>
  </si>
  <si>
    <t>1.6.4.3.4.5</t>
  </si>
  <si>
    <t>1.6.4.3.4.6</t>
  </si>
  <si>
    <t>1.6.4.3.5</t>
  </si>
  <si>
    <t>1.6.4.3.5.1</t>
  </si>
  <si>
    <t>1.6.4.3.5.2</t>
  </si>
  <si>
    <t>1.6.4.3.5.3</t>
  </si>
  <si>
    <t>1.6.4.3.5.4</t>
  </si>
  <si>
    <t>1.6.4.3.5.5</t>
  </si>
  <si>
    <t>1.6.4.3.6</t>
  </si>
  <si>
    <t>1.6.4.3.6.1</t>
  </si>
  <si>
    <t>1.6.4.3.6.2</t>
  </si>
  <si>
    <t>1.6.4.3.6.3</t>
  </si>
  <si>
    <t>1.6.4.3.6.4</t>
  </si>
  <si>
    <t>1.6.4.3.6.5</t>
  </si>
  <si>
    <t>1.6.4.3.7</t>
  </si>
  <si>
    <t>1.6.4.3.7.1</t>
  </si>
  <si>
    <t>1.6.4.3.7.2</t>
  </si>
  <si>
    <t>1.6.4.3.7.3</t>
  </si>
  <si>
    <t>1.6.4.3.7.4</t>
  </si>
  <si>
    <t>1.6.4.3.7.5</t>
  </si>
  <si>
    <t>1.6.4.3.8</t>
  </si>
  <si>
    <t>1.6.4.3.8.1</t>
  </si>
  <si>
    <t>1.6.4.3.8.2</t>
  </si>
  <si>
    <t>1.6.4.3.8.3</t>
  </si>
  <si>
    <t>1.6.4.3.8.4</t>
  </si>
  <si>
    <t>1.6.4.3.8.5</t>
  </si>
  <si>
    <t>1.6.4.3.9</t>
  </si>
  <si>
    <t>1.6.4.3.9.1</t>
  </si>
  <si>
    <t>1.6.4.3.9.2</t>
  </si>
  <si>
    <t>1.6.4.3.9.3</t>
  </si>
  <si>
    <t>1.6.4.3.9.4</t>
  </si>
  <si>
    <t>1.6.4.3.9.5</t>
  </si>
  <si>
    <t>1.6.4.3.9.6</t>
  </si>
  <si>
    <t>1.6.4.3.10</t>
  </si>
  <si>
    <t>1.6.4.3.10.1</t>
  </si>
  <si>
    <t>1.6.4.3.10.2</t>
  </si>
  <si>
    <t>1.6.4.3.10.3</t>
  </si>
  <si>
    <t>1.6.4.3.10.4</t>
  </si>
  <si>
    <t>1.6.4.3.10.5</t>
  </si>
  <si>
    <t>1.6.4.3.10.6</t>
  </si>
  <si>
    <t>1.6.4.4</t>
  </si>
  <si>
    <t>1.6.4.4.1</t>
  </si>
  <si>
    <t>1.6.4.4.2</t>
  </si>
  <si>
    <t>1.6.5</t>
  </si>
  <si>
    <t>1.6.5.1.1</t>
  </si>
  <si>
    <t>1.6.5.1.2</t>
  </si>
  <si>
    <t>1.6.5.1.4</t>
  </si>
  <si>
    <t>1.6.5.2</t>
  </si>
  <si>
    <t>1.6.5.2.1</t>
  </si>
  <si>
    <t>1.6.5.2.2</t>
  </si>
  <si>
    <t>1.6.5.2.2.1</t>
  </si>
  <si>
    <t>1.6.5.2.2.2</t>
  </si>
  <si>
    <t>1.6.5.2.2.3</t>
  </si>
  <si>
    <t>1.6.5.2.2.4</t>
  </si>
  <si>
    <t>1.6.5.2.2.5</t>
  </si>
  <si>
    <t>1.6.5.2.2.6</t>
  </si>
  <si>
    <t>1.6.5.2.2.6.1</t>
  </si>
  <si>
    <t>1.6.5.2.2.6.1.1</t>
  </si>
  <si>
    <t>1.6.5.2.2.6.1.2</t>
  </si>
  <si>
    <t>1.6.5.2.2.6.1.3</t>
  </si>
  <si>
    <t>1.6.5.2.2.6.2</t>
  </si>
  <si>
    <t>1.6.5.2.2.6.2.1</t>
  </si>
  <si>
    <t>1.6.5.2.2.6.2.2</t>
  </si>
  <si>
    <t>1.6.5.2.2.6.2.3</t>
  </si>
  <si>
    <t>1.6.5.2.2.6.3</t>
  </si>
  <si>
    <t>1.6.5.2.2.6.3.1</t>
  </si>
  <si>
    <t>1.6.5.2.2.6.3.2</t>
  </si>
  <si>
    <t>1.6.5.2.2.6.3.3</t>
  </si>
  <si>
    <t>1.6.5.2.3</t>
  </si>
  <si>
    <t>1.6.5.2.3.1</t>
  </si>
  <si>
    <t>1.6.5.2.3.2</t>
  </si>
  <si>
    <t>1.6.5.2.3.3</t>
  </si>
  <si>
    <t>1.6.5.2.3.4</t>
  </si>
  <si>
    <t>1.6.5.2.3.5</t>
  </si>
  <si>
    <t>1.6.5.2.3.6</t>
  </si>
  <si>
    <t>1.6.5.2.3.6.1</t>
  </si>
  <si>
    <t>1.6.5.2.3.6.1.1</t>
  </si>
  <si>
    <t>1.6.5.2.3.6.1.2</t>
  </si>
  <si>
    <t>1.6.5.2.3.6.1.3</t>
  </si>
  <si>
    <t>1.6.5.2.3.6.2</t>
  </si>
  <si>
    <t>1.6.5.2.3.6.2.1</t>
  </si>
  <si>
    <t>1.6.5.2.3.6.2.2</t>
  </si>
  <si>
    <t>1.6.5.2.3.6.2.3</t>
  </si>
  <si>
    <t>1.6.5.2.3.6.3</t>
  </si>
  <si>
    <t>1.6.5.2.3.6.3.1</t>
  </si>
  <si>
    <t>1.6.5.2.3.6.3.2</t>
  </si>
  <si>
    <t>1.6.5.2.3.6.3.3</t>
  </si>
  <si>
    <t>1.6.5.3</t>
  </si>
  <si>
    <t>1.6.5.3.1</t>
  </si>
  <si>
    <t>1.6.5.3.1.1</t>
  </si>
  <si>
    <t>1.6.5.3.1.2</t>
  </si>
  <si>
    <t>1.6.5.3.1.3</t>
  </si>
  <si>
    <t>1.6.5.3.1.4</t>
  </si>
  <si>
    <t>1.6.5.3.2</t>
  </si>
  <si>
    <t>1.6.5.3.2.1</t>
  </si>
  <si>
    <t>1.6.5.3.2.2</t>
  </si>
  <si>
    <t>1.6.5.3.2.3</t>
  </si>
  <si>
    <t>1.6.5.3.2.4</t>
  </si>
  <si>
    <t>1.6.5.3.3</t>
  </si>
  <si>
    <t>1.6.5.3.3.1</t>
  </si>
  <si>
    <t>1.6.5.3.4</t>
  </si>
  <si>
    <t>1.6.5.3.4.1</t>
  </si>
  <si>
    <t>1.6.5.3.4.2</t>
  </si>
  <si>
    <t>1.6.5.3.4.3</t>
  </si>
  <si>
    <t>1.6.5.3.4.4</t>
  </si>
  <si>
    <t>1.6.5.3.5</t>
  </si>
  <si>
    <t>1.6.5.3.5.1</t>
  </si>
  <si>
    <t>1.6.5.3.5.2</t>
  </si>
  <si>
    <t>1.6.5.3.5.3</t>
  </si>
  <si>
    <t>1.6.5.3.5.4</t>
  </si>
  <si>
    <t>1.6.5.3.6</t>
  </si>
  <si>
    <t>1.6.5.3.6.1</t>
  </si>
  <si>
    <t>1.6.5.3.6.2</t>
  </si>
  <si>
    <t>1.6.5.3.6.3</t>
  </si>
  <si>
    <t>1.6.5.3.7</t>
  </si>
  <si>
    <t>1.6.5.3.7.1</t>
  </si>
  <si>
    <t>1.6.5.3.7.2</t>
  </si>
  <si>
    <t>1.6.5.3.7.3</t>
  </si>
  <si>
    <t>1.6.5.3.7.4</t>
  </si>
  <si>
    <t>1.6.5.3.8</t>
  </si>
  <si>
    <t>1.6.5.3.8.1</t>
  </si>
  <si>
    <t>1.6.5.3.8.2</t>
  </si>
  <si>
    <t>1.6.5.3.8.3</t>
  </si>
  <si>
    <t>1.6.5.3.8.4</t>
  </si>
  <si>
    <t>1.6.5.3.9</t>
  </si>
  <si>
    <t>1.6.5.3.9.1</t>
  </si>
  <si>
    <t>1.6.5.3.9.2</t>
  </si>
  <si>
    <t>1.6.5.3.9.3</t>
  </si>
  <si>
    <t>1.6.5.3.9.4</t>
  </si>
  <si>
    <t>1.6.5.3.9.5</t>
  </si>
  <si>
    <t>1.6.5.3.10</t>
  </si>
  <si>
    <t>1.6.5.3.10.1</t>
  </si>
  <si>
    <t>1.6.5.3.10.2</t>
  </si>
  <si>
    <t>1.6.5.3.10.3</t>
  </si>
  <si>
    <t>1.6.5.3.10.4</t>
  </si>
  <si>
    <t>1.6.5.3.10.5</t>
  </si>
  <si>
    <t>1.6.5.3.11</t>
  </si>
  <si>
    <t>1.6.5.3.11.1</t>
  </si>
  <si>
    <t>1.6.5.3.11.2</t>
  </si>
  <si>
    <t>1.6.5.3.11.3</t>
  </si>
  <si>
    <t>1.6.5.3.11.4</t>
  </si>
  <si>
    <t>1.6.5.3.12</t>
  </si>
  <si>
    <t>1.6.5.3.12.1</t>
  </si>
  <si>
    <t>1.6.5.3.12.2</t>
  </si>
  <si>
    <t>1.6.5.3.12.3</t>
  </si>
  <si>
    <t>1.6.5.3.12.4</t>
  </si>
  <si>
    <t>1.6.5.3.12.5</t>
  </si>
  <si>
    <t>1.6.5.3.12.6</t>
  </si>
  <si>
    <t>1.6.5.4</t>
  </si>
  <si>
    <t>1.6.5.4.1</t>
  </si>
  <si>
    <t>1.6.5.4.2</t>
  </si>
  <si>
    <t>1.6.5.4.2.1</t>
  </si>
  <si>
    <t>1.6.5.4.2.2</t>
  </si>
  <si>
    <t>1.6.5.4.2.3</t>
  </si>
  <si>
    <t>1.6.5.4.2.4</t>
  </si>
  <si>
    <t>1.6.5.4.2.5</t>
  </si>
  <si>
    <t>1.6.5.4.3</t>
  </si>
  <si>
    <t>1.6.5.4.3.1</t>
  </si>
  <si>
    <t>1.6.5.4.3.2</t>
  </si>
  <si>
    <t>1.6.5.4.3.3</t>
  </si>
  <si>
    <t>1.6.5.4.3.4</t>
  </si>
  <si>
    <t>1.6.5.4.3.5</t>
  </si>
  <si>
    <t>1.6.5.4.4</t>
  </si>
  <si>
    <t>1.6.5.4.5</t>
  </si>
  <si>
    <t>1.6.5.4.5.1</t>
  </si>
  <si>
    <t>1.6.5.4.5.2</t>
  </si>
  <si>
    <t>1.6.5.4.5.3</t>
  </si>
  <si>
    <t>1.6.5.4.5.4</t>
  </si>
  <si>
    <t>1.6.5.4.5.5</t>
  </si>
  <si>
    <t>1.6.5.4.6</t>
  </si>
  <si>
    <t>1.6.5.4.6.1</t>
  </si>
  <si>
    <t>1.6.5.4.6.2</t>
  </si>
  <si>
    <t>1.6.5.4.6.3</t>
  </si>
  <si>
    <t>1.6.5.4.6.4</t>
  </si>
  <si>
    <t>1.6.5.4.6.5</t>
  </si>
  <si>
    <t>1.6.5.4.7</t>
  </si>
  <si>
    <t>1.6.5.4.7.1</t>
  </si>
  <si>
    <t>1.6.5.4.7.1.1</t>
  </si>
  <si>
    <t>1.6.5.4.7.1.2</t>
  </si>
  <si>
    <t>1.6.5.4.7.1.3</t>
  </si>
  <si>
    <t>1.6.5.4.7.1.4</t>
  </si>
  <si>
    <t>1.6.5.4.7.1.5</t>
  </si>
  <si>
    <t>1.6.5.4.7.2</t>
  </si>
  <si>
    <t>1.6.5.4.7.2.1</t>
  </si>
  <si>
    <t>1.6.5.4.7.2.2</t>
  </si>
  <si>
    <t>1.6.5.4.7.2.3</t>
  </si>
  <si>
    <t>1.6.5.4.7.2.4</t>
  </si>
  <si>
    <t>1.6.5.4.7.2.5</t>
  </si>
  <si>
    <t>1.6.5.4.7.3</t>
  </si>
  <si>
    <t>1.6.5.4.7.3.1</t>
  </si>
  <si>
    <t>1.6.5.4.7.3.2</t>
  </si>
  <si>
    <t>1.6.5.4.7.3.3</t>
  </si>
  <si>
    <t>1.6.5.4.7.3.4</t>
  </si>
  <si>
    <t>1.6.5.4.7.3.5</t>
  </si>
  <si>
    <t>1.6.5.4.7.4</t>
  </si>
  <si>
    <t>1.6.5.4.7.4.1</t>
  </si>
  <si>
    <t>1.6.5.4.7.4.2</t>
  </si>
  <si>
    <t>1.6.5.4.7.4.3</t>
  </si>
  <si>
    <t>1.6.5.4.7.5</t>
  </si>
  <si>
    <t>1.6.5.4.7.5.1</t>
  </si>
  <si>
    <t>1.6.5.4.7.5.2</t>
  </si>
  <si>
    <t>1.6.5.4.7.5.3</t>
  </si>
  <si>
    <t>1.6.5.4.7.6</t>
  </si>
  <si>
    <t>1.6.5.4.7.6.1</t>
  </si>
  <si>
    <t>1.6.5.4.7.6.2</t>
  </si>
  <si>
    <t>1.6.5.4.7.6.3</t>
  </si>
  <si>
    <t>1.6.5.4.8</t>
  </si>
  <si>
    <t>1.6.5.4.8.1</t>
  </si>
  <si>
    <t>1.6.5.4.8.1.1</t>
  </si>
  <si>
    <t>1.6.5.4.8.1.2</t>
  </si>
  <si>
    <t>1.6.5.4.8.1.3</t>
  </si>
  <si>
    <t>1.6.5.4.8.1.4</t>
  </si>
  <si>
    <t>1.6.5.4.8.1.5</t>
  </si>
  <si>
    <t>1.6.5.4.8.2</t>
  </si>
  <si>
    <t>1.6.5.4.8.2.1</t>
  </si>
  <si>
    <t>1.6.5.4.8.2.2</t>
  </si>
  <si>
    <t>1.6.5.4.8.2.3</t>
  </si>
  <si>
    <t>1.6.5.4.8.2.4</t>
  </si>
  <si>
    <t>1.6.5.4.8.2.5</t>
  </si>
  <si>
    <t>1.6.5.4.8.3</t>
  </si>
  <si>
    <t>1.6.5.4.8.3.1</t>
  </si>
  <si>
    <t>1.6.5.4.8.3.2</t>
  </si>
  <si>
    <t>1.6.5.4.8.3.3</t>
  </si>
  <si>
    <t>1.6.5.4.8.3.4</t>
  </si>
  <si>
    <t>1.6.5.4.8.3.5</t>
  </si>
  <si>
    <t>1.6.5.4.8.4</t>
  </si>
  <si>
    <t>1.6.5.4.8.4.1</t>
  </si>
  <si>
    <t>1.6.5.4.8.4.2</t>
  </si>
  <si>
    <t>1.6.5.4.8.4.3</t>
  </si>
  <si>
    <t>1.6.5.4.8.4.4</t>
  </si>
  <si>
    <t>1.6.5.4.8.4.5</t>
  </si>
  <si>
    <t>1.6.5.4.8.4.6</t>
  </si>
  <si>
    <t>1.6.5.4.8.5</t>
  </si>
  <si>
    <t>1.6.5.4.8.5.1</t>
  </si>
  <si>
    <t>1.6.5.4.8.5.2</t>
  </si>
  <si>
    <t>1.6.5.4.8.5.3</t>
  </si>
  <si>
    <t>1.6.5.4.8.5.4</t>
  </si>
  <si>
    <t>1.6.5.4.8.11</t>
  </si>
  <si>
    <t>1.6.5.4.8.11.7</t>
  </si>
  <si>
    <t>1.6.5.4.8.11.8</t>
  </si>
  <si>
    <t>1.6.5.4.8.11.9</t>
  </si>
  <si>
    <t>1.6.5.4.8.11.10</t>
  </si>
  <si>
    <t>1.6.5.4.8.11.11</t>
  </si>
  <si>
    <t>1.6.5.4.8.11.12</t>
  </si>
  <si>
    <t>1.6.5.4.8.12</t>
  </si>
  <si>
    <t>1.6.5.4.8.12.7</t>
  </si>
  <si>
    <t>1.6.5.4.8.12.8</t>
  </si>
  <si>
    <t>1.6.5.4.8.12.9</t>
  </si>
  <si>
    <t>1.6.5.4.8.12.10</t>
  </si>
  <si>
    <t>1.6.5.4.8.12.11</t>
  </si>
  <si>
    <t>1.6.5.4.8.12.12</t>
  </si>
  <si>
    <t>1.6.5.4.8.6</t>
  </si>
  <si>
    <t>1.6.5.4.8.6.7</t>
  </si>
  <si>
    <t>1.6.5.4.8.6.8</t>
  </si>
  <si>
    <t>1.6.5.4.8.6.9</t>
  </si>
  <si>
    <t>1.6.5.4.8.6.10</t>
  </si>
  <si>
    <t>1.6.5.4.8.6.11</t>
  </si>
  <si>
    <t>1.6.5.4.8.6.12</t>
  </si>
  <si>
    <t>1.6.5.4.8.7</t>
  </si>
  <si>
    <t>1.6.5.4.8.7.7</t>
  </si>
  <si>
    <t>1.6.5.4.8.7.8</t>
  </si>
  <si>
    <t>1.6.5.4.8.7.9</t>
  </si>
  <si>
    <t>1.6.5.4.8.7.10</t>
  </si>
  <si>
    <t>1.6.5.4.8.7.11</t>
  </si>
  <si>
    <t>1.6.5.4.8.7.12</t>
  </si>
  <si>
    <t>1.6.5.4.8.8</t>
  </si>
  <si>
    <t>1.6.5.4.8.8.7</t>
  </si>
  <si>
    <t>1.6.5.4.8.8.8</t>
  </si>
  <si>
    <t>1.6.5.4.8.8.9</t>
  </si>
  <si>
    <t>1.6.5.4.8.8.10</t>
  </si>
  <si>
    <t>1.6.5.4.8.8.11</t>
  </si>
  <si>
    <t>1.6.5.4.8.8.12</t>
  </si>
  <si>
    <t>1.6.5.4.8.9</t>
  </si>
  <si>
    <t>1.6.5.4.8.9.7</t>
  </si>
  <si>
    <t>1.6.5.4.8.9.8</t>
  </si>
  <si>
    <t>1.6.5.4.8.9.9</t>
  </si>
  <si>
    <t>1.6.5.4.8.9.10</t>
  </si>
  <si>
    <t>1.6.5.4.8.9.11</t>
  </si>
  <si>
    <t>1.6.5.4.8.9.12</t>
  </si>
  <si>
    <t>1.6.5.4.8.10</t>
  </si>
  <si>
    <t>1.6.5.4.8.10.7</t>
  </si>
  <si>
    <t>1.6.5.4.8.10.8</t>
  </si>
  <si>
    <t>1.6.5.4.8.10.9</t>
  </si>
  <si>
    <t>1.6.5.4.8.10.10</t>
  </si>
  <si>
    <t>1.6.5.4.8.10.11</t>
  </si>
  <si>
    <t>1.6.5.4.8.10.12</t>
  </si>
  <si>
    <t>1.6.5.5</t>
  </si>
  <si>
    <t>1.6.5.5.1</t>
  </si>
  <si>
    <t>1.6.5.5.2</t>
  </si>
  <si>
    <t>1.7</t>
  </si>
  <si>
    <t>1.7.1</t>
  </si>
  <si>
    <t>1.7.2</t>
  </si>
  <si>
    <t>1.10</t>
  </si>
  <si>
    <t>1.10.1</t>
  </si>
  <si>
    <t>1.10.2</t>
  </si>
  <si>
    <t>Montar e soldar de 14"-S3-14E-5403-H</t>
  </si>
  <si>
    <t>Montar e soldar de 14"-S3-14E-5404-H</t>
  </si>
  <si>
    <t>MEC</t>
  </si>
  <si>
    <t>CIV</t>
  </si>
  <si>
    <t>Pedro</t>
  </si>
  <si>
    <t>Genilson</t>
  </si>
  <si>
    <t>Osvaldo</t>
  </si>
  <si>
    <t>Gilvanderson</t>
  </si>
  <si>
    <t>Sistema de polimento e tanque de condensado</t>
  </si>
  <si>
    <t>Tanque de condensado</t>
  </si>
  <si>
    <t>Rua N33</t>
  </si>
  <si>
    <t>Rua N18</t>
  </si>
  <si>
    <t>Prédio das caldeiras</t>
  </si>
  <si>
    <t>Sistema de água de resfriamento</t>
  </si>
  <si>
    <t>TIE-IN_126</t>
  </si>
  <si>
    <t>Tie in 113 - Parada</t>
  </si>
  <si>
    <t>Tie in 171 - Parada</t>
  </si>
  <si>
    <t>Montar e soldar linha 24"-S3-14E-5312-H</t>
  </si>
  <si>
    <t>TIE IN_112/114 Desaerador_E-14A-02A</t>
  </si>
  <si>
    <t>TIE-IN_115 - Parada</t>
  </si>
  <si>
    <t>Necessário guindaste nos dias 22 e 23/05</t>
  </si>
  <si>
    <t>Seleção</t>
  </si>
  <si>
    <t>1</t>
  </si>
  <si>
    <t>PROJETO UTILIDADES  - MONTAGEM ELETROMECÂNICA DE UTILIDADES DAS CALDEIRAS D &amp; E</t>
  </si>
  <si>
    <t>1.1</t>
  </si>
  <si>
    <t>ABERTURA</t>
  </si>
  <si>
    <t>1.1.1</t>
  </si>
  <si>
    <t>Reunião de kick off</t>
  </si>
  <si>
    <t>1.2</t>
  </si>
  <si>
    <t>PLANEJAMENTO</t>
  </si>
  <si>
    <t>1.2.1</t>
  </si>
  <si>
    <t>Recebimento de projetos atualizados</t>
  </si>
  <si>
    <t>1.2.2</t>
  </si>
  <si>
    <t>Elaboração de cronograma detalhado</t>
  </si>
  <si>
    <t>1.2.3</t>
  </si>
  <si>
    <t>Elaboração de APR e procedimentos de segurança</t>
  </si>
  <si>
    <t>1.2.4</t>
  </si>
  <si>
    <t>Aquisição de materiais - suportes de tubulação</t>
  </si>
  <si>
    <t>1.2.5</t>
  </si>
  <si>
    <t>Aquisição de materiais/estruturas metálicas</t>
  </si>
  <si>
    <t>1.2.6</t>
  </si>
  <si>
    <t>Aquisição de materiais - Hydro</t>
  </si>
  <si>
    <t>1.2.7</t>
  </si>
  <si>
    <t>Recebimento de proJetos atualizados (2)</t>
  </si>
  <si>
    <t>1.2.8</t>
  </si>
  <si>
    <t>Aquisição de materiais - suportes de tubulação (2)</t>
  </si>
  <si>
    <t>1.2.9</t>
  </si>
  <si>
    <t>1.2.10</t>
  </si>
  <si>
    <t>Aquisição de materiais - Hydro (2)</t>
  </si>
  <si>
    <t>1.3</t>
  </si>
  <si>
    <t>MOBILIZAÇÃO</t>
  </si>
  <si>
    <t>1.3.1</t>
  </si>
  <si>
    <t>Contratação de mão de obra, treinamentos, crachás, etc.</t>
  </si>
  <si>
    <t>1.3.2</t>
  </si>
  <si>
    <t>Aprovação da documentação de segurança</t>
  </si>
  <si>
    <t>1.3.3</t>
  </si>
  <si>
    <t>Adequação de canteiro avançado</t>
  </si>
  <si>
    <t>1.3.4</t>
  </si>
  <si>
    <t>Mobilização de materiais e equipamentos</t>
  </si>
  <si>
    <t>1.4</t>
  </si>
  <si>
    <t>LOGISTICA DE MATERIAIS HYDRO/CANTEIRO EXTERNO</t>
  </si>
  <si>
    <t>1.4.1</t>
  </si>
  <si>
    <t>Emissão de requisições de material</t>
  </si>
  <si>
    <t>Emissão de notas fiscais de saída de material</t>
  </si>
  <si>
    <t>Mobilização de materiais da Hydro para o canteiro externo da Montisol</t>
  </si>
  <si>
    <t>Emissão de requisições de material (2)</t>
  </si>
  <si>
    <t>1.4.6</t>
  </si>
  <si>
    <t>1.5</t>
  </si>
  <si>
    <t>SERVIÇOS DE FABRICAÇÃO EXTERNA</t>
  </si>
  <si>
    <t>1.5.1</t>
  </si>
  <si>
    <t>1.5.1.1</t>
  </si>
  <si>
    <t>Fabricação de suportes de tubulação</t>
  </si>
  <si>
    <t>1.5.1.2</t>
  </si>
  <si>
    <t>Fabricação de suportes de tubulação Fechamento Rua E e Torre</t>
  </si>
  <si>
    <t>1.5.1.3</t>
  </si>
  <si>
    <t>Fabricação de Tie in´s</t>
  </si>
  <si>
    <t>1.5.1.3.4</t>
  </si>
  <si>
    <t>Tie in 154</t>
  </si>
  <si>
    <t>1.5.1.3.4.1</t>
  </si>
  <si>
    <t>Fornecimento de materiais (Hydro)</t>
  </si>
  <si>
    <t>1.5.1.3.4.2</t>
  </si>
  <si>
    <t>Pré montagem de Spool</t>
  </si>
  <si>
    <t>1.5.1.3.4.3</t>
  </si>
  <si>
    <t>Soldagem de Spool</t>
  </si>
  <si>
    <t>1.5.1.3.4.4</t>
  </si>
  <si>
    <t>Inspeção ENDs na solda</t>
  </si>
  <si>
    <t>1.5.1.3.5</t>
  </si>
  <si>
    <t>Tie in 167</t>
  </si>
  <si>
    <t>1.5.1.3.5.1</t>
  </si>
  <si>
    <t>1.5.1.3.5.2</t>
  </si>
  <si>
    <t>1.5.1.3.5.3</t>
  </si>
  <si>
    <t>1.5.1.3.5.4</t>
  </si>
  <si>
    <t>1.5.1.3.6</t>
  </si>
  <si>
    <t>Tie in 168</t>
  </si>
  <si>
    <t>1.5.1.3.6.1</t>
  </si>
  <si>
    <t>1.5.1.3.6.2</t>
  </si>
  <si>
    <t>1.5.1.3.6.3</t>
  </si>
  <si>
    <t>1.5.1.3.6.4</t>
  </si>
  <si>
    <t>1.5.1.3.1</t>
  </si>
  <si>
    <t>1.5.1.3.1.1</t>
  </si>
  <si>
    <t>1.5.1.3.1.2</t>
  </si>
  <si>
    <t>1.5.1.3.1.3</t>
  </si>
  <si>
    <t>1.5.1.3.1.4</t>
  </si>
  <si>
    <t>1.5.1.3.2</t>
  </si>
  <si>
    <t>1.5.1.3.2.1</t>
  </si>
  <si>
    <t>1.5.1.3.2.2</t>
  </si>
  <si>
    <t>1.5.1.3.2.3</t>
  </si>
  <si>
    <t>1.5.1.3.2.4</t>
  </si>
  <si>
    <t>1.5.1.3.3</t>
  </si>
  <si>
    <t>1.5.1.3.3.1</t>
  </si>
  <si>
    <t>1.5.1.3.3.2</t>
  </si>
  <si>
    <t>1.5.1.3.3.3</t>
  </si>
  <si>
    <t>1.5.1.3.3.4</t>
  </si>
  <si>
    <t>1.5.1.3.7</t>
  </si>
  <si>
    <t>Tie in 149</t>
  </si>
  <si>
    <t>1.5.1.3.7.1</t>
  </si>
  <si>
    <t>1.5.1.3.7.2</t>
  </si>
  <si>
    <t>1.5.1.3.7.3</t>
  </si>
  <si>
    <t>1.5.1.3.7.4</t>
  </si>
  <si>
    <t>1.5.1.3.8</t>
  </si>
  <si>
    <t>Tie in 150</t>
  </si>
  <si>
    <t>1.5.1.3.8.1</t>
  </si>
  <si>
    <t>1.5.1.3.8.2</t>
  </si>
  <si>
    <t>1.5.1.3.8.3</t>
  </si>
  <si>
    <t>1.5.1.3.8.4</t>
  </si>
  <si>
    <t>1.5.2</t>
  </si>
  <si>
    <t>1.5.2.1</t>
  </si>
  <si>
    <t>Complemento estrutural de Pipe Rack</t>
  </si>
  <si>
    <t>1.5.2.1.1</t>
  </si>
  <si>
    <t>Traçagem e corte de peças</t>
  </si>
  <si>
    <t>1.5.2.1.2</t>
  </si>
  <si>
    <t>Pré montagem</t>
  </si>
  <si>
    <t>1.5.2.1.3</t>
  </si>
  <si>
    <t>Soldagem</t>
  </si>
  <si>
    <t>1.5.2.1.4</t>
  </si>
  <si>
    <t>Acabamento/Inspeção visual</t>
  </si>
  <si>
    <t>1.5.2.1.5</t>
  </si>
  <si>
    <t>1.5.2.2</t>
  </si>
  <si>
    <t>1.5.2.3</t>
  </si>
  <si>
    <t>Fabricação de estrutura metálica ( Pataforma/Escada/Guarda corpo )</t>
  </si>
  <si>
    <t>1.5.2.3.1</t>
  </si>
  <si>
    <t>1.5.2.3.2</t>
  </si>
  <si>
    <t>1.5.2.3.3</t>
  </si>
  <si>
    <t>1.5.2.3.4</t>
  </si>
  <si>
    <t>1.5.2.3.5</t>
  </si>
  <si>
    <t>1.5.2.4</t>
  </si>
  <si>
    <t>Fabricação de tubulações</t>
  </si>
  <si>
    <t>1.5.2.4.1</t>
  </si>
  <si>
    <t>Linha 6"-S2-14E-5350-H</t>
  </si>
  <si>
    <t>1.5.2.4.2</t>
  </si>
  <si>
    <t>Linha 4"-S2-14E-5342-H</t>
  </si>
  <si>
    <t>1.5.2.4.3</t>
  </si>
  <si>
    <t>Linha 3''-S2-14E-5354-H</t>
  </si>
  <si>
    <t>1.5.2.4.4</t>
  </si>
  <si>
    <t>Linha 2"-S2-14E-5348-H</t>
  </si>
  <si>
    <t>1.5.2.4.5</t>
  </si>
  <si>
    <t>Linha 2"-S2-14E-5343-H</t>
  </si>
  <si>
    <t>1.5.2.4.6</t>
  </si>
  <si>
    <t>Linha 2"-S2-14E-5349-H</t>
  </si>
  <si>
    <t>1.5.2.5</t>
  </si>
  <si>
    <t>TIE INS</t>
  </si>
  <si>
    <t>1.5.2.5.3</t>
  </si>
  <si>
    <t>TIE-IN_124</t>
  </si>
  <si>
    <t>1.5.2.5.4</t>
  </si>
  <si>
    <t>TIE-IN_125</t>
  </si>
  <si>
    <t>1.5.2.5.8</t>
  </si>
  <si>
    <t>TIE-IN_159</t>
  </si>
  <si>
    <t>1.5.2.5.1</t>
  </si>
  <si>
    <t>1.5.2.5.5</t>
  </si>
  <si>
    <t>TIE-IN_127</t>
  </si>
  <si>
    <t>1.5.2.5.2</t>
  </si>
  <si>
    <t>TIE-IN_136</t>
  </si>
  <si>
    <t>1.5.2.5.6</t>
  </si>
  <si>
    <t>TIE-IN_131</t>
  </si>
  <si>
    <t>1.5.2.5.7</t>
  </si>
  <si>
    <t>TIE-IN_137</t>
  </si>
  <si>
    <t>1.5.3</t>
  </si>
  <si>
    <t>Sistema de vapor de média pressão</t>
  </si>
  <si>
    <t>1.5.3.1</t>
  </si>
  <si>
    <t>Reforço estrutural - pipe rack</t>
  </si>
  <si>
    <t>1.5.3.1.1</t>
  </si>
  <si>
    <t>Aquisição de materiais de fabricação</t>
  </si>
  <si>
    <t>1.5.3.1.2</t>
  </si>
  <si>
    <t>Traçagem e corte</t>
  </si>
  <si>
    <t>1.5.3.1.3</t>
  </si>
  <si>
    <t>1.5.3.1.4</t>
  </si>
  <si>
    <t>1.5.3.1.5</t>
  </si>
  <si>
    <t>Acabamento</t>
  </si>
  <si>
    <t>1.5.3.1.6</t>
  </si>
  <si>
    <t>1.5.3.5</t>
  </si>
  <si>
    <t>Plataforma do Mezanino</t>
  </si>
  <si>
    <t>1.5.3.5.13</t>
  </si>
  <si>
    <t>Estrutura de apoio do Reader</t>
  </si>
  <si>
    <t>1.5.3.5.13.1</t>
  </si>
  <si>
    <t>1.5.3.5.13.2</t>
  </si>
  <si>
    <t>1.5.3.5.13.3</t>
  </si>
  <si>
    <t>1.5.3.5.13.4</t>
  </si>
  <si>
    <t>1.5.3.5.13.5</t>
  </si>
  <si>
    <t>1.5.3.5.13.6</t>
  </si>
  <si>
    <t>Estrutura do mezanino</t>
  </si>
  <si>
    <t>1.5.3.2</t>
  </si>
  <si>
    <t>Tubulações e suportes</t>
  </si>
  <si>
    <t>1.5.3.2.1</t>
  </si>
  <si>
    <t>Linha 8"-S3-5389-H - Tie in 171</t>
  </si>
  <si>
    <t>1.5.3.2.5</t>
  </si>
  <si>
    <t>Linha 20"-S3-14E-5313-H 1º trecho</t>
  </si>
  <si>
    <t>1.5.3.2.6</t>
  </si>
  <si>
    <t>Linha 20"-S3-14E-5313-H - 2º trecho</t>
  </si>
  <si>
    <t>1.5.3.2.7</t>
  </si>
  <si>
    <t>Linha 20"-S3-14E-5313-H - 3º trecho</t>
  </si>
  <si>
    <t>1.5.3.2.8</t>
  </si>
  <si>
    <t>Linha 24"-S3-14E-5312-H</t>
  </si>
  <si>
    <t>1.5.3.2.2</t>
  </si>
  <si>
    <t>Linha 14"-S3-5367-H</t>
  </si>
  <si>
    <t>1.5.3.2.3</t>
  </si>
  <si>
    <t>Linha 14"-S3-14E-5403-H</t>
  </si>
  <si>
    <t>1.5.3.2.4</t>
  </si>
  <si>
    <t>Linha 14"-S3-14E-5404-H</t>
  </si>
  <si>
    <t>1.5.3.3</t>
  </si>
  <si>
    <t>1.5.3.3.1</t>
  </si>
  <si>
    <t>Tie in 142</t>
  </si>
  <si>
    <t>1.5.3.3.2</t>
  </si>
  <si>
    <t>Tie in 144</t>
  </si>
  <si>
    <t>1.5.3.3.8</t>
  </si>
  <si>
    <t>Tie in 139</t>
  </si>
  <si>
    <t>1.5.3.3.3</t>
  </si>
  <si>
    <t>Tie in 109</t>
  </si>
  <si>
    <t>1.5.3.3.5</t>
  </si>
  <si>
    <t>Tie in 171</t>
  </si>
  <si>
    <t>1.5.3.3.4</t>
  </si>
  <si>
    <t>Tie in 108</t>
  </si>
  <si>
    <t>1.5.3.3.6</t>
  </si>
  <si>
    <t>Tie in 140</t>
  </si>
  <si>
    <t>1.5.3.3.7</t>
  </si>
  <si>
    <t>Tie in 138</t>
  </si>
  <si>
    <t>1.5.3.3.9</t>
  </si>
  <si>
    <t>Tie in 132</t>
  </si>
  <si>
    <t>1.5.4</t>
  </si>
  <si>
    <t>Sistema de controle, retorno e transferencia de condensado</t>
  </si>
  <si>
    <t>1.5.4.1</t>
  </si>
  <si>
    <t>1.5.4.1.1</t>
  </si>
  <si>
    <t>Linha 8"-S3-14E-5333-H</t>
  </si>
  <si>
    <t>1.5.4.1.2</t>
  </si>
  <si>
    <t>Linha 8"-S3-14E-5336-H</t>
  </si>
  <si>
    <t>1.5.4.1.3</t>
  </si>
  <si>
    <t>Linha 3"-S3-14E-5371-H</t>
  </si>
  <si>
    <t>1.5.4.1.4</t>
  </si>
  <si>
    <t>Linha 10"-S3-14E-5332-H</t>
  </si>
  <si>
    <t>1.5.4.1.6</t>
  </si>
  <si>
    <t>Linha 8"-S3-14E-5335-H</t>
  </si>
  <si>
    <t>1.5.4.1.7</t>
  </si>
  <si>
    <t>Linha 8"-S3-14E-5355-H</t>
  </si>
  <si>
    <t>Linha 12"-S3-14E-5321-H</t>
  </si>
  <si>
    <t>1.5.4.1.5</t>
  </si>
  <si>
    <t>Linha 10"-S3-14E-5334-H</t>
  </si>
  <si>
    <t>1.5.4.1.5.1</t>
  </si>
  <si>
    <t>Trecho 1 - Linha 10"-S3-14E-5334-H</t>
  </si>
  <si>
    <t>1.5.4.1.5.2</t>
  </si>
  <si>
    <t>Trecho 2 - Linha 10"-S3-14E-5334-H</t>
  </si>
  <si>
    <t>1.5.4.1.9</t>
  </si>
  <si>
    <t>Linha 6"-S3-14E-5374-H</t>
  </si>
  <si>
    <t>1.5.4.1.9.1</t>
  </si>
  <si>
    <t>Trecho 1 - Linha 6"-S3-14E-5374-H</t>
  </si>
  <si>
    <t>1.5.4.1.9.2</t>
  </si>
  <si>
    <t>Trecho 2 - Linha 6"-S3-14E-5374-H</t>
  </si>
  <si>
    <t>1.5.4.1.10</t>
  </si>
  <si>
    <t>Linha 6"-S3-14E-5375-H</t>
  </si>
  <si>
    <t>1.5.4.1.10.1</t>
  </si>
  <si>
    <t>Trecho 1 - Linha 6"-S3-14E-5375-H</t>
  </si>
  <si>
    <t>1.5.4.1.10.2</t>
  </si>
  <si>
    <t>Trecho 2 - Linha 6"-S3-14E-5375-H</t>
  </si>
  <si>
    <t>1.5.4.1.11</t>
  </si>
  <si>
    <t>Linha 6"-S3-14E-5376-H</t>
  </si>
  <si>
    <t>1.5.4.1.11.1</t>
  </si>
  <si>
    <t>Trecho 1 - Linha 6"-S3-14E-5376-H</t>
  </si>
  <si>
    <t>1.5.4.1.11.2</t>
  </si>
  <si>
    <t>Trecho 2 - Linha 6"-S3-14E-5376-H</t>
  </si>
  <si>
    <t>1.5.4.1.12</t>
  </si>
  <si>
    <t>Linha 6"-S3-14E-5377-H</t>
  </si>
  <si>
    <t>1.5.4.1.12.1</t>
  </si>
  <si>
    <t>Trecho 1 - Linha 6"-S3-14E-5377-H</t>
  </si>
  <si>
    <t>1.5.4.1.12.2</t>
  </si>
  <si>
    <t>Trecho 2 - Linha 6"-S3-14E-5377-H</t>
  </si>
  <si>
    <t>1.5.4.1.13</t>
  </si>
  <si>
    <t>Linha 6"-S3-14E-5378-H</t>
  </si>
  <si>
    <t>1.5.4.1.13.1</t>
  </si>
  <si>
    <t>Trecho 1 - Linha 6"-S3-14E-5378-H</t>
  </si>
  <si>
    <t>1.5.4.1.13.2</t>
  </si>
  <si>
    <t>Trecho 2 - Linha 6"-S3-14E-5378-H</t>
  </si>
  <si>
    <t>1.5.4.1.14</t>
  </si>
  <si>
    <t>Linha 6"-S3-14E-5379-H</t>
  </si>
  <si>
    <t>1.5.4.1.14.1</t>
  </si>
  <si>
    <t>1.5.4.1.14.2</t>
  </si>
  <si>
    <t>1.5.4.2</t>
  </si>
  <si>
    <t>TIE-IN</t>
  </si>
  <si>
    <t>1.5.4.2.1</t>
  </si>
  <si>
    <t>TIE-IN_141-BOCAL_8"-T-14A-3A</t>
  </si>
  <si>
    <t>1.5.4.2.2</t>
  </si>
  <si>
    <t>TIE-IN_143-BOCAL_8"-T-14A-3B</t>
  </si>
  <si>
    <t>1.5.4.2.3</t>
  </si>
  <si>
    <t>TIE-IN_145-BOCAL_8"-T-14A-3C</t>
  </si>
  <si>
    <t>1.5.4.2.8</t>
  </si>
  <si>
    <t>TIE-IN_116</t>
  </si>
  <si>
    <t>1.5.4.2.8.1</t>
  </si>
  <si>
    <t>Trecho 1 - TIE-IN_116</t>
  </si>
  <si>
    <t>1.5.4.2.8.2</t>
  </si>
  <si>
    <t>Trecho 2 - TIE-IN_116</t>
  </si>
  <si>
    <t>1.5.4.2.9</t>
  </si>
  <si>
    <t>TIE-IN_117</t>
  </si>
  <si>
    <t>1.5.4.2.9.1</t>
  </si>
  <si>
    <t>Trecho 1 - TIE-IN_117</t>
  </si>
  <si>
    <t>1.5.4.2.9.2</t>
  </si>
  <si>
    <t>Trecho 2 - TIE-IN_117</t>
  </si>
  <si>
    <t>1.5.4.2.10</t>
  </si>
  <si>
    <t>TIE-IN_118</t>
  </si>
  <si>
    <t>1.5.4.2.10.1</t>
  </si>
  <si>
    <t>Trecho 1 - TIE-IN_118</t>
  </si>
  <si>
    <t>1.5.4.2.10.2</t>
  </si>
  <si>
    <t>Trecho 2 - TIE-IN_118</t>
  </si>
  <si>
    <t>1.5.4.2.11</t>
  </si>
  <si>
    <t>TIE-IN_119</t>
  </si>
  <si>
    <t>1.5.4.2.11.1</t>
  </si>
  <si>
    <t>Trecho 1 - TIE-IN_119</t>
  </si>
  <si>
    <t>1.5.4.2.11.2</t>
  </si>
  <si>
    <t>Trecho 2 - TIE-IN_119</t>
  </si>
  <si>
    <t>1.5.4.2.30</t>
  </si>
  <si>
    <t>TIE-IN_121</t>
  </si>
  <si>
    <t>1.5.4.2.30.7</t>
  </si>
  <si>
    <t>Trecho 1 - TIE-IN_121</t>
  </si>
  <si>
    <t>1.5.4.2.30.8</t>
  </si>
  <si>
    <t>Trecho 2 - TIE-IN_121</t>
  </si>
  <si>
    <t>1.5.4.2.13</t>
  </si>
  <si>
    <t>TIE-IN_122</t>
  </si>
  <si>
    <t>1.5.4.2.13.1</t>
  </si>
  <si>
    <t>Trecho 1 - TIE-IN_122</t>
  </si>
  <si>
    <t>1.5.4.2.13.2</t>
  </si>
  <si>
    <t>Trecho 2 - TIE-IN_122</t>
  </si>
  <si>
    <t>1.5.4.2.4</t>
  </si>
  <si>
    <t>TIE-IN_164</t>
  </si>
  <si>
    <t>1.5.4.2.5</t>
  </si>
  <si>
    <t>TIE-IN_172</t>
  </si>
  <si>
    <t>1.5.4.2.6</t>
  </si>
  <si>
    <t>TIE-IN_174</t>
  </si>
  <si>
    <t>1.5.4.2.7</t>
  </si>
  <si>
    <t>TIE-IN_175</t>
  </si>
  <si>
    <t>1.5.4.2.14</t>
  </si>
  <si>
    <t>TIE-IN_176</t>
  </si>
  <si>
    <t>1.5.4.2.15</t>
  </si>
  <si>
    <t>TIE-IN_177</t>
  </si>
  <si>
    <t>1.5.5</t>
  </si>
  <si>
    <t>1.5.5.1</t>
  </si>
  <si>
    <t>1.5.5.1.1</t>
  </si>
  <si>
    <t>Linha 6"-S3-14E-5300-H</t>
  </si>
  <si>
    <t>1.5.5.1.1.1</t>
  </si>
  <si>
    <t>Trecho 1 - Linha 6"-S3-14E-5300-H</t>
  </si>
  <si>
    <t>1.5.5.1.1.2</t>
  </si>
  <si>
    <t>Trecho 2 - Linha 6"-S3-14E-5300-H</t>
  </si>
  <si>
    <t>1.5.5.1.2</t>
  </si>
  <si>
    <t>Linha 8"-S3-14A-5301-H</t>
  </si>
  <si>
    <t>1.5.5.1.2.1</t>
  </si>
  <si>
    <t>Trecho 1 - Linha 8"-S3-14A-5301-H</t>
  </si>
  <si>
    <t>1.5.5.1.2.2</t>
  </si>
  <si>
    <t>Trecho 2 - Linha 8"-S3-14A-5301-H</t>
  </si>
  <si>
    <t>1.5.5.1.3</t>
  </si>
  <si>
    <t>Vent de 6"-S3-TL-VENT-0001-H do desaerador</t>
  </si>
  <si>
    <t>1.5.5.1.4</t>
  </si>
  <si>
    <t>Linha 6"-S3-14E-5302-H</t>
  </si>
  <si>
    <t>1.5.5.1.5</t>
  </si>
  <si>
    <t>Linha 6"-S3-14E-5305-H</t>
  </si>
  <si>
    <t>1.5.5.1.6</t>
  </si>
  <si>
    <t>Linha 12"-S3-14E-5306-H</t>
  </si>
  <si>
    <t>1.5.5.1.7</t>
  </si>
  <si>
    <t>Linha 8"-S3-14E-5307-H</t>
  </si>
  <si>
    <t>1.5.5.1.8</t>
  </si>
  <si>
    <t>Linha 6"-S3-14E-5401-H</t>
  </si>
  <si>
    <t>1.5.5.1.9</t>
  </si>
  <si>
    <t>Linha 6"-S3-14E-5402-H</t>
  </si>
  <si>
    <t>1.5.5.1.10</t>
  </si>
  <si>
    <t>Linha 6"-S3-14E-5399-H</t>
  </si>
  <si>
    <t>1.5.5.1.11</t>
  </si>
  <si>
    <t>Linha 6"-S3-14E-5400-H</t>
  </si>
  <si>
    <t>1.5.5.1.12</t>
  </si>
  <si>
    <t>Linha 6"-S3-14E-5397-H</t>
  </si>
  <si>
    <t>1.5.5.1.13</t>
  </si>
  <si>
    <t>Linha 6"-S3-14E-5398-H</t>
  </si>
  <si>
    <t>1.5.5.1.14</t>
  </si>
  <si>
    <t>Linha 16-S3-14E-5393-H</t>
  </si>
  <si>
    <t>1.5.5.1.14.1</t>
  </si>
  <si>
    <t>Trecho 1 - Linha 16-S3-14E-5393-H</t>
  </si>
  <si>
    <t>1.5.5.1.14.2</t>
  </si>
  <si>
    <t>Trecho 2 - Linha 16-S3-14E-5393-H</t>
  </si>
  <si>
    <t>1.5.5.1.15</t>
  </si>
  <si>
    <t>Linha 6"-S3-14E-5392-H</t>
  </si>
  <si>
    <t>1.5.5.1.16</t>
  </si>
  <si>
    <t>Linha 8"-S3-14E-5315-H</t>
  </si>
  <si>
    <t>1.5.5.1.17</t>
  </si>
  <si>
    <t>Linha 6"-S3-14E-5317-H</t>
  </si>
  <si>
    <t>1.5.5.1.18</t>
  </si>
  <si>
    <t>Linha 3"-S3-14E-5316-H</t>
  </si>
  <si>
    <t>1.5.5.1.19</t>
  </si>
  <si>
    <t>Linha 8"-S3-14E-5318-H</t>
  </si>
  <si>
    <t>1.5.5.1.20</t>
  </si>
  <si>
    <t>Linha 6"-S3-14E-5320-H</t>
  </si>
  <si>
    <t>1.5.5.1.21</t>
  </si>
  <si>
    <t>Linha 3"-S3-14E-5319-H</t>
  </si>
  <si>
    <t>1.5.5.1.22</t>
  </si>
  <si>
    <t>Linha 10"-S3-14E-5396-H (trecho dentro do prédio da área 14A)</t>
  </si>
  <si>
    <t>1.5.5.2</t>
  </si>
  <si>
    <t>1.5.5.2.1</t>
  </si>
  <si>
    <t>TIE-IN_113</t>
  </si>
  <si>
    <t>1.5.5.2.2</t>
  </si>
  <si>
    <t>TIE-IN_114</t>
  </si>
  <si>
    <t>1.5.5.2.3</t>
  </si>
  <si>
    <t>TIE-IN_110</t>
  </si>
  <si>
    <t>1.5.5.2.4</t>
  </si>
  <si>
    <t>TIE-IN_111</t>
  </si>
  <si>
    <t>1.5.5.2.6</t>
  </si>
  <si>
    <t>TIE-IN_120</t>
  </si>
  <si>
    <t>1.5.5.2.5</t>
  </si>
  <si>
    <t>TIE-IN_112</t>
  </si>
  <si>
    <t>1.5.5.2.7</t>
  </si>
  <si>
    <t>TIE-IN_123</t>
  </si>
  <si>
    <t>1.5.5.2.8</t>
  </si>
  <si>
    <t>TIE-IN_128</t>
  </si>
  <si>
    <t>1.5.5.2.10</t>
  </si>
  <si>
    <t>TIE-IN_155</t>
  </si>
  <si>
    <t>1.5.5.2.11</t>
  </si>
  <si>
    <t>TIE-IN_158</t>
  </si>
  <si>
    <t>1.5.5.2.12</t>
  </si>
  <si>
    <t>TIE-IN_169</t>
  </si>
  <si>
    <t>1.5.5.2.13</t>
  </si>
  <si>
    <t>TIE-IN_173</t>
  </si>
  <si>
    <t>1.5.5.2.16</t>
  </si>
  <si>
    <t>TIE-IN_178</t>
  </si>
  <si>
    <t>1.6</t>
  </si>
  <si>
    <t>EXECUÇÃO DA OBRA ELETROMECÂNICA</t>
  </si>
  <si>
    <t>Montagem de tubulações e suportes</t>
  </si>
  <si>
    <t>Montar e soldar linhas ( 6'' W6-14E-5362/5363) - 1º trecho</t>
  </si>
  <si>
    <t>Montar e soldar suportes - 1º trecho</t>
  </si>
  <si>
    <t>Inspeção ENDs das soldas - 1º trecho</t>
  </si>
  <si>
    <t>Tubulação Torre de resfriamento E-58B-3A/B/C</t>
  </si>
  <si>
    <t>Montar e soldar linhas (4''W6-14E-5364/5365/5366) dos tie ins 147/152/153 para o pipe rack - 1º Trecho</t>
  </si>
  <si>
    <t>Montar e soldar suportes - 1º Trecho</t>
  </si>
  <si>
    <t>Inspeção ENDs das soldas - 1º Trecho</t>
  </si>
  <si>
    <t>Montar e soldar linhas ( 6'' W6-14E-5362/5363) - 3º trecho</t>
  </si>
  <si>
    <t>Teste hidrostático Linha de agua de resfriamento</t>
  </si>
  <si>
    <t>Fazer Ebtv da bomba P-58A-4C</t>
  </si>
  <si>
    <t>Montar e soldar de bocal de 4"na linha existente</t>
  </si>
  <si>
    <t>Inspeção ENDs na solda bocal</t>
  </si>
  <si>
    <t>Montar de válvula gaveta de 4"</t>
  </si>
  <si>
    <t>Remover Ebtv da bomba P-58A-4C</t>
  </si>
  <si>
    <t>Fazer Ebtv da bomba P-58A-4B</t>
  </si>
  <si>
    <t>Remover Ebtv da bomba P-58A-4B</t>
  </si>
  <si>
    <t>Fazer Ebtv da linha de alimentação da torre E-58B-3C</t>
  </si>
  <si>
    <t>Montar e soldar de bocal de 6"na linha existente</t>
  </si>
  <si>
    <t>Montar de válvula gaveta de 6"</t>
  </si>
  <si>
    <t>Remover Ebtv da linha de alimentação da torre E-58B-3C</t>
  </si>
  <si>
    <t>Fazer Ebtv da linha de alimentação da torre E-58B-3B</t>
  </si>
  <si>
    <t>Remover Ebtv da linha de alimentação da torre E-58B-3B</t>
  </si>
  <si>
    <t>Fazer Ebtv da linha de alimentação da torre E-58B-3A</t>
  </si>
  <si>
    <t>Remover Ebtv da linha de alimentação da torre E-58B-3A</t>
  </si>
  <si>
    <t>Area 14C</t>
  </si>
  <si>
    <t>Fazer Ebtv da linha existente 6"-W2-53C-8000</t>
  </si>
  <si>
    <t>Cortar trecho de 6"da linha existente</t>
  </si>
  <si>
    <t>Montar e soldar spool de 6"</t>
  </si>
  <si>
    <t>Remover Ebtv da linha existente 6"-W2-53C-8000</t>
  </si>
  <si>
    <t>Fazer Ebtv da linha existente 6"-W2-53C-8002</t>
  </si>
  <si>
    <t>Remover Ebtv da linha existente 6"-W2-53C-8002</t>
  </si>
  <si>
    <t>Locação topográfica</t>
  </si>
  <si>
    <t>Execução de furos</t>
  </si>
  <si>
    <t>Apicoamento de piso</t>
  </si>
  <si>
    <t>Montagem de armação e chumbadores</t>
  </si>
  <si>
    <t>Montagem de forma</t>
  </si>
  <si>
    <t>Concretagem</t>
  </si>
  <si>
    <t>Desforma</t>
  </si>
  <si>
    <t>Pre-Comissionamento</t>
  </si>
  <si>
    <t>Complementação mecânica</t>
  </si>
  <si>
    <t>Pré Comissionamento</t>
  </si>
  <si>
    <t>Sistema de Polimento e tanque de Condensado</t>
  </si>
  <si>
    <t>Tanque polidor E-14E-2A</t>
  </si>
  <si>
    <t>Construção da base civil do tanque - HYDRO</t>
  </si>
  <si>
    <t>Fornecimento de tanque polidor (Hydro)</t>
  </si>
  <si>
    <t>Nivelamento de base civil com shims</t>
  </si>
  <si>
    <t>Posicionamento do tanque sobre a base</t>
  </si>
  <si>
    <t>Verificação de alinhamento topogáfico</t>
  </si>
  <si>
    <t>Montagem da palataforma, escada e guarda corpo do tanque</t>
  </si>
  <si>
    <t>Grauteamento das bases civil</t>
  </si>
  <si>
    <t>Construção da base do tanque e das bombas - HYDRO</t>
  </si>
  <si>
    <t>Fornecimento de materiais do tanque (Hydro)</t>
  </si>
  <si>
    <t>Montagem e soldagem do fundo do tanque</t>
  </si>
  <si>
    <t>Montagem e soldagem do costado</t>
  </si>
  <si>
    <t>Montagem e soldagem do teto</t>
  </si>
  <si>
    <t>Montagem passarela entre os tanques</t>
  </si>
  <si>
    <t>Montagem de guarda corpo</t>
  </si>
  <si>
    <t>Montagem de bocais laterais</t>
  </si>
  <si>
    <t>Montagem e soldagem de bocais do teto</t>
  </si>
  <si>
    <t>Teste de estanqueidade (65%)</t>
  </si>
  <si>
    <t>Teste de estanqueidade (100%)</t>
  </si>
  <si>
    <t>Linha 3"-S1-14E-5346-H</t>
  </si>
  <si>
    <t>Fabricar Montar e soldar linha 1º Trecho</t>
  </si>
  <si>
    <t>Fabricar Montar e soldar linha 2º trecho</t>
  </si>
  <si>
    <t>Montar suportes</t>
  </si>
  <si>
    <t>Linha 3"-S1-14E-5347-H</t>
  </si>
  <si>
    <t>Fabricar Montar e soldar linha</t>
  </si>
  <si>
    <t>Linha 1.1/2"-C1-14E-5344</t>
  </si>
  <si>
    <t>Fabricar e Montar e soldar linha</t>
  </si>
  <si>
    <t>Linha 12'' -S3-14E-5405-H</t>
  </si>
  <si>
    <t>Fabricação</t>
  </si>
  <si>
    <t>Montagem e soldagem de linha</t>
  </si>
  <si>
    <t>Linha 4'' -S3-14E-5406-H</t>
  </si>
  <si>
    <t>Montar e soldar linha</t>
  </si>
  <si>
    <t>Linha 6"-S1-14E-5345-H</t>
  </si>
  <si>
    <t>Montar e soldar linha 1º trecho</t>
  </si>
  <si>
    <t>Montar e soldar linha 2º trecho</t>
  </si>
  <si>
    <t>Linha 6"-S2-14E-5350-H - Inox</t>
  </si>
  <si>
    <t>Linha 4"-S2-14E-5342-H - inox</t>
  </si>
  <si>
    <t>Linha 2"-S2-14E-5349-H - inox</t>
  </si>
  <si>
    <t>Linha 3"-W2-14E-5353 - Inox</t>
  </si>
  <si>
    <t>Linha 2"-S2-14E-5348-H - Inox</t>
  </si>
  <si>
    <t>Linha 1.1/2-C4-14E-5351</t>
  </si>
  <si>
    <t>Fornecimento de carretéis (Hydro)</t>
  </si>
  <si>
    <t>Montar linha</t>
  </si>
  <si>
    <t>TIE IN´S</t>
  </si>
  <si>
    <t>Fazer Ebtv da linha existente 6"-W2-14A-1187</t>
  </si>
  <si>
    <t>Corte da linha existente e pré-montagem de spool</t>
  </si>
  <si>
    <t>Solda do spool</t>
  </si>
  <si>
    <t>Remover Ebtv da linha</t>
  </si>
  <si>
    <t>TIE-IN_129</t>
  </si>
  <si>
    <t>Fazer Ebtv da linha existente 1.1/2"-C1-14B-2126</t>
  </si>
  <si>
    <t>TIE-IN_130</t>
  </si>
  <si>
    <t>Fazer Ebtv da linha existente 8"-S1-14B-2207</t>
  </si>
  <si>
    <t>Montar weldolet da linha existente</t>
  </si>
  <si>
    <t>Montar válvula gaveta de 8"</t>
  </si>
  <si>
    <t>TIE-IN_133</t>
  </si>
  <si>
    <t>Fornecimento de material com revestimento - PTFE - ( Hydro)</t>
  </si>
  <si>
    <t>Fazer Ebtv da linha existente 1.1/2-C4-14B-2127</t>
  </si>
  <si>
    <t>TIE-IN_134</t>
  </si>
  <si>
    <t>Fazer Ebtv da linha existente 2"-A1-14B-2257</t>
  </si>
  <si>
    <t>TIE-IN_135</t>
  </si>
  <si>
    <t>Fazer Ebtv da linha existente 3"-W2-14B-1068</t>
  </si>
  <si>
    <t>Montar válvula gaveta de 3"</t>
  </si>
  <si>
    <t>TIE-IN-136</t>
  </si>
  <si>
    <t>Fazer Ebtv da linha existente 8"-S2-14B-2243</t>
  </si>
  <si>
    <t>Montar e soldar spool na linha existente</t>
  </si>
  <si>
    <t>Fazer Ebtv da linha existente 6"-S1-14B-1101H</t>
  </si>
  <si>
    <t>Fazer Ebtv da linha existente 3"-S1-14B-1104H</t>
  </si>
  <si>
    <t>Fazer Ebtv da linha existente 3"-S1-53A-1091</t>
  </si>
  <si>
    <t>Fazer Ebtv da linha existente 8"-S1-14B-2200-H</t>
  </si>
  <si>
    <t>Fazer Ebtv da linha existente 10"-S2-14B-1254-H</t>
  </si>
  <si>
    <t>Fazer Ebtv da linha existente 8"-S1-14A-5111-H</t>
  </si>
  <si>
    <t>Reforço Estrutural no Pipe Rack</t>
  </si>
  <si>
    <t>Montar e soldar reforço estrutural (5 peças)</t>
  </si>
  <si>
    <t>Bombas do tanque de condensado</t>
  </si>
  <si>
    <t>Construção das bases civis das bombas</t>
  </si>
  <si>
    <t>Posicionamento da bomba sobre a base</t>
  </si>
  <si>
    <t>Grauteamento da base</t>
  </si>
  <si>
    <t>Alinhamento a laser do conjunto motor bomba</t>
  </si>
  <si>
    <t>Bases civil para suporte de tubulação</t>
  </si>
  <si>
    <t>Locação de bases</t>
  </si>
  <si>
    <t>Locação de bases civil com apoio da topografia</t>
  </si>
  <si>
    <t>PS1-2900-14E-0409</t>
  </si>
  <si>
    <t>PS1-2900-14E-0410</t>
  </si>
  <si>
    <t>PS1-2900-14E-0418</t>
  </si>
  <si>
    <t>PS1-2900-14E-0431</t>
  </si>
  <si>
    <t>PS1-2900-14E-0421</t>
  </si>
  <si>
    <t>PS1-2900-14E-0416</t>
  </si>
  <si>
    <t>PS1-2900-14E-0420</t>
  </si>
  <si>
    <t>PS1-2900-14E-0414</t>
  </si>
  <si>
    <t>PS1-2900-14E-0412</t>
  </si>
  <si>
    <t>PS1-2900-14E-0419</t>
  </si>
  <si>
    <t>PS1-2900-14E-0417</t>
  </si>
  <si>
    <t>BASE 1 - Header</t>
  </si>
  <si>
    <t>BASE 2 - Header</t>
  </si>
  <si>
    <t>Linha 3-S3-14E-5330-H</t>
  </si>
  <si>
    <t>Montar suportes 1º trecho</t>
  </si>
  <si>
    <t>Inspeção ENDs das soldas 1º trecho</t>
  </si>
  <si>
    <t>Montar suportes 2º trecho</t>
  </si>
  <si>
    <t>Inspeção ENDs das soldas 2º trecho</t>
  </si>
  <si>
    <t>Linha 3"-S3-14E-5324-H</t>
  </si>
  <si>
    <t>Linha 6"-S3-14E-5322-H</t>
  </si>
  <si>
    <t>Linha 6"-S3-14E-5328-H</t>
  </si>
  <si>
    <t>Montar e soldar linha 1º Trecho</t>
  </si>
  <si>
    <t>Montar e soldar linha 2º Trecho</t>
  </si>
  <si>
    <t>Montagem de Vent´s, Drenos e instrumentos</t>
  </si>
  <si>
    <t>1.6.3.1.5.7</t>
  </si>
  <si>
    <t>1.6.3.1.6.7</t>
  </si>
  <si>
    <t>Linha 3"-S3-14E-5310/5327 -H</t>
  </si>
  <si>
    <t>Trecho área 14A</t>
  </si>
  <si>
    <t>Montar trecho de tubulação e suportes</t>
  </si>
  <si>
    <t>Trecho no prédio das caldeiras</t>
  </si>
  <si>
    <t>Linha 10"-S1-14E-5385-H</t>
  </si>
  <si>
    <t>Montar e soldar tubulação</t>
  </si>
  <si>
    <t>Linha 8"-S3-14E-5395-H</t>
  </si>
  <si>
    <t>Pré montar e soldar spool</t>
  </si>
  <si>
    <t>Linha 10"-S3-14E-5396-H</t>
  </si>
  <si>
    <t>Linha 12"-S3-14E-5381-H</t>
  </si>
  <si>
    <t>TIE IN</t>
  </si>
  <si>
    <t>Locar ponto do bocal</t>
  </si>
  <si>
    <t>Fazer furo no teto do tanque</t>
  </si>
  <si>
    <t>Montar bocal</t>
  </si>
  <si>
    <t>Soldar bocal e reforço</t>
  </si>
  <si>
    <t>TIE-IN_164 - Parada</t>
  </si>
  <si>
    <t>Fazer Ebtv da linha existente</t>
  </si>
  <si>
    <t>Desmontar trecho da linha existente</t>
  </si>
  <si>
    <t>Pré-montar e soldar Tê</t>
  </si>
  <si>
    <t>Montar válvula de 10"</t>
  </si>
  <si>
    <t>Fazer Ebtv da bomba P-14C-43</t>
  </si>
  <si>
    <t>Desmontar trecho de linha existente</t>
  </si>
  <si>
    <t>Montar e soldar spool interligando na linha 12"-S3-14E-5321-H</t>
  </si>
  <si>
    <t>Remover Ebtv da bomba P-14C-43</t>
  </si>
  <si>
    <t>Fazer Ebtv da bomba P-14A-4E</t>
  </si>
  <si>
    <t>Remover Ebtv da bomba P-14A-4E</t>
  </si>
  <si>
    <t>Fazer Ebtv da bomba P-14A-4D</t>
  </si>
  <si>
    <t>Remover Ebtv da bomba P-14A-4D</t>
  </si>
  <si>
    <t>Fazer Ebtv da bomba P-14A-4C</t>
  </si>
  <si>
    <t>Remover Ebtv da bomba P-14A-4C</t>
  </si>
  <si>
    <t>Fazer Ebtv da bomba P-14A-4B</t>
  </si>
  <si>
    <t>Remover Ebtv da bomba P-14A-4B</t>
  </si>
  <si>
    <t>Fazer Ebtv da bomba P-14A-4A</t>
  </si>
  <si>
    <t>Remover Ebtv da bomba P-14A-4A</t>
  </si>
  <si>
    <t>Estrutura Metálica</t>
  </si>
  <si>
    <t>Plataforma do header de válvulas sob a EL 5.00 no prédio da área 14A</t>
  </si>
  <si>
    <t>No Pipe Rack</t>
  </si>
  <si>
    <t>Linha 20"-S3-14E-5313-H</t>
  </si>
  <si>
    <t>Montar e soldar complemento estrutural do Pipe Rack</t>
  </si>
  <si>
    <t>solda de vent´s e drenos  trecho de linha 20"-S3-14E-5313-H</t>
  </si>
  <si>
    <t>Linha 14"-S3-14E-5314-H</t>
  </si>
  <si>
    <t>Subida de trecho de tubulação 1º trecho</t>
  </si>
  <si>
    <t>Na área 4A</t>
  </si>
  <si>
    <t>No prédio da área 14A</t>
  </si>
  <si>
    <t>Linha 8"-S3-5389-H</t>
  </si>
  <si>
    <t>Montar e soldar linha 8"-S3-14E-5389-H</t>
  </si>
  <si>
    <t>Tie in 109 - Parada</t>
  </si>
  <si>
    <t>Cortar trecho de 20"na linha existente</t>
  </si>
  <si>
    <t>Montar e soldar spool de 20"</t>
  </si>
  <si>
    <t>Montar de válvula gaveta de 20"</t>
  </si>
  <si>
    <t>Remover Ebtv da linha existente</t>
  </si>
  <si>
    <t>Cortar trecho de 14"na linha existente</t>
  </si>
  <si>
    <t>Montar e soldar spool de 14"</t>
  </si>
  <si>
    <t>TIE in 161</t>
  </si>
  <si>
    <t>Fazer Ebtv da linha existente 8"-S3-14E-5003-H/B1</t>
  </si>
  <si>
    <t>Montar spool e valvula gaveta</t>
  </si>
  <si>
    <t>Montar silenciador</t>
  </si>
  <si>
    <t>Cortar trecho de 8"na linha existente</t>
  </si>
  <si>
    <t>Montar e soldar spool de 8"</t>
  </si>
  <si>
    <t>Montar de válvula gaveta de 8"</t>
  </si>
  <si>
    <t>Tie in 140 - Parada</t>
  </si>
  <si>
    <t>Montar e soldar de bocal de 14"na linha existente</t>
  </si>
  <si>
    <t>Montar de válvula gaveta de 14"</t>
  </si>
  <si>
    <t>Tie in 142 - Parada</t>
  </si>
  <si>
    <t>Tie in 144 - Parada</t>
  </si>
  <si>
    <t>TIE-IN_138</t>
  </si>
  <si>
    <t>Montar e soldar de bocal de 10"na linha existente</t>
  </si>
  <si>
    <t>Montar de válvula gaveta de 10"</t>
  </si>
  <si>
    <t>TIE-IN_139 - Parada</t>
  </si>
  <si>
    <t>Fazer Ebtv da linha existente 6"-S3-14A-5383-H</t>
  </si>
  <si>
    <t>Pré-montar spool e válvula gaveta de 6"</t>
  </si>
  <si>
    <t>Soldar spool</t>
  </si>
  <si>
    <t>Tie in 132 - Parada</t>
  </si>
  <si>
    <t>Fazer Ebtv da linha existente 10"-S3-14A-1404-H</t>
  </si>
  <si>
    <t>Pré-montar spool entre a linha existente e válvula gaveta de 10"</t>
  </si>
  <si>
    <t xml:space="preserve"> Sistema de desaeração e água de alimentação das Caldeiras</t>
  </si>
  <si>
    <t>Desaerador</t>
  </si>
  <si>
    <t>Liberação da construção civil do prédio (base do desaerador) - HYDRO</t>
  </si>
  <si>
    <t>Mobilização e patolamento de guindaste de 300ton</t>
  </si>
  <si>
    <t>Desmobilização de guindastes de 300ton</t>
  </si>
  <si>
    <t>Bombas do sistema de desaeração</t>
  </si>
  <si>
    <t>Construção das bases civis (Hydro)</t>
  </si>
  <si>
    <t>P-14E-4A</t>
  </si>
  <si>
    <t>Pré-montar spool e válvulas</t>
  </si>
  <si>
    <t>P-14E-4B</t>
  </si>
  <si>
    <t>Tubulações,suportes e tie ins</t>
  </si>
  <si>
    <t>Isolamento Térmico</t>
  </si>
  <si>
    <t>Montar vent</t>
  </si>
  <si>
    <t>Linha 6"-S3-14E-5304-H</t>
  </si>
  <si>
    <t>Linha 6"-S3-14E-5341-H</t>
  </si>
  <si>
    <t>Linha 6"-S3-14E-5388-H</t>
  </si>
  <si>
    <t>Linha 16''-S3-14E-5393-H</t>
  </si>
  <si>
    <t>Montagem dos Flash Tanques</t>
  </si>
  <si>
    <t>Construção de base civil ( Hydro)</t>
  </si>
  <si>
    <t>FT-14E-01A</t>
  </si>
  <si>
    <t>Fornecimento de FT (Hydro)</t>
  </si>
  <si>
    <t>FT-14E-01B</t>
  </si>
  <si>
    <t>P-14E-07A</t>
  </si>
  <si>
    <t>Linha 4'' - S3-14E-5309/5326-H</t>
  </si>
  <si>
    <t>Linha 3'' - S3-14E-5308-H</t>
  </si>
  <si>
    <t>Linha 4"-S3-14E-5311-H</t>
  </si>
  <si>
    <t>Linha 4"-S3-14E-FT-018_Dreno</t>
  </si>
  <si>
    <t>Linha 3"-S3-14E-FT-01B_ATM</t>
  </si>
  <si>
    <t>Linha 3'' - PSV-FT-14E-01A</t>
  </si>
  <si>
    <t>Tie Ins</t>
  </si>
  <si>
    <t>TIE IN_123/128 Desaerador_E-14A-02C</t>
  </si>
  <si>
    <t>Fazer EBTV do desaerador</t>
  </si>
  <si>
    <t>Desmontagem de linhas de drenagem</t>
  </si>
  <si>
    <t>Montar linha 6"-S3-14E-5397-H</t>
  </si>
  <si>
    <t>Montar linha 6"-S3-14E-5398-H</t>
  </si>
  <si>
    <t>Retirar EBTV do desaerador</t>
  </si>
  <si>
    <t>TIE IN_110/111 Desaerador_E-14A-02B</t>
  </si>
  <si>
    <t>Montar linha 6"-S3-14E-5399-H</t>
  </si>
  <si>
    <t>Montar linha 6"-S3-14E-5400-H</t>
  </si>
  <si>
    <t>Montar linha 6"-S3-14E-5401-H</t>
  </si>
  <si>
    <t>Montar linha 6"-S3-14E-5402-H</t>
  </si>
  <si>
    <t>TIE-IN_114 - Parada</t>
  </si>
  <si>
    <t>Fazer Ebtv da linha existente 6"-S3-14A-1328-(H50)</t>
  </si>
  <si>
    <t>Montar e soldar spool</t>
  </si>
  <si>
    <t>Fazer Ebtv da linha existente 16"-S3-14A-1323</t>
  </si>
  <si>
    <t>Desmontar flange cego da linha existente</t>
  </si>
  <si>
    <t>Montar de válvula gaveta de 16"</t>
  </si>
  <si>
    <t>Cortar trecho de 2"na linha existente</t>
  </si>
  <si>
    <t>Montar e soldar spool de 2"</t>
  </si>
  <si>
    <t>Montar de válvula gaveta de 2"</t>
  </si>
  <si>
    <t>Tie in 120 - Parada</t>
  </si>
  <si>
    <t>Tie in 155</t>
  </si>
  <si>
    <t>Tie in 158</t>
  </si>
  <si>
    <t>Cortar trecho de 4"na linha existente</t>
  </si>
  <si>
    <t>Montar e soldar spool de 4"</t>
  </si>
  <si>
    <t>Tie in 169</t>
  </si>
  <si>
    <t>Tie in 173</t>
  </si>
  <si>
    <t>Cortar trecho de 6"na linha existente</t>
  </si>
  <si>
    <t>Tie in 178</t>
  </si>
  <si>
    <t>Cortar trecho de 1"na linha existente</t>
  </si>
  <si>
    <t>Montar e soldar spool de 1"</t>
  </si>
  <si>
    <t>Montar de válvula gaveta de 1"</t>
  </si>
  <si>
    <t>TESTES E COMISSIONAMENTO</t>
  </si>
  <si>
    <t>Atividades de Comissionamento</t>
  </si>
  <si>
    <t>Operação assistida</t>
  </si>
  <si>
    <t>DESMOBILIZAÇÃO</t>
  </si>
  <si>
    <t>Desmobilização de materiais, equipamentos e canteiro</t>
  </si>
  <si>
    <t>Entrega do data book</t>
  </si>
  <si>
    <t>Sistema</t>
  </si>
  <si>
    <t>Disciplina</t>
  </si>
  <si>
    <t>Frente de serviço</t>
  </si>
  <si>
    <t>Recurso necessário</t>
  </si>
  <si>
    <t>Obs</t>
  </si>
  <si>
    <t>SEM 20</t>
  </si>
  <si>
    <t>SEM 21</t>
  </si>
  <si>
    <t>SEM 22</t>
  </si>
  <si>
    <t>SEM 23</t>
  </si>
  <si>
    <t>(PO) Sistema de Polimento e Tanque de Condensado</t>
  </si>
  <si>
    <t>(CO) Sistema de Controle, retorno e transferência de condensado</t>
  </si>
  <si>
    <t>(DE) Sistema de Desaeração e Água de Alimentação das caldeiras</t>
  </si>
  <si>
    <t>(VP) Sistema de Vapor de média pressão</t>
  </si>
  <si>
    <t>(AR) Sistema de Água de Resfriamento</t>
  </si>
  <si>
    <t>(CA) Sistema Caldeiras B e C</t>
  </si>
  <si>
    <t>Tag</t>
  </si>
  <si>
    <t>Descrição da atividade</t>
  </si>
  <si>
    <t>1.1/2"-C4-14E-5351</t>
  </si>
  <si>
    <t>1.1/2"-S1-14E-5344</t>
  </si>
  <si>
    <t>10"-S1-14E-5385-H</t>
  </si>
  <si>
    <t>10"-S3-14E-5332-H</t>
  </si>
  <si>
    <t>10"-S3-14E-5334-H</t>
  </si>
  <si>
    <t>10"-S3-14E-5395-H</t>
  </si>
  <si>
    <t>10"-S3-14E-5396-H</t>
  </si>
  <si>
    <t>12"-S3-14E-5306-H</t>
  </si>
  <si>
    <t>12"-S3-14E-5321-H</t>
  </si>
  <si>
    <t>12"-S3-14E-5381-H</t>
  </si>
  <si>
    <t>12"-S3-14E-5405-H</t>
  </si>
  <si>
    <t>14"-S3-14E-5314-H</t>
  </si>
  <si>
    <t>14"-S3-14E-5403-H</t>
  </si>
  <si>
    <t>14"-S3-14E-5404-H</t>
  </si>
  <si>
    <t>16"-S3-14E-5393-H</t>
  </si>
  <si>
    <t>2"-A1-14E-5352</t>
  </si>
  <si>
    <t>2"-S2-14E-5343-H</t>
  </si>
  <si>
    <t>2"-S2-14E-5348-H</t>
  </si>
  <si>
    <t>2"-S2-14E-5349-H</t>
  </si>
  <si>
    <t>20"-S3-14E-5313-H</t>
  </si>
  <si>
    <t>24"-S3-14E-5312-H</t>
  </si>
  <si>
    <t>3"-S2-14E-5354-H</t>
  </si>
  <si>
    <t>3"-S3-14E-5308-H</t>
  </si>
  <si>
    <t>3"-S3-14E-5310-H</t>
  </si>
  <si>
    <t>3"-S3-14E-5316-H</t>
  </si>
  <si>
    <t>3"-S3-14E-5319-H</t>
  </si>
  <si>
    <t>3"-S3-14E-5324-H</t>
  </si>
  <si>
    <t>3"-S3-14E-5327-H</t>
  </si>
  <si>
    <t>3"-S3-14E-5330-H</t>
  </si>
  <si>
    <t>3"-S3-14E-5371-H</t>
  </si>
  <si>
    <t>3"-W2-14E-5353</t>
  </si>
  <si>
    <t>4"-S2-14E-5342-H</t>
  </si>
  <si>
    <t>4"-S3-14E-5309-H</t>
  </si>
  <si>
    <t>4"-S3-14E-5311-H</t>
  </si>
  <si>
    <t>4"-S3-14E-5326-H</t>
  </si>
  <si>
    <t>4"-S3-14E-5406-H</t>
  </si>
  <si>
    <t>4"-W6-14E-5364</t>
  </si>
  <si>
    <t>4"-W6-14E-5365</t>
  </si>
  <si>
    <t>4"-W6-14E-5366</t>
  </si>
  <si>
    <t>6"-S1-14E-5345-H</t>
  </si>
  <si>
    <t>6"-S2-14E-5350-H</t>
  </si>
  <si>
    <t>6"-S3-14E-5300-H</t>
  </si>
  <si>
    <t>6"-S3-14E-5302-H</t>
  </si>
  <si>
    <t>6"-S3-14E-5304-H</t>
  </si>
  <si>
    <t>6"-S3-14E-5305-H</t>
  </si>
  <si>
    <t>6"-S3-14E-5317-H</t>
  </si>
  <si>
    <t>6"-S3-14E-5320-H</t>
  </si>
  <si>
    <t>6"-S3-14E-5322-H</t>
  </si>
  <si>
    <t>6"-S3-14E-5328-H</t>
  </si>
  <si>
    <t>6"-S3-14E-5341-H</t>
  </si>
  <si>
    <t>6"-S3-14E-5374-H</t>
  </si>
  <si>
    <t>6"-S3-14E-5375-H</t>
  </si>
  <si>
    <t>6"-S3-14E-5376-H</t>
  </si>
  <si>
    <t>6"-S3-14E-5377-H</t>
  </si>
  <si>
    <t>6"-S3-14E-5378-H</t>
  </si>
  <si>
    <t>6"-S3-14E-5379-H</t>
  </si>
  <si>
    <t>6"-S3-14E-5388-H</t>
  </si>
  <si>
    <t>6"-S3-14E-5392-H</t>
  </si>
  <si>
    <t>6"-S3-14E-5397-H</t>
  </si>
  <si>
    <t>6"-S3-14E-5398-H</t>
  </si>
  <si>
    <t>6"-S3-14E-5399-H</t>
  </si>
  <si>
    <t>6"-S3-14E-5400-H</t>
  </si>
  <si>
    <t>6"-S3-14E-5401-H</t>
  </si>
  <si>
    <t>6"-S3-14E-5402-H</t>
  </si>
  <si>
    <t>6"-W6-14E-5362</t>
  </si>
  <si>
    <t>6"-W6-14E-5363</t>
  </si>
  <si>
    <t>6"-W6-14E-5386</t>
  </si>
  <si>
    <t>6"-W6-14E-5387</t>
  </si>
  <si>
    <t>8"-S1-14E-5410-H</t>
  </si>
  <si>
    <t>8"-S1-14E-5411-H</t>
  </si>
  <si>
    <t>8"-S3-14E-5301-H</t>
  </si>
  <si>
    <t>8"-S3-14E-5307-H</t>
  </si>
  <si>
    <t>8"-S3-14E-5315-H</t>
  </si>
  <si>
    <t>8"-S3-14E-5318-H</t>
  </si>
  <si>
    <t>8"-S3-14E-5333-H</t>
  </si>
  <si>
    <t>8"-S3-14E-5335-H</t>
  </si>
  <si>
    <t>8"-S3-14E-5336-H</t>
  </si>
  <si>
    <t>8"-S3-14E-5355-H</t>
  </si>
  <si>
    <t>8"-S3-14E-5356-H</t>
  </si>
  <si>
    <t>8"-S3-14E-5357-H</t>
  </si>
  <si>
    <t>8"-S3-14E-5384-H</t>
  </si>
  <si>
    <t>8"-S3-14E-5389-H</t>
  </si>
  <si>
    <t>TIE-IN_141_8"-S3-14E-5356-H</t>
  </si>
  <si>
    <t>TIE-IN_143_8"-S3-14E-5357-H</t>
  </si>
  <si>
    <t>TIE-IN_145_8"-S3-14E-5355-H</t>
  </si>
  <si>
    <t>TIE-IN_108_14"-S3-14E-5367-H</t>
  </si>
  <si>
    <t>TIE-IN_109_24"-S3-14E-5312-H</t>
  </si>
  <si>
    <t>TIE-IN_110_6"-S3-14E-5399-H</t>
  </si>
  <si>
    <t>TIE-IN_111_6"-S3-14E-5400-H</t>
  </si>
  <si>
    <t>TIE-IN_112_6"-S3-14E-5401-H</t>
  </si>
  <si>
    <t>TIE-IN_113_8"-S3-14A-5301-H</t>
  </si>
  <si>
    <t>TIE-IN_114_6"-S3-14E-5392-H</t>
  </si>
  <si>
    <t>TIE-IN_115_16"-S3-14E-5393-H</t>
  </si>
  <si>
    <t>TIE-IN_116_6"-S3-14E-5379-H</t>
  </si>
  <si>
    <t>TIE-IN_117_6"-S3-14E-5378-H</t>
  </si>
  <si>
    <t>TIE-IN_118_6"-S3-14E-5377-H</t>
  </si>
  <si>
    <t>TIE-IN_119_6"-S3-14E-5376-H</t>
  </si>
  <si>
    <t>TIE-IN_120_6"-S3-14E-5402-H</t>
  </si>
  <si>
    <t>TIE-IN_121_6"-S3-14E-5375-H</t>
  </si>
  <si>
    <t>TIE-IN_122_6"-S3-14E-5374-H</t>
  </si>
  <si>
    <t>TIE-IN_123_6"-S3-14E-5397-H</t>
  </si>
  <si>
    <t>TIE-IN_124_6"-S3-14E-5322-H</t>
  </si>
  <si>
    <t>TIE-IN_125_3"-S3-14E-5324-H</t>
  </si>
  <si>
    <t>TIE-IN_126_6"-S3-14E-5328-H</t>
  </si>
  <si>
    <t>TIE-IN_127_3"-S3-14E-5330-H</t>
  </si>
  <si>
    <t>TIE-IN_128_6"-S3-14E-5398-H</t>
  </si>
  <si>
    <t>TIE-IN_129_1.1/2"-S1-14E-5344</t>
  </si>
  <si>
    <t>TIE-IN_130_6"-S1-14E-5345-H</t>
  </si>
  <si>
    <t>TIE-IN_131_8"-S3-14E-5333-H</t>
  </si>
  <si>
    <t>TIE-IN_132_10"-S3-14E-5395-H</t>
  </si>
  <si>
    <t>TIE-IN_133_1.1/2"-C4-14E-5351</t>
  </si>
  <si>
    <t>TIE-IN_134_2"-A1-14E-5352</t>
  </si>
  <si>
    <t>TIE-IN_135_3"-W2-14E-5353</t>
  </si>
  <si>
    <t>TIE-IN_136_6"-S2-14E-5350-H</t>
  </si>
  <si>
    <t>TIE-IN_137_8"-S2-14E-5412-H</t>
  </si>
  <si>
    <t>TIE-IN_138_10"-S3-14E-5396-H</t>
  </si>
  <si>
    <t>TIE-IN_139_6"-S3-14E-5383-H</t>
  </si>
  <si>
    <t>TIE-IN_140_14"-S3-14E-5314-H</t>
  </si>
  <si>
    <t>TIE-IN_142_14"-S3-14E-5403-H</t>
  </si>
  <si>
    <t>TIE-IN_144_14"-S3-14E-5404-H</t>
  </si>
  <si>
    <t>TIE-IN_147_4"-W6-14E-5364-H</t>
  </si>
  <si>
    <t>TIE-IN_149_6"-W6-14E-5362</t>
  </si>
  <si>
    <t>TIE-IN_150_6"-W6-14E-5363</t>
  </si>
  <si>
    <t>TIE-IN_152_4"-W6-14E-5365</t>
  </si>
  <si>
    <t>TIE-IN_153_4"-W6-14E-5366</t>
  </si>
  <si>
    <t>TIE-IN_154_6"-W6-14E-5363</t>
  </si>
  <si>
    <t>TIE-IN_155_2"-S3-14E-5368-H</t>
  </si>
  <si>
    <t>TIE-IN_158_4"-W6-14E-5391</t>
  </si>
  <si>
    <t>TIE-IN_159_8"-S3-14E-5336-H</t>
  </si>
  <si>
    <t>TIE-IN_161_8"-S3-14E-5384</t>
  </si>
  <si>
    <t>TIE-IN_164_10"-S1-14E-5385-H</t>
  </si>
  <si>
    <t>TIE-IN_167_6"-W6-14E-5386</t>
  </si>
  <si>
    <t>TIE-IN_168_6"-W6-14E-5387</t>
  </si>
  <si>
    <t>TIE-IN_169_2"-W2-14-P-1284</t>
  </si>
  <si>
    <t>TIE-IN_171_8"-S3-14E-5389-H</t>
  </si>
  <si>
    <t>TIE-IN_172_8"-S2-14E-5409-H</t>
  </si>
  <si>
    <t>TIE-IN_173_6"-S3-14E-5394-H</t>
  </si>
  <si>
    <t>TIE-IN_174_8"-S2-14E-5390-H</t>
  </si>
  <si>
    <t>TIE-IN_175_8"-S2-14E-5408-H</t>
  </si>
  <si>
    <t>TIE-IN_176_3"-W6-14E-5407</t>
  </si>
  <si>
    <t>TIE-IN_177_1.1/2"-A2-14E-5413</t>
  </si>
  <si>
    <t xml:space="preserve">TIE-IN_178_3/4"-W2-14E-5521 </t>
  </si>
  <si>
    <t>6"-S3-TL-VENT-0001-H</t>
  </si>
  <si>
    <t>DRENAGEM DO PISO DA BASE DO NOVO POLIDOR</t>
  </si>
  <si>
    <t xml:space="preserve">TIE IN CALDEIRA B 12"-S3-14A-1432-H </t>
  </si>
  <si>
    <t xml:space="preserve">TIE IN CALDEIRA C 12"-S3-14A-1433-H </t>
  </si>
  <si>
    <t>1/2"-PI-TRIM-LINE-FT-14E-01A</t>
  </si>
  <si>
    <t>3"-PSV-TRIM-LINE-FT-14E-01A vent</t>
  </si>
  <si>
    <t>4"-S3-14E-FT-14E-01B_DRENO</t>
  </si>
  <si>
    <t>6"-S3-14E-5394-H</t>
  </si>
  <si>
    <t>Montagem de andaimes</t>
  </si>
  <si>
    <t>Montagem de estrutura e isolamento</t>
  </si>
  <si>
    <t>1.6.3.1.15.5</t>
  </si>
  <si>
    <t>Execução da base civil</t>
  </si>
  <si>
    <t>1.6.3.1.16.5</t>
  </si>
  <si>
    <t>1.6.3.1.17.5</t>
  </si>
  <si>
    <t>1.6.3.1.18.5</t>
  </si>
  <si>
    <t>1.6.3.1.19.5</t>
  </si>
  <si>
    <t>1.6.3.1.20.5</t>
  </si>
  <si>
    <t>Içamento de estruturas</t>
  </si>
  <si>
    <t>Montagem de andaime para travamento de estruturas</t>
  </si>
  <si>
    <t>1.6.5.3.9.6</t>
  </si>
  <si>
    <t>Içamento e posicionamento da tubulação</t>
  </si>
  <si>
    <t>Mezanino</t>
  </si>
  <si>
    <t>Desareador</t>
  </si>
  <si>
    <t>Cézar</t>
  </si>
  <si>
    <t>Flávio</t>
  </si>
  <si>
    <t>Guindaste cancelado</t>
  </si>
  <si>
    <t>Guindaste cancelado devido execução antecipada da tarefa</t>
  </si>
  <si>
    <t>1.6.3.1.7.2.6</t>
  </si>
  <si>
    <t>1.6.3.1.21.5</t>
  </si>
  <si>
    <t>Içamento do spool</t>
  </si>
  <si>
    <t>1.6.3.1.22.5</t>
  </si>
  <si>
    <t>1.6.4.2.1.1.1.4</t>
  </si>
  <si>
    <t>Montagem de suportes</t>
  </si>
  <si>
    <t>1.6.3.1.7.1.4</t>
  </si>
  <si>
    <t>Içamento de tubulação</t>
  </si>
  <si>
    <t>27/05</t>
  </si>
  <si>
    <t>28/05</t>
  </si>
  <si>
    <t>29/05</t>
  </si>
  <si>
    <t>30/05</t>
  </si>
  <si>
    <t>31/05</t>
  </si>
  <si>
    <t>Atividade não realizada na quarta feira
 devido à movimentação do guindaste pela Asa na parte da tarde</t>
  </si>
  <si>
    <t>Necessário fechamento de rua 28/05</t>
  </si>
  <si>
    <t>Necessário guindaste no dia 29/05  e fechamento da rua N33 no dia 29/05</t>
  </si>
  <si>
    <t>01/06</t>
  </si>
  <si>
    <t>Não liberação da área</t>
  </si>
  <si>
    <t>Montagem da plataforma, escada e guarda corpo do tanque</t>
  </si>
  <si>
    <t>Remarcado</t>
  </si>
  <si>
    <t>Atividade remarcada para terça</t>
  </si>
  <si>
    <t>Remanejamento para TH da linha 5363</t>
  </si>
  <si>
    <t>1.6.2.1.8</t>
  </si>
  <si>
    <t>Montagem de andaimes de acessos</t>
  </si>
  <si>
    <t>1.6.4.2.1.1.3.3</t>
  </si>
  <si>
    <t>1.6.4.2.1.1.3.4</t>
  </si>
  <si>
    <t>1.6.5.3.1.6</t>
  </si>
  <si>
    <t>Içamento de materiais</t>
  </si>
  <si>
    <t>1.6.5.3.5.6</t>
  </si>
  <si>
    <t>Concretagem de bases</t>
  </si>
  <si>
    <t>1.6.5.3.7.6</t>
  </si>
  <si>
    <t>Tanque polidor</t>
  </si>
  <si>
    <t>Atividade reprogramada e realizada na terça</t>
  </si>
  <si>
    <t>Atividade remarcada para segunda</t>
  </si>
  <si>
    <t>1.5.3.5.14</t>
  </si>
  <si>
    <t>1.5.3.5.14.7</t>
  </si>
  <si>
    <t>1.5.3.5.14.8</t>
  </si>
  <si>
    <t>1.5.3.5.14.9</t>
  </si>
  <si>
    <t>1.5.3.5.14.10</t>
  </si>
  <si>
    <t>1.5.3.5.14.11</t>
  </si>
  <si>
    <t>1.5.3.5.14.12</t>
  </si>
  <si>
    <t>1.6.2.9</t>
  </si>
  <si>
    <t>1.6.2.9.1</t>
  </si>
  <si>
    <t>Montagem de isolamento térmico Tanque de condensado</t>
  </si>
  <si>
    <t>1.6.2.9.1.7</t>
  </si>
  <si>
    <t>1.6.2.9.1.8</t>
  </si>
  <si>
    <t>1.6.2.9.2</t>
  </si>
  <si>
    <t>Isolamento térmico - "Linha 3""-S1-14E-5346-H"</t>
  </si>
  <si>
    <t>1.6.2.9.3</t>
  </si>
  <si>
    <t>Isolamento térmico - "Linha 3""-S1-14E-5347-H"</t>
  </si>
  <si>
    <t>1.6.2.9.4</t>
  </si>
  <si>
    <t>Isolamento térmico - "Linha 1.1/2""-C1-14E-5344"</t>
  </si>
  <si>
    <t>1.6.2.9.5</t>
  </si>
  <si>
    <t>Isolamento térmico - "Linha 2""-A1-14E-5352"</t>
  </si>
  <si>
    <t>1.6.2.9.6</t>
  </si>
  <si>
    <t>Isolamento térmico - "Linha 6""-S1-14E-5345-H"</t>
  </si>
  <si>
    <t>1.6.2.9.7</t>
  </si>
  <si>
    <t>Isolamento térmico - Linha 6"-S2-14E-5350-H</t>
  </si>
  <si>
    <t>1.6.2.9.8</t>
  </si>
  <si>
    <t>Isolamento térmico - Linha 3''-S2-14E-5354-H</t>
  </si>
  <si>
    <t>1.6.2.9.9</t>
  </si>
  <si>
    <t>Isolamento térmico - "Linha 4""-S2-14E-5342-H</t>
  </si>
  <si>
    <t>1.6.2.9.10</t>
  </si>
  <si>
    <t>Isolamento térmico - Linha 2"-S2-14E-5349-H</t>
  </si>
  <si>
    <t>1.6.2.9.11</t>
  </si>
  <si>
    <t>Isolamento térmico - "Linha 2""-S2-14E-5343-H"</t>
  </si>
  <si>
    <t>1.6.2.9.12</t>
  </si>
  <si>
    <t>Isolamento térmico - "Linha 3""-W2-14E-5353</t>
  </si>
  <si>
    <t>1.6.2.9.13</t>
  </si>
  <si>
    <t>Isolamento térmico - "Linha 2""-S2-14E-5348-H</t>
  </si>
  <si>
    <t>1.6.2.9.14</t>
  </si>
  <si>
    <t>Teste hidrostático - Linha 1.1/2-C4-14E-5351</t>
  </si>
  <si>
    <t>1.6.3.3</t>
  </si>
  <si>
    <t>1.6.3.3.1</t>
  </si>
  <si>
    <t>Isolamento térmico - Linha 3-S3-14E-5330-H</t>
  </si>
  <si>
    <t>1.6.3.3.2</t>
  </si>
  <si>
    <t>Isolamento térmico - "Linha 3""-S3-14E-5324-H"</t>
  </si>
  <si>
    <t>1.6.3.3.3</t>
  </si>
  <si>
    <t>Isolamento térmico - "Linha 6""-S3-14E-5322-H"</t>
  </si>
  <si>
    <t>1.6.3.3.4</t>
  </si>
  <si>
    <t>Isolamento térmico  "Linha 6""-S3-14E-5328-H"</t>
  </si>
  <si>
    <t>1.6.3.3.5</t>
  </si>
  <si>
    <t>Isolamento térmico - "Linha 8""-S3-14E-5333-H"</t>
  </si>
  <si>
    <t>1.6.3.3.6</t>
  </si>
  <si>
    <t>Isolamento térmico - "Linha 8""-S3-14E-5336-H"</t>
  </si>
  <si>
    <t>1.6.3.3.7</t>
  </si>
  <si>
    <t>Isolamento térmico - "Linha 3""-S3-14E-5310/5327 -H"</t>
  </si>
  <si>
    <t>1.6.3.3.8</t>
  </si>
  <si>
    <t>Isolamento térmico - "Linha 10""-S1-14E-5385-H"</t>
  </si>
  <si>
    <t>1.6.3.3.9</t>
  </si>
  <si>
    <t>Isolamento térmico - "Linha 3""-S3-14E-5371-H"</t>
  </si>
  <si>
    <t>1.6.3.3.10</t>
  </si>
  <si>
    <t>Isolamento térmico - Linha 10"-S3-14E-5332-H</t>
  </si>
  <si>
    <t>1.6.3.3.11</t>
  </si>
  <si>
    <t>Isolamento térmico - "Linha 10""-S3-14E-5334-H"</t>
  </si>
  <si>
    <t>1.6.3.3.12</t>
  </si>
  <si>
    <t>Isolamento térmico - "Linha 8""-S3-14E-5335-H"</t>
  </si>
  <si>
    <t>1.6.3.3.13</t>
  </si>
  <si>
    <t>Isolamento térmico - Linha 8'' -S3-14E-5355/5356/5357-H</t>
  </si>
  <si>
    <t>1.6.3.3.14</t>
  </si>
  <si>
    <t>Isolamento térmico - "Linha 12""-S3-14E-5321-H"</t>
  </si>
  <si>
    <t>1.6.3.3.15</t>
  </si>
  <si>
    <t>Isolamento térmico - "Linha 6""-S3-14E-5374-H"</t>
  </si>
  <si>
    <t>1.6.3.3.16</t>
  </si>
  <si>
    <t>Isolamento térmico - "Linha 6""-S3-14E-5375-H"</t>
  </si>
  <si>
    <t>1.6.3.3.17</t>
  </si>
  <si>
    <t>Isolamento térmico - "Linha 6""-S3-14E-5376-H"</t>
  </si>
  <si>
    <t>1.6.3.3.18</t>
  </si>
  <si>
    <t>Isolamento térmico - "Linha 6""-S3-14E-5377-H"</t>
  </si>
  <si>
    <t>1.6.3.3.19</t>
  </si>
  <si>
    <t>Isolamento térmico - "Linha 6""-S3-14E-5378-H"</t>
  </si>
  <si>
    <t>1.6.3.3.20</t>
  </si>
  <si>
    <t>Isolamento térmico - "Linha 6""-S3-14E-5379-H"</t>
  </si>
  <si>
    <t>1.6.3.3.21</t>
  </si>
  <si>
    <t>Isolamento térmico - "Linha 8""-S3-14E-5395-H"</t>
  </si>
  <si>
    <t>1.6.3.3.22</t>
  </si>
  <si>
    <t>Isolamento térmico - "Linha 10""-S3-14E-5396-H"</t>
  </si>
  <si>
    <t>1.6.3.3.23</t>
  </si>
  <si>
    <t>Isolamento térmico - "Linha 12""-S3-14E-5381-H"</t>
  </si>
  <si>
    <t>1.6.4.5</t>
  </si>
  <si>
    <t>1.6.4.5.1</t>
  </si>
  <si>
    <t>Isolamento térmico - "Linha 20""-S3-14E-5313-H"</t>
  </si>
  <si>
    <t>1.6.4.5.2</t>
  </si>
  <si>
    <t>Isolamento térmico - "Linha 14""-S3-14E-5314-H"</t>
  </si>
  <si>
    <t>1.6.4.5.3</t>
  </si>
  <si>
    <t>Isolamento térmico - "Linha 14""-S3-14E-5403-H"</t>
  </si>
  <si>
    <t>1.6.4.5.4</t>
  </si>
  <si>
    <t>Isolamento térmico - "Linha 14""-S3-14E-5404-H"</t>
  </si>
  <si>
    <t>1.6.4.5.5</t>
  </si>
  <si>
    <t>Isolamento térmico - "Linha 24""-S3-14E-5312-H"</t>
  </si>
  <si>
    <t>1.6.4.5.6</t>
  </si>
  <si>
    <t>Isolamento térmico - "Linha 8""-S3-5389-H"</t>
  </si>
  <si>
    <t>1.6.5.6</t>
  </si>
  <si>
    <t>1.6.5.6.1</t>
  </si>
  <si>
    <t>Isolamento Térmico - "Linha 6""-S3-14E-5300-H"</t>
  </si>
  <si>
    <t>1.6.5.6.2</t>
  </si>
  <si>
    <t>Isolamento Térmico - "Linha 8""-S3-14A-5301-H"</t>
  </si>
  <si>
    <t>1.6.5.6.3</t>
  </si>
  <si>
    <t>Isolamento Térmico - "Linha 6""-S3-14E-5302-H"</t>
  </si>
  <si>
    <t>1.6.5.6.4</t>
  </si>
  <si>
    <t>Isolamento Térmico - "Linha 6""-S3-14E-5304-H"</t>
  </si>
  <si>
    <t>1.6.5.6.5</t>
  </si>
  <si>
    <t>Isolamento Térmico - "Linha 6""-S3-14E-5305-H"</t>
  </si>
  <si>
    <t>1.6.5.6.6</t>
  </si>
  <si>
    <t>Isolamento Térmico - "Linha 12""-S3-14E-5306-H"</t>
  </si>
  <si>
    <t>1.6.5.6.7</t>
  </si>
  <si>
    <t>Isolamento Térmico - "Linha 8""-S3-14E-5307-H"</t>
  </si>
  <si>
    <t>1.6.5.6.8</t>
  </si>
  <si>
    <t>Isolamento Térmico - "Linha 6""-S3-14E-5341-H"</t>
  </si>
  <si>
    <t>1.6.5.6.9</t>
  </si>
  <si>
    <t>Isolamento Térmico - "Linha 6""-S3-14E-5388-H"</t>
  </si>
  <si>
    <t>1.6.5.6.10</t>
  </si>
  <si>
    <t>Isolamento Térmico - Linha 16''-S3-14E-5393-H</t>
  </si>
  <si>
    <t>1.6.5.6.11</t>
  </si>
  <si>
    <t>Isolamento Térmico - "Linha 6""-S3-14E-5392-H"</t>
  </si>
  <si>
    <t>1.6.5.6.12</t>
  </si>
  <si>
    <t>Isolamento térmico - Linha 4'' - S3-14E-5309/5326-H</t>
  </si>
  <si>
    <t>1.6.5.6.13</t>
  </si>
  <si>
    <t>Isolamento térmico - Linha 3'' - S3-14E-5308-H</t>
  </si>
  <si>
    <t>1.6.5.6.14</t>
  </si>
  <si>
    <t>Isolamento térmico - "Linha 4""-S3-14E-5311-H"</t>
  </si>
  <si>
    <t>Observação</t>
  </si>
  <si>
    <t>Aguardando fornecimento de materiais</t>
  </si>
  <si>
    <t>Atraso: Pendente material de fabricação linhas de inox</t>
  </si>
  <si>
    <t>Pendente lista de material de inox</t>
  </si>
  <si>
    <t>Materiais completos para início</t>
  </si>
  <si>
    <t>Atraso: Pendente Concluir linha 24'' 5312 e Tie in 108 atrasado</t>
  </si>
  <si>
    <t>Pendente Redução 14''x12 &amp; curva de 14'' 90º</t>
  </si>
  <si>
    <t>Pendente tê 14''</t>
  </si>
  <si>
    <t>Pendente Flange 8'' 300#</t>
  </si>
  <si>
    <t>Solicitar revisão do tie in - que saí do header de 12''</t>
  </si>
  <si>
    <t>Pendente tê inox 8''</t>
  </si>
  <si>
    <t>Pendente tê inox 8'' &amp; pendente pestana inox</t>
  </si>
  <si>
    <t>Aguardando NF para saída de material</t>
  </si>
  <si>
    <t>Pendente Lista de materiais</t>
  </si>
  <si>
    <t>Pendente curva de 6''</t>
  </si>
  <si>
    <t>Pendente flange pescoço 300# 6''  &amp; tÊ 6''</t>
  </si>
  <si>
    <t>Pendente TE DE REDUÇÃO, EXTREMIDADE ROSCADA, CLASSE 3000, ASTM A105, ASME B16.11 - DN 1,5" x 1" (POL) ROSCA NPT</t>
  </si>
  <si>
    <t>1.6.3.1.23.6</t>
  </si>
  <si>
    <t>Necessário fechamento de rua no dia 11/06</t>
  </si>
  <si>
    <t>Necessário guindaste no dia 11/06</t>
  </si>
  <si>
    <t>1.6.5.3.2.6</t>
  </si>
  <si>
    <t>SEM 24</t>
  </si>
  <si>
    <t>SEM 25</t>
  </si>
  <si>
    <t>02/06</t>
  </si>
  <si>
    <t>Rua E</t>
  </si>
  <si>
    <t>Rea gendamento do içamento do spool</t>
  </si>
  <si>
    <t>03/06</t>
  </si>
  <si>
    <t>Realizando readequação conforme projeto</t>
  </si>
  <si>
    <t>DOM2</t>
  </si>
  <si>
    <t>SEG3</t>
  </si>
  <si>
    <t>TER4</t>
  </si>
  <si>
    <t>QUA5</t>
  </si>
  <si>
    <t>QUI6</t>
  </si>
  <si>
    <t>SEX7</t>
  </si>
  <si>
    <t>SÁB8</t>
  </si>
  <si>
    <t>DOM9</t>
  </si>
  <si>
    <t>SEG10</t>
  </si>
  <si>
    <t>TER11</t>
  </si>
  <si>
    <t>QUA12</t>
  </si>
  <si>
    <t>QUI13</t>
  </si>
  <si>
    <t>SEX14</t>
  </si>
  <si>
    <t>SÁB15</t>
  </si>
  <si>
    <t>Necessário fechamento de rua no dia 13/06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</si>
</sst>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d/mm"/>
  </numFmts>
  <fonts count="31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Arial Black"/>
      <family val="2"/>
    </font>
    <font>
      <b/>
      <sz val="11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8"/>
      <color theme="0"/>
      <name val="Calibri"/>
      <family val="2"/>
      <scheme val="minor"/>
    </font>
    <font>
      <sz val="18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name val="Calibri"/>
      <family val="2"/>
      <scheme val="minor"/>
    </font>
    <font>
      <sz val="18"/>
      <name val="Calibri"/>
      <family val="2"/>
      <scheme val="minor"/>
    </font>
    <font>
      <u/>
      <sz val="18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FFF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rgb="FF000000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B1BBCC"/>
      </left>
      <right style="thin">
        <color rgb="FFB1BBCC"/>
      </right>
      <top style="thin">
        <color rgb="FFB1BBCC"/>
      </top>
      <bottom style="thin">
        <color rgb="FFB1BBCC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185">
    <xf numFmtId="0" fontId="0" fillId="0" borderId="0" xfId="0"/>
    <xf numFmtId="0" fontId="2" fillId="0" borderId="1" xfId="0" applyFont="1" applyBorder="1"/>
    <xf numFmtId="0" fontId="3" fillId="0" borderId="5" xfId="0" applyFont="1" applyBorder="1" applyAlignment="1">
      <alignment vertical="center"/>
    </xf>
    <xf numFmtId="0" fontId="0" fillId="0" borderId="4" xfId="0" applyBorder="1"/>
    <xf numFmtId="0" fontId="2" fillId="0" borderId="4" xfId="0" applyFont="1" applyBorder="1" applyAlignment="1">
      <alignment horizontal="center"/>
    </xf>
    <xf numFmtId="0" fontId="0" fillId="0" borderId="1" xfId="0" applyBorder="1"/>
    <xf numFmtId="0" fontId="4" fillId="2" borderId="4" xfId="0" applyFont="1" applyFill="1" applyBorder="1" applyAlignment="1">
      <alignment vertical="center" wrapText="1"/>
    </xf>
    <xf numFmtId="0" fontId="4" fillId="4" borderId="4" xfId="0" applyFont="1" applyFill="1" applyBorder="1" applyAlignment="1">
      <alignment vertical="center" wrapText="1"/>
    </xf>
    <xf numFmtId="0" fontId="4" fillId="3" borderId="4" xfId="0" applyFont="1" applyFill="1" applyBorder="1" applyAlignment="1">
      <alignment vertical="center" wrapText="1"/>
    </xf>
    <xf numFmtId="0" fontId="0" fillId="0" borderId="3" xfId="0" applyBorder="1"/>
    <xf numFmtId="0" fontId="4" fillId="2" borderId="3" xfId="0" applyFont="1" applyFill="1" applyBorder="1" applyAlignment="1">
      <alignment vertical="center" wrapText="1"/>
    </xf>
    <xf numFmtId="0" fontId="0" fillId="0" borderId="2" xfId="0" applyBorder="1"/>
    <xf numFmtId="0" fontId="5" fillId="0" borderId="5" xfId="0" applyFont="1" applyBorder="1" applyAlignment="1">
      <alignment vertical="center"/>
    </xf>
    <xf numFmtId="0" fontId="0" fillId="0" borderId="0" xfId="0" applyProtection="1">
      <protection hidden="1"/>
    </xf>
    <xf numFmtId="0" fontId="0" fillId="0" borderId="0" xfId="0" applyAlignment="1" applyProtection="1">
      <alignment horizontal="center"/>
      <protection locked="0" hidden="1"/>
    </xf>
    <xf numFmtId="0" fontId="0" fillId="0" borderId="1" xfId="0" applyBorder="1" applyAlignment="1" applyProtection="1">
      <alignment horizontal="left"/>
      <protection locked="0"/>
    </xf>
    <xf numFmtId="0" fontId="0" fillId="0" borderId="6" xfId="0" applyBorder="1" applyAlignment="1" applyProtection="1">
      <alignment horizontal="center"/>
      <protection locked="0" hidden="1"/>
    </xf>
    <xf numFmtId="0" fontId="0" fillId="0" borderId="2" xfId="0" applyBorder="1" applyAlignment="1" applyProtection="1">
      <alignment horizontal="left"/>
      <protection locked="0"/>
    </xf>
    <xf numFmtId="0" fontId="0" fillId="0" borderId="7" xfId="0" applyBorder="1" applyAlignment="1" applyProtection="1">
      <alignment horizontal="center"/>
      <protection locked="0" hidden="1"/>
    </xf>
    <xf numFmtId="0" fontId="7" fillId="0" borderId="11" xfId="0" applyFont="1" applyBorder="1" applyAlignment="1" applyProtection="1">
      <alignment horizontal="center"/>
      <protection locked="0" hidden="1"/>
    </xf>
    <xf numFmtId="0" fontId="0" fillId="0" borderId="12" xfId="0" applyBorder="1" applyAlignment="1" applyProtection="1">
      <alignment horizontal="center"/>
      <protection locked="0" hidden="1"/>
    </xf>
    <xf numFmtId="0" fontId="7" fillId="0" borderId="13" xfId="0" applyFont="1" applyBorder="1" applyAlignment="1" applyProtection="1">
      <alignment horizontal="center"/>
      <protection locked="0" hidden="1"/>
    </xf>
    <xf numFmtId="0" fontId="0" fillId="0" borderId="14" xfId="0" applyBorder="1" applyAlignment="1" applyProtection="1">
      <alignment horizontal="left"/>
      <protection locked="0"/>
    </xf>
    <xf numFmtId="0" fontId="0" fillId="0" borderId="15" xfId="0" applyBorder="1" applyAlignment="1" applyProtection="1">
      <alignment horizontal="center"/>
      <protection locked="0" hidden="1"/>
    </xf>
    <xf numFmtId="0" fontId="0" fillId="0" borderId="16" xfId="0" applyBorder="1" applyAlignment="1" applyProtection="1">
      <alignment horizontal="center"/>
      <protection locked="0" hidden="1"/>
    </xf>
    <xf numFmtId="0" fontId="9" fillId="0" borderId="0" xfId="0" applyFont="1" applyProtection="1">
      <protection locked="0"/>
    </xf>
    <xf numFmtId="0" fontId="9" fillId="0" borderId="0" xfId="0" applyFont="1" applyAlignment="1" applyProtection="1">
      <alignment horizontal="left"/>
      <protection locked="0"/>
    </xf>
    <xf numFmtId="0" fontId="9" fillId="0" borderId="0" xfId="0" applyFont="1" applyAlignment="1" applyProtection="1">
      <alignment horizontal="left" wrapText="1"/>
      <protection locked="0"/>
    </xf>
    <xf numFmtId="0" fontId="9" fillId="0" borderId="0" xfId="0" applyFont="1" applyAlignment="1" applyProtection="1">
      <alignment horizontal="center"/>
      <protection locked="0"/>
    </xf>
    <xf numFmtId="9" fontId="9" fillId="0" borderId="0" xfId="1" applyFont="1" applyAlignment="1" applyProtection="1">
      <alignment horizontal="center"/>
      <protection locked="0"/>
    </xf>
    <xf numFmtId="0" fontId="10" fillId="0" borderId="0" xfId="0" applyFont="1" applyProtection="1">
      <protection locked="0"/>
    </xf>
    <xf numFmtId="0" fontId="10" fillId="0" borderId="0" xfId="0" applyFont="1" applyAlignment="1" applyProtection="1">
      <alignment horizontal="left"/>
      <protection locked="0"/>
    </xf>
    <xf numFmtId="0" fontId="10" fillId="0" borderId="0" xfId="0" applyFont="1" applyAlignment="1" applyProtection="1">
      <alignment horizontal="left" wrapText="1"/>
      <protection locked="0"/>
    </xf>
    <xf numFmtId="0" fontId="10" fillId="0" borderId="0" xfId="0" applyFont="1" applyAlignment="1" applyProtection="1">
      <alignment horizontal="center"/>
      <protection locked="0"/>
    </xf>
    <xf numFmtId="0" fontId="10" fillId="0" borderId="0" xfId="0" applyFont="1" applyProtection="1">
      <protection hidden="1"/>
    </xf>
    <xf numFmtId="0" fontId="10" fillId="0" borderId="0" xfId="0" applyFont="1" applyAlignment="1" applyProtection="1">
      <alignment horizontal="center"/>
      <protection locked="0" hidden="1"/>
    </xf>
    <xf numFmtId="0" fontId="12" fillId="7" borderId="1" xfId="0" applyFont="1" applyFill="1" applyBorder="1" applyAlignment="1" applyProtection="1">
      <alignment horizontal="center" vertical="center"/>
      <protection locked="0"/>
    </xf>
    <xf numFmtId="0" fontId="12" fillId="7" borderId="4" xfId="0" applyFont="1" applyFill="1" applyBorder="1" applyAlignment="1" applyProtection="1">
      <alignment horizontal="center" vertical="center"/>
      <protection locked="0"/>
    </xf>
    <xf numFmtId="0" fontId="12" fillId="7" borderId="4" xfId="0" applyFont="1" applyFill="1" applyBorder="1" applyAlignment="1" applyProtection="1">
      <alignment horizontal="center" vertical="center" wrapText="1"/>
      <protection locked="0"/>
    </xf>
    <xf numFmtId="0" fontId="12" fillId="7" borderId="1" xfId="0" applyFont="1" applyFill="1" applyBorder="1" applyAlignment="1">
      <alignment horizontal="center" vertical="center"/>
    </xf>
    <xf numFmtId="0" fontId="12" fillId="7" borderId="1" xfId="0" applyFont="1" applyFill="1" applyBorder="1" applyAlignment="1">
      <alignment horizontal="center" vertical="center" wrapText="1"/>
    </xf>
    <xf numFmtId="9" fontId="12" fillId="7" borderId="1" xfId="1" applyFont="1" applyFill="1" applyBorder="1" applyAlignment="1">
      <alignment horizontal="center" vertical="center" wrapText="1"/>
    </xf>
    <xf numFmtId="164" fontId="12" fillId="7" borderId="1" xfId="0" applyNumberFormat="1" applyFont="1" applyFill="1" applyBorder="1" applyAlignment="1" applyProtection="1">
      <alignment horizontal="center" vertical="center"/>
      <protection hidden="1"/>
    </xf>
    <xf numFmtId="164" fontId="12" fillId="7" borderId="2" xfId="0" applyNumberFormat="1" applyFont="1" applyFill="1" applyBorder="1" applyAlignment="1" applyProtection="1">
      <alignment horizontal="center" vertical="center"/>
      <protection hidden="1"/>
    </xf>
    <xf numFmtId="0" fontId="14" fillId="0" borderId="0" xfId="0" applyFont="1" applyAlignment="1" applyProtection="1">
      <alignment horizontal="center" vertical="center"/>
      <protection hidden="1"/>
    </xf>
    <xf numFmtId="0" fontId="15" fillId="5" borderId="1" xfId="0" applyFont="1" applyFill="1" applyBorder="1" applyAlignment="1" applyProtection="1">
      <alignment horizontal="center" vertical="center" wrapText="1"/>
      <protection locked="0"/>
    </xf>
    <xf numFmtId="0" fontId="11" fillId="5" borderId="1" xfId="0" applyFont="1" applyFill="1" applyBorder="1" applyAlignment="1" applyProtection="1">
      <alignment horizontal="left" vertical="center" wrapText="1"/>
      <protection locked="0"/>
    </xf>
    <xf numFmtId="1" fontId="11" fillId="0" borderId="1" xfId="0" applyNumberFormat="1" applyFont="1" applyBorder="1" applyAlignment="1" applyProtection="1">
      <alignment horizontal="center" vertical="center"/>
      <protection locked="0"/>
    </xf>
    <xf numFmtId="14" fontId="11" fillId="0" borderId="1" xfId="0" applyNumberFormat="1" applyFont="1" applyBorder="1" applyAlignment="1" applyProtection="1">
      <alignment horizontal="center" vertical="center"/>
      <protection locked="0"/>
    </xf>
    <xf numFmtId="0" fontId="11" fillId="5" borderId="1" xfId="0" applyFont="1" applyFill="1" applyBorder="1" applyAlignment="1" applyProtection="1">
      <alignment horizontal="center" vertical="center" wrapText="1"/>
      <protection locked="0"/>
    </xf>
    <xf numFmtId="9" fontId="11" fillId="5" borderId="1" xfId="1" applyFont="1" applyFill="1" applyBorder="1" applyAlignment="1" applyProtection="1">
      <alignment horizontal="center" vertical="center" wrapText="1"/>
      <protection locked="0"/>
    </xf>
    <xf numFmtId="0" fontId="11" fillId="8" borderId="1" xfId="0" applyFont="1" applyFill="1" applyBorder="1" applyAlignment="1" applyProtection="1">
      <alignment horizontal="center" vertical="center" wrapText="1"/>
      <protection locked="0" hidden="1"/>
    </xf>
    <xf numFmtId="0" fontId="11" fillId="0" borderId="1" xfId="0" applyFont="1" applyBorder="1" applyAlignment="1" applyProtection="1">
      <alignment horizontal="center" vertical="center" wrapText="1"/>
      <protection locked="0" hidden="1"/>
    </xf>
    <xf numFmtId="0" fontId="11" fillId="0" borderId="0" xfId="0" applyFont="1" applyAlignment="1" applyProtection="1">
      <alignment wrapText="1"/>
      <protection hidden="1"/>
    </xf>
    <xf numFmtId="14" fontId="11" fillId="0" borderId="1" xfId="0" applyNumberFormat="1" applyFont="1" applyBorder="1" applyAlignment="1" applyProtection="1">
      <alignment horizontal="center" vertical="center" wrapText="1"/>
      <protection locked="0"/>
    </xf>
    <xf numFmtId="9" fontId="11" fillId="5" borderId="6" xfId="1" applyFont="1" applyFill="1" applyBorder="1" applyAlignment="1" applyProtection="1">
      <alignment horizontal="center" vertical="center" wrapText="1"/>
      <protection locked="0"/>
    </xf>
    <xf numFmtId="0" fontId="17" fillId="7" borderId="1" xfId="0" applyFont="1" applyFill="1" applyBorder="1"/>
    <xf numFmtId="0" fontId="17" fillId="7" borderId="1" xfId="0" applyFont="1" applyFill="1" applyBorder="1" applyAlignment="1">
      <alignment horizontal="center"/>
    </xf>
    <xf numFmtId="0" fontId="17" fillId="7" borderId="1" xfId="0" applyFont="1" applyFill="1" applyBorder="1" applyProtection="1">
      <protection hidden="1"/>
    </xf>
    <xf numFmtId="0" fontId="0" fillId="0" borderId="1" xfId="0" applyBorder="1" applyProtection="1">
      <protection locked="0"/>
    </xf>
    <xf numFmtId="0" fontId="3" fillId="9" borderId="5" xfId="0" applyFont="1" applyFill="1" applyBorder="1" applyAlignment="1">
      <alignment horizontal="left" vertical="center"/>
    </xf>
    <xf numFmtId="14" fontId="0" fillId="0" borderId="1" xfId="0" applyNumberFormat="1" applyBorder="1" applyProtection="1">
      <protection locked="0"/>
    </xf>
    <xf numFmtId="0" fontId="0" fillId="5" borderId="1" xfId="0" applyFill="1" applyBorder="1" applyAlignment="1" applyProtection="1">
      <alignment horizontal="center"/>
      <protection hidden="1"/>
    </xf>
    <xf numFmtId="0" fontId="0" fillId="5" borderId="2" xfId="0" applyFill="1" applyBorder="1" applyAlignment="1" applyProtection="1">
      <alignment horizontal="center"/>
      <protection hidden="1"/>
    </xf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hidden="1"/>
    </xf>
    <xf numFmtId="0" fontId="10" fillId="0" borderId="0" xfId="0" applyFont="1" applyAlignment="1" applyProtection="1">
      <alignment horizontal="left"/>
      <protection hidden="1"/>
    </xf>
    <xf numFmtId="0" fontId="12" fillId="7" borderId="4" xfId="0" applyFont="1" applyFill="1" applyBorder="1" applyAlignment="1" applyProtection="1">
      <alignment vertical="center"/>
      <protection locked="0"/>
    </xf>
    <xf numFmtId="0" fontId="11" fillId="5" borderId="1" xfId="0" applyFont="1" applyFill="1" applyBorder="1" applyAlignment="1" applyProtection="1">
      <alignment vertical="center" wrapText="1"/>
      <protection locked="0"/>
    </xf>
    <xf numFmtId="0" fontId="11" fillId="0" borderId="0" xfId="0" applyFont="1" applyAlignment="1" applyProtection="1">
      <alignment horizontal="right"/>
      <protection locked="0"/>
    </xf>
    <xf numFmtId="0" fontId="12" fillId="0" borderId="0" xfId="0" applyFont="1" applyAlignment="1" applyProtection="1">
      <alignment horizontal="center"/>
      <protection locked="0"/>
    </xf>
    <xf numFmtId="0" fontId="2" fillId="0" borderId="0" xfId="0" applyFont="1" applyAlignment="1" applyProtection="1">
      <alignment horizontal="center"/>
      <protection locked="0" hidden="1"/>
    </xf>
    <xf numFmtId="0" fontId="2" fillId="0" borderId="18" xfId="0" applyFont="1" applyBorder="1" applyAlignment="1" applyProtection="1">
      <alignment horizontal="center"/>
      <protection locked="0" hidden="1"/>
    </xf>
    <xf numFmtId="0" fontId="18" fillId="0" borderId="0" xfId="0" applyFont="1" applyAlignment="1" applyProtection="1">
      <alignment horizontal="center"/>
      <protection locked="0" hidden="1"/>
    </xf>
    <xf numFmtId="164" fontId="13" fillId="6" borderId="1" xfId="0" applyNumberFormat="1" applyFont="1" applyFill="1" applyBorder="1" applyAlignment="1" applyProtection="1">
      <alignment horizontal="center" vertical="center"/>
      <protection hidden="1"/>
    </xf>
    <xf numFmtId="0" fontId="11" fillId="10" borderId="1" xfId="0" applyFont="1" applyFill="1" applyBorder="1" applyAlignment="1" applyProtection="1">
      <alignment horizontal="left" vertical="center" wrapText="1"/>
      <protection locked="0"/>
    </xf>
    <xf numFmtId="0" fontId="19" fillId="0" borderId="1" xfId="0" applyFont="1" applyBorder="1" applyAlignment="1" applyProtection="1">
      <alignment horizontal="center" vertical="center" wrapText="1"/>
      <protection locked="0" hidden="1"/>
    </xf>
    <xf numFmtId="0" fontId="19" fillId="8" borderId="1" xfId="0" applyFont="1" applyFill="1" applyBorder="1" applyAlignment="1" applyProtection="1">
      <alignment horizontal="center" vertical="center" wrapText="1"/>
      <protection locked="0" hidden="1"/>
    </xf>
    <xf numFmtId="0" fontId="19" fillId="11" borderId="1" xfId="0" applyFont="1" applyFill="1" applyBorder="1" applyAlignment="1" applyProtection="1">
      <alignment horizontal="center" vertical="center" wrapText="1"/>
      <protection locked="0" hidden="1"/>
    </xf>
    <xf numFmtId="0" fontId="11" fillId="6" borderId="1" xfId="0" applyFont="1" applyFill="1" applyBorder="1" applyAlignment="1" applyProtection="1">
      <alignment horizontal="left" vertical="center" wrapText="1"/>
      <protection locked="0"/>
    </xf>
    <xf numFmtId="9" fontId="20" fillId="5" borderId="1" xfId="1" applyFont="1" applyFill="1" applyBorder="1" applyAlignment="1" applyProtection="1">
      <alignment horizontal="center" vertical="center" wrapText="1"/>
      <protection locked="0"/>
    </xf>
    <xf numFmtId="0" fontId="11" fillId="4" borderId="1" xfId="0" applyFont="1" applyFill="1" applyBorder="1" applyAlignment="1" applyProtection="1">
      <alignment horizontal="left" vertical="center" wrapText="1"/>
      <protection locked="0"/>
    </xf>
    <xf numFmtId="0" fontId="11" fillId="6" borderId="1" xfId="0" applyFont="1" applyFill="1" applyBorder="1" applyAlignment="1" applyProtection="1">
      <alignment vertical="center" wrapText="1"/>
      <protection locked="0"/>
    </xf>
    <xf numFmtId="0" fontId="19" fillId="10" borderId="1" xfId="0" applyFont="1" applyFill="1" applyBorder="1" applyAlignment="1" applyProtection="1">
      <alignment horizontal="center" vertical="center" wrapText="1"/>
      <protection locked="0" hidden="1"/>
    </xf>
    <xf numFmtId="0" fontId="15" fillId="0" borderId="1" xfId="0" applyFont="1" applyBorder="1" applyAlignment="1" applyProtection="1">
      <alignment horizontal="center" vertical="center" wrapText="1"/>
      <protection locked="0"/>
    </xf>
    <xf numFmtId="0" fontId="11" fillId="0" borderId="1" xfId="0" applyFont="1" applyBorder="1" applyAlignment="1" applyProtection="1">
      <alignment vertical="center" wrapText="1"/>
      <protection locked="0"/>
    </xf>
    <xf numFmtId="0" fontId="11" fillId="0" borderId="1" xfId="0" applyFont="1" applyBorder="1" applyAlignment="1" applyProtection="1">
      <alignment horizontal="left" vertical="center" wrapText="1"/>
      <protection locked="0"/>
    </xf>
    <xf numFmtId="9" fontId="11" fillId="0" borderId="1" xfId="1" applyFont="1" applyFill="1" applyBorder="1" applyAlignment="1" applyProtection="1">
      <alignment horizontal="center" vertical="center" wrapText="1"/>
      <protection locked="0"/>
    </xf>
    <xf numFmtId="9" fontId="20" fillId="0" borderId="1" xfId="1" applyFont="1" applyFill="1" applyBorder="1" applyAlignment="1" applyProtection="1">
      <alignment horizontal="center" vertical="center" wrapText="1"/>
      <protection locked="0"/>
    </xf>
    <xf numFmtId="9" fontId="11" fillId="0" borderId="6" xfId="1" applyFont="1" applyFill="1" applyBorder="1" applyAlignment="1" applyProtection="1">
      <alignment horizontal="center" vertical="center" wrapText="1"/>
      <protection locked="0"/>
    </xf>
    <xf numFmtId="0" fontId="11" fillId="0" borderId="1" xfId="0" applyFont="1" applyBorder="1" applyAlignment="1" applyProtection="1">
      <alignment horizontal="center" vertical="center" wrapText="1"/>
      <protection locked="0"/>
    </xf>
    <xf numFmtId="0" fontId="15" fillId="12" borderId="1" xfId="0" applyFont="1" applyFill="1" applyBorder="1" applyAlignment="1" applyProtection="1">
      <alignment horizontal="center" vertical="center" wrapText="1"/>
      <protection locked="0"/>
    </xf>
    <xf numFmtId="0" fontId="11" fillId="12" borderId="1" xfId="0" applyFont="1" applyFill="1" applyBorder="1" applyAlignment="1" applyProtection="1">
      <alignment vertical="center" wrapText="1"/>
      <protection locked="0"/>
    </xf>
    <xf numFmtId="0" fontId="11" fillId="12" borderId="1" xfId="0" applyFont="1" applyFill="1" applyBorder="1" applyAlignment="1" applyProtection="1">
      <alignment horizontal="left" vertical="center" wrapText="1"/>
      <protection locked="0"/>
    </xf>
    <xf numFmtId="1" fontId="11" fillId="12" borderId="1" xfId="0" applyNumberFormat="1" applyFont="1" applyFill="1" applyBorder="1" applyAlignment="1" applyProtection="1">
      <alignment horizontal="center" vertical="center"/>
      <protection locked="0"/>
    </xf>
    <xf numFmtId="14" fontId="11" fillId="12" borderId="1" xfId="0" applyNumberFormat="1" applyFont="1" applyFill="1" applyBorder="1" applyAlignment="1" applyProtection="1">
      <alignment horizontal="center" vertical="center"/>
      <protection locked="0"/>
    </xf>
    <xf numFmtId="9" fontId="11" fillId="12" borderId="6" xfId="1" applyFont="1" applyFill="1" applyBorder="1" applyAlignment="1" applyProtection="1">
      <alignment horizontal="center" vertical="center" wrapText="1"/>
      <protection locked="0"/>
    </xf>
    <xf numFmtId="0" fontId="19" fillId="12" borderId="1" xfId="0" applyFont="1" applyFill="1" applyBorder="1" applyAlignment="1" applyProtection="1">
      <alignment horizontal="center" vertical="center" wrapText="1"/>
      <protection locked="0" hidden="1"/>
    </xf>
    <xf numFmtId="0" fontId="11" fillId="12" borderId="1" xfId="0" applyFont="1" applyFill="1" applyBorder="1" applyAlignment="1" applyProtection="1">
      <alignment horizontal="center" vertical="center" wrapText="1"/>
      <protection locked="0"/>
    </xf>
    <xf numFmtId="9" fontId="11" fillId="12" borderId="1" xfId="1" applyFont="1" applyFill="1" applyBorder="1" applyAlignment="1" applyProtection="1">
      <alignment horizontal="center" vertical="center" wrapText="1"/>
      <protection locked="0"/>
    </xf>
    <xf numFmtId="0" fontId="3" fillId="12" borderId="5" xfId="0" applyFont="1" applyFill="1" applyBorder="1" applyAlignment="1">
      <alignment vertical="center"/>
    </xf>
    <xf numFmtId="0" fontId="15" fillId="2" borderId="1" xfId="0" applyFont="1" applyFill="1" applyBorder="1" applyAlignment="1" applyProtection="1">
      <alignment horizontal="center" vertical="center" wrapText="1"/>
      <protection locked="0"/>
    </xf>
    <xf numFmtId="0" fontId="11" fillId="2" borderId="1" xfId="0" applyFont="1" applyFill="1" applyBorder="1" applyAlignment="1" applyProtection="1">
      <alignment vertical="center" wrapText="1"/>
      <protection locked="0"/>
    </xf>
    <xf numFmtId="0" fontId="11" fillId="2" borderId="1" xfId="0" applyFont="1" applyFill="1" applyBorder="1" applyAlignment="1" applyProtection="1">
      <alignment horizontal="left" vertical="center" wrapText="1"/>
      <protection locked="0"/>
    </xf>
    <xf numFmtId="1" fontId="11" fillId="2" borderId="1" xfId="0" applyNumberFormat="1" applyFont="1" applyFill="1" applyBorder="1" applyAlignment="1" applyProtection="1">
      <alignment horizontal="center" vertical="center"/>
      <protection locked="0"/>
    </xf>
    <xf numFmtId="14" fontId="11" fillId="2" borderId="1" xfId="0" applyNumberFormat="1" applyFont="1" applyFill="1" applyBorder="1" applyAlignment="1" applyProtection="1">
      <alignment horizontal="center" vertical="center"/>
      <protection locked="0"/>
    </xf>
    <xf numFmtId="0" fontId="19" fillId="2" borderId="1" xfId="0" applyFont="1" applyFill="1" applyBorder="1" applyAlignment="1" applyProtection="1">
      <alignment horizontal="center" vertical="center" wrapText="1"/>
      <protection locked="0" hidden="1"/>
    </xf>
    <xf numFmtId="0" fontId="0" fillId="2" borderId="0" xfId="0" applyFill="1"/>
    <xf numFmtId="0" fontId="11" fillId="2" borderId="1" xfId="0" applyFont="1" applyFill="1" applyBorder="1" applyAlignment="1" applyProtection="1">
      <alignment horizontal="center" vertical="center" wrapText="1"/>
      <protection locked="0"/>
    </xf>
    <xf numFmtId="9" fontId="11" fillId="2" borderId="1" xfId="1" applyFont="1" applyFill="1" applyBorder="1" applyAlignment="1" applyProtection="1">
      <alignment horizontal="center" vertical="center" wrapText="1"/>
      <protection locked="0"/>
    </xf>
    <xf numFmtId="9" fontId="11" fillId="2" borderId="6" xfId="1" applyFont="1" applyFill="1" applyBorder="1" applyAlignment="1" applyProtection="1">
      <alignment horizontal="center" vertical="center" wrapText="1"/>
      <protection locked="0"/>
    </xf>
    <xf numFmtId="0" fontId="11" fillId="2" borderId="1" xfId="0" applyFont="1" applyFill="1" applyBorder="1" applyAlignment="1" applyProtection="1">
      <alignment horizontal="center" vertical="center" wrapText="1"/>
      <protection locked="0" hidden="1"/>
    </xf>
    <xf numFmtId="0" fontId="0" fillId="12" borderId="0" xfId="0" applyFill="1"/>
    <xf numFmtId="9" fontId="21" fillId="12" borderId="0" xfId="1" applyFont="1" applyFill="1"/>
    <xf numFmtId="0" fontId="11" fillId="12" borderId="1" xfId="0" applyFont="1" applyFill="1" applyBorder="1" applyAlignment="1" applyProtection="1">
      <alignment horizontal="center" vertical="center" wrapText="1"/>
      <protection locked="0" hidden="1"/>
    </xf>
    <xf numFmtId="0" fontId="3" fillId="2" borderId="5" xfId="0" applyFont="1" applyFill="1" applyBorder="1" applyAlignment="1">
      <alignment vertical="center"/>
    </xf>
    <xf numFmtId="0" fontId="16" fillId="0" borderId="1" xfId="0" applyFont="1" applyBorder="1" applyAlignment="1" applyProtection="1">
      <alignment horizontal="center" vertical="center"/>
      <protection locked="0" hidden="1"/>
    </xf>
    <xf numFmtId="0" fontId="0" fillId="0" borderId="0" xfId="0" applyAlignment="1">
      <alignment wrapText="1"/>
    </xf>
    <xf numFmtId="0" fontId="22" fillId="0" borderId="1" xfId="0" applyFont="1" applyBorder="1" applyAlignment="1" applyProtection="1">
      <alignment horizontal="center" vertical="center" wrapText="1"/>
      <protection locked="0" hidden="1"/>
    </xf>
    <xf numFmtId="164" fontId="23" fillId="7" borderId="2" xfId="0" applyNumberFormat="1" applyFont="1" applyFill="1" applyBorder="1" applyAlignment="1" applyProtection="1">
      <alignment horizontal="center" vertical="center"/>
      <protection hidden="1"/>
    </xf>
    <xf numFmtId="0" fontId="22" fillId="13" borderId="1" xfId="0" applyFont="1" applyFill="1" applyBorder="1" applyAlignment="1" applyProtection="1">
      <alignment horizontal="center" vertical="center" wrapText="1"/>
      <protection locked="0" hidden="1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vertical="center"/>
    </xf>
    <xf numFmtId="0" fontId="0" fillId="2" borderId="0" xfId="0" applyFill="1" applyAlignment="1">
      <alignment wrapText="1"/>
    </xf>
    <xf numFmtId="0" fontId="0" fillId="2" borderId="0" xfId="0" applyFill="1" applyAlignment="1">
      <alignment horizontal="center" wrapText="1"/>
    </xf>
    <xf numFmtId="0" fontId="22" fillId="2" borderId="1" xfId="0" applyFont="1" applyFill="1" applyBorder="1" applyAlignment="1" applyProtection="1">
      <alignment horizontal="center" vertical="center" wrapText="1"/>
      <protection locked="0" hidden="1"/>
    </xf>
    <xf numFmtId="0" fontId="27" fillId="0" borderId="1" xfId="0" applyFont="1" applyBorder="1" applyAlignment="1" applyProtection="1">
      <alignment horizontal="center" vertical="center" wrapText="1"/>
      <protection locked="0" hidden="1"/>
    </xf>
    <xf numFmtId="0" fontId="27" fillId="13" borderId="1" xfId="0" applyFont="1" applyFill="1" applyBorder="1" applyAlignment="1" applyProtection="1">
      <alignment horizontal="center" vertical="center" wrapText="1"/>
      <protection locked="0" hidden="1"/>
    </xf>
    <xf numFmtId="0" fontId="28" fillId="0" borderId="0" xfId="0" applyFont="1"/>
    <xf numFmtId="0" fontId="28" fillId="0" borderId="0" xfId="0" applyFont="1" applyAlignment="1">
      <alignment wrapText="1"/>
    </xf>
    <xf numFmtId="0" fontId="28" fillId="0" borderId="0" xfId="0" applyFont="1" applyAlignment="1">
      <alignment horizontal="left" wrapText="1"/>
    </xf>
    <xf numFmtId="0" fontId="28" fillId="0" borderId="0" xfId="0" applyFont="1" applyAlignment="1">
      <alignment vertical="center"/>
    </xf>
    <xf numFmtId="164" fontId="29" fillId="7" borderId="2" xfId="0" applyNumberFormat="1" applyFont="1" applyFill="1" applyBorder="1" applyAlignment="1" applyProtection="1">
      <alignment horizontal="center" vertical="center"/>
      <protection hidden="1"/>
    </xf>
    <xf numFmtId="0" fontId="30" fillId="0" borderId="1" xfId="0" applyFont="1" applyBorder="1" applyAlignment="1" applyProtection="1">
      <alignment horizontal="center" vertical="center" wrapText="1"/>
      <protection locked="0" hidden="1"/>
    </xf>
    <xf numFmtId="0" fontId="30" fillId="13" borderId="1" xfId="0" applyFont="1" applyFill="1" applyBorder="1" applyAlignment="1" applyProtection="1">
      <alignment horizontal="center" vertical="center" wrapText="1"/>
      <protection locked="0" hidden="1"/>
    </xf>
    <xf numFmtId="0" fontId="7" fillId="2" borderId="0" xfId="0" applyFont="1" applyFill="1"/>
    <xf numFmtId="0" fontId="28" fillId="2" borderId="0" xfId="0" applyFont="1" applyFill="1"/>
    <xf numFmtId="0" fontId="28" fillId="2" borderId="0" xfId="0" applyFont="1" applyFill="1" applyAlignment="1">
      <alignment wrapText="1"/>
    </xf>
    <xf numFmtId="0" fontId="7" fillId="2" borderId="0" xfId="0" applyFont="1" applyFill="1" applyAlignment="1">
      <alignment wrapText="1"/>
    </xf>
    <xf numFmtId="0" fontId="26" fillId="2" borderId="0" xfId="0" applyFont="1" applyFill="1" applyAlignment="1">
      <alignment wrapText="1"/>
    </xf>
    <xf numFmtId="0" fontId="25" fillId="2" borderId="0" xfId="0" applyFont="1" applyFill="1" applyAlignment="1">
      <alignment wrapText="1"/>
    </xf>
    <xf numFmtId="0" fontId="0" fillId="2" borderId="0" xfId="0" applyFill="1" applyAlignment="1">
      <alignment vertical="center" wrapText="1"/>
    </xf>
    <xf numFmtId="0" fontId="28" fillId="2" borderId="0" xfId="0" applyFont="1" applyFill="1" applyAlignment="1">
      <alignment vertical="center" wrapText="1"/>
    </xf>
    <xf numFmtId="0" fontId="0" fillId="2" borderId="0" xfId="0" applyFill="1" applyAlignment="1">
      <alignment vertical="center"/>
    </xf>
    <xf numFmtId="0" fontId="24" fillId="2" borderId="0" xfId="0" applyFont="1" applyFill="1" applyAlignment="1">
      <alignment vertical="center" wrapText="1"/>
    </xf>
    <xf numFmtId="0" fontId="0" fillId="14" borderId="0" xfId="0" applyFill="1"/>
    <xf numFmtId="0" fontId="22" fillId="14" borderId="1" xfId="0" applyFont="1" applyFill="1" applyBorder="1" applyAlignment="1" applyProtection="1">
      <alignment horizontal="center" vertical="center" wrapText="1"/>
      <protection locked="0" hidden="1"/>
    </xf>
    <xf numFmtId="0" fontId="2" fillId="0" borderId="0" xfId="0" applyFont="1" applyAlignment="1">
      <alignment horizontal="center"/>
    </xf>
    <xf numFmtId="0" fontId="2" fillId="6" borderId="0" xfId="0" applyFont="1" applyFill="1" applyAlignment="1">
      <alignment horizontal="center"/>
    </xf>
    <xf numFmtId="0" fontId="30" fillId="14" borderId="1" xfId="0" applyFont="1" applyFill="1" applyBorder="1" applyAlignment="1" applyProtection="1">
      <alignment horizontal="center" vertical="center" wrapText="1"/>
      <protection locked="0" hidden="1"/>
    </xf>
    <xf numFmtId="0" fontId="10" fillId="6" borderId="1" xfId="0" applyFont="1" applyFill="1" applyBorder="1" applyAlignment="1" applyProtection="1">
      <alignment horizontal="center"/>
      <protection locked="0" hidden="1"/>
    </xf>
    <xf numFmtId="0" fontId="10" fillId="0" borderId="1" xfId="0" applyFont="1" applyBorder="1" applyAlignment="1" applyProtection="1">
      <alignment horizontal="center"/>
      <protection locked="0" hidden="1"/>
    </xf>
    <xf numFmtId="0" fontId="16" fillId="0" borderId="17" xfId="0" applyFont="1" applyBorder="1" applyAlignment="1" applyProtection="1">
      <alignment horizontal="left" vertical="center"/>
      <protection locked="0" hidden="1"/>
    </xf>
    <xf numFmtId="0" fontId="16" fillId="0" borderId="18" xfId="0" applyFont="1" applyBorder="1" applyAlignment="1" applyProtection="1">
      <alignment horizontal="left" vertical="center"/>
      <protection locked="0" hidden="1"/>
    </xf>
    <xf numFmtId="0" fontId="16" fillId="0" borderId="19" xfId="0" applyFont="1" applyBorder="1" applyAlignment="1" applyProtection="1">
      <alignment horizontal="left" vertical="center"/>
      <protection locked="0" hidden="1"/>
    </xf>
    <xf numFmtId="0" fontId="16" fillId="0" borderId="17" xfId="0" applyFont="1" applyBorder="1" applyAlignment="1" applyProtection="1">
      <alignment horizontal="center" vertical="center"/>
      <protection locked="0" hidden="1"/>
    </xf>
    <xf numFmtId="0" fontId="16" fillId="0" borderId="18" xfId="0" applyFont="1" applyBorder="1" applyAlignment="1" applyProtection="1">
      <alignment horizontal="center" vertical="center"/>
      <protection locked="0" hidden="1"/>
    </xf>
    <xf numFmtId="0" fontId="10" fillId="0" borderId="4" xfId="0" applyFont="1" applyBorder="1" applyAlignment="1" applyProtection="1">
      <alignment horizontal="center"/>
      <protection locked="0" hidden="1"/>
    </xf>
    <xf numFmtId="0" fontId="10" fillId="0" borderId="20" xfId="0" applyFont="1" applyBorder="1" applyAlignment="1" applyProtection="1">
      <alignment horizontal="center"/>
      <protection locked="0" hidden="1"/>
    </xf>
    <xf numFmtId="0" fontId="10" fillId="0" borderId="6" xfId="0" applyFont="1" applyBorder="1" applyAlignment="1" applyProtection="1">
      <alignment horizontal="center"/>
      <protection locked="0" hidden="1"/>
    </xf>
    <xf numFmtId="0" fontId="16" fillId="0" borderId="1" xfId="0" applyFont="1" applyBorder="1" applyAlignment="1" applyProtection="1">
      <alignment horizontal="left" vertical="center"/>
      <protection locked="0" hidden="1"/>
    </xf>
    <xf numFmtId="0" fontId="16" fillId="0" borderId="1" xfId="0" applyFont="1" applyBorder="1" applyAlignment="1" applyProtection="1">
      <alignment horizontal="center" vertical="center"/>
      <protection locked="0" hidden="1"/>
    </xf>
    <xf numFmtId="0" fontId="10" fillId="0" borderId="1" xfId="0" applyFont="1" applyBorder="1" applyAlignment="1" applyProtection="1">
      <alignment horizontal="center" vertical="center"/>
      <protection locked="0" hidden="1"/>
    </xf>
    <xf numFmtId="0" fontId="10" fillId="6" borderId="1" xfId="0" applyFont="1" applyFill="1" applyBorder="1" applyAlignment="1" applyProtection="1">
      <alignment horizontal="center" vertical="center"/>
      <protection locked="0" hidden="1"/>
    </xf>
    <xf numFmtId="9" fontId="21" fillId="12" borderId="21" xfId="1" applyFont="1" applyFill="1" applyBorder="1" applyAlignment="1">
      <alignment horizontal="center"/>
    </xf>
    <xf numFmtId="0" fontId="10" fillId="0" borderId="4" xfId="0" applyFont="1" applyBorder="1" applyAlignment="1" applyProtection="1">
      <alignment horizontal="center" vertical="center"/>
      <protection locked="0" hidden="1"/>
    </xf>
    <xf numFmtId="0" fontId="10" fillId="0" borderId="20" xfId="0" applyFont="1" applyBorder="1" applyAlignment="1" applyProtection="1">
      <alignment horizontal="center" vertical="center"/>
      <protection locked="0" hidden="1"/>
    </xf>
    <xf numFmtId="0" fontId="10" fillId="0" borderId="6" xfId="0" applyFont="1" applyBorder="1" applyAlignment="1" applyProtection="1">
      <alignment horizontal="center" vertical="center"/>
      <protection locked="0" hidden="1"/>
    </xf>
    <xf numFmtId="0" fontId="10" fillId="6" borderId="4" xfId="0" applyFont="1" applyFill="1" applyBorder="1" applyAlignment="1" applyProtection="1">
      <alignment horizontal="center" vertical="center"/>
      <protection locked="0" hidden="1"/>
    </xf>
    <xf numFmtId="0" fontId="10" fillId="6" borderId="20" xfId="0" applyFont="1" applyFill="1" applyBorder="1" applyAlignment="1" applyProtection="1">
      <alignment horizontal="center" vertical="center"/>
      <protection locked="0" hidden="1"/>
    </xf>
    <xf numFmtId="0" fontId="10" fillId="6" borderId="6" xfId="0" applyFont="1" applyFill="1" applyBorder="1" applyAlignment="1" applyProtection="1">
      <alignment horizontal="center" vertical="center"/>
      <protection locked="0" hidden="1"/>
    </xf>
    <xf numFmtId="0" fontId="2" fillId="6" borderId="18" xfId="0" applyFont="1" applyFill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6" fillId="7" borderId="8" xfId="0" applyFont="1" applyFill="1" applyBorder="1" applyAlignment="1">
      <alignment horizontal="center"/>
    </xf>
    <xf numFmtId="0" fontId="6" fillId="7" borderId="9" xfId="0" applyFont="1" applyFill="1" applyBorder="1" applyAlignment="1">
      <alignment horizontal="center"/>
    </xf>
    <xf numFmtId="0" fontId="6" fillId="7" borderId="10" xfId="0" applyFont="1" applyFill="1" applyBorder="1" applyAlignment="1">
      <alignment horizontal="center"/>
    </xf>
    <xf numFmtId="0" fontId="11" fillId="0" borderId="0" xfId="0" applyFont="1"/>
    <xf numFmtId="0" fontId="11" fillId="0" borderId="0" xfId="0" applyFont="1" applyAlignment="1">
      <alignment wrapText="1"/>
    </xf>
    <xf numFmtId="0" fontId="11" fillId="0" borderId="0" xfId="0" applyFont="1" applyAlignment="1">
      <alignment horizontal="left" wrapText="1"/>
    </xf>
    <xf numFmtId="0" fontId="11" fillId="2" borderId="0" xfId="0" applyFont="1" applyFill="1"/>
    <xf numFmtId="0" fontId="11" fillId="2" borderId="0" xfId="0" applyFont="1" applyFill="1" applyAlignment="1">
      <alignment wrapText="1"/>
    </xf>
    <xf numFmtId="0" fontId="11" fillId="2" borderId="0" xfId="0" applyFont="1" applyFill="1" applyAlignment="1">
      <alignment horizontal="center" wrapText="1"/>
    </xf>
    <xf numFmtId="0" fontId="19" fillId="13" borderId="1" xfId="0" applyFont="1" applyFill="1" applyBorder="1" applyAlignment="1" applyProtection="1">
      <alignment horizontal="center" vertical="center" wrapText="1"/>
      <protection locked="0" hidden="1"/>
    </xf>
  </cellXfs>
  <cellStyles count="2">
    <cellStyle name="Normal" xfId="0" builtinId="0"/>
    <cellStyle name="Porcentagem" xfId="1" builtinId="5"/>
  </cellStyles>
  <dxfs count="80">
    <dxf>
      <numFmt numFmtId="0" formatCode="General"/>
      <fill>
        <patternFill patternType="solid">
          <fgColor rgb="FF000000"/>
          <bgColor rgb="FFFFFFFF"/>
        </patternFill>
      </fill>
    </dxf>
    <dxf>
      <numFmt numFmtId="0" formatCode="General"/>
      <fill>
        <patternFill patternType="solid">
          <fgColor rgb="FF000000"/>
          <bgColor rgb="FFFFFFFF"/>
        </patternFill>
      </fill>
    </dxf>
    <dxf>
      <numFmt numFmtId="0" formatCode="General"/>
      <fill>
        <patternFill patternType="solid">
          <fgColor rgb="FF000000"/>
          <bgColor rgb="FFFFFFFF"/>
        </patternFill>
      </fill>
    </dxf>
    <dxf>
      <numFmt numFmtId="0" formatCode="General"/>
      <fill>
        <patternFill patternType="solid">
          <fgColor rgb="FF000000"/>
          <bgColor rgb="FFFFFFFF"/>
        </patternFill>
      </fill>
    </dxf>
    <dxf>
      <numFmt numFmtId="0" formatCode="General"/>
      <fill>
        <patternFill patternType="solid">
          <fgColor rgb="FF000000"/>
          <bgColor rgb="FFFFFFFF"/>
        </patternFill>
      </fill>
    </dxf>
    <dxf>
      <numFmt numFmtId="0" formatCode="General"/>
      <fill>
        <patternFill patternType="solid">
          <fgColor rgb="FF000000"/>
          <bgColor rgb="FFFFFFFF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</dxf>
    <dxf>
      <numFmt numFmtId="0" formatCode="General"/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rgb="FF000000"/>
          <bgColor rgb="FFFFFFFF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</dxf>
    <dxf>
      <numFmt numFmtId="0" formatCode="General"/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rgb="FF000000"/>
          <bgColor rgb="FFFFFFFF"/>
        </patternFill>
      </fill>
    </dxf>
    <dxf>
      <numFmt numFmtId="0" formatCode="General"/>
      <fill>
        <patternFill patternType="solid">
          <fgColor rgb="FF000000"/>
          <bgColor rgb="FFFFFFFF"/>
        </patternFill>
      </fill>
    </dxf>
    <dxf>
      <numFmt numFmtId="0" formatCode="General"/>
      <fill>
        <patternFill patternType="solid">
          <fgColor rgb="FF000000"/>
          <bgColor rgb="FFFFFFFF"/>
        </patternFill>
      </fill>
    </dxf>
    <dxf>
      <numFmt numFmtId="0" formatCode="General"/>
      <fill>
        <patternFill patternType="solid">
          <fgColor rgb="FF000000"/>
          <bgColor rgb="FFFFFFFF"/>
        </patternFill>
      </fill>
    </dxf>
    <dxf>
      <numFmt numFmtId="0" formatCode="General"/>
      <fill>
        <patternFill patternType="solid">
          <fgColor rgb="FF000000"/>
          <bgColor rgb="FFFFFFFF"/>
        </patternFill>
      </fill>
    </dxf>
    <dxf>
      <numFmt numFmtId="0" formatCode="General"/>
      <fill>
        <patternFill patternType="solid">
          <fgColor rgb="FF000000"/>
          <bgColor rgb="FFFFFFFF"/>
        </patternFill>
      </fill>
    </dxf>
    <dxf>
      <numFmt numFmtId="0" formatCode="General"/>
      <fill>
        <patternFill patternType="solid">
          <fgColor rgb="FF000000"/>
          <bgColor rgb="FFFFFFFF"/>
        </patternFill>
      </fill>
    </dxf>
    <dxf>
      <numFmt numFmtId="0" formatCode="General"/>
      <fill>
        <patternFill patternType="solid">
          <fgColor rgb="FF000000"/>
          <bgColor rgb="FFFFFFFF"/>
        </patternFill>
      </fill>
    </dxf>
    <dxf>
      <numFmt numFmtId="0" formatCode="General"/>
      <fill>
        <patternFill patternType="solid">
          <fgColor rgb="FF000000"/>
          <bgColor rgb="FFFFFFFF"/>
        </patternFill>
      </fill>
    </dxf>
    <dxf>
      <numFmt numFmtId="0" formatCode="General"/>
      <fill>
        <patternFill patternType="solid">
          <fgColor rgb="FF000000"/>
          <bgColor rgb="FFFFFFFF"/>
        </patternFill>
      </fill>
    </dxf>
    <dxf>
      <numFmt numFmtId="0" formatCode="General"/>
      <fill>
        <patternFill patternType="solid">
          <fgColor rgb="FF000000"/>
          <bgColor rgb="FFFFFFFF"/>
        </patternFill>
      </fill>
    </dxf>
    <dxf>
      <numFmt numFmtId="0" formatCode="General"/>
      <fill>
        <patternFill patternType="solid">
          <fgColor rgb="FF000000"/>
          <bgColor rgb="FFFFFFFF"/>
        </patternFill>
      </fill>
    </dxf>
    <dxf>
      <numFmt numFmtId="0" formatCode="General"/>
      <fill>
        <patternFill patternType="solid">
          <fgColor rgb="FF000000"/>
          <bgColor rgb="FFFFFFFF"/>
        </patternFill>
      </fill>
    </dxf>
    <dxf>
      <numFmt numFmtId="0" formatCode="General"/>
      <fill>
        <patternFill patternType="solid">
          <fgColor rgb="FF000000"/>
          <bgColor rgb="FFFFFFFF"/>
        </patternFill>
      </fill>
    </dxf>
    <dxf>
      <numFmt numFmtId="0" formatCode="General"/>
      <fill>
        <patternFill patternType="solid">
          <fgColor rgb="FF000000"/>
          <bgColor rgb="FFFFFFFF"/>
        </patternFill>
      </fill>
    </dxf>
    <dxf>
      <numFmt numFmtId="0" formatCode="General"/>
      <fill>
        <patternFill patternType="solid">
          <fgColor rgb="FF000000"/>
          <bgColor rgb="FFFFFFFF"/>
        </patternFill>
      </fill>
    </dxf>
    <dxf>
      <numFmt numFmtId="0" formatCode="General"/>
      <fill>
        <patternFill patternType="solid">
          <fgColor rgb="FF000000"/>
          <bgColor rgb="FFFFFFFF"/>
        </patternFill>
      </fill>
    </dxf>
    <dxf>
      <numFmt numFmtId="0" formatCode="General"/>
      <fill>
        <patternFill patternType="solid">
          <fgColor rgb="FF000000"/>
          <bgColor rgb="FFFFFFFF"/>
        </patternFill>
      </fill>
    </dxf>
    <dxf>
      <numFmt numFmtId="0" formatCode="General"/>
      <fill>
        <patternFill patternType="solid">
          <fgColor rgb="FF000000"/>
          <bgColor rgb="FFFFFFFF"/>
        </patternFill>
      </fill>
    </dxf>
    <dxf>
      <numFmt numFmtId="0" formatCode="General"/>
      <fill>
        <patternFill patternType="solid">
          <fgColor rgb="FF000000"/>
          <bgColor rgb="FFFFFFFF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fill>
        <patternFill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</dxf>
    <dxf>
      <numFmt numFmtId="0" formatCode="General"/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rgb="FF000000"/>
          <bgColor rgb="FFFFFFFF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fill>
        <patternFill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</dxf>
    <dxf>
      <numFmt numFmtId="0" formatCode="General"/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>
          <bgColor theme="0" tint="-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/>
        <i val="0"/>
        <color theme="0"/>
      </font>
      <fill>
        <patternFill>
          <bgColor rgb="FF444D5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Hydro" pivot="0" count="3" xr9:uid="{6C306848-CEB3-4714-BDD3-2AB9D094A30F}">
      <tableStyleElement type="headerRow" dxfId="79"/>
      <tableStyleElement type="firstRowStripe" dxfId="78"/>
      <tableStyleElement type="secondRowStripe" dxfId="77"/>
    </tableStyle>
  </tableStyles>
  <colors>
    <mruColors>
      <color rgb="FF00FF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1</xdr:row>
      <xdr:rowOff>137160</xdr:rowOff>
    </xdr:from>
    <xdr:to>
      <xdr:col>1</xdr:col>
      <xdr:colOff>624657</xdr:colOff>
      <xdr:row>3</xdr:row>
      <xdr:rowOff>198120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74474599-0B5F-44A6-98E9-0BA5852B1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" y="137160"/>
          <a:ext cx="1364273" cy="7543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1</xdr:row>
      <xdr:rowOff>137160</xdr:rowOff>
    </xdr:from>
    <xdr:to>
      <xdr:col>1</xdr:col>
      <xdr:colOff>376179</xdr:colOff>
      <xdr:row>3</xdr:row>
      <xdr:rowOff>198120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2AE7BED-2774-425B-B1F8-FBA7ADF7D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" y="537210"/>
          <a:ext cx="1346652" cy="7562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1</xdr:row>
      <xdr:rowOff>137160</xdr:rowOff>
    </xdr:from>
    <xdr:to>
      <xdr:col>1</xdr:col>
      <xdr:colOff>376179</xdr:colOff>
      <xdr:row>3</xdr:row>
      <xdr:rowOff>198120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6ACA6B3-0593-4C51-847B-3C473509E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" y="537210"/>
          <a:ext cx="1345824" cy="7562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1</xdr:row>
      <xdr:rowOff>137160</xdr:rowOff>
    </xdr:from>
    <xdr:to>
      <xdr:col>1</xdr:col>
      <xdr:colOff>376179</xdr:colOff>
      <xdr:row>3</xdr:row>
      <xdr:rowOff>198120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2EC9E20-891F-488F-90DD-C37CCCFA8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" y="537210"/>
          <a:ext cx="1345824" cy="7562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1</xdr:row>
      <xdr:rowOff>137160</xdr:rowOff>
    </xdr:from>
    <xdr:to>
      <xdr:col>1</xdr:col>
      <xdr:colOff>376179</xdr:colOff>
      <xdr:row>3</xdr:row>
      <xdr:rowOff>198120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902BAF2-B206-42CD-AC55-C5B760B14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" y="537210"/>
          <a:ext cx="1345824" cy="75628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1</xdr:row>
      <xdr:rowOff>137160</xdr:rowOff>
    </xdr:from>
    <xdr:to>
      <xdr:col>1</xdr:col>
      <xdr:colOff>133385</xdr:colOff>
      <xdr:row>3</xdr:row>
      <xdr:rowOff>96520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E03F42C-A946-4445-963D-28937F9A3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" y="537210"/>
          <a:ext cx="1345824" cy="75628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121096</xdr:colOff>
      <xdr:row>0</xdr:row>
      <xdr:rowOff>0</xdr:rowOff>
    </xdr:from>
    <xdr:to>
      <xdr:col>1</xdr:col>
      <xdr:colOff>817900</xdr:colOff>
      <xdr:row>1</xdr:row>
      <xdr:rowOff>707219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191897A-980F-421B-BC9E-62AECF9D8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6" y="0"/>
          <a:ext cx="2020742" cy="109851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121096</xdr:colOff>
      <xdr:row>0</xdr:row>
      <xdr:rowOff>0</xdr:rowOff>
    </xdr:from>
    <xdr:to>
      <xdr:col>2</xdr:col>
      <xdr:colOff>817900</xdr:colOff>
      <xdr:row>1</xdr:row>
      <xdr:rowOff>707219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36141C3-F0BE-467A-9693-B16143E60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6" y="0"/>
          <a:ext cx="1976964" cy="110345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121096</xdr:colOff>
      <xdr:row>0</xdr:row>
      <xdr:rowOff>0</xdr:rowOff>
    </xdr:from>
    <xdr:to>
      <xdr:col>2</xdr:col>
      <xdr:colOff>817900</xdr:colOff>
      <xdr:row>1</xdr:row>
      <xdr:rowOff>707219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2A380D4-F1F6-4BA8-81C9-CF863875D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556" y="0"/>
          <a:ext cx="1976964" cy="110345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1</xdr:row>
      <xdr:rowOff>137160</xdr:rowOff>
    </xdr:from>
    <xdr:to>
      <xdr:col>1</xdr:col>
      <xdr:colOff>133385</xdr:colOff>
      <xdr:row>3</xdr:row>
      <xdr:rowOff>198120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C5EBD0A-45D9-4C42-9A4F-68607FCB1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" y="533400"/>
          <a:ext cx="1398305" cy="75438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Rafael Brandão" id="{E3187792-9C31-43C3-8D43-76DC711D8787}" userId="S::rafael.brandao@montisol.com.br::a1f3562b-cdd3-4e2b-a2d4-f82c316f4097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4E62D163-596F-4E79-90FB-A85DEA6B50CF}" autoFormatId="16" applyNumberFormats="0" applyBorderFormats="0" applyFontFormats="0" applyPatternFormats="0" applyAlignmentFormats="0" applyWidthHeightFormats="0">
  <queryTableRefresh nextId="20" unboundColumnsRight="2">
    <queryTableFields count="13">
      <queryTableField id="1" name="Seleção" tableColumnId="1"/>
      <queryTableField id="2" name="EDT" tableColumnId="2"/>
      <queryTableField id="4" dataBound="0" tableColumnId="4"/>
      <queryTableField id="5" dataBound="0" tableColumnId="5"/>
      <queryTableField id="6" dataBound="0" tableColumnId="6"/>
      <queryTableField id="10" dataBound="0" tableColumnId="10"/>
      <queryTableField id="3" name="Atividade" tableColumnId="3"/>
      <queryTableField id="11" dataBound="0" tableColumnId="11"/>
      <queryTableField id="7" dataBound="0" tableColumnId="7"/>
      <queryTableField id="16" name="Recurso necessário" tableColumnId="12"/>
      <queryTableField id="12" name="Observação" tableColumnId="9"/>
      <queryTableField id="18" dataBound="0" tableColumnId="13"/>
      <queryTableField id="19" dataBound="0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AB72E6C2-17B9-4C40-9D3B-C76B6F1EA96C}" autoFormatId="16" applyNumberFormats="0" applyBorderFormats="0" applyFontFormats="0" applyPatternFormats="0" applyAlignmentFormats="0" applyWidthHeightFormats="0">
  <queryTableRefresh nextId="39" unboundColumnsRight="21">
    <queryTableFields count="32">
      <queryTableField id="1" name="Seleção" tableColumnId="1"/>
      <queryTableField id="2" name="EDT" tableColumnId="2"/>
      <queryTableField id="4" dataBound="0" tableColumnId="4"/>
      <queryTableField id="5" dataBound="0" tableColumnId="5"/>
      <queryTableField id="6" dataBound="0" tableColumnId="6"/>
      <queryTableField id="10" dataBound="0" tableColumnId="10"/>
      <queryTableField id="3" name="Atividade" tableColumnId="3"/>
      <queryTableField id="11" dataBound="0" tableColumnId="11"/>
      <queryTableField id="7" dataBound="0" tableColumnId="7"/>
      <queryTableField id="16" name="Recurso necessário" tableColumnId="12"/>
      <queryTableField id="12" name="Observação" tableColumnId="9"/>
      <queryTableField id="18" dataBound="0" tableColumnId="13"/>
      <queryTableField id="19" dataBound="0" tableColumnId="14"/>
      <queryTableField id="20" dataBound="0" tableColumnId="8"/>
      <queryTableField id="21" dataBound="0" tableColumnId="15"/>
      <queryTableField id="22" dataBound="0" tableColumnId="16"/>
      <queryTableField id="23" dataBound="0" tableColumnId="17"/>
      <queryTableField id="24" dataBound="0" tableColumnId="18"/>
      <queryTableField id="25" dataBound="0" tableColumnId="19"/>
      <queryTableField id="26" dataBound="0" tableColumnId="20"/>
      <queryTableField id="27" dataBound="0" tableColumnId="21"/>
      <queryTableField id="28" dataBound="0" tableColumnId="22"/>
      <queryTableField id="29" dataBound="0" tableColumnId="23"/>
      <queryTableField id="30" dataBound="0" tableColumnId="24"/>
      <queryTableField id="31" dataBound="0" tableColumnId="25"/>
      <queryTableField id="32" dataBound="0" tableColumnId="26"/>
      <queryTableField id="33" dataBound="0" tableColumnId="27"/>
      <queryTableField id="34" dataBound="0" tableColumnId="28"/>
      <queryTableField id="35" dataBound="0" tableColumnId="29"/>
      <queryTableField id="36" dataBound="0" tableColumnId="30"/>
      <queryTableField id="37" dataBound="0" tableColumnId="31"/>
      <queryTableField id="38" dataBound="0" tableColumnId="3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DE4186AD-33AA-4D46-B7DD-59DA4084ACD3}" autoFormatId="16" applyNumberFormats="0" applyBorderFormats="0" applyFontFormats="0" applyPatternFormats="0" applyAlignmentFormats="0" applyWidthHeightFormats="0">
  <queryTableRefresh nextId="12" unboundColumnsRight="4">
    <queryTableFields count="11">
      <queryTableField id="1" name="Seleção" tableColumnId="1"/>
      <queryTableField id="2" name="EDT" tableColumnId="2"/>
      <queryTableField id="4" dataBound="0" tableColumnId="4"/>
      <queryTableField id="5" dataBound="0" tableColumnId="5"/>
      <queryTableField id="6" dataBound="0" tableColumnId="6"/>
      <queryTableField id="10" dataBound="0" tableColumnId="10"/>
      <queryTableField id="3" name="Atividade" tableColumnId="3"/>
      <queryTableField id="11" dataBound="0" tableColumnId="11"/>
      <queryTableField id="7" dataBound="0" tableColumnId="7"/>
      <queryTableField id="8" dataBound="0" tableColumnId="8"/>
      <queryTableField id="9" dataBound="0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0C111646-9D51-4547-85AC-C007BD89700F}" autoFormatId="16" applyNumberFormats="0" applyBorderFormats="0" applyFontFormats="0" applyPatternFormats="0" applyAlignmentFormats="0" applyWidthHeightFormats="0">
  <queryTableRefresh nextId="18" unboundColumnsRight="10">
    <queryTableFields count="17">
      <queryTableField id="1" name="Seleção" tableColumnId="1"/>
      <queryTableField id="2" name="EDT" tableColumnId="2"/>
      <queryTableField id="4" dataBound="0" tableColumnId="4"/>
      <queryTableField id="5" dataBound="0" tableColumnId="5"/>
      <queryTableField id="6" dataBound="0" tableColumnId="6"/>
      <queryTableField id="10" dataBound="0" tableColumnId="10"/>
      <queryTableField id="3" name="Atividade" tableColumnId="3"/>
      <queryTableField id="11" dataBound="0" tableColumnId="11"/>
      <queryTableField id="7" dataBound="0" tableColumnId="7"/>
      <queryTableField id="8" dataBound="0" tableColumnId="8"/>
      <queryTableField id="9" dataBound="0" tableColumnId="9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72EA7F-A1BF-40FD-A243-F1EB3E9D779B}" name="Programação" displayName="Programação" ref="A3:M1301" tableType="queryTable" totalsRowShown="0" dataDxfId="76">
  <autoFilter ref="A3:M1301" xr:uid="{EC72EA7F-A1BF-40FD-A243-F1EB3E9D779B}">
    <filterColumn colId="0">
      <customFilters>
        <customFilter operator="notEqual" val=" "/>
      </customFilters>
    </filterColumn>
    <filterColumn colId="8">
      <filters>
        <filter val="Flávio"/>
      </filters>
    </filterColumn>
  </autoFilter>
  <tableColumns count="13">
    <tableColumn id="1" xr3:uid="{A95E1B52-A3E1-4550-AA37-442A118DD691}" uniqueName="1" name="Seleção" queryTableFieldId="1" dataDxfId="75"/>
    <tableColumn id="2" xr3:uid="{E4CD8090-F2D7-448D-BA42-7BE63449B773}" uniqueName="2" name="EDT" queryTableFieldId="2" dataDxfId="74"/>
    <tableColumn id="4" xr3:uid="{A2CA8AF0-DAD5-453A-963E-372917999701}" uniqueName="4" name="Sistema" queryTableFieldId="4" dataDxfId="73"/>
    <tableColumn id="5" xr3:uid="{DE2D7D15-ACF4-4738-A7BB-F6C72059D7C7}" uniqueName="5" name="Disciplina" queryTableFieldId="5" dataDxfId="72"/>
    <tableColumn id="6" xr3:uid="{1229013D-DC39-45DA-9560-0589C2B79BA9}" uniqueName="6" name="Local da tarefa" queryTableFieldId="6" dataDxfId="71"/>
    <tableColumn id="10" xr3:uid="{E348B753-0D3A-446E-9D13-1B4F5E2B51B6}" uniqueName="10" name="Tag" queryTableFieldId="10" dataDxfId="70"/>
    <tableColumn id="3" xr3:uid="{A458CC7E-4057-4433-B464-3F984AD2EBF8}" uniqueName="3" name="Atividade" queryTableFieldId="3" dataDxfId="69"/>
    <tableColumn id="11" xr3:uid="{94971354-B6D5-4F24-9086-727CC75D2103}" uniqueName="11" name="Descrição da atividade" queryTableFieldId="11" dataDxfId="68">
      <calculatedColumnFormula>Programação[[#This Row],[Atividade]]&amp; " - linha/estrutura: " &amp;Programação[[#This Row],[Tag]]</calculatedColumnFormula>
    </tableColumn>
    <tableColumn id="7" xr3:uid="{37C81BA8-910A-45FB-AA57-3DCE276FEB69}" uniqueName="7" name="Frente de serviço" queryTableFieldId="7" dataDxfId="67"/>
    <tableColumn id="12" xr3:uid="{25047AE9-3F6B-492D-972F-60B575A97830}" uniqueName="12" name="Recurso necessário" queryTableFieldId="16" dataDxfId="66"/>
    <tableColumn id="9" xr3:uid="{D5031C0F-7AE1-44B6-B25A-1C3AD6C7937B}" uniqueName="9" name="Observação" queryTableFieldId="12" dataDxfId="65"/>
    <tableColumn id="13" xr3:uid="{B5AD4506-300B-4115-AB81-D825BAD0E37B}" uniqueName="13" name="02/06" queryTableFieldId="18" dataDxfId="64"/>
    <tableColumn id="14" xr3:uid="{A1A4F4C2-4C12-4E1E-864E-7529DE4EE75B}" uniqueName="14" name="03/06" queryTableFieldId="19" dataDxfId="63"/>
  </tableColumns>
  <tableStyleInfo name="TableStyleLight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0FB384A-36BC-4709-A0CA-F57657B3172D}" name="Programação5" displayName="Programação5" ref="A1:AF1300" tableType="queryTable" totalsRowShown="0" dataDxfId="62">
  <autoFilter ref="A1:AF1300" xr:uid="{EC72EA7F-A1BF-40FD-A243-F1EB3E9D779B}">
    <filterColumn colId="0">
      <customFilters>
        <customFilter operator="notEqual" val=" "/>
      </customFilters>
    </filterColumn>
  </autoFilter>
  <tableColumns count="32">
    <tableColumn id="1" xr3:uid="{960F897C-B908-4F34-801E-10DE33DECC21}" uniqueName="1" name="Seleção" queryTableFieldId="1" dataDxfId="61"/>
    <tableColumn id="2" xr3:uid="{033A7F19-C90A-447B-8C3A-4A67F0D71D6A}" uniqueName="2" name="EDT" queryTableFieldId="2" dataDxfId="60"/>
    <tableColumn id="4" xr3:uid="{9C4EAF79-BEBE-46F8-8211-9AB1FCE25D76}" uniqueName="4" name="Sistema" queryTableFieldId="4" dataDxfId="59"/>
    <tableColumn id="5" xr3:uid="{8FEBD5A7-3317-4629-AEE7-E30882D08E29}" uniqueName="5" name="Disciplina" queryTableFieldId="5" dataDxfId="58"/>
    <tableColumn id="6" xr3:uid="{A5057E2E-6DAA-4EC1-9A15-F21B283711EB}" uniqueName="6" name="Local da tarefa" queryTableFieldId="6" dataDxfId="57"/>
    <tableColumn id="10" xr3:uid="{FFCAA3D1-28A6-4F6D-869F-9CD63B254AEA}" uniqueName="10" name="Tag" queryTableFieldId="10" dataDxfId="56"/>
    <tableColumn id="3" xr3:uid="{6CD4A68A-06CF-470A-8D7B-15533ECA0F09}" uniqueName="3" name="Atividade" queryTableFieldId="3" dataDxfId="55"/>
    <tableColumn id="11" xr3:uid="{B01F7A1A-A461-4065-91EE-BE77E1BA4CDE}" uniqueName="11" name="Descrição da atividade" queryTableFieldId="11" dataDxfId="54">
      <calculatedColumnFormula>Programação5[[#This Row],[Atividade]]&amp; " - linha/estrutura: " &amp;Programação5[[#This Row],[Tag]]</calculatedColumnFormula>
    </tableColumn>
    <tableColumn id="7" xr3:uid="{74268DC0-C828-4513-AC4B-13B232D03E54}" uniqueName="7" name="Frente de serviço" queryTableFieldId="7" dataDxfId="53"/>
    <tableColumn id="12" xr3:uid="{2CE25B91-32D9-4CAF-A1FF-344A954593D8}" uniqueName="12" name="Recurso necessário" queryTableFieldId="16" dataDxfId="52"/>
    <tableColumn id="9" xr3:uid="{60E7EE70-9334-4A1E-846D-9F7EC39131B0}" uniqueName="9" name="Observação" queryTableFieldId="12" dataDxfId="51"/>
    <tableColumn id="13" xr3:uid="{047397E7-9D2A-4B18-A0E9-1CEB2F9D0628}" uniqueName="13" name="DOM" queryTableFieldId="18" dataDxfId="50"/>
    <tableColumn id="14" xr3:uid="{5188E11E-BB66-46E9-80CB-B9CC3333F69D}" uniqueName="14" name="SEG" queryTableFieldId="19" dataDxfId="49"/>
    <tableColumn id="8" xr3:uid="{28D01AEE-0624-4D70-AEE3-0F3055FB1E2A}" uniqueName="8" name="TER" queryTableFieldId="20" dataDxfId="48"/>
    <tableColumn id="15" xr3:uid="{F88F8B14-8C83-4993-B9C7-1B0029E0D6B5}" uniqueName="15" name="QUA" queryTableFieldId="21" dataDxfId="47"/>
    <tableColumn id="16" xr3:uid="{0E041608-9FB3-45C4-8A16-0F4A81099D93}" uniqueName="16" name="QUI" queryTableFieldId="22" dataDxfId="46"/>
    <tableColumn id="17" xr3:uid="{8428C19F-BD18-4CC3-89C6-00AFB99C5E8F}" uniqueName="17" name="SEX" queryTableFieldId="23" dataDxfId="45"/>
    <tableColumn id="18" xr3:uid="{C4772104-30FB-4AD1-9BD6-3DE59B81306C}" uniqueName="18" name="SÁB" queryTableFieldId="24" dataDxfId="44"/>
    <tableColumn id="19" xr3:uid="{1B38D16B-A291-4BFA-9FCA-E7D2E364EB04}" uniqueName="19" name="DOM2" queryTableFieldId="25" dataDxfId="43"/>
    <tableColumn id="20" xr3:uid="{D1A469AF-C74F-46B9-9319-D2605FE986E9}" uniqueName="20" name="SEG3" queryTableFieldId="26" dataDxfId="42"/>
    <tableColumn id="21" xr3:uid="{2E3815BD-AED1-4862-9A42-C0B5AA893B37}" uniqueName="21" name="TER4" queryTableFieldId="27" dataDxfId="41"/>
    <tableColumn id="22" xr3:uid="{2D3C6130-BCD7-4353-8236-E6B067384540}" uniqueName="22" name="QUA5" queryTableFieldId="28" dataDxfId="40"/>
    <tableColumn id="23" xr3:uid="{4A4696BB-FADD-42C9-9EFF-5A030ED00AF5}" uniqueName="23" name="QUI6" queryTableFieldId="29" dataDxfId="39"/>
    <tableColumn id="24" xr3:uid="{BF15D406-BCCD-41FA-88A3-075C66DF6D15}" uniqueName="24" name="SEX7" queryTableFieldId="30" dataDxfId="38"/>
    <tableColumn id="25" xr3:uid="{C13DE69F-B2C1-44FE-92DC-EC5E9D2EDCE5}" uniqueName="25" name="SÁB8" queryTableFieldId="31" dataDxfId="37"/>
    <tableColumn id="26" xr3:uid="{DCD6EC7F-D164-48F5-97F7-B3D05DF45998}" uniqueName="26" name="DOM9" queryTableFieldId="32" dataDxfId="36"/>
    <tableColumn id="27" xr3:uid="{3E8679A6-1567-4E90-AF00-9AB2808A4D17}" uniqueName="27" name="SEG10" queryTableFieldId="33" dataDxfId="35"/>
    <tableColumn id="28" xr3:uid="{CD94E642-EFD7-459C-A910-D4CAEB418E59}" uniqueName="28" name="TER11" queryTableFieldId="34" dataDxfId="34"/>
    <tableColumn id="29" xr3:uid="{F89CAD17-F859-4757-BD2A-99E231CABE68}" uniqueName="29" name="QUA12" queryTableFieldId="35" dataDxfId="33"/>
    <tableColumn id="30" xr3:uid="{FC0D44DC-3976-4DFA-83C0-DD30729A9EFF}" uniqueName="30" name="QUI13" queryTableFieldId="36" dataDxfId="32"/>
    <tableColumn id="31" xr3:uid="{D01D2F2F-6B01-4D03-ADA0-F70916DFEF56}" uniqueName="31" name="SEX14" queryTableFieldId="37" dataDxfId="31"/>
    <tableColumn id="32" xr3:uid="{F3CB3B16-A4D7-4151-80DF-DAFD0998389C}" uniqueName="32" name="SÁB15" queryTableFieldId="38" dataDxfId="30"/>
  </tableColumns>
  <tableStyleInfo name="TableStyleLight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735AD2D-9234-4157-A7D5-EEC48E56BDC6}" name="Programação4" displayName="Programação4" ref="A3:K1299" tableType="queryTable" totalsRowShown="0" dataDxfId="29">
  <autoFilter ref="A3:K1299" xr:uid="{EC72EA7F-A1BF-40FD-A243-F1EB3E9D779B}">
    <filterColumn colId="0">
      <customFilters>
        <customFilter operator="notEqual" val=" "/>
      </customFilters>
    </filterColumn>
  </autoFilter>
  <tableColumns count="11">
    <tableColumn id="1" xr3:uid="{5A5C2108-B463-4704-9852-559A82837F84}" uniqueName="1" name="Seleção" queryTableFieldId="1" dataDxfId="28"/>
    <tableColumn id="2" xr3:uid="{08CB75F9-FAC0-4A4C-A09E-D0B271682555}" uniqueName="2" name="EDT" queryTableFieldId="2" dataDxfId="27"/>
    <tableColumn id="4" xr3:uid="{CAE2B995-CE0F-4DEE-8D4D-1972B034D5B6}" uniqueName="4" name="Sistema" queryTableFieldId="4" dataDxfId="26"/>
    <tableColumn id="5" xr3:uid="{346CEE0C-87E9-480E-8598-74DBFE2B1F8C}" uniqueName="5" name="Disciplina" queryTableFieldId="5" dataDxfId="25"/>
    <tableColumn id="6" xr3:uid="{D14DE3B5-55F0-4757-984D-D2F17FEF929B}" uniqueName="6" name="Local da tarefa" queryTableFieldId="6" dataDxfId="24"/>
    <tableColumn id="10" xr3:uid="{2995E637-DF14-42B3-98B4-BFD8F3F56819}" uniqueName="10" name="Tag" queryTableFieldId="10" dataDxfId="23"/>
    <tableColumn id="3" xr3:uid="{01CC3C08-67B5-4E31-BA58-2DC37C7DB2B8}" uniqueName="3" name="Atividade" queryTableFieldId="3" dataDxfId="22"/>
    <tableColumn id="11" xr3:uid="{95E81928-834C-47DB-8D17-BF6C4B43D828}" uniqueName="11" name="Descrição da atividade" queryTableFieldId="11" dataDxfId="21">
      <calculatedColumnFormula>Programação4[[#This Row],[Atividade]]&amp; " - linha/estrutura: " &amp;Programação4[[#This Row],[Tag]]</calculatedColumnFormula>
    </tableColumn>
    <tableColumn id="7" xr3:uid="{228F3CDB-71BF-4320-8751-493EE9D87380}" uniqueName="7" name="Frente de serviço" queryTableFieldId="7" dataDxfId="20"/>
    <tableColumn id="8" xr3:uid="{35514804-FAD6-4F0A-BE2C-F717541BE7FA}" uniqueName="8" name="Recurso necessário" queryTableFieldId="8" dataDxfId="19"/>
    <tableColumn id="9" xr3:uid="{6B6EB649-CC97-4B4B-8376-F0E41E0CF840}" uniqueName="9" name="Obs" queryTableFieldId="9" dataDxfId="18"/>
  </tableColumns>
  <tableStyleInfo name="TableStyleLight1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6DE9DE-C39B-42D7-8C49-D985A789B18A}" name="Programação3" displayName="Programação3" ref="A3:Q1299" tableType="queryTable" totalsRowShown="0" dataDxfId="17">
  <autoFilter ref="A3:Q1299" xr:uid="{EC72EA7F-A1BF-40FD-A243-F1EB3E9D779B}"/>
  <tableColumns count="17">
    <tableColumn id="1" xr3:uid="{317253F4-D29C-4CF4-93C9-A0DA8465243E}" uniqueName="1" name="Seleção" queryTableFieldId="1" dataDxfId="16"/>
    <tableColumn id="2" xr3:uid="{DBD30444-22B2-493A-B9F4-1A4B07561C25}" uniqueName="2" name="EDT" queryTableFieldId="2" dataDxfId="15"/>
    <tableColumn id="4" xr3:uid="{9A3FCA48-8519-45B2-89A7-7C64EFE220CC}" uniqueName="4" name="Sistema" queryTableFieldId="4" dataDxfId="14"/>
    <tableColumn id="5" xr3:uid="{DE5C019E-8B01-44EF-B9A0-DBE5BC782096}" uniqueName="5" name="Disciplina" queryTableFieldId="5" dataDxfId="13"/>
    <tableColumn id="6" xr3:uid="{DCD27322-7DFC-4B6D-9D79-92A232C693F8}" uniqueName="6" name="Local da tarefa" queryTableFieldId="6" dataDxfId="12"/>
    <tableColumn id="10" xr3:uid="{0A7F0E2F-64AB-4E84-B305-3D3D81D4EF77}" uniqueName="10" name="Tag" queryTableFieldId="10" dataDxfId="11"/>
    <tableColumn id="3" xr3:uid="{6C728BDC-4C41-472D-9494-CA53E492130C}" uniqueName="3" name="Atividade" queryTableFieldId="3" dataDxfId="10"/>
    <tableColumn id="11" xr3:uid="{D0B9A9A4-B64D-44A1-84D0-39AD69892234}" uniqueName="11" name="Descrição da atividade" queryTableFieldId="11" dataDxfId="9">
      <calculatedColumnFormula>Programação3[[#This Row],[Atividade]]&amp; " - linha/estrutura: " &amp;Programação3[[#This Row],[Tag]]</calculatedColumnFormula>
    </tableColumn>
    <tableColumn id="7" xr3:uid="{CDABBF55-7AC4-49E8-98D9-B3DD58B603A6}" uniqueName="7" name="Frente de serviço" queryTableFieldId="7" dataDxfId="8"/>
    <tableColumn id="8" xr3:uid="{ED724C4A-A69D-4F76-BDE3-91F8EDA6DBFE}" uniqueName="8" name="Recurso necessário" queryTableFieldId="8" dataDxfId="7"/>
    <tableColumn id="9" xr3:uid="{FD748CB3-CFD2-4678-8C8B-A6C97D416C8C}" uniqueName="9" name="Obs" queryTableFieldId="9" dataDxfId="6"/>
    <tableColumn id="12" xr3:uid="{9FFC7622-5DC2-46E0-91A9-BD36492DBB91}" uniqueName="12" name="27/05" queryTableFieldId="12" dataDxfId="5"/>
    <tableColumn id="13" xr3:uid="{A3137284-371F-4EBC-88C6-20D9595AE171}" uniqueName="13" name="28/05" queryTableFieldId="13" dataDxfId="4"/>
    <tableColumn id="14" xr3:uid="{752692A5-2329-47B4-8D8D-19A88AF204F5}" uniqueName="14" name="29/05" queryTableFieldId="14" dataDxfId="3"/>
    <tableColumn id="15" xr3:uid="{1D43D344-3B5F-4F83-9466-3D7BB2EDDC89}" uniqueName="15" name="30/05" queryTableFieldId="15" dataDxfId="2"/>
    <tableColumn id="16" xr3:uid="{5F29E21A-5F28-4D83-91CB-68410BA79E0C}" uniqueName="16" name="31/05" queryTableFieldId="16" dataDxfId="1"/>
    <tableColumn id="17" xr3:uid="{D588EF8F-4386-4DD5-870D-121620EB918F}" uniqueName="17" name="01/06" queryTableFieldId="17" dataDxfId="0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3" dT="2024-05-23T03:28:53.02" personId="{E3187792-9C31-43C3-8D43-76DC711D8787}" id="{8BFAB3BA-C924-4661-B8ED-50C4CF30B14A}">
    <text>Preenchimento automático</text>
  </threadedComment>
  <threadedComment ref="H3" dT="2024-05-23T03:29:14.22" personId="{E3187792-9C31-43C3-8D43-76DC711D8787}" id="{25C954A1-680E-449A-A352-D7B450D3C526}">
    <text>Preenchimento automático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1" dT="2024-05-23T03:28:53.02" personId="{E3187792-9C31-43C3-8D43-76DC711D8787}" id="{43E8FCA9-8C4C-4E82-8722-88146EC52B7D}">
    <text>Preenchimento automático</text>
  </threadedComment>
  <threadedComment ref="H1" dT="2024-05-23T03:29:14.22" personId="{E3187792-9C31-43C3-8D43-76DC711D8787}" id="{164F686E-174C-4117-9803-BF01819BAA99}">
    <text>Preenchimento automático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3" dT="2024-05-23T03:28:53.02" personId="{E3187792-9C31-43C3-8D43-76DC711D8787}" id="{5FD1CC6D-8FD4-46CA-811C-821197068480}">
    <text>Preenchimento automático</text>
  </threadedComment>
  <threadedComment ref="H3" dT="2024-05-23T03:29:14.22" personId="{E3187792-9C31-43C3-8D43-76DC711D8787}" id="{26E64F0B-3AE8-456C-97B1-D2784E5A903E}">
    <text>Preenchimento automático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B3" dT="2024-05-23T03:28:53.02" personId="{E3187792-9C31-43C3-8D43-76DC711D8787}" id="{69E1556D-2479-483F-9111-BB53A35E55C9}">
    <text>Preenchimento automático</text>
  </threadedComment>
  <threadedComment ref="H3" dT="2024-05-23T03:29:14.22" personId="{E3187792-9C31-43C3-8D43-76DC711D8787}" id="{E74A3EEE-63F3-4FC5-9300-CFCCCB607FF7}">
    <text>Preenchimento automático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7301F-A0BA-4AC0-BABE-E3A0FD4F1EA9}">
  <sheetPr codeName="Planilha1">
    <pageSetUpPr fitToPage="1"/>
  </sheetPr>
  <dimension ref="A1:C31"/>
  <sheetViews>
    <sheetView zoomScale="85" zoomScaleNormal="85" zoomScaleSheetLayoutView="25" zoomScalePageLayoutView="21" workbookViewId="0">
      <selection activeCell="A2" sqref="A2:B27"/>
    </sheetView>
  </sheetViews>
  <sheetFormatPr defaultColWidth="9.109375" defaultRowHeight="14.4" x14ac:dyDescent="0.3"/>
  <cols>
    <col min="1" max="1" width="14" style="5" bestFit="1" customWidth="1"/>
    <col min="2" max="2" width="79.109375" style="1" bestFit="1" customWidth="1"/>
    <col min="3" max="3" width="30.5546875" style="5" bestFit="1" customWidth="1"/>
    <col min="4" max="16384" width="9.109375" style="5"/>
  </cols>
  <sheetData>
    <row r="1" spans="1:3" x14ac:dyDescent="0.3">
      <c r="A1" s="3" t="s">
        <v>0</v>
      </c>
      <c r="B1" s="4" t="s">
        <v>1</v>
      </c>
    </row>
    <row r="2" spans="1:3" ht="17.399999999999999" x14ac:dyDescent="0.3">
      <c r="A2" s="2" t="s">
        <v>2</v>
      </c>
      <c r="B2" s="6" t="s">
        <v>3</v>
      </c>
      <c r="C2" s="5" t="str">
        <f>PROPER(CONCATENATE(A2," - ",B2))</f>
        <v>1.3.1.4.3 - Locação Tanque Polidor</v>
      </c>
    </row>
    <row r="3" spans="1:3" ht="17.399999999999999" x14ac:dyDescent="0.3">
      <c r="A3" s="2" t="s">
        <v>2</v>
      </c>
      <c r="B3" s="6" t="s">
        <v>4</v>
      </c>
      <c r="C3" s="5" t="str">
        <f t="shared" ref="C3:C27" si="0">PROPER(CONCATENATE(A3," - ",B3))</f>
        <v>1.3.1.4.3 - Demolição Piso Do Tanque Polidor</v>
      </c>
    </row>
    <row r="4" spans="1:3" ht="17.399999999999999" x14ac:dyDescent="0.3">
      <c r="A4" s="2" t="s">
        <v>5</v>
      </c>
      <c r="B4" s="6" t="s">
        <v>6</v>
      </c>
      <c r="C4" s="5" t="str">
        <f t="shared" si="0"/>
        <v>1.3.1.4.7 - Armação Tanque Polidor</v>
      </c>
    </row>
    <row r="5" spans="1:3" ht="17.399999999999999" x14ac:dyDescent="0.3">
      <c r="A5" s="2" t="s">
        <v>7</v>
      </c>
      <c r="B5" s="6" t="s">
        <v>8</v>
      </c>
      <c r="C5" s="5" t="str">
        <f t="shared" si="0"/>
        <v>1.3.1.4.4 - Escavação Tanque Polidor</v>
      </c>
    </row>
    <row r="6" spans="1:3" ht="17.399999999999999" x14ac:dyDescent="0.3">
      <c r="A6" s="2" t="s">
        <v>9</v>
      </c>
      <c r="B6" s="6" t="s">
        <v>10</v>
      </c>
      <c r="C6" s="5" t="str">
        <f t="shared" si="0"/>
        <v>1.3.1.4.6 - Confecção De Forma</v>
      </c>
    </row>
    <row r="7" spans="1:3" ht="17.399999999999999" x14ac:dyDescent="0.3">
      <c r="A7" s="2" t="s">
        <v>11</v>
      </c>
      <c r="B7" s="6" t="s">
        <v>12</v>
      </c>
      <c r="C7" s="5" t="str">
        <f t="shared" si="0"/>
        <v>1.3.1.4.9 - Concretagem Tanque Polidor</v>
      </c>
    </row>
    <row r="8" spans="1:3" ht="17.399999999999999" x14ac:dyDescent="0.3">
      <c r="A8" s="2" t="s">
        <v>13</v>
      </c>
      <c r="B8" s="6" t="s">
        <v>14</v>
      </c>
      <c r="C8" s="5" t="str">
        <f t="shared" si="0"/>
        <v>1.3.1.4.10 - Periodo De Cura Tanque Polidor</v>
      </c>
    </row>
    <row r="9" spans="1:3" ht="17.399999999999999" x14ac:dyDescent="0.3">
      <c r="A9" s="2" t="s">
        <v>15</v>
      </c>
      <c r="B9" s="7" t="s">
        <v>16</v>
      </c>
      <c r="C9" s="5" t="str">
        <f t="shared" si="0"/>
        <v>1.3.2.2.1 - Locação  Base Do Trasnformado Área 56</v>
      </c>
    </row>
    <row r="10" spans="1:3" ht="17.399999999999999" x14ac:dyDescent="0.3">
      <c r="A10" s="2" t="s">
        <v>17</v>
      </c>
      <c r="B10" s="6" t="s">
        <v>18</v>
      </c>
      <c r="C10" s="5" t="str">
        <f t="shared" si="0"/>
        <v>1.3.2.2.2 - Escavação Tanque Do Trsndformador</v>
      </c>
    </row>
    <row r="11" spans="1:3" ht="17.399999999999999" x14ac:dyDescent="0.3">
      <c r="A11" s="2" t="s">
        <v>19</v>
      </c>
      <c r="B11" s="6" t="s">
        <v>20</v>
      </c>
      <c r="C11" s="5" t="str">
        <f t="shared" si="0"/>
        <v>1.3.2.2.7 - Corte E Dobra Armação Ferrage, Base Do Transformador</v>
      </c>
    </row>
    <row r="12" spans="1:3" ht="17.399999999999999" x14ac:dyDescent="0.3">
      <c r="A12" s="2" t="s">
        <v>21</v>
      </c>
      <c r="B12" s="6" t="s">
        <v>10</v>
      </c>
      <c r="C12" s="5" t="str">
        <f t="shared" si="0"/>
        <v>1.3.2.2.6 - Confecção De Forma</v>
      </c>
    </row>
    <row r="13" spans="1:3" ht="17.399999999999999" x14ac:dyDescent="0.3">
      <c r="A13" s="2" t="s">
        <v>22</v>
      </c>
      <c r="B13" s="6" t="s">
        <v>23</v>
      </c>
      <c r="C13" s="5" t="str">
        <f t="shared" si="0"/>
        <v xml:space="preserve">1.3.2.2.9 - Concretagem  Do Trnsformador </v>
      </c>
    </row>
    <row r="14" spans="1:3" ht="17.399999999999999" x14ac:dyDescent="0.3">
      <c r="A14" s="2" t="s">
        <v>24</v>
      </c>
      <c r="B14" s="6" t="s">
        <v>25</v>
      </c>
      <c r="C14" s="5" t="str">
        <f t="shared" si="0"/>
        <v>1.3.2.2.11 - Periodo De Cura Base Do Transformador</v>
      </c>
    </row>
    <row r="15" spans="1:3" ht="17.399999999999999" x14ac:dyDescent="0.3">
      <c r="A15" s="12" t="s">
        <v>26</v>
      </c>
      <c r="B15" s="8" t="s">
        <v>27</v>
      </c>
      <c r="C15" s="5" t="str">
        <f t="shared" si="0"/>
        <v>1.3.1.1.3.2.1 - Trnsporte Peças Pré Moldadas Pilar 02</v>
      </c>
    </row>
    <row r="16" spans="1:3" ht="17.399999999999999" x14ac:dyDescent="0.3">
      <c r="A16" s="12" t="s">
        <v>28</v>
      </c>
      <c r="B16" s="8" t="s">
        <v>29</v>
      </c>
      <c r="C16" s="5" t="str">
        <f t="shared" si="0"/>
        <v>1.3.1.1.3.3.2 - Trnsporte Peças Pré Moldadas Pilar 01</v>
      </c>
    </row>
    <row r="17" spans="1:3" ht="17.399999999999999" x14ac:dyDescent="0.3">
      <c r="A17" s="12" t="s">
        <v>30</v>
      </c>
      <c r="B17" s="8" t="s">
        <v>31</v>
      </c>
      <c r="C17" s="5" t="str">
        <f t="shared" si="0"/>
        <v>1.3.1.1.3.4.2 - Trnsporte Peças Pré Moldadas Pilar 04</v>
      </c>
    </row>
    <row r="18" spans="1:3" ht="17.399999999999999" x14ac:dyDescent="0.3">
      <c r="A18" s="12" t="s">
        <v>32</v>
      </c>
      <c r="B18" s="8" t="s">
        <v>33</v>
      </c>
      <c r="C18" s="5" t="str">
        <f t="shared" si="0"/>
        <v>1.3.1.1.3.5.2 - Trnsporte Peças Pré Moldadas Pilar 03</v>
      </c>
    </row>
    <row r="19" spans="1:3" ht="17.399999999999999" x14ac:dyDescent="0.3">
      <c r="A19" s="12" t="s">
        <v>34</v>
      </c>
      <c r="B19" s="8" t="s">
        <v>35</v>
      </c>
      <c r="C19" s="5" t="str">
        <f t="shared" si="0"/>
        <v>1.3.1.1.3.6.2 - Trnsporte Peças Pré Moldadas Pilar 05</v>
      </c>
    </row>
    <row r="20" spans="1:3" ht="17.399999999999999" x14ac:dyDescent="0.3">
      <c r="A20" s="12" t="s">
        <v>36</v>
      </c>
      <c r="B20" s="8" t="s">
        <v>37</v>
      </c>
      <c r="C20" s="5" t="str">
        <f t="shared" si="0"/>
        <v>1.3.1.1.3.7.2 - Trnsporte Peças Pré Moldadas Pilar 07</v>
      </c>
    </row>
    <row r="21" spans="1:3" ht="17.399999999999999" x14ac:dyDescent="0.3">
      <c r="A21" s="12" t="s">
        <v>38</v>
      </c>
      <c r="B21" s="8" t="s">
        <v>39</v>
      </c>
      <c r="C21" s="5" t="str">
        <f t="shared" si="0"/>
        <v>1.3.1.1.3.8.2 - Trnsporte Peças Pré Moldadas Pilar 06</v>
      </c>
    </row>
    <row r="22" spans="1:3" ht="17.399999999999999" x14ac:dyDescent="0.3">
      <c r="A22" s="12" t="s">
        <v>40</v>
      </c>
      <c r="B22" s="8" t="s">
        <v>41</v>
      </c>
      <c r="C22" s="5" t="str">
        <f t="shared" si="0"/>
        <v>1.3.1.1.3.9.2 - Trnsporte Peças Pré Moldadas Pilar 08</v>
      </c>
    </row>
    <row r="23" spans="1:3" ht="17.399999999999999" x14ac:dyDescent="0.3">
      <c r="A23" s="2" t="s">
        <v>42</v>
      </c>
      <c r="B23" s="10" t="s">
        <v>43</v>
      </c>
      <c r="C23" s="5" t="str">
        <f t="shared" si="0"/>
        <v>1.3.1.1.4.1 - Transporte Das Vigas Nivel 5.00H -  9.78H</v>
      </c>
    </row>
    <row r="24" spans="1:3" ht="17.399999999999999" x14ac:dyDescent="0.3">
      <c r="A24" s="12" t="s">
        <v>44</v>
      </c>
      <c r="B24" s="10" t="s">
        <v>45</v>
      </c>
      <c r="C24" s="5" t="str">
        <f t="shared" si="0"/>
        <v>1.3.1.1.4.3.1 - Içamento Vigas Nivel 5.00H</v>
      </c>
    </row>
    <row r="25" spans="1:3" ht="17.399999999999999" x14ac:dyDescent="0.3">
      <c r="A25" s="12" t="s">
        <v>46</v>
      </c>
      <c r="B25" s="10" t="s">
        <v>47</v>
      </c>
      <c r="C25" s="5" t="str">
        <f t="shared" si="0"/>
        <v>1.3.1.1.4.3.2 - Içamento Vigas Nivel 9.78H</v>
      </c>
    </row>
    <row r="26" spans="1:3" ht="17.399999999999999" x14ac:dyDescent="0.3">
      <c r="A26" s="12" t="s">
        <v>48</v>
      </c>
      <c r="B26" s="10" t="s">
        <v>49</v>
      </c>
      <c r="C26" s="5" t="str">
        <f t="shared" si="0"/>
        <v>1.3.1.2.2 - Concretagem Vigas Nivel 5:00H -9.78H - 15.00H Prédio E</v>
      </c>
    </row>
    <row r="27" spans="1:3" ht="17.399999999999999" x14ac:dyDescent="0.3">
      <c r="A27" s="12" t="s">
        <v>50</v>
      </c>
      <c r="B27" s="10" t="s">
        <v>51</v>
      </c>
      <c r="C27" s="5" t="str">
        <f t="shared" si="0"/>
        <v>1.3.1.2.2.1 - Concretagem Pilar 01 - 03 Prédio E</v>
      </c>
    </row>
    <row r="28" spans="1:3" ht="17.399999999999999" x14ac:dyDescent="0.3">
      <c r="A28" s="9"/>
      <c r="B28" s="10"/>
      <c r="C28" s="11"/>
    </row>
    <row r="29" spans="1:3" x14ac:dyDescent="0.3">
      <c r="B29" s="5"/>
    </row>
    <row r="30" spans="1:3" x14ac:dyDescent="0.3">
      <c r="B30" s="5"/>
    </row>
    <row r="31" spans="1:3" x14ac:dyDescent="0.3">
      <c r="B31" s="5"/>
    </row>
  </sheetData>
  <phoneticPr fontId="1" type="noConversion"/>
  <printOptions horizontalCentered="1" verticalCentered="1"/>
  <pageMargins left="0" right="0" top="0" bottom="0.74803149606299213" header="0.31496062992125984" footer="0.31496062992125984"/>
  <pageSetup paperSize="9" scale="92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E8E60-4C79-45CC-96F3-E3E9CB53C3B7}">
  <sheetPr codeName="Planilha2"/>
  <dimension ref="A2:AS35"/>
  <sheetViews>
    <sheetView showGridLines="0" zoomScale="30" zoomScaleNormal="51" workbookViewId="0">
      <pane ySplit="5" topLeftCell="A6" activePane="bottomLeft" state="frozen"/>
      <selection activeCell="D22" sqref="D22"/>
      <selection pane="bottomLeft" activeCell="D22" sqref="D22"/>
    </sheetView>
  </sheetViews>
  <sheetFormatPr defaultColWidth="8.44140625" defaultRowHeight="31.2" x14ac:dyDescent="0.6"/>
  <cols>
    <col min="1" max="1" width="13.5546875" style="25" customWidth="1"/>
    <col min="2" max="2" width="42" style="25" customWidth="1"/>
    <col min="3" max="3" width="19.6640625" style="26" customWidth="1"/>
    <col min="4" max="4" width="22.44140625" style="27" customWidth="1"/>
    <col min="5" max="5" width="7.6640625" style="28" customWidth="1"/>
    <col min="6" max="6" width="19.33203125" style="28" customWidth="1"/>
    <col min="7" max="7" width="58" style="26" customWidth="1"/>
    <col min="8" max="8" width="26.33203125" style="26" customWidth="1"/>
    <col min="9" max="9" width="22.44140625" style="28" customWidth="1"/>
    <col min="10" max="10" width="27.33203125" style="28" customWidth="1"/>
    <col min="11" max="11" width="18" style="28" customWidth="1"/>
    <col min="12" max="12" width="13.44140625" style="28" customWidth="1"/>
    <col min="13" max="13" width="12.6640625" style="29" customWidth="1"/>
    <col min="14" max="14" width="14.33203125" style="29" customWidth="1"/>
    <col min="15" max="15" width="47.88671875" style="29" customWidth="1"/>
    <col min="16" max="17" width="19.33203125" style="29" hidden="1" customWidth="1"/>
    <col min="18" max="24" width="11.5546875" style="14" hidden="1" customWidth="1"/>
    <col min="25" max="32" width="11.5546875" style="14" customWidth="1"/>
    <col min="33" max="33" width="13.5546875" style="14" customWidth="1"/>
    <col min="34" max="45" width="11.5546875" style="14" customWidth="1"/>
    <col min="46" max="46" width="22.88671875" style="13" bestFit="1" customWidth="1"/>
    <col min="47" max="16384" width="8.44140625" style="13"/>
  </cols>
  <sheetData>
    <row r="2" spans="1:45" x14ac:dyDescent="0.6">
      <c r="R2" s="52">
        <v>1</v>
      </c>
      <c r="S2" s="153" t="s">
        <v>52</v>
      </c>
      <c r="T2" s="154"/>
      <c r="U2" s="155"/>
      <c r="V2" s="52">
        <v>2</v>
      </c>
      <c r="W2" s="153" t="s">
        <v>53</v>
      </c>
      <c r="X2" s="154"/>
      <c r="Y2" s="155"/>
      <c r="Z2" s="52">
        <v>0</v>
      </c>
      <c r="AA2" s="153" t="s">
        <v>54</v>
      </c>
      <c r="AB2" s="154"/>
      <c r="AC2" s="154"/>
      <c r="AD2" s="72"/>
      <c r="AE2" s="71"/>
      <c r="AF2" s="71"/>
      <c r="AG2" s="73"/>
    </row>
    <row r="3" spans="1:45" s="34" customFormat="1" ht="23.4" x14ac:dyDescent="0.45">
      <c r="A3" s="30"/>
      <c r="B3" s="30"/>
      <c r="C3" s="31"/>
      <c r="D3" s="32"/>
      <c r="E3" s="33"/>
      <c r="F3" s="33"/>
      <c r="G3" s="66"/>
      <c r="H3" s="66"/>
      <c r="K3" s="33"/>
      <c r="L3" s="33"/>
      <c r="M3" s="69"/>
      <c r="N3" s="33"/>
      <c r="O3" s="33"/>
      <c r="P3" s="33"/>
      <c r="Q3" s="33"/>
      <c r="R3" s="152" t="s">
        <v>55</v>
      </c>
      <c r="S3" s="152"/>
      <c r="T3" s="152"/>
      <c r="U3" s="152"/>
      <c r="V3" s="152"/>
      <c r="W3" s="152"/>
      <c r="X3" s="152"/>
      <c r="Y3" s="152" t="s">
        <v>56</v>
      </c>
      <c r="Z3" s="152"/>
      <c r="AA3" s="152"/>
      <c r="AB3" s="152"/>
      <c r="AC3" s="152"/>
      <c r="AD3" s="152"/>
      <c r="AE3" s="152"/>
      <c r="AF3" s="151" t="s">
        <v>57</v>
      </c>
      <c r="AG3" s="151"/>
      <c r="AH3" s="151"/>
      <c r="AI3" s="151"/>
      <c r="AJ3" s="151"/>
      <c r="AK3" s="151"/>
      <c r="AL3" s="151"/>
      <c r="AM3" s="152" t="s">
        <v>58</v>
      </c>
      <c r="AN3" s="152"/>
      <c r="AO3" s="152"/>
      <c r="AP3" s="152"/>
      <c r="AQ3" s="152"/>
      <c r="AR3" s="152"/>
      <c r="AS3" s="152"/>
    </row>
    <row r="4" spans="1:45" s="34" customFormat="1" ht="23.4" x14ac:dyDescent="0.45">
      <c r="A4" s="30"/>
      <c r="B4" s="30"/>
      <c r="C4" s="31"/>
      <c r="D4" s="32"/>
      <c r="E4" s="33"/>
      <c r="F4" s="33"/>
      <c r="G4" s="66"/>
      <c r="H4" s="66"/>
      <c r="K4" s="33"/>
      <c r="L4" s="33"/>
      <c r="M4" s="33"/>
      <c r="N4" s="70"/>
      <c r="O4" s="70"/>
      <c r="P4" s="70"/>
      <c r="Q4" s="70"/>
      <c r="R4" s="35" t="s">
        <v>59</v>
      </c>
      <c r="S4" s="35" t="s">
        <v>60</v>
      </c>
      <c r="T4" s="35" t="s">
        <v>61</v>
      </c>
      <c r="U4" s="35" t="s">
        <v>62</v>
      </c>
      <c r="V4" s="35" t="s">
        <v>63</v>
      </c>
      <c r="W4" s="35" t="s">
        <v>64</v>
      </c>
      <c r="X4" s="35" t="s">
        <v>65</v>
      </c>
      <c r="Y4" s="35" t="s">
        <v>59</v>
      </c>
      <c r="Z4" s="35" t="s">
        <v>60</v>
      </c>
      <c r="AA4" s="35" t="s">
        <v>61</v>
      </c>
      <c r="AB4" s="35" t="s">
        <v>62</v>
      </c>
      <c r="AC4" s="35" t="s">
        <v>63</v>
      </c>
      <c r="AD4" s="35" t="s">
        <v>64</v>
      </c>
      <c r="AE4" s="35" t="s">
        <v>65</v>
      </c>
      <c r="AF4" s="35" t="s">
        <v>59</v>
      </c>
      <c r="AG4" s="35" t="s">
        <v>60</v>
      </c>
      <c r="AH4" s="35" t="s">
        <v>61</v>
      </c>
      <c r="AI4" s="35" t="s">
        <v>62</v>
      </c>
      <c r="AJ4" s="35" t="s">
        <v>63</v>
      </c>
      <c r="AK4" s="35" t="s">
        <v>64</v>
      </c>
      <c r="AL4" s="35" t="s">
        <v>65</v>
      </c>
      <c r="AM4" s="35" t="s">
        <v>59</v>
      </c>
      <c r="AN4" s="35" t="s">
        <v>60</v>
      </c>
      <c r="AO4" s="35" t="s">
        <v>61</v>
      </c>
      <c r="AP4" s="35" t="s">
        <v>62</v>
      </c>
      <c r="AQ4" s="35" t="s">
        <v>63</v>
      </c>
      <c r="AR4" s="35" t="s">
        <v>64</v>
      </c>
      <c r="AS4" s="35" t="s">
        <v>65</v>
      </c>
    </row>
    <row r="5" spans="1:45" s="44" customFormat="1" ht="93.6" x14ac:dyDescent="0.3">
      <c r="A5" s="36" t="s">
        <v>0</v>
      </c>
      <c r="B5" s="67" t="s">
        <v>66</v>
      </c>
      <c r="C5" s="37" t="s">
        <v>67</v>
      </c>
      <c r="D5" s="38" t="s">
        <v>68</v>
      </c>
      <c r="E5" s="39" t="s">
        <v>69</v>
      </c>
      <c r="F5" s="39" t="s">
        <v>70</v>
      </c>
      <c r="G5" s="39" t="s">
        <v>71</v>
      </c>
      <c r="H5" s="39" t="s">
        <v>72</v>
      </c>
      <c r="I5" s="39" t="s">
        <v>73</v>
      </c>
      <c r="J5" s="40" t="s">
        <v>74</v>
      </c>
      <c r="K5" s="39" t="s">
        <v>75</v>
      </c>
      <c r="L5" s="39" t="s">
        <v>76</v>
      </c>
      <c r="M5" s="41" t="s">
        <v>77</v>
      </c>
      <c r="N5" s="41" t="s">
        <v>78</v>
      </c>
      <c r="O5" s="41" t="s">
        <v>79</v>
      </c>
      <c r="P5" s="41"/>
      <c r="Q5" s="41"/>
      <c r="R5" s="42">
        <f t="shared" ref="R5:X5" si="0">S5-1</f>
        <v>45298</v>
      </c>
      <c r="S5" s="42">
        <f t="shared" si="0"/>
        <v>45299</v>
      </c>
      <c r="T5" s="42">
        <f t="shared" si="0"/>
        <v>45300</v>
      </c>
      <c r="U5" s="42">
        <f t="shared" si="0"/>
        <v>45301</v>
      </c>
      <c r="V5" s="42">
        <f t="shared" si="0"/>
        <v>45302</v>
      </c>
      <c r="W5" s="42">
        <f t="shared" si="0"/>
        <v>45303</v>
      </c>
      <c r="X5" s="43">
        <f t="shared" si="0"/>
        <v>45304</v>
      </c>
      <c r="Y5" s="42">
        <v>45305</v>
      </c>
      <c r="Z5" s="42">
        <f>Y5+1</f>
        <v>45306</v>
      </c>
      <c r="AA5" s="42">
        <f>Z5+1</f>
        <v>45307</v>
      </c>
      <c r="AB5" s="42">
        <f t="shared" ref="AB5:AL5" si="1">AA5+1</f>
        <v>45308</v>
      </c>
      <c r="AC5" s="42">
        <f t="shared" si="1"/>
        <v>45309</v>
      </c>
      <c r="AD5" s="42">
        <f t="shared" si="1"/>
        <v>45310</v>
      </c>
      <c r="AE5" s="42">
        <f t="shared" si="1"/>
        <v>45311</v>
      </c>
      <c r="AF5" s="42">
        <f t="shared" si="1"/>
        <v>45312</v>
      </c>
      <c r="AG5" s="74">
        <f t="shared" si="1"/>
        <v>45313</v>
      </c>
      <c r="AH5" s="42">
        <f t="shared" si="1"/>
        <v>45314</v>
      </c>
      <c r="AI5" s="42">
        <f t="shared" si="1"/>
        <v>45315</v>
      </c>
      <c r="AJ5" s="42">
        <f t="shared" si="1"/>
        <v>45316</v>
      </c>
      <c r="AK5" s="42">
        <f t="shared" si="1"/>
        <v>45317</v>
      </c>
      <c r="AL5" s="42">
        <f t="shared" si="1"/>
        <v>45318</v>
      </c>
      <c r="AM5" s="42">
        <f>AF5+7</f>
        <v>45319</v>
      </c>
      <c r="AN5" s="42">
        <f>AG5+7</f>
        <v>45320</v>
      </c>
      <c r="AO5" s="42">
        <f t="shared" ref="AO5:AS5" si="2">AH5+7</f>
        <v>45321</v>
      </c>
      <c r="AP5" s="42">
        <f t="shared" si="2"/>
        <v>45322</v>
      </c>
      <c r="AQ5" s="42">
        <f t="shared" si="2"/>
        <v>45323</v>
      </c>
      <c r="AR5" s="42">
        <f t="shared" si="2"/>
        <v>45324</v>
      </c>
      <c r="AS5" s="42">
        <f t="shared" si="2"/>
        <v>45325</v>
      </c>
    </row>
    <row r="6" spans="1:45" s="53" customFormat="1" ht="75.599999999999994" customHeight="1" x14ac:dyDescent="0.45">
      <c r="A6" s="45" t="s">
        <v>80</v>
      </c>
      <c r="B6" s="68" t="s">
        <v>81</v>
      </c>
      <c r="C6" s="46" t="s">
        <v>82</v>
      </c>
      <c r="D6" s="46" t="s">
        <v>83</v>
      </c>
      <c r="E6" s="47">
        <v>14</v>
      </c>
      <c r="F6" s="48" t="s">
        <v>84</v>
      </c>
      <c r="G6" s="46" t="s">
        <v>85</v>
      </c>
      <c r="H6" s="46" t="s">
        <v>86</v>
      </c>
      <c r="I6" s="46" t="s">
        <v>87</v>
      </c>
      <c r="J6" s="46"/>
      <c r="K6" s="49"/>
      <c r="L6" s="49"/>
      <c r="M6" s="50">
        <v>0.5</v>
      </c>
      <c r="N6" s="50">
        <v>0.5</v>
      </c>
      <c r="O6" s="55" t="s">
        <v>88</v>
      </c>
      <c r="P6" s="55"/>
      <c r="Q6" s="55" t="s">
        <v>55</v>
      </c>
      <c r="R6" s="51"/>
      <c r="S6" s="52">
        <v>2</v>
      </c>
      <c r="T6" s="52">
        <v>2</v>
      </c>
      <c r="U6" s="52">
        <v>2</v>
      </c>
      <c r="V6" s="52">
        <v>2</v>
      </c>
      <c r="W6" s="52">
        <v>2</v>
      </c>
      <c r="X6" s="51"/>
      <c r="Y6" s="51"/>
      <c r="Z6" s="52">
        <v>0</v>
      </c>
      <c r="AA6" s="52">
        <v>0</v>
      </c>
      <c r="AB6" s="52">
        <v>0</v>
      </c>
      <c r="AC6" s="52">
        <v>0</v>
      </c>
      <c r="AD6" s="52">
        <v>0</v>
      </c>
      <c r="AE6" s="51"/>
      <c r="AF6" s="51"/>
      <c r="AG6" s="52">
        <v>1</v>
      </c>
      <c r="AH6" s="52">
        <v>1</v>
      </c>
      <c r="AI6" s="52">
        <v>1</v>
      </c>
      <c r="AJ6" s="52">
        <v>1</v>
      </c>
      <c r="AK6" s="52">
        <v>1</v>
      </c>
      <c r="AL6" s="51"/>
      <c r="AM6" s="51"/>
      <c r="AN6" s="52">
        <v>1</v>
      </c>
      <c r="AO6" s="52">
        <v>1</v>
      </c>
      <c r="AP6" s="52">
        <v>1</v>
      </c>
      <c r="AQ6" s="52">
        <v>1</v>
      </c>
      <c r="AR6" s="52">
        <v>1</v>
      </c>
      <c r="AS6" s="51"/>
    </row>
    <row r="7" spans="1:45" s="53" customFormat="1" ht="75.599999999999994" customHeight="1" x14ac:dyDescent="0.45">
      <c r="A7" s="45" t="s">
        <v>80</v>
      </c>
      <c r="B7" s="68" t="s">
        <v>81</v>
      </c>
      <c r="C7" s="46" t="s">
        <v>82</v>
      </c>
      <c r="D7" s="46" t="s">
        <v>83</v>
      </c>
      <c r="E7" s="47">
        <v>14</v>
      </c>
      <c r="F7" s="48" t="s">
        <v>89</v>
      </c>
      <c r="G7" s="46" t="s">
        <v>90</v>
      </c>
      <c r="H7" s="46" t="s">
        <v>91</v>
      </c>
      <c r="I7" s="46" t="s">
        <v>87</v>
      </c>
      <c r="J7" s="46"/>
      <c r="K7" s="49">
        <v>31</v>
      </c>
      <c r="L7" s="49" t="s">
        <v>92</v>
      </c>
      <c r="M7" s="50">
        <v>0</v>
      </c>
      <c r="N7" s="50">
        <v>1</v>
      </c>
      <c r="O7" s="55" t="s">
        <v>93</v>
      </c>
      <c r="P7" s="55"/>
      <c r="Q7" s="55" t="s">
        <v>55</v>
      </c>
      <c r="R7" s="51"/>
      <c r="S7" s="52">
        <v>0</v>
      </c>
      <c r="T7" s="52">
        <v>0</v>
      </c>
      <c r="U7" s="52">
        <v>0</v>
      </c>
      <c r="V7" s="52">
        <v>2</v>
      </c>
      <c r="W7" s="52">
        <v>2</v>
      </c>
      <c r="X7" s="51"/>
      <c r="Y7" s="51"/>
      <c r="Z7" s="52">
        <v>0</v>
      </c>
      <c r="AA7" s="52">
        <v>0</v>
      </c>
      <c r="AB7" s="52">
        <v>0</v>
      </c>
      <c r="AC7" s="52">
        <v>0</v>
      </c>
      <c r="AD7" s="52">
        <v>0</v>
      </c>
      <c r="AE7" s="51"/>
      <c r="AF7" s="51"/>
      <c r="AG7" s="52">
        <v>1</v>
      </c>
      <c r="AH7" s="52">
        <v>1</v>
      </c>
      <c r="AI7" s="52">
        <v>1</v>
      </c>
      <c r="AJ7" s="52">
        <v>1</v>
      </c>
      <c r="AK7" s="52">
        <v>1</v>
      </c>
      <c r="AL7" s="51"/>
      <c r="AM7" s="51"/>
      <c r="AN7" s="52">
        <v>1</v>
      </c>
      <c r="AO7" s="52">
        <v>1</v>
      </c>
      <c r="AP7" s="52">
        <v>1</v>
      </c>
      <c r="AQ7" s="52">
        <v>1</v>
      </c>
      <c r="AR7" s="52">
        <v>1</v>
      </c>
      <c r="AS7" s="51"/>
    </row>
    <row r="8" spans="1:45" s="53" customFormat="1" ht="75.599999999999994" customHeight="1" x14ac:dyDescent="0.45">
      <c r="A8" s="45" t="s">
        <v>80</v>
      </c>
      <c r="B8" s="68" t="s">
        <v>81</v>
      </c>
      <c r="C8" s="46" t="s">
        <v>82</v>
      </c>
      <c r="D8" s="46" t="s">
        <v>83</v>
      </c>
      <c r="E8" s="47">
        <v>14</v>
      </c>
      <c r="F8" s="48" t="s">
        <v>94</v>
      </c>
      <c r="G8" s="46" t="s">
        <v>90</v>
      </c>
      <c r="H8" s="46" t="s">
        <v>91</v>
      </c>
      <c r="I8" s="46" t="s">
        <v>95</v>
      </c>
      <c r="J8" s="49" t="s">
        <v>96</v>
      </c>
      <c r="K8" s="49">
        <v>30</v>
      </c>
      <c r="L8" s="49" t="s">
        <v>92</v>
      </c>
      <c r="M8" s="50">
        <v>0.7</v>
      </c>
      <c r="N8" s="50">
        <v>0.3</v>
      </c>
      <c r="O8" s="55"/>
      <c r="P8" s="55"/>
      <c r="Q8" s="55" t="s">
        <v>55</v>
      </c>
      <c r="R8" s="51"/>
      <c r="S8" s="52">
        <v>0</v>
      </c>
      <c r="T8" s="52">
        <v>0</v>
      </c>
      <c r="U8" s="52">
        <v>0</v>
      </c>
      <c r="V8" s="52">
        <v>2</v>
      </c>
      <c r="W8" s="52">
        <v>2</v>
      </c>
      <c r="X8" s="51"/>
      <c r="Y8" s="51"/>
      <c r="Z8" s="52">
        <v>2</v>
      </c>
      <c r="AA8" s="52">
        <v>2</v>
      </c>
      <c r="AB8" s="52">
        <v>2</v>
      </c>
      <c r="AC8" s="52">
        <v>2</v>
      </c>
      <c r="AD8" s="52">
        <v>2</v>
      </c>
      <c r="AE8" s="51"/>
      <c r="AF8" s="51"/>
      <c r="AG8" s="52">
        <v>1</v>
      </c>
      <c r="AH8" s="52">
        <v>1</v>
      </c>
      <c r="AI8" s="52">
        <v>1</v>
      </c>
      <c r="AJ8" s="52"/>
      <c r="AK8" s="52"/>
      <c r="AL8" s="51"/>
      <c r="AM8" s="51"/>
      <c r="AN8" s="52"/>
      <c r="AO8" s="52"/>
      <c r="AP8" s="52"/>
      <c r="AQ8" s="52"/>
      <c r="AR8" s="52"/>
      <c r="AS8" s="51"/>
    </row>
    <row r="9" spans="1:45" s="53" customFormat="1" ht="75.599999999999994" customHeight="1" x14ac:dyDescent="0.45">
      <c r="A9" s="45" t="s">
        <v>80</v>
      </c>
      <c r="B9" s="68" t="s">
        <v>81</v>
      </c>
      <c r="C9" s="46" t="s">
        <v>82</v>
      </c>
      <c r="D9" s="46" t="s">
        <v>83</v>
      </c>
      <c r="E9" s="47">
        <v>14</v>
      </c>
      <c r="F9" s="48" t="s">
        <v>89</v>
      </c>
      <c r="G9" s="46" t="s">
        <v>97</v>
      </c>
      <c r="H9" s="46" t="s">
        <v>98</v>
      </c>
      <c r="I9" s="46" t="s">
        <v>99</v>
      </c>
      <c r="J9" s="46"/>
      <c r="K9" s="49">
        <v>31</v>
      </c>
      <c r="L9" s="49" t="s">
        <v>92</v>
      </c>
      <c r="M9" s="50">
        <v>0</v>
      </c>
      <c r="N9" s="50">
        <v>1</v>
      </c>
      <c r="O9" s="55"/>
      <c r="P9" s="55"/>
      <c r="Q9" s="55" t="s">
        <v>55</v>
      </c>
      <c r="R9" s="51"/>
      <c r="S9" s="52"/>
      <c r="T9" s="52"/>
      <c r="U9" s="52"/>
      <c r="V9" s="52"/>
      <c r="W9" s="52"/>
      <c r="X9" s="51"/>
      <c r="Y9" s="51"/>
      <c r="Z9" s="52"/>
      <c r="AA9" s="52"/>
      <c r="AB9" s="52"/>
      <c r="AC9" s="52"/>
      <c r="AD9" s="52"/>
      <c r="AE9" s="51"/>
      <c r="AF9" s="51"/>
      <c r="AG9" s="52">
        <v>1</v>
      </c>
      <c r="AH9" s="52">
        <v>1</v>
      </c>
      <c r="AI9" s="52">
        <v>1</v>
      </c>
      <c r="AJ9" s="52">
        <v>1</v>
      </c>
      <c r="AK9" s="52">
        <v>1</v>
      </c>
      <c r="AL9" s="51"/>
      <c r="AM9" s="51"/>
      <c r="AN9" s="52">
        <v>1</v>
      </c>
      <c r="AO9" s="52">
        <v>1</v>
      </c>
      <c r="AP9" s="52">
        <v>1</v>
      </c>
      <c r="AQ9" s="52">
        <v>1</v>
      </c>
      <c r="AR9" s="52">
        <v>1</v>
      </c>
      <c r="AS9" s="51"/>
    </row>
    <row r="10" spans="1:45" s="53" customFormat="1" ht="75.599999999999994" customHeight="1" x14ac:dyDescent="0.45">
      <c r="A10" s="45" t="s">
        <v>80</v>
      </c>
      <c r="B10" s="68" t="s">
        <v>81</v>
      </c>
      <c r="C10" s="46" t="s">
        <v>82</v>
      </c>
      <c r="D10" s="46" t="s">
        <v>83</v>
      </c>
      <c r="E10" s="47">
        <v>14</v>
      </c>
      <c r="F10" s="48" t="s">
        <v>94</v>
      </c>
      <c r="G10" s="46" t="s">
        <v>100</v>
      </c>
      <c r="H10" s="46" t="s">
        <v>98</v>
      </c>
      <c r="I10" s="46" t="s">
        <v>99</v>
      </c>
      <c r="J10" s="49" t="s">
        <v>96</v>
      </c>
      <c r="K10" s="49">
        <v>30</v>
      </c>
      <c r="L10" s="49" t="s">
        <v>92</v>
      </c>
      <c r="M10" s="50">
        <v>0</v>
      </c>
      <c r="N10" s="50">
        <v>1</v>
      </c>
      <c r="O10" s="55"/>
      <c r="P10" s="55"/>
      <c r="Q10" s="55" t="s">
        <v>55</v>
      </c>
      <c r="R10" s="51"/>
      <c r="S10" s="52">
        <v>2</v>
      </c>
      <c r="T10" s="52">
        <v>2</v>
      </c>
      <c r="U10" s="52">
        <v>2</v>
      </c>
      <c r="V10" s="52">
        <v>2</v>
      </c>
      <c r="W10" s="52">
        <v>2</v>
      </c>
      <c r="X10" s="51"/>
      <c r="Y10" s="51"/>
      <c r="Z10" s="52">
        <v>1</v>
      </c>
      <c r="AA10" s="52">
        <v>1</v>
      </c>
      <c r="AB10" s="52">
        <v>1</v>
      </c>
      <c r="AC10" s="52">
        <v>1</v>
      </c>
      <c r="AD10" s="52">
        <v>1</v>
      </c>
      <c r="AE10" s="51"/>
      <c r="AF10" s="51"/>
      <c r="AG10" s="52">
        <v>1</v>
      </c>
      <c r="AH10" s="52">
        <v>1</v>
      </c>
      <c r="AI10" s="52">
        <v>1</v>
      </c>
      <c r="AJ10" s="52">
        <v>1</v>
      </c>
      <c r="AK10" s="52">
        <v>1</v>
      </c>
      <c r="AL10" s="51"/>
      <c r="AM10" s="51"/>
      <c r="AN10" s="52">
        <v>1</v>
      </c>
      <c r="AO10" s="52">
        <v>1</v>
      </c>
      <c r="AP10" s="52">
        <v>1</v>
      </c>
      <c r="AQ10" s="52">
        <v>1</v>
      </c>
      <c r="AR10" s="52">
        <v>1</v>
      </c>
      <c r="AS10" s="51"/>
    </row>
    <row r="11" spans="1:45" s="53" customFormat="1" ht="75.599999999999994" customHeight="1" x14ac:dyDescent="0.45">
      <c r="A11" s="45" t="s">
        <v>80</v>
      </c>
      <c r="B11" s="68" t="s">
        <v>81</v>
      </c>
      <c r="C11" s="46" t="s">
        <v>82</v>
      </c>
      <c r="D11" s="46" t="s">
        <v>83</v>
      </c>
      <c r="E11" s="47">
        <v>14</v>
      </c>
      <c r="F11" s="48" t="s">
        <v>89</v>
      </c>
      <c r="G11" s="46" t="s">
        <v>101</v>
      </c>
      <c r="H11" s="46" t="s">
        <v>102</v>
      </c>
      <c r="I11" s="46" t="s">
        <v>99</v>
      </c>
      <c r="J11" s="46"/>
      <c r="K11" s="49">
        <v>31</v>
      </c>
      <c r="L11" s="49" t="s">
        <v>92</v>
      </c>
      <c r="M11" s="50">
        <v>0</v>
      </c>
      <c r="N11" s="50">
        <v>1</v>
      </c>
      <c r="O11" s="55"/>
      <c r="P11" s="55"/>
      <c r="Q11" s="55" t="s">
        <v>55</v>
      </c>
      <c r="R11" s="51"/>
      <c r="S11" s="52">
        <v>2</v>
      </c>
      <c r="T11" s="52">
        <v>2</v>
      </c>
      <c r="U11" s="52">
        <v>2</v>
      </c>
      <c r="V11" s="52">
        <v>2</v>
      </c>
      <c r="W11" s="52">
        <v>2</v>
      </c>
      <c r="X11" s="51"/>
      <c r="Y11" s="51"/>
      <c r="Z11" s="52">
        <v>1</v>
      </c>
      <c r="AA11" s="52">
        <v>1</v>
      </c>
      <c r="AB11" s="52">
        <v>1</v>
      </c>
      <c r="AC11" s="52">
        <v>1</v>
      </c>
      <c r="AD11" s="52">
        <v>1</v>
      </c>
      <c r="AE11" s="51"/>
      <c r="AF11" s="51"/>
      <c r="AG11" s="52">
        <v>1</v>
      </c>
      <c r="AH11" s="52">
        <v>1</v>
      </c>
      <c r="AI11" s="52">
        <v>1</v>
      </c>
      <c r="AJ11" s="52">
        <v>1</v>
      </c>
      <c r="AK11" s="52">
        <v>1</v>
      </c>
      <c r="AL11" s="51"/>
      <c r="AM11" s="51"/>
      <c r="AN11" s="52"/>
      <c r="AO11" s="52"/>
      <c r="AP11" s="52"/>
      <c r="AQ11" s="52"/>
      <c r="AR11" s="52"/>
      <c r="AS11" s="51"/>
    </row>
    <row r="12" spans="1:45" s="53" customFormat="1" ht="75.599999999999994" customHeight="1" x14ac:dyDescent="0.45">
      <c r="A12" s="45" t="s">
        <v>80</v>
      </c>
      <c r="B12" s="68" t="s">
        <v>81</v>
      </c>
      <c r="C12" s="46" t="s">
        <v>82</v>
      </c>
      <c r="D12" s="46" t="s">
        <v>83</v>
      </c>
      <c r="E12" s="47">
        <v>14</v>
      </c>
      <c r="F12" s="48" t="s">
        <v>94</v>
      </c>
      <c r="G12" s="46" t="s">
        <v>101</v>
      </c>
      <c r="H12" s="46" t="s">
        <v>102</v>
      </c>
      <c r="I12" s="46" t="s">
        <v>99</v>
      </c>
      <c r="J12" s="49" t="s">
        <v>96</v>
      </c>
      <c r="K12" s="49">
        <v>30</v>
      </c>
      <c r="L12" s="49" t="s">
        <v>92</v>
      </c>
      <c r="M12" s="50">
        <v>0</v>
      </c>
      <c r="N12" s="50">
        <v>1</v>
      </c>
      <c r="O12" s="55"/>
      <c r="P12" s="55"/>
      <c r="Q12" s="55" t="s">
        <v>55</v>
      </c>
      <c r="R12" s="51"/>
      <c r="S12" s="52">
        <v>2</v>
      </c>
      <c r="T12" s="52">
        <v>2</v>
      </c>
      <c r="U12" s="52">
        <v>2</v>
      </c>
      <c r="V12" s="52">
        <v>2</v>
      </c>
      <c r="W12" s="52">
        <v>2</v>
      </c>
      <c r="X12" s="51"/>
      <c r="Y12" s="51"/>
      <c r="Z12" s="52">
        <v>1</v>
      </c>
      <c r="AA12" s="52">
        <v>1</v>
      </c>
      <c r="AB12" s="52">
        <v>1</v>
      </c>
      <c r="AC12" s="52">
        <v>1</v>
      </c>
      <c r="AD12" s="52">
        <v>1</v>
      </c>
      <c r="AE12" s="51"/>
      <c r="AF12" s="51"/>
      <c r="AG12" s="52">
        <v>1</v>
      </c>
      <c r="AH12" s="52">
        <v>1</v>
      </c>
      <c r="AI12" s="52">
        <v>1</v>
      </c>
      <c r="AJ12" s="52">
        <v>1</v>
      </c>
      <c r="AK12" s="52">
        <v>1</v>
      </c>
      <c r="AL12" s="51"/>
      <c r="AM12" s="51"/>
      <c r="AN12" s="52"/>
      <c r="AO12" s="52"/>
      <c r="AP12" s="52"/>
      <c r="AQ12" s="52"/>
      <c r="AR12" s="52"/>
      <c r="AS12" s="51"/>
    </row>
    <row r="13" spans="1:45" s="53" customFormat="1" ht="75.599999999999994" customHeight="1" x14ac:dyDescent="0.45">
      <c r="A13" s="45" t="s">
        <v>80</v>
      </c>
      <c r="B13" s="68" t="s">
        <v>81</v>
      </c>
      <c r="C13" s="46" t="s">
        <v>82</v>
      </c>
      <c r="D13" s="46" t="s">
        <v>83</v>
      </c>
      <c r="E13" s="47">
        <v>14</v>
      </c>
      <c r="F13" s="48" t="s">
        <v>94</v>
      </c>
      <c r="G13" s="46" t="s">
        <v>103</v>
      </c>
      <c r="H13" s="46" t="s">
        <v>104</v>
      </c>
      <c r="I13" s="46" t="s">
        <v>99</v>
      </c>
      <c r="J13" s="49" t="s">
        <v>96</v>
      </c>
      <c r="K13" s="49">
        <v>20</v>
      </c>
      <c r="L13" s="49" t="s">
        <v>92</v>
      </c>
      <c r="M13" s="50">
        <v>0</v>
      </c>
      <c r="N13" s="50">
        <v>1</v>
      </c>
      <c r="O13" s="55"/>
      <c r="P13" s="55"/>
      <c r="Q13" s="55" t="s">
        <v>55</v>
      </c>
      <c r="R13" s="51"/>
      <c r="S13" s="52">
        <v>2</v>
      </c>
      <c r="T13" s="52">
        <v>2</v>
      </c>
      <c r="U13" s="52">
        <v>2</v>
      </c>
      <c r="V13" s="52">
        <v>2</v>
      </c>
      <c r="W13" s="52">
        <v>2</v>
      </c>
      <c r="X13" s="51"/>
      <c r="Y13" s="51"/>
      <c r="Z13" s="52">
        <v>1</v>
      </c>
      <c r="AA13" s="52">
        <v>1</v>
      </c>
      <c r="AB13" s="52">
        <v>1</v>
      </c>
      <c r="AC13" s="52">
        <v>1</v>
      </c>
      <c r="AD13" s="52">
        <v>1</v>
      </c>
      <c r="AE13" s="51"/>
      <c r="AF13" s="51"/>
      <c r="AG13" s="52">
        <v>1</v>
      </c>
      <c r="AH13" s="52">
        <v>1</v>
      </c>
      <c r="AI13" s="52">
        <v>1</v>
      </c>
      <c r="AJ13" s="52">
        <v>1</v>
      </c>
      <c r="AK13" s="52">
        <v>1</v>
      </c>
      <c r="AL13" s="51"/>
      <c r="AM13" s="51"/>
      <c r="AN13" s="52"/>
      <c r="AO13" s="52"/>
      <c r="AP13" s="52"/>
      <c r="AQ13" s="52"/>
      <c r="AR13" s="52"/>
      <c r="AS13" s="51"/>
    </row>
    <row r="14" spans="1:45" s="53" customFormat="1" ht="75.599999999999994" customHeight="1" x14ac:dyDescent="0.45">
      <c r="A14" s="45" t="s">
        <v>80</v>
      </c>
      <c r="B14" s="68" t="s">
        <v>81</v>
      </c>
      <c r="C14" s="46" t="s">
        <v>82</v>
      </c>
      <c r="D14" s="46" t="s">
        <v>105</v>
      </c>
      <c r="E14" s="47">
        <v>14</v>
      </c>
      <c r="F14" s="48" t="s">
        <v>106</v>
      </c>
      <c r="G14" s="46" t="s">
        <v>107</v>
      </c>
      <c r="H14" s="46" t="s">
        <v>108</v>
      </c>
      <c r="I14" s="46" t="s">
        <v>99</v>
      </c>
      <c r="J14" s="49" t="s">
        <v>96</v>
      </c>
      <c r="K14" s="49"/>
      <c r="L14" s="49"/>
      <c r="M14" s="50">
        <v>0.25</v>
      </c>
      <c r="N14" s="50">
        <v>0.4</v>
      </c>
      <c r="O14" s="55" t="s">
        <v>109</v>
      </c>
      <c r="P14" s="55"/>
      <c r="Q14" s="55"/>
      <c r="R14" s="51"/>
      <c r="S14" s="52"/>
      <c r="T14" s="52"/>
      <c r="U14" s="52"/>
      <c r="V14" s="52"/>
      <c r="W14" s="52"/>
      <c r="X14" s="51"/>
      <c r="Y14" s="51"/>
      <c r="Z14" s="52">
        <v>2</v>
      </c>
      <c r="AA14" s="52">
        <v>0</v>
      </c>
      <c r="AB14" s="52">
        <v>0</v>
      </c>
      <c r="AC14" s="52">
        <v>2</v>
      </c>
      <c r="AD14" s="52">
        <v>2</v>
      </c>
      <c r="AE14" s="51"/>
      <c r="AF14" s="51"/>
      <c r="AG14" s="52">
        <v>1</v>
      </c>
      <c r="AH14" s="52">
        <v>1</v>
      </c>
      <c r="AI14" s="52">
        <v>1</v>
      </c>
      <c r="AJ14" s="52">
        <v>1</v>
      </c>
      <c r="AK14" s="52">
        <v>1</v>
      </c>
      <c r="AL14" s="51"/>
      <c r="AM14" s="51"/>
      <c r="AN14" s="52">
        <v>1</v>
      </c>
      <c r="AO14" s="52">
        <v>1</v>
      </c>
      <c r="AP14" s="52">
        <v>1</v>
      </c>
      <c r="AQ14" s="52">
        <v>1</v>
      </c>
      <c r="AR14" s="52">
        <v>1</v>
      </c>
      <c r="AS14" s="51"/>
    </row>
    <row r="15" spans="1:45" s="53" customFormat="1" ht="75.599999999999994" customHeight="1" x14ac:dyDescent="0.45">
      <c r="A15" s="45" t="s">
        <v>80</v>
      </c>
      <c r="B15" s="68" t="s">
        <v>81</v>
      </c>
      <c r="C15" s="46" t="s">
        <v>82</v>
      </c>
      <c r="D15" s="46" t="s">
        <v>105</v>
      </c>
      <c r="E15" s="47">
        <v>14</v>
      </c>
      <c r="F15" s="48" t="s">
        <v>106</v>
      </c>
      <c r="G15" s="46" t="s">
        <v>110</v>
      </c>
      <c r="H15" s="46" t="s">
        <v>111</v>
      </c>
      <c r="I15" s="46" t="s">
        <v>99</v>
      </c>
      <c r="J15" s="49" t="s">
        <v>96</v>
      </c>
      <c r="K15" s="49"/>
      <c r="L15" s="49"/>
      <c r="M15" s="50">
        <v>0.25</v>
      </c>
      <c r="N15" s="50">
        <v>0.4</v>
      </c>
      <c r="O15" s="55" t="s">
        <v>109</v>
      </c>
      <c r="P15" s="55"/>
      <c r="Q15" s="55"/>
      <c r="R15" s="51"/>
      <c r="S15" s="52"/>
      <c r="T15" s="52"/>
      <c r="U15" s="52"/>
      <c r="V15" s="52"/>
      <c r="W15" s="52"/>
      <c r="X15" s="51"/>
      <c r="Y15" s="51"/>
      <c r="Z15" s="52">
        <v>2</v>
      </c>
      <c r="AA15" s="52">
        <v>0</v>
      </c>
      <c r="AB15" s="52">
        <v>0</v>
      </c>
      <c r="AC15" s="52">
        <v>2</v>
      </c>
      <c r="AD15" s="52">
        <v>2</v>
      </c>
      <c r="AE15" s="51"/>
      <c r="AF15" s="51"/>
      <c r="AG15" s="52">
        <v>1</v>
      </c>
      <c r="AH15" s="52">
        <v>1</v>
      </c>
      <c r="AI15" s="52">
        <v>1</v>
      </c>
      <c r="AJ15" s="52">
        <v>1</v>
      </c>
      <c r="AK15" s="52">
        <v>1</v>
      </c>
      <c r="AL15" s="51"/>
      <c r="AM15" s="51"/>
      <c r="AN15" s="52">
        <v>1</v>
      </c>
      <c r="AO15" s="52">
        <v>1</v>
      </c>
      <c r="AP15" s="52">
        <v>1</v>
      </c>
      <c r="AQ15" s="52">
        <v>1</v>
      </c>
      <c r="AR15" s="52">
        <v>1</v>
      </c>
      <c r="AS15" s="51"/>
    </row>
    <row r="16" spans="1:45" s="53" customFormat="1" ht="75.599999999999994" customHeight="1" x14ac:dyDescent="0.45">
      <c r="A16" s="45" t="s">
        <v>80</v>
      </c>
      <c r="B16" s="68" t="s">
        <v>81</v>
      </c>
      <c r="C16" s="46" t="s">
        <v>82</v>
      </c>
      <c r="D16" s="46" t="s">
        <v>105</v>
      </c>
      <c r="E16" s="47">
        <v>14</v>
      </c>
      <c r="F16" s="48" t="s">
        <v>106</v>
      </c>
      <c r="G16" s="46" t="s">
        <v>112</v>
      </c>
      <c r="H16" s="46" t="s">
        <v>113</v>
      </c>
      <c r="I16" s="46" t="s">
        <v>99</v>
      </c>
      <c r="J16" s="49" t="s">
        <v>96</v>
      </c>
      <c r="K16" s="49"/>
      <c r="L16" s="49"/>
      <c r="M16" s="50">
        <v>0</v>
      </c>
      <c r="N16" s="50">
        <v>1</v>
      </c>
      <c r="O16" s="55"/>
      <c r="P16" s="55"/>
      <c r="Q16" s="55"/>
      <c r="R16" s="51"/>
      <c r="S16" s="52"/>
      <c r="T16" s="52"/>
      <c r="U16" s="52"/>
      <c r="V16" s="52"/>
      <c r="W16" s="52"/>
      <c r="X16" s="51"/>
      <c r="Y16" s="51"/>
      <c r="Z16" s="52"/>
      <c r="AA16" s="52"/>
      <c r="AB16" s="52"/>
      <c r="AC16" s="52"/>
      <c r="AD16" s="52"/>
      <c r="AE16" s="51"/>
      <c r="AF16" s="51"/>
      <c r="AG16" s="52">
        <v>1</v>
      </c>
      <c r="AH16" s="52">
        <v>1</v>
      </c>
      <c r="AI16" s="52">
        <v>1</v>
      </c>
      <c r="AJ16" s="52">
        <v>1</v>
      </c>
      <c r="AK16" s="52">
        <v>1</v>
      </c>
      <c r="AL16" s="51"/>
      <c r="AM16" s="51"/>
      <c r="AN16" s="52">
        <v>1</v>
      </c>
      <c r="AO16" s="52">
        <v>1</v>
      </c>
      <c r="AP16" s="52">
        <v>1</v>
      </c>
      <c r="AQ16" s="52">
        <v>1</v>
      </c>
      <c r="AR16" s="52">
        <v>1</v>
      </c>
      <c r="AS16" s="51"/>
    </row>
    <row r="17" spans="1:45" s="53" customFormat="1" ht="75.599999999999994" customHeight="1" x14ac:dyDescent="0.45">
      <c r="A17" s="45" t="s">
        <v>80</v>
      </c>
      <c r="B17" s="68" t="s">
        <v>81</v>
      </c>
      <c r="C17" s="46" t="s">
        <v>82</v>
      </c>
      <c r="D17" s="46" t="s">
        <v>105</v>
      </c>
      <c r="E17" s="47">
        <v>14</v>
      </c>
      <c r="F17" s="48" t="s">
        <v>106</v>
      </c>
      <c r="G17" s="46" t="s">
        <v>114</v>
      </c>
      <c r="H17" s="46" t="s">
        <v>115</v>
      </c>
      <c r="I17" s="46" t="s">
        <v>99</v>
      </c>
      <c r="J17" s="49" t="s">
        <v>96</v>
      </c>
      <c r="K17" s="49"/>
      <c r="L17" s="49"/>
      <c r="M17" s="50">
        <v>0</v>
      </c>
      <c r="N17" s="50">
        <v>1</v>
      </c>
      <c r="O17" s="55"/>
      <c r="P17" s="55"/>
      <c r="Q17" s="55"/>
      <c r="R17" s="51"/>
      <c r="S17" s="52"/>
      <c r="T17" s="52"/>
      <c r="U17" s="52"/>
      <c r="V17" s="52"/>
      <c r="W17" s="52"/>
      <c r="X17" s="51"/>
      <c r="Y17" s="51"/>
      <c r="Z17" s="52"/>
      <c r="AA17" s="52"/>
      <c r="AB17" s="52"/>
      <c r="AC17" s="52"/>
      <c r="AD17" s="52"/>
      <c r="AE17" s="51"/>
      <c r="AF17" s="51"/>
      <c r="AG17" s="52">
        <v>1</v>
      </c>
      <c r="AH17" s="52">
        <v>1</v>
      </c>
      <c r="AI17" s="52">
        <v>1</v>
      </c>
      <c r="AJ17" s="52">
        <v>1</v>
      </c>
      <c r="AK17" s="52">
        <v>1</v>
      </c>
      <c r="AL17" s="51"/>
      <c r="AM17" s="51"/>
      <c r="AN17" s="52">
        <v>1</v>
      </c>
      <c r="AO17" s="52">
        <v>1</v>
      </c>
      <c r="AP17" s="52">
        <v>1</v>
      </c>
      <c r="AQ17" s="52">
        <v>1</v>
      </c>
      <c r="AR17" s="52">
        <v>1</v>
      </c>
      <c r="AS17" s="51"/>
    </row>
    <row r="18" spans="1:45" s="53" customFormat="1" ht="75.599999999999994" customHeight="1" x14ac:dyDescent="0.45">
      <c r="A18" s="45" t="s">
        <v>116</v>
      </c>
      <c r="B18" s="68" t="s">
        <v>117</v>
      </c>
      <c r="C18" s="46" t="s">
        <v>82</v>
      </c>
      <c r="D18" s="46" t="s">
        <v>118</v>
      </c>
      <c r="E18" s="47">
        <v>14</v>
      </c>
      <c r="F18" s="48" t="s">
        <v>119</v>
      </c>
      <c r="G18" s="46" t="s">
        <v>120</v>
      </c>
      <c r="H18" s="46"/>
      <c r="I18" s="46" t="s">
        <v>99</v>
      </c>
      <c r="J18" s="49" t="s">
        <v>96</v>
      </c>
      <c r="K18" s="49">
        <v>19</v>
      </c>
      <c r="L18" s="49" t="s">
        <v>121</v>
      </c>
      <c r="M18" s="50">
        <v>0.5</v>
      </c>
      <c r="N18" s="50">
        <v>0.5</v>
      </c>
      <c r="O18" s="55"/>
      <c r="P18" s="55"/>
      <c r="Q18" s="55" t="s">
        <v>55</v>
      </c>
      <c r="R18" s="51"/>
      <c r="S18" s="52"/>
      <c r="T18" s="52">
        <v>2</v>
      </c>
      <c r="U18" s="52">
        <v>2</v>
      </c>
      <c r="V18" s="52">
        <v>2</v>
      </c>
      <c r="W18" s="52">
        <v>2</v>
      </c>
      <c r="X18" s="51">
        <v>2</v>
      </c>
      <c r="Y18" s="51"/>
      <c r="Z18" s="52">
        <v>2</v>
      </c>
      <c r="AA18" s="52">
        <v>2</v>
      </c>
      <c r="AB18" s="52">
        <v>2</v>
      </c>
      <c r="AC18" s="52">
        <v>2</v>
      </c>
      <c r="AD18" s="52">
        <v>2</v>
      </c>
      <c r="AE18" s="51"/>
      <c r="AF18" s="51"/>
      <c r="AG18" s="52">
        <v>1</v>
      </c>
      <c r="AH18" s="52">
        <v>1</v>
      </c>
      <c r="AI18" s="52">
        <v>1</v>
      </c>
      <c r="AJ18" s="52">
        <v>1</v>
      </c>
      <c r="AK18" s="52">
        <v>1</v>
      </c>
      <c r="AL18" s="51"/>
      <c r="AM18" s="51"/>
      <c r="AN18" s="52"/>
      <c r="AO18" s="52"/>
      <c r="AP18" s="52"/>
      <c r="AQ18" s="52"/>
      <c r="AR18" s="52"/>
      <c r="AS18" s="51"/>
    </row>
    <row r="19" spans="1:45" s="53" customFormat="1" ht="75.599999999999994" customHeight="1" x14ac:dyDescent="0.45">
      <c r="A19" s="45" t="s">
        <v>116</v>
      </c>
      <c r="B19" s="68" t="s">
        <v>117</v>
      </c>
      <c r="C19" s="46" t="s">
        <v>82</v>
      </c>
      <c r="D19" s="46" t="s">
        <v>83</v>
      </c>
      <c r="E19" s="47">
        <v>14</v>
      </c>
      <c r="F19" s="48" t="s">
        <v>122</v>
      </c>
      <c r="G19" s="46" t="s">
        <v>123</v>
      </c>
      <c r="H19" s="46" t="s">
        <v>124</v>
      </c>
      <c r="I19" s="46" t="s">
        <v>99</v>
      </c>
      <c r="J19" s="49" t="s">
        <v>96</v>
      </c>
      <c r="K19" s="49">
        <v>30</v>
      </c>
      <c r="L19" s="49" t="s">
        <v>92</v>
      </c>
      <c r="M19" s="50">
        <v>0</v>
      </c>
      <c r="N19" s="50">
        <v>1</v>
      </c>
      <c r="O19" s="55"/>
      <c r="P19" s="55"/>
      <c r="Q19" s="55" t="s">
        <v>55</v>
      </c>
      <c r="R19" s="51"/>
      <c r="S19" s="52"/>
      <c r="T19" s="52">
        <v>0</v>
      </c>
      <c r="U19" s="52">
        <v>0</v>
      </c>
      <c r="V19" s="52">
        <v>0</v>
      </c>
      <c r="W19" s="52">
        <v>0</v>
      </c>
      <c r="X19" s="51"/>
      <c r="Y19" s="51"/>
      <c r="Z19" s="52">
        <v>2</v>
      </c>
      <c r="AA19" s="52">
        <v>2</v>
      </c>
      <c r="AB19" s="52">
        <v>2</v>
      </c>
      <c r="AC19" s="52">
        <v>2</v>
      </c>
      <c r="AD19" s="52">
        <v>2</v>
      </c>
      <c r="AE19" s="51"/>
      <c r="AF19" s="51"/>
      <c r="AG19" s="52">
        <v>1</v>
      </c>
      <c r="AH19" s="52">
        <v>1</v>
      </c>
      <c r="AI19" s="52">
        <v>1</v>
      </c>
      <c r="AJ19" s="52">
        <v>1</v>
      </c>
      <c r="AK19" s="52">
        <v>1</v>
      </c>
      <c r="AL19" s="51"/>
      <c r="AM19" s="51"/>
      <c r="AN19" s="52">
        <v>1</v>
      </c>
      <c r="AO19" s="52">
        <v>1</v>
      </c>
      <c r="AP19" s="52">
        <v>1</v>
      </c>
      <c r="AQ19" s="52">
        <v>1</v>
      </c>
      <c r="AR19" s="52"/>
      <c r="AS19" s="51"/>
    </row>
    <row r="20" spans="1:45" s="53" customFormat="1" ht="75.599999999999994" customHeight="1" x14ac:dyDescent="0.45">
      <c r="A20" s="45" t="s">
        <v>116</v>
      </c>
      <c r="B20" s="68" t="s">
        <v>117</v>
      </c>
      <c r="C20" s="46" t="s">
        <v>125</v>
      </c>
      <c r="D20" s="46" t="s">
        <v>118</v>
      </c>
      <c r="E20" s="46">
        <v>14</v>
      </c>
      <c r="F20" s="48" t="s">
        <v>119</v>
      </c>
      <c r="G20" s="46" t="s">
        <v>126</v>
      </c>
      <c r="H20" s="46"/>
      <c r="I20" s="46" t="s">
        <v>127</v>
      </c>
      <c r="J20" s="50"/>
      <c r="K20" s="49" t="s">
        <v>106</v>
      </c>
      <c r="L20" s="49" t="s">
        <v>106</v>
      </c>
      <c r="M20" s="50">
        <v>0.5</v>
      </c>
      <c r="N20" s="50">
        <v>0.5</v>
      </c>
      <c r="O20" s="55"/>
      <c r="P20" s="55"/>
      <c r="Q20" s="55" t="s">
        <v>55</v>
      </c>
      <c r="R20" s="51"/>
      <c r="S20" s="52">
        <v>0</v>
      </c>
      <c r="T20" s="52">
        <v>0</v>
      </c>
      <c r="U20" s="52">
        <v>0</v>
      </c>
      <c r="V20" s="52">
        <v>0</v>
      </c>
      <c r="W20" s="52">
        <v>0</v>
      </c>
      <c r="X20" s="51"/>
      <c r="Y20" s="51"/>
      <c r="Z20" s="52">
        <v>2</v>
      </c>
      <c r="AA20" s="52">
        <v>2</v>
      </c>
      <c r="AB20" s="52">
        <v>2</v>
      </c>
      <c r="AC20" s="52">
        <v>2</v>
      </c>
      <c r="AD20" s="52">
        <v>2</v>
      </c>
      <c r="AE20" s="51"/>
      <c r="AF20" s="51"/>
      <c r="AG20" s="52">
        <v>1</v>
      </c>
      <c r="AH20" s="52">
        <v>1</v>
      </c>
      <c r="AI20" s="52">
        <v>1</v>
      </c>
      <c r="AJ20" s="52">
        <v>1</v>
      </c>
      <c r="AK20" s="52">
        <v>1</v>
      </c>
      <c r="AL20" s="51"/>
      <c r="AM20" s="51"/>
      <c r="AN20" s="52">
        <v>1</v>
      </c>
      <c r="AO20" s="52">
        <v>1</v>
      </c>
      <c r="AP20" s="52">
        <v>1</v>
      </c>
      <c r="AQ20" s="52">
        <v>1</v>
      </c>
      <c r="AR20" s="52">
        <v>1</v>
      </c>
      <c r="AS20" s="51"/>
    </row>
    <row r="21" spans="1:45" s="53" customFormat="1" ht="75.599999999999994" customHeight="1" x14ac:dyDescent="0.45">
      <c r="A21" s="45" t="s">
        <v>116</v>
      </c>
      <c r="B21" s="68" t="s">
        <v>128</v>
      </c>
      <c r="C21" s="46" t="s">
        <v>125</v>
      </c>
      <c r="D21" s="46" t="s">
        <v>83</v>
      </c>
      <c r="E21" s="47">
        <v>14</v>
      </c>
      <c r="F21" s="54" t="s">
        <v>129</v>
      </c>
      <c r="G21" s="46" t="s">
        <v>130</v>
      </c>
      <c r="H21" s="46" t="s">
        <v>131</v>
      </c>
      <c r="I21" s="46" t="s">
        <v>132</v>
      </c>
      <c r="J21" s="49"/>
      <c r="K21" s="49" t="s">
        <v>106</v>
      </c>
      <c r="L21" s="49" t="s">
        <v>106</v>
      </c>
      <c r="M21" s="50">
        <v>1</v>
      </c>
      <c r="N21" s="50">
        <v>0</v>
      </c>
      <c r="O21" s="55"/>
      <c r="P21" s="55" t="s">
        <v>133</v>
      </c>
      <c r="Q21" s="55"/>
      <c r="R21" s="51"/>
      <c r="S21" s="52">
        <v>2</v>
      </c>
      <c r="T21" s="52">
        <v>2</v>
      </c>
      <c r="U21" s="52">
        <v>2</v>
      </c>
      <c r="V21" s="52">
        <v>2</v>
      </c>
      <c r="W21" s="52">
        <v>2</v>
      </c>
      <c r="X21" s="51"/>
      <c r="Y21" s="51"/>
      <c r="Z21" s="52">
        <v>2</v>
      </c>
      <c r="AA21" s="52">
        <v>2</v>
      </c>
      <c r="AB21" s="52">
        <v>2</v>
      </c>
      <c r="AC21" s="52">
        <v>2</v>
      </c>
      <c r="AD21" s="52">
        <v>2</v>
      </c>
      <c r="AE21" s="51"/>
      <c r="AF21" s="51"/>
      <c r="AG21" s="52"/>
      <c r="AH21" s="52"/>
      <c r="AI21" s="52"/>
      <c r="AJ21" s="52"/>
      <c r="AK21" s="52"/>
      <c r="AL21" s="51"/>
      <c r="AM21" s="51"/>
      <c r="AN21" s="52"/>
      <c r="AO21" s="52"/>
      <c r="AP21" s="52"/>
      <c r="AQ21" s="52"/>
      <c r="AR21" s="52"/>
      <c r="AS21" s="51"/>
    </row>
    <row r="22" spans="1:45" s="53" customFormat="1" ht="75.599999999999994" customHeight="1" x14ac:dyDescent="0.45">
      <c r="A22" s="45" t="s">
        <v>134</v>
      </c>
      <c r="B22" s="68" t="s">
        <v>128</v>
      </c>
      <c r="C22" s="46" t="s">
        <v>82</v>
      </c>
      <c r="D22" s="46" t="s">
        <v>83</v>
      </c>
      <c r="E22" s="47">
        <v>14</v>
      </c>
      <c r="F22" s="54" t="s">
        <v>135</v>
      </c>
      <c r="G22" s="46" t="s">
        <v>136</v>
      </c>
      <c r="H22" s="46" t="s">
        <v>137</v>
      </c>
      <c r="I22" s="46" t="s">
        <v>99</v>
      </c>
      <c r="J22" s="46"/>
      <c r="K22" s="49">
        <v>50</v>
      </c>
      <c r="L22" s="49" t="s">
        <v>92</v>
      </c>
      <c r="M22" s="50">
        <v>0.2</v>
      </c>
      <c r="N22" s="50">
        <v>0.8</v>
      </c>
      <c r="O22" s="55"/>
      <c r="P22" s="55"/>
      <c r="Q22" s="55" t="s">
        <v>55</v>
      </c>
      <c r="R22" s="51"/>
      <c r="S22" s="52">
        <v>2</v>
      </c>
      <c r="T22" s="52">
        <v>2</v>
      </c>
      <c r="U22" s="52">
        <v>2</v>
      </c>
      <c r="V22" s="52">
        <v>2</v>
      </c>
      <c r="W22" s="52">
        <v>2</v>
      </c>
      <c r="X22" s="51"/>
      <c r="Y22" s="51"/>
      <c r="Z22" s="52">
        <v>2</v>
      </c>
      <c r="AA22" s="52">
        <v>2</v>
      </c>
      <c r="AB22" s="52">
        <v>2</v>
      </c>
      <c r="AC22" s="52">
        <v>2</v>
      </c>
      <c r="AD22" s="52">
        <v>2</v>
      </c>
      <c r="AE22" s="51"/>
      <c r="AF22" s="51"/>
      <c r="AG22" s="52">
        <v>1</v>
      </c>
      <c r="AH22" s="52">
        <v>1</v>
      </c>
      <c r="AI22" s="52">
        <v>1</v>
      </c>
      <c r="AJ22" s="52">
        <v>1</v>
      </c>
      <c r="AK22" s="52">
        <v>1</v>
      </c>
      <c r="AL22" s="51"/>
      <c r="AM22" s="51"/>
      <c r="AN22" s="52"/>
      <c r="AO22" s="52"/>
      <c r="AP22" s="52"/>
      <c r="AQ22" s="52"/>
      <c r="AR22" s="52"/>
      <c r="AS22" s="51"/>
    </row>
    <row r="23" spans="1:45" s="53" customFormat="1" ht="75.599999999999994" customHeight="1" x14ac:dyDescent="0.45">
      <c r="A23" s="45" t="s">
        <v>134</v>
      </c>
      <c r="B23" s="68" t="s">
        <v>128</v>
      </c>
      <c r="C23" s="46" t="s">
        <v>82</v>
      </c>
      <c r="D23" s="46" t="s">
        <v>83</v>
      </c>
      <c r="E23" s="47">
        <v>14</v>
      </c>
      <c r="F23" s="54" t="s">
        <v>135</v>
      </c>
      <c r="G23" s="46" t="s">
        <v>138</v>
      </c>
      <c r="H23" s="46" t="s">
        <v>139</v>
      </c>
      <c r="I23" s="46" t="s">
        <v>99</v>
      </c>
      <c r="J23" s="46"/>
      <c r="K23" s="49">
        <v>50</v>
      </c>
      <c r="L23" s="49" t="s">
        <v>92</v>
      </c>
      <c r="M23" s="50">
        <v>0.2</v>
      </c>
      <c r="N23" s="50">
        <v>0.8</v>
      </c>
      <c r="O23" s="55"/>
      <c r="P23" s="55"/>
      <c r="Q23" s="55" t="s">
        <v>55</v>
      </c>
      <c r="R23" s="51"/>
      <c r="S23" s="52">
        <v>2</v>
      </c>
      <c r="T23" s="52">
        <v>2</v>
      </c>
      <c r="U23" s="52">
        <v>2</v>
      </c>
      <c r="V23" s="52">
        <v>2</v>
      </c>
      <c r="W23" s="52">
        <v>2</v>
      </c>
      <c r="X23" s="51"/>
      <c r="Y23" s="51"/>
      <c r="Z23" s="52">
        <v>2</v>
      </c>
      <c r="AA23" s="52">
        <v>2</v>
      </c>
      <c r="AB23" s="52">
        <v>2</v>
      </c>
      <c r="AC23" s="52">
        <v>2</v>
      </c>
      <c r="AD23" s="52">
        <v>2</v>
      </c>
      <c r="AE23" s="51"/>
      <c r="AF23" s="51"/>
      <c r="AG23" s="52">
        <v>1</v>
      </c>
      <c r="AH23" s="52">
        <v>1</v>
      </c>
      <c r="AI23" s="52">
        <v>1</v>
      </c>
      <c r="AJ23" s="52">
        <v>1</v>
      </c>
      <c r="AK23" s="52">
        <v>1</v>
      </c>
      <c r="AL23" s="51"/>
      <c r="AM23" s="51"/>
      <c r="AN23" s="52"/>
      <c r="AO23" s="52"/>
      <c r="AP23" s="52"/>
      <c r="AQ23" s="52"/>
      <c r="AR23" s="52"/>
      <c r="AS23" s="51"/>
    </row>
    <row r="24" spans="1:45" s="53" customFormat="1" ht="75.599999999999994" customHeight="1" x14ac:dyDescent="0.45">
      <c r="A24" s="45" t="s">
        <v>116</v>
      </c>
      <c r="B24" s="68" t="s">
        <v>128</v>
      </c>
      <c r="C24" s="46" t="s">
        <v>125</v>
      </c>
      <c r="D24" s="46" t="s">
        <v>83</v>
      </c>
      <c r="E24" s="47">
        <v>14</v>
      </c>
      <c r="F24" s="54" t="s">
        <v>129</v>
      </c>
      <c r="G24" s="46" t="s">
        <v>140</v>
      </c>
      <c r="H24" s="46" t="s">
        <v>131</v>
      </c>
      <c r="I24" s="46" t="s">
        <v>132</v>
      </c>
      <c r="J24" s="46"/>
      <c r="K24" s="49" t="s">
        <v>106</v>
      </c>
      <c r="L24" s="49" t="s">
        <v>106</v>
      </c>
      <c r="M24" s="50">
        <v>0</v>
      </c>
      <c r="N24" s="50">
        <v>1</v>
      </c>
      <c r="O24" s="55"/>
      <c r="P24" s="55"/>
      <c r="Q24" s="55" t="s">
        <v>55</v>
      </c>
      <c r="R24" s="51"/>
      <c r="S24" s="52">
        <v>2</v>
      </c>
      <c r="T24" s="52">
        <v>2</v>
      </c>
      <c r="U24" s="52">
        <v>2</v>
      </c>
      <c r="V24" s="52">
        <v>2</v>
      </c>
      <c r="W24" s="52">
        <v>2</v>
      </c>
      <c r="X24" s="51"/>
      <c r="Y24" s="51"/>
      <c r="Z24" s="52"/>
      <c r="AA24" s="52"/>
      <c r="AB24" s="52"/>
      <c r="AC24" s="52"/>
      <c r="AD24" s="52"/>
      <c r="AE24" s="51"/>
      <c r="AF24" s="51"/>
      <c r="AG24" s="52">
        <v>1</v>
      </c>
      <c r="AH24" s="52">
        <v>1</v>
      </c>
      <c r="AI24" s="52">
        <v>1</v>
      </c>
      <c r="AJ24" s="52">
        <v>1</v>
      </c>
      <c r="AK24" s="52">
        <v>1</v>
      </c>
      <c r="AL24" s="51"/>
      <c r="AM24" s="51"/>
      <c r="AN24" s="52">
        <v>1</v>
      </c>
      <c r="AO24" s="52">
        <v>1</v>
      </c>
      <c r="AP24" s="52">
        <v>1</v>
      </c>
      <c r="AQ24" s="52">
        <v>1</v>
      </c>
      <c r="AR24" s="52">
        <v>1</v>
      </c>
      <c r="AS24" s="51"/>
    </row>
    <row r="25" spans="1:45" s="53" customFormat="1" ht="75.599999999999994" customHeight="1" x14ac:dyDescent="0.45">
      <c r="A25" s="45" t="s">
        <v>134</v>
      </c>
      <c r="B25" s="68" t="s">
        <v>128</v>
      </c>
      <c r="C25" s="46" t="s">
        <v>82</v>
      </c>
      <c r="D25" s="46" t="s">
        <v>83</v>
      </c>
      <c r="E25" s="47">
        <v>14</v>
      </c>
      <c r="F25" s="54" t="s">
        <v>141</v>
      </c>
      <c r="G25" s="46" t="s">
        <v>142</v>
      </c>
      <c r="H25" s="46" t="s">
        <v>143</v>
      </c>
      <c r="I25" s="46" t="s">
        <v>99</v>
      </c>
      <c r="J25" s="49" t="s">
        <v>96</v>
      </c>
      <c r="K25" s="49">
        <v>40</v>
      </c>
      <c r="L25" s="49" t="s">
        <v>92</v>
      </c>
      <c r="M25" s="50">
        <v>0.5</v>
      </c>
      <c r="N25" s="50">
        <v>0.5</v>
      </c>
      <c r="O25" s="55"/>
      <c r="P25" s="55"/>
      <c r="Q25" s="55" t="s">
        <v>55</v>
      </c>
      <c r="R25" s="51"/>
      <c r="S25" s="52">
        <v>2</v>
      </c>
      <c r="T25" s="52">
        <v>2</v>
      </c>
      <c r="U25" s="52">
        <v>2</v>
      </c>
      <c r="V25" s="52">
        <v>2</v>
      </c>
      <c r="W25" s="52">
        <v>2</v>
      </c>
      <c r="X25" s="51"/>
      <c r="Y25" s="51"/>
      <c r="Z25" s="52">
        <v>2</v>
      </c>
      <c r="AA25" s="52">
        <v>2</v>
      </c>
      <c r="AB25" s="52">
        <v>2</v>
      </c>
      <c r="AC25" s="52">
        <v>2</v>
      </c>
      <c r="AD25" s="52">
        <v>2</v>
      </c>
      <c r="AE25" s="51"/>
      <c r="AF25" s="51"/>
      <c r="AG25" s="52">
        <v>1</v>
      </c>
      <c r="AH25" s="52">
        <v>1</v>
      </c>
      <c r="AI25" s="52">
        <v>1</v>
      </c>
      <c r="AJ25" s="52">
        <v>1</v>
      </c>
      <c r="AK25" s="52">
        <v>1</v>
      </c>
      <c r="AL25" s="51"/>
      <c r="AM25" s="51"/>
      <c r="AN25" s="52"/>
      <c r="AO25" s="52"/>
      <c r="AP25" s="52"/>
      <c r="AQ25" s="52"/>
      <c r="AR25" s="52"/>
      <c r="AS25" s="51"/>
    </row>
    <row r="26" spans="1:45" s="53" customFormat="1" ht="75.599999999999994" customHeight="1" x14ac:dyDescent="0.45">
      <c r="A26" s="45" t="s">
        <v>134</v>
      </c>
      <c r="B26" s="68" t="s">
        <v>128</v>
      </c>
      <c r="C26" s="46" t="s">
        <v>125</v>
      </c>
      <c r="D26" s="46" t="s">
        <v>83</v>
      </c>
      <c r="E26" s="47">
        <v>14</v>
      </c>
      <c r="F26" s="54" t="s">
        <v>144</v>
      </c>
      <c r="G26" s="46" t="s">
        <v>145</v>
      </c>
      <c r="H26" s="46" t="s">
        <v>143</v>
      </c>
      <c r="I26" s="46" t="s">
        <v>127</v>
      </c>
      <c r="J26" s="49"/>
      <c r="K26" s="49"/>
      <c r="L26" s="49"/>
      <c r="M26" s="50">
        <v>0.35</v>
      </c>
      <c r="N26" s="50">
        <v>0.65</v>
      </c>
      <c r="O26" s="55"/>
      <c r="P26" s="55" t="s">
        <v>146</v>
      </c>
      <c r="Q26" s="55" t="s">
        <v>55</v>
      </c>
      <c r="R26" s="51"/>
      <c r="S26" s="52">
        <v>2</v>
      </c>
      <c r="T26" s="52">
        <v>2</v>
      </c>
      <c r="U26" s="52">
        <v>2</v>
      </c>
      <c r="V26" s="52">
        <v>2</v>
      </c>
      <c r="W26" s="52">
        <v>2</v>
      </c>
      <c r="X26" s="51"/>
      <c r="Y26" s="51"/>
      <c r="Z26" s="52"/>
      <c r="AA26" s="52"/>
      <c r="AB26" s="52">
        <v>2</v>
      </c>
      <c r="AC26" s="52">
        <v>2</v>
      </c>
      <c r="AD26" s="52">
        <v>2</v>
      </c>
      <c r="AE26" s="51"/>
      <c r="AF26" s="51"/>
      <c r="AG26" s="52">
        <v>1</v>
      </c>
      <c r="AH26" s="52">
        <v>1</v>
      </c>
      <c r="AI26" s="52">
        <v>1</v>
      </c>
      <c r="AJ26" s="52">
        <v>1</v>
      </c>
      <c r="AK26" s="52">
        <v>1</v>
      </c>
      <c r="AL26" s="51"/>
      <c r="AM26" s="51"/>
      <c r="AN26" s="52"/>
      <c r="AO26" s="52"/>
      <c r="AP26" s="52"/>
      <c r="AQ26" s="52"/>
      <c r="AR26" s="52"/>
      <c r="AS26" s="51"/>
    </row>
    <row r="27" spans="1:45" s="53" customFormat="1" ht="75.599999999999994" customHeight="1" x14ac:dyDescent="0.45">
      <c r="A27" s="45" t="s">
        <v>147</v>
      </c>
      <c r="B27" s="68" t="s">
        <v>148</v>
      </c>
      <c r="C27" s="46" t="s">
        <v>125</v>
      </c>
      <c r="D27" s="46" t="s">
        <v>149</v>
      </c>
      <c r="E27" s="47">
        <v>58</v>
      </c>
      <c r="F27" s="48" t="s">
        <v>150</v>
      </c>
      <c r="G27" s="46" t="s">
        <v>151</v>
      </c>
      <c r="H27" s="46"/>
      <c r="I27" s="46" t="s">
        <v>127</v>
      </c>
      <c r="J27" s="46"/>
      <c r="K27" s="49" t="s">
        <v>106</v>
      </c>
      <c r="L27" s="49" t="s">
        <v>106</v>
      </c>
      <c r="M27" s="50">
        <v>1</v>
      </c>
      <c r="N27" s="50">
        <v>0</v>
      </c>
      <c r="O27" s="55"/>
      <c r="P27" s="55" t="s">
        <v>133</v>
      </c>
      <c r="Q27" s="55"/>
      <c r="R27" s="51"/>
      <c r="S27" s="52">
        <v>2</v>
      </c>
      <c r="T27" s="52">
        <v>2</v>
      </c>
      <c r="U27" s="52">
        <v>2</v>
      </c>
      <c r="V27" s="52">
        <v>2</v>
      </c>
      <c r="W27" s="52">
        <v>2</v>
      </c>
      <c r="X27" s="51"/>
      <c r="Y27" s="51"/>
      <c r="Z27" s="52"/>
      <c r="AA27" s="52"/>
      <c r="AB27" s="52"/>
      <c r="AC27" s="52"/>
      <c r="AD27" s="52"/>
      <c r="AE27" s="51"/>
      <c r="AF27" s="51"/>
      <c r="AG27" s="52"/>
      <c r="AH27" s="52"/>
      <c r="AI27" s="52"/>
      <c r="AJ27" s="52"/>
      <c r="AK27" s="52"/>
      <c r="AL27" s="51"/>
      <c r="AM27" s="51"/>
      <c r="AN27" s="52"/>
      <c r="AO27" s="52"/>
      <c r="AP27" s="52"/>
      <c r="AQ27" s="52"/>
      <c r="AR27" s="52"/>
      <c r="AS27" s="51"/>
    </row>
    <row r="28" spans="1:45" s="53" customFormat="1" ht="75.599999999999994" customHeight="1" x14ac:dyDescent="0.45">
      <c r="A28" s="45" t="s">
        <v>147</v>
      </c>
      <c r="B28" s="68" t="s">
        <v>148</v>
      </c>
      <c r="C28" s="46" t="s">
        <v>125</v>
      </c>
      <c r="D28" s="46" t="s">
        <v>149</v>
      </c>
      <c r="E28" s="47">
        <v>58</v>
      </c>
      <c r="F28" s="48" t="s">
        <v>152</v>
      </c>
      <c r="G28" s="46" t="s">
        <v>151</v>
      </c>
      <c r="H28" s="46"/>
      <c r="I28" s="46" t="s">
        <v>127</v>
      </c>
      <c r="J28" s="46"/>
      <c r="K28" s="49"/>
      <c r="L28" s="49"/>
      <c r="M28" s="50">
        <v>0.3</v>
      </c>
      <c r="N28" s="50">
        <v>0.7</v>
      </c>
      <c r="O28" s="55"/>
      <c r="P28" s="55"/>
      <c r="Q28" s="55" t="s">
        <v>55</v>
      </c>
      <c r="R28" s="51"/>
      <c r="S28" s="52">
        <v>2</v>
      </c>
      <c r="T28" s="52">
        <v>2</v>
      </c>
      <c r="U28" s="52">
        <v>2</v>
      </c>
      <c r="V28" s="52">
        <v>2</v>
      </c>
      <c r="W28" s="52">
        <v>2</v>
      </c>
      <c r="X28" s="51"/>
      <c r="Y28" s="51"/>
      <c r="Z28" s="52">
        <v>2</v>
      </c>
      <c r="AA28" s="52">
        <v>2</v>
      </c>
      <c r="AB28" s="52">
        <v>2</v>
      </c>
      <c r="AC28" s="52">
        <v>2</v>
      </c>
      <c r="AD28" s="52">
        <v>2</v>
      </c>
      <c r="AE28" s="51"/>
      <c r="AF28" s="51"/>
      <c r="AG28" s="52">
        <v>1</v>
      </c>
      <c r="AH28" s="52">
        <v>1</v>
      </c>
      <c r="AI28" s="52">
        <v>1</v>
      </c>
      <c r="AJ28" s="52">
        <v>1</v>
      </c>
      <c r="AK28" s="52">
        <v>1</v>
      </c>
      <c r="AL28" s="51"/>
      <c r="AM28" s="51"/>
      <c r="AN28" s="52">
        <v>1</v>
      </c>
      <c r="AO28" s="52">
        <v>1</v>
      </c>
      <c r="AP28" s="52">
        <v>1</v>
      </c>
      <c r="AQ28" s="52">
        <v>1</v>
      </c>
      <c r="AR28" s="52">
        <v>1</v>
      </c>
      <c r="AS28" s="51"/>
    </row>
    <row r="29" spans="1:45" s="53" customFormat="1" ht="75.599999999999994" customHeight="1" x14ac:dyDescent="0.45">
      <c r="A29" s="45" t="s">
        <v>147</v>
      </c>
      <c r="B29" s="68" t="s">
        <v>148</v>
      </c>
      <c r="C29" s="46" t="s">
        <v>125</v>
      </c>
      <c r="D29" s="46" t="s">
        <v>149</v>
      </c>
      <c r="E29" s="47">
        <v>58</v>
      </c>
      <c r="F29" s="48" t="s">
        <v>153</v>
      </c>
      <c r="G29" s="46" t="s">
        <v>154</v>
      </c>
      <c r="H29" s="46" t="s">
        <v>155</v>
      </c>
      <c r="I29" s="46" t="s">
        <v>127</v>
      </c>
      <c r="J29" s="46"/>
      <c r="K29" s="49" t="s">
        <v>106</v>
      </c>
      <c r="L29" s="49" t="s">
        <v>106</v>
      </c>
      <c r="M29" s="50">
        <v>0.3</v>
      </c>
      <c r="N29" s="50">
        <v>0.7</v>
      </c>
      <c r="O29" s="55"/>
      <c r="P29" s="55"/>
      <c r="Q29" s="55" t="s">
        <v>55</v>
      </c>
      <c r="R29" s="51"/>
      <c r="S29" s="52">
        <v>0</v>
      </c>
      <c r="T29" s="52">
        <v>0</v>
      </c>
      <c r="U29" s="52">
        <v>0</v>
      </c>
      <c r="V29" s="52">
        <v>0</v>
      </c>
      <c r="W29" s="52">
        <v>0</v>
      </c>
      <c r="X29" s="51"/>
      <c r="Y29" s="51"/>
      <c r="Z29" s="52">
        <v>2</v>
      </c>
      <c r="AA29" s="52">
        <v>2</v>
      </c>
      <c r="AB29" s="52">
        <v>2</v>
      </c>
      <c r="AC29" s="52">
        <v>2</v>
      </c>
      <c r="AD29" s="52">
        <v>2</v>
      </c>
      <c r="AE29" s="51"/>
      <c r="AF29" s="51"/>
      <c r="AG29" s="52">
        <v>1</v>
      </c>
      <c r="AH29" s="52">
        <v>1</v>
      </c>
      <c r="AI29" s="52">
        <v>1</v>
      </c>
      <c r="AJ29" s="52">
        <v>1</v>
      </c>
      <c r="AK29" s="52">
        <v>1</v>
      </c>
      <c r="AL29" s="51"/>
      <c r="AM29" s="51"/>
      <c r="AN29" s="52">
        <v>1</v>
      </c>
      <c r="AO29" s="52">
        <v>1</v>
      </c>
      <c r="AP29" s="52">
        <v>1</v>
      </c>
      <c r="AQ29" s="52">
        <v>1</v>
      </c>
      <c r="AR29" s="52">
        <v>1</v>
      </c>
      <c r="AS29" s="51"/>
    </row>
    <row r="30" spans="1:45" s="53" customFormat="1" ht="75.599999999999994" customHeight="1" x14ac:dyDescent="0.45">
      <c r="A30" s="45" t="s">
        <v>147</v>
      </c>
      <c r="B30" s="68" t="s">
        <v>156</v>
      </c>
      <c r="C30" s="46" t="s">
        <v>82</v>
      </c>
      <c r="D30" s="46" t="s">
        <v>149</v>
      </c>
      <c r="E30" s="47">
        <v>58</v>
      </c>
      <c r="F30" s="48" t="s">
        <v>150</v>
      </c>
      <c r="G30" s="46" t="s">
        <v>157</v>
      </c>
      <c r="H30" s="46" t="s">
        <v>155</v>
      </c>
      <c r="I30" s="46" t="s">
        <v>99</v>
      </c>
      <c r="J30" s="46"/>
      <c r="K30" s="49">
        <v>90</v>
      </c>
      <c r="L30" s="49" t="s">
        <v>92</v>
      </c>
      <c r="M30" s="50">
        <v>0.2</v>
      </c>
      <c r="N30" s="50">
        <v>0.8</v>
      </c>
      <c r="O30" s="55"/>
      <c r="P30" s="55"/>
      <c r="Q30" s="55" t="s">
        <v>55</v>
      </c>
      <c r="R30" s="51"/>
      <c r="S30" s="52"/>
      <c r="T30" s="52">
        <v>0</v>
      </c>
      <c r="U30" s="52">
        <v>0</v>
      </c>
      <c r="V30" s="52">
        <v>0</v>
      </c>
      <c r="W30" s="52">
        <v>0</v>
      </c>
      <c r="X30" s="51"/>
      <c r="Y30" s="51"/>
      <c r="Z30" s="52"/>
      <c r="AA30" s="52"/>
      <c r="AB30" s="52"/>
      <c r="AC30" s="52"/>
      <c r="AD30" s="52"/>
      <c r="AE30" s="51"/>
      <c r="AF30" s="51"/>
      <c r="AG30" s="52">
        <v>1</v>
      </c>
      <c r="AH30" s="52">
        <v>1</v>
      </c>
      <c r="AI30" s="52">
        <v>1</v>
      </c>
      <c r="AJ30" s="52">
        <v>1</v>
      </c>
      <c r="AK30" s="52">
        <v>1</v>
      </c>
      <c r="AL30" s="51"/>
      <c r="AM30" s="51"/>
      <c r="AN30" s="52">
        <v>1</v>
      </c>
      <c r="AO30" s="52">
        <v>1</v>
      </c>
      <c r="AP30" s="52">
        <v>1</v>
      </c>
      <c r="AQ30" s="52">
        <v>1</v>
      </c>
      <c r="AR30" s="52">
        <v>1</v>
      </c>
      <c r="AS30" s="51"/>
    </row>
    <row r="31" spans="1:45" ht="75.599999999999994" customHeight="1" x14ac:dyDescent="0.3">
      <c r="A31" s="45" t="s">
        <v>147</v>
      </c>
      <c r="B31" s="68" t="s">
        <v>148</v>
      </c>
      <c r="C31" s="46" t="s">
        <v>125</v>
      </c>
      <c r="D31" s="46" t="s">
        <v>158</v>
      </c>
      <c r="E31" s="47">
        <v>58</v>
      </c>
      <c r="F31" s="48" t="s">
        <v>159</v>
      </c>
      <c r="G31" s="46" t="s">
        <v>154</v>
      </c>
      <c r="H31" s="46" t="s">
        <v>155</v>
      </c>
      <c r="I31" s="46" t="s">
        <v>127</v>
      </c>
      <c r="J31" s="46"/>
      <c r="K31" s="49" t="s">
        <v>106</v>
      </c>
      <c r="L31" s="49" t="s">
        <v>106</v>
      </c>
      <c r="M31" s="50">
        <v>1</v>
      </c>
      <c r="N31" s="50">
        <v>0</v>
      </c>
      <c r="O31" s="55"/>
      <c r="P31" s="55"/>
      <c r="Q31" s="55" t="s">
        <v>55</v>
      </c>
      <c r="R31" s="51"/>
      <c r="S31" s="52">
        <v>2</v>
      </c>
      <c r="T31" s="52">
        <v>2</v>
      </c>
      <c r="U31" s="52">
        <v>2</v>
      </c>
      <c r="V31" s="52">
        <v>2</v>
      </c>
      <c r="W31" s="52">
        <v>2</v>
      </c>
      <c r="X31" s="51"/>
      <c r="Y31" s="51"/>
      <c r="Z31" s="52">
        <v>2</v>
      </c>
      <c r="AA31" s="52">
        <v>2</v>
      </c>
      <c r="AB31" s="52">
        <v>2</v>
      </c>
      <c r="AC31" s="52">
        <v>2</v>
      </c>
      <c r="AD31" s="52">
        <v>2</v>
      </c>
      <c r="AE31" s="51"/>
      <c r="AF31" s="51"/>
      <c r="AG31" s="52"/>
      <c r="AH31" s="52"/>
      <c r="AI31" s="52"/>
      <c r="AJ31" s="52"/>
      <c r="AK31" s="52"/>
      <c r="AL31" s="51"/>
      <c r="AM31" s="51"/>
      <c r="AN31" s="52"/>
      <c r="AO31" s="52"/>
      <c r="AP31" s="52"/>
      <c r="AQ31" s="52"/>
      <c r="AR31" s="52"/>
      <c r="AS31" s="51"/>
    </row>
    <row r="32" spans="1:45" ht="75.599999999999994" customHeight="1" x14ac:dyDescent="0.3">
      <c r="A32" s="45" t="s">
        <v>80</v>
      </c>
      <c r="B32" s="68" t="s">
        <v>81</v>
      </c>
      <c r="C32" s="46" t="s">
        <v>125</v>
      </c>
      <c r="D32" s="46" t="s">
        <v>105</v>
      </c>
      <c r="E32" s="47">
        <v>14</v>
      </c>
      <c r="F32" s="48" t="s">
        <v>160</v>
      </c>
      <c r="G32" s="46" t="s">
        <v>161</v>
      </c>
      <c r="H32" s="46"/>
      <c r="I32" s="46" t="s">
        <v>132</v>
      </c>
      <c r="J32" s="46"/>
      <c r="K32" s="49"/>
      <c r="L32" s="49"/>
      <c r="M32" s="50">
        <v>1</v>
      </c>
      <c r="N32" s="50">
        <v>0</v>
      </c>
      <c r="O32" s="55"/>
      <c r="P32" s="55"/>
      <c r="Q32" s="55" t="s">
        <v>55</v>
      </c>
      <c r="R32" s="51"/>
      <c r="S32" s="52">
        <v>2</v>
      </c>
      <c r="T32" s="52">
        <v>2</v>
      </c>
      <c r="U32" s="52">
        <v>2</v>
      </c>
      <c r="V32" s="52">
        <v>2</v>
      </c>
      <c r="W32" s="52">
        <v>2</v>
      </c>
      <c r="X32" s="51"/>
      <c r="Y32" s="51"/>
      <c r="Z32" s="52">
        <v>2</v>
      </c>
      <c r="AA32" s="52">
        <v>2</v>
      </c>
      <c r="AB32" s="52">
        <v>2</v>
      </c>
      <c r="AC32" s="52">
        <v>2</v>
      </c>
      <c r="AD32" s="52">
        <v>2</v>
      </c>
      <c r="AE32" s="51"/>
      <c r="AF32" s="51"/>
      <c r="AG32" s="52"/>
      <c r="AH32" s="52"/>
      <c r="AI32" s="52"/>
      <c r="AJ32" s="52"/>
      <c r="AK32" s="52"/>
      <c r="AL32" s="51"/>
      <c r="AM32" s="51"/>
      <c r="AN32" s="52"/>
      <c r="AO32" s="52"/>
      <c r="AP32" s="52"/>
      <c r="AQ32" s="52"/>
      <c r="AR32" s="52"/>
      <c r="AS32" s="51"/>
    </row>
    <row r="33" spans="1:45" ht="75.599999999999994" customHeight="1" x14ac:dyDescent="0.3">
      <c r="A33" s="45" t="s">
        <v>80</v>
      </c>
      <c r="B33" s="68" t="s">
        <v>81</v>
      </c>
      <c r="C33" s="46" t="s">
        <v>82</v>
      </c>
      <c r="D33" s="46" t="s">
        <v>162</v>
      </c>
      <c r="E33" s="47">
        <v>14</v>
      </c>
      <c r="F33" s="48" t="s">
        <v>163</v>
      </c>
      <c r="G33" s="46" t="s">
        <v>164</v>
      </c>
      <c r="H33" s="46"/>
      <c r="I33" s="46" t="s">
        <v>95</v>
      </c>
      <c r="J33" s="49"/>
      <c r="K33" s="49">
        <v>17</v>
      </c>
      <c r="L33" s="49" t="s">
        <v>121</v>
      </c>
      <c r="M33" s="50">
        <v>0.6</v>
      </c>
      <c r="N33" s="50">
        <v>0.4</v>
      </c>
      <c r="O33" s="55"/>
      <c r="P33" s="55"/>
      <c r="Q33" s="55" t="s">
        <v>55</v>
      </c>
      <c r="R33" s="51"/>
      <c r="S33" s="52">
        <v>0</v>
      </c>
      <c r="T33" s="52">
        <v>0</v>
      </c>
      <c r="U33" s="52">
        <v>0</v>
      </c>
      <c r="V33" s="52">
        <v>0</v>
      </c>
      <c r="W33" s="52">
        <v>1</v>
      </c>
      <c r="X33" s="51"/>
      <c r="Y33" s="51"/>
      <c r="Z33" s="52">
        <v>2</v>
      </c>
      <c r="AA33" s="52">
        <v>2</v>
      </c>
      <c r="AB33" s="52">
        <v>2</v>
      </c>
      <c r="AC33" s="52">
        <v>2</v>
      </c>
      <c r="AD33" s="52">
        <v>2</v>
      </c>
      <c r="AE33" s="51"/>
      <c r="AF33" s="51"/>
      <c r="AG33" s="52">
        <v>1</v>
      </c>
      <c r="AH33" s="52">
        <v>1</v>
      </c>
      <c r="AI33" s="52">
        <v>1</v>
      </c>
      <c r="AJ33" s="52">
        <v>1</v>
      </c>
      <c r="AK33" s="52"/>
      <c r="AL33" s="51"/>
      <c r="AM33" s="51"/>
      <c r="AN33" s="52"/>
      <c r="AO33" s="52"/>
      <c r="AP33" s="52"/>
      <c r="AQ33" s="52"/>
      <c r="AR33" s="52"/>
      <c r="AS33" s="51"/>
    </row>
    <row r="34" spans="1:45" ht="75.599999999999994" customHeight="1" x14ac:dyDescent="0.3">
      <c r="A34" s="45" t="s">
        <v>80</v>
      </c>
      <c r="B34" s="68" t="s">
        <v>81</v>
      </c>
      <c r="C34" s="46" t="s">
        <v>82</v>
      </c>
      <c r="D34" s="46" t="s">
        <v>162</v>
      </c>
      <c r="E34" s="47">
        <v>14</v>
      </c>
      <c r="F34" s="48" t="s">
        <v>163</v>
      </c>
      <c r="G34" s="46" t="s">
        <v>165</v>
      </c>
      <c r="H34" s="46"/>
      <c r="I34" s="46" t="s">
        <v>95</v>
      </c>
      <c r="J34" s="49" t="s">
        <v>96</v>
      </c>
      <c r="K34" s="49">
        <v>1</v>
      </c>
      <c r="L34" s="49" t="s">
        <v>121</v>
      </c>
      <c r="M34" s="50">
        <v>0</v>
      </c>
      <c r="N34" s="50">
        <v>1</v>
      </c>
      <c r="O34" s="55"/>
      <c r="P34" s="55"/>
      <c r="Q34" s="55" t="s">
        <v>55</v>
      </c>
      <c r="R34" s="51"/>
      <c r="S34" s="52">
        <v>2</v>
      </c>
      <c r="T34" s="52">
        <v>2</v>
      </c>
      <c r="U34" s="52">
        <v>2</v>
      </c>
      <c r="V34" s="52">
        <v>2</v>
      </c>
      <c r="W34" s="52">
        <v>2</v>
      </c>
      <c r="X34" s="51">
        <v>2</v>
      </c>
      <c r="Y34" s="51"/>
      <c r="Z34" s="52"/>
      <c r="AA34" s="52"/>
      <c r="AB34" s="52"/>
      <c r="AC34" s="52"/>
      <c r="AD34" s="52"/>
      <c r="AE34" s="51"/>
      <c r="AF34" s="51"/>
      <c r="AG34" s="52"/>
      <c r="AH34" s="52"/>
      <c r="AI34" s="52"/>
      <c r="AJ34" s="52"/>
      <c r="AK34" s="52"/>
      <c r="AL34" s="51"/>
      <c r="AM34" s="51"/>
      <c r="AN34" s="52">
        <v>1</v>
      </c>
      <c r="AO34" s="52">
        <v>1</v>
      </c>
      <c r="AP34" s="52">
        <v>1</v>
      </c>
      <c r="AQ34" s="52">
        <v>1</v>
      </c>
      <c r="AR34" s="52">
        <v>1</v>
      </c>
      <c r="AS34" s="51"/>
    </row>
    <row r="35" spans="1:45" ht="75.599999999999994" customHeight="1" x14ac:dyDescent="0.3">
      <c r="A35" s="45" t="s">
        <v>80</v>
      </c>
      <c r="B35" s="68" t="s">
        <v>81</v>
      </c>
      <c r="C35" s="46" t="s">
        <v>82</v>
      </c>
      <c r="D35" s="46" t="s">
        <v>162</v>
      </c>
      <c r="E35" s="47">
        <v>14</v>
      </c>
      <c r="F35" s="48" t="s">
        <v>163</v>
      </c>
      <c r="G35" s="46" t="s">
        <v>166</v>
      </c>
      <c r="H35" s="46"/>
      <c r="I35" s="46" t="s">
        <v>95</v>
      </c>
      <c r="J35" s="49"/>
      <c r="K35" s="49">
        <v>1</v>
      </c>
      <c r="L35" s="49" t="s">
        <v>121</v>
      </c>
      <c r="M35" s="50">
        <v>0</v>
      </c>
      <c r="N35" s="50">
        <v>1</v>
      </c>
      <c r="O35" s="55"/>
      <c r="P35" s="55"/>
      <c r="Q35" s="55" t="s">
        <v>56</v>
      </c>
      <c r="R35" s="51"/>
      <c r="S35" s="52"/>
      <c r="T35" s="52"/>
      <c r="U35" s="52"/>
      <c r="V35" s="52">
        <v>2</v>
      </c>
      <c r="W35" s="52">
        <v>2</v>
      </c>
      <c r="X35" s="51">
        <v>2</v>
      </c>
      <c r="Y35" s="51"/>
      <c r="Z35" s="52">
        <v>1</v>
      </c>
      <c r="AA35" s="52">
        <v>1</v>
      </c>
      <c r="AB35" s="52">
        <v>1</v>
      </c>
      <c r="AC35" s="52">
        <v>1</v>
      </c>
      <c r="AD35" s="52">
        <v>1</v>
      </c>
      <c r="AE35" s="51"/>
      <c r="AF35" s="51"/>
      <c r="AG35" s="52">
        <v>1</v>
      </c>
      <c r="AH35" s="52">
        <v>1</v>
      </c>
      <c r="AI35" s="52">
        <v>1</v>
      </c>
      <c r="AJ35" s="52">
        <v>1</v>
      </c>
      <c r="AK35" s="52">
        <v>1</v>
      </c>
      <c r="AL35" s="51"/>
      <c r="AM35" s="51"/>
      <c r="AN35" s="52"/>
      <c r="AO35" s="52"/>
      <c r="AP35" s="52"/>
      <c r="AQ35" s="52"/>
      <c r="AR35" s="52"/>
      <c r="AS35" s="51"/>
    </row>
  </sheetData>
  <sheetProtection formatCells="0" insertRows="0" deleteRows="0"/>
  <autoFilter ref="A5:AS35" xr:uid="{8AC1B199-1857-4498-B73F-442B728C308F}"/>
  <mergeCells count="7">
    <mergeCell ref="AF3:AL3"/>
    <mergeCell ref="AM3:AS3"/>
    <mergeCell ref="S2:U2"/>
    <mergeCell ref="W2:Y2"/>
    <mergeCell ref="AA2:AC2"/>
    <mergeCell ref="R3:X3"/>
    <mergeCell ref="Y3:AE3"/>
  </mergeCells>
  <dataValidations count="1">
    <dataValidation type="whole" allowBlank="1" showInputMessage="1" showErrorMessage="1" sqref="Z2 R2 V2 AS33:AS35 AE33:AM35 AN6:AR7 AN9:AR10 AN14:AR17 AN28:AR30 R33:Y35 Z34:AD35 AS6:AS30 R6:AM30 AN24:AR24 AN34:AR34" xr:uid="{F54B90FF-8FF8-4156-B28E-0B53A33D9542}">
      <formula1>0</formula1>
      <formula2>2</formula2>
    </dataValidation>
  </dataValidations>
  <pageMargins left="0.51181102362204722" right="0.51181102362204722" top="0.39370078740157483" bottom="0.39370078740157483" header="0.31496062992125984" footer="0.31496062992125984"/>
  <pageSetup paperSize="9" scale="30" fitToHeight="0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00" id="{3D9AC7FA-5313-4B64-B3B7-15F65E6010F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R2</xm:sqref>
        </x14:conditionalFormatting>
        <x14:conditionalFormatting xmlns:xm="http://schemas.microsoft.com/office/excel/2006/main">
          <x14:cfRule type="iconSet" priority="102" id="{C0283C46-FD00-46AF-A47F-3CCC4FAAF19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R22 X22:Y22 AE22:AS22</xm:sqref>
        </x14:conditionalFormatting>
        <x14:conditionalFormatting xmlns:xm="http://schemas.microsoft.com/office/excel/2006/main">
          <x14:cfRule type="iconSet" priority="101" id="{A07DE9A1-D127-4CAA-8F78-3461AFCBAE5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R23 X23:Y23 AE23:AS23</xm:sqref>
        </x14:conditionalFormatting>
        <x14:conditionalFormatting xmlns:xm="http://schemas.microsoft.com/office/excel/2006/main">
          <x14:cfRule type="iconSet" priority="175" id="{6270AC46-605C-41D2-B2AF-26974A3A695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R24:R26</xm:sqref>
        </x14:conditionalFormatting>
        <x14:conditionalFormatting xmlns:xm="http://schemas.microsoft.com/office/excel/2006/main">
          <x14:cfRule type="iconSet" priority="68" id="{95F24E5E-E06C-4C3D-844E-DCFCCDEF3F9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R27:R30 R6:R21</xm:sqref>
        </x14:conditionalFormatting>
        <x14:conditionalFormatting xmlns:xm="http://schemas.microsoft.com/office/excel/2006/main">
          <x14:cfRule type="iconSet" priority="67" id="{A9EEAC86-A1BA-4EAC-9999-0252682C38A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R31</xm:sqref>
        </x14:conditionalFormatting>
        <x14:conditionalFormatting xmlns:xm="http://schemas.microsoft.com/office/excel/2006/main">
          <x14:cfRule type="iconSet" priority="66" id="{CC6BFFBB-8CB6-499E-AA93-A59BCC0E8A6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R32</xm:sqref>
        </x14:conditionalFormatting>
        <x14:conditionalFormatting xmlns:xm="http://schemas.microsoft.com/office/excel/2006/main">
          <x14:cfRule type="iconSet" priority="65" id="{09C73518-848D-4373-9397-CE8871D0E17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R33</xm:sqref>
        </x14:conditionalFormatting>
        <x14:conditionalFormatting xmlns:xm="http://schemas.microsoft.com/office/excel/2006/main">
          <x14:cfRule type="iconSet" priority="64" id="{BCC49A72-AEDB-4504-8497-A5E61607621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R34</xm:sqref>
        </x14:conditionalFormatting>
        <x14:conditionalFormatting xmlns:xm="http://schemas.microsoft.com/office/excel/2006/main">
          <x14:cfRule type="iconSet" priority="63" id="{8F9CA73A-AE87-46E5-B57D-971626703CA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R35</xm:sqref>
        </x14:conditionalFormatting>
        <x14:conditionalFormatting xmlns:xm="http://schemas.microsoft.com/office/excel/2006/main">
          <x14:cfRule type="iconSet" priority="61" id="{0BC7C1F4-4B9A-4C06-8CBB-8596D321D3F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S8:S13</xm:sqref>
        </x14:conditionalFormatting>
        <x14:conditionalFormatting xmlns:xm="http://schemas.microsoft.com/office/excel/2006/main">
          <x14:cfRule type="iconSet" priority="177" id="{DD4252F1-37CA-4B65-B6F9-442D30A1E52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S24:S26</xm:sqref>
        </x14:conditionalFormatting>
        <x14:conditionalFormatting xmlns:xm="http://schemas.microsoft.com/office/excel/2006/main">
          <x14:cfRule type="iconSet" priority="60" id="{6FB440C7-55FB-4F15-80CA-9EEBFD5AFA7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S27:S30 S6:S21</xm:sqref>
        </x14:conditionalFormatting>
        <x14:conditionalFormatting xmlns:xm="http://schemas.microsoft.com/office/excel/2006/main">
          <x14:cfRule type="iconSet" priority="89" id="{F324768F-6923-41A7-A206-682B9F75286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S22:W22</xm:sqref>
        </x14:conditionalFormatting>
        <x14:conditionalFormatting xmlns:xm="http://schemas.microsoft.com/office/excel/2006/main">
          <x14:cfRule type="iconSet" priority="88" id="{01E60743-51FB-4666-B0C7-BCA90C89BEB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S23:W23</xm:sqref>
        </x14:conditionalFormatting>
        <x14:conditionalFormatting xmlns:xm="http://schemas.microsoft.com/office/excel/2006/main">
          <x14:cfRule type="iconSet" priority="78" id="{C4923AE7-AFA1-42E1-89C9-D4CE7132829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S31:W31</xm:sqref>
        </x14:conditionalFormatting>
        <x14:conditionalFormatting xmlns:xm="http://schemas.microsoft.com/office/excel/2006/main">
          <x14:cfRule type="iconSet" priority="76" id="{764501B9-2E23-46BD-A2AB-0D1D38F2751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S32:W32</xm:sqref>
        </x14:conditionalFormatting>
        <x14:conditionalFormatting xmlns:xm="http://schemas.microsoft.com/office/excel/2006/main">
          <x14:cfRule type="iconSet" priority="74" id="{2E695BF3-5ACE-4586-8585-DF275D41F58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S33:W33</xm:sqref>
        </x14:conditionalFormatting>
        <x14:conditionalFormatting xmlns:xm="http://schemas.microsoft.com/office/excel/2006/main">
          <x14:cfRule type="iconSet" priority="72" id="{A3ACD31E-AF01-485C-B0F2-E54EB102E7D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S34:W34</xm:sqref>
        </x14:conditionalFormatting>
        <x14:conditionalFormatting xmlns:xm="http://schemas.microsoft.com/office/excel/2006/main">
          <x14:cfRule type="iconSet" priority="70" id="{99F2B6A1-FDDA-444F-8266-C7E95F86DB9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S35:W35</xm:sqref>
        </x14:conditionalFormatting>
        <x14:conditionalFormatting xmlns:xm="http://schemas.microsoft.com/office/excel/2006/main">
          <x14:cfRule type="iconSet" priority="179" id="{E623DB87-BC08-4C84-863A-25E7A9CCE17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T24:W26</xm:sqref>
        </x14:conditionalFormatting>
        <x14:conditionalFormatting xmlns:xm="http://schemas.microsoft.com/office/excel/2006/main">
          <x14:cfRule type="iconSet" priority="90" id="{F65ABEB8-E1B3-4798-BC28-1C1790804B0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T27:W30 T6:W21</xm:sqref>
        </x14:conditionalFormatting>
        <x14:conditionalFormatting xmlns:xm="http://schemas.microsoft.com/office/excel/2006/main">
          <x14:cfRule type="iconSet" priority="99" id="{4BB784D2-DDAC-435D-8305-72F031058A5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V2</xm:sqref>
        </x14:conditionalFormatting>
        <x14:conditionalFormatting xmlns:xm="http://schemas.microsoft.com/office/excel/2006/main">
          <x14:cfRule type="iconSet" priority="150" id="{F242D09A-20CA-47BC-93E7-951FF3B49D8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X25:Y26 X24:AF24 AS24:AS26 AE25:AM26 AL24:AM24</xm:sqref>
        </x14:conditionalFormatting>
        <x14:conditionalFormatting xmlns:xm="http://schemas.microsoft.com/office/excel/2006/main">
          <x14:cfRule type="iconSet" priority="79" id="{E70F61D9-48C5-4240-ACEC-E2F846E091D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X31:Y31 AE31:AS31</xm:sqref>
        </x14:conditionalFormatting>
        <x14:conditionalFormatting xmlns:xm="http://schemas.microsoft.com/office/excel/2006/main">
          <x14:cfRule type="iconSet" priority="77" id="{4D0CCFFC-8538-42BA-9BF3-66D01CC065B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X32:Y32 AE32:AS32</xm:sqref>
        </x14:conditionalFormatting>
        <x14:conditionalFormatting xmlns:xm="http://schemas.microsoft.com/office/excel/2006/main">
          <x14:cfRule type="iconSet" priority="75" id="{D1E3F8D1-3921-4662-B2A9-60D0F7D3AC8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X33:Y33 AE33:AS33</xm:sqref>
        </x14:conditionalFormatting>
        <x14:conditionalFormatting xmlns:xm="http://schemas.microsoft.com/office/excel/2006/main">
          <x14:cfRule type="iconSet" priority="73" id="{FBD6B234-46E1-48B8-8375-8B74A690612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X34:AM34 AS34</xm:sqref>
        </x14:conditionalFormatting>
        <x14:conditionalFormatting xmlns:xm="http://schemas.microsoft.com/office/excel/2006/main">
          <x14:cfRule type="iconSet" priority="71" id="{2EF5C785-3283-466C-B027-79055D188F1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X35:AS35</xm:sqref>
        </x14:conditionalFormatting>
        <x14:conditionalFormatting xmlns:xm="http://schemas.microsoft.com/office/excel/2006/main">
          <x14:cfRule type="iconSet" priority="98" id="{94224ADC-FCA8-4371-ADBA-13DF5F571B0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Z2</xm:sqref>
        </x14:conditionalFormatting>
        <x14:conditionalFormatting xmlns:xm="http://schemas.microsoft.com/office/excel/2006/main">
          <x14:cfRule type="iconSet" priority="47" id="{C16D9B8D-2489-4FEE-9DFE-BA661817487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14:cfRule type="iconSet" priority="48" id="{496D072C-0578-4751-A195-336C368BB7A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Z8</xm:sqref>
        </x14:conditionalFormatting>
        <x14:conditionalFormatting xmlns:xm="http://schemas.microsoft.com/office/excel/2006/main">
          <x14:cfRule type="iconSet" priority="5" id="{1B1B1417-4CC0-4ECF-B2AD-2E0B90AE180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Z14</xm:sqref>
        </x14:conditionalFormatting>
        <x14:conditionalFormatting xmlns:xm="http://schemas.microsoft.com/office/excel/2006/main">
          <x14:cfRule type="iconSet" priority="4" id="{9F3D810F-BC15-4665-AAFE-66E34E0D177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Z15</xm:sqref>
        </x14:conditionalFormatting>
        <x14:conditionalFormatting xmlns:xm="http://schemas.microsoft.com/office/excel/2006/main">
          <x14:cfRule type="iconSet" priority="37" id="{A3F30107-24A9-40D2-B702-892ACCFF99B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Z18:Z23</xm:sqref>
        </x14:conditionalFormatting>
        <x14:conditionalFormatting xmlns:xm="http://schemas.microsoft.com/office/excel/2006/main">
          <x14:cfRule type="iconSet" priority="25" id="{B7CDB4CA-AE43-49E2-A8ED-511E15B17E8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Z25</xm:sqref>
        </x14:conditionalFormatting>
        <x14:conditionalFormatting xmlns:xm="http://schemas.microsoft.com/office/excel/2006/main">
          <x14:cfRule type="iconSet" priority="14" id="{404BA6AA-A1D8-4CB5-8843-0B9DB746243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Z31</xm:sqref>
        </x14:conditionalFormatting>
        <x14:conditionalFormatting xmlns:xm="http://schemas.microsoft.com/office/excel/2006/main">
          <x14:cfRule type="iconSet" priority="20" id="{C565FC8A-5CF5-4DC5-9F7C-C61EA893A90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Z26:AA26</xm:sqref>
        </x14:conditionalFormatting>
        <x14:conditionalFormatting xmlns:xm="http://schemas.microsoft.com/office/excel/2006/main">
          <x14:cfRule type="iconSet" priority="56" id="{2E9BDF35-A744-4677-AD29-5AB33D47572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Z6:AD6</xm:sqref>
        </x14:conditionalFormatting>
        <x14:conditionalFormatting xmlns:xm="http://schemas.microsoft.com/office/excel/2006/main">
          <x14:cfRule type="iconSet" priority="50" id="{4E482292-E62E-48E1-98E6-AD09FB3DD3B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Z7:AD7</xm:sqref>
        </x14:conditionalFormatting>
        <x14:conditionalFormatting xmlns:xm="http://schemas.microsoft.com/office/excel/2006/main">
          <x14:cfRule type="iconSet" priority="18" id="{820BC323-D696-4A91-AA83-E6664B7C08C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Z28:AD28</xm:sqref>
        </x14:conditionalFormatting>
        <x14:conditionalFormatting xmlns:xm="http://schemas.microsoft.com/office/excel/2006/main">
          <x14:cfRule type="iconSet" priority="17" id="{AC0422A9-3661-4A6D-A14E-625F6A99437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Z29:AD29</xm:sqref>
        </x14:conditionalFormatting>
        <x14:conditionalFormatting xmlns:xm="http://schemas.microsoft.com/office/excel/2006/main">
          <x14:cfRule type="iconSet" priority="9" id="{E412B6E3-BC4F-4ED2-82BB-8947E12A5E2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Z32:AD32</xm:sqref>
        </x14:conditionalFormatting>
        <x14:conditionalFormatting xmlns:xm="http://schemas.microsoft.com/office/excel/2006/main">
          <x14:cfRule type="iconSet" priority="8" id="{C7F8DE08-CD23-4B3E-8954-5949EA07E13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Z33:AD33</xm:sqref>
        </x14:conditionalFormatting>
        <x14:conditionalFormatting xmlns:xm="http://schemas.microsoft.com/office/excel/2006/main">
          <x14:cfRule type="iconSet" priority="46" id="{B3BF61A4-B262-4458-85CF-5300FAD99A8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AA8</xm:sqref>
        </x14:conditionalFormatting>
        <x14:conditionalFormatting xmlns:xm="http://schemas.microsoft.com/office/excel/2006/main">
          <x14:cfRule type="iconSet" priority="36" id="{E1C10FDC-D744-4BFF-870F-05B95194329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AA18:AA23</xm:sqref>
        </x14:conditionalFormatting>
        <x14:conditionalFormatting xmlns:xm="http://schemas.microsoft.com/office/excel/2006/main">
          <x14:cfRule type="iconSet" priority="24" id="{829109CA-3495-4117-8550-FABDCD4C732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AA25</xm:sqref>
        </x14:conditionalFormatting>
        <x14:conditionalFormatting xmlns:xm="http://schemas.microsoft.com/office/excel/2006/main">
          <x14:cfRule type="iconSet" priority="13" id="{DFD57FE2-C5E5-4F64-BBBC-63DE6F4C2E1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AA31</xm:sqref>
        </x14:conditionalFormatting>
        <x14:conditionalFormatting xmlns:xm="http://schemas.microsoft.com/office/excel/2006/main">
          <x14:cfRule type="iconSet" priority="40" id="{35186021-112F-45B6-AF6D-CFCE5C437DF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AA14:AB15</xm:sqref>
        </x14:conditionalFormatting>
        <x14:conditionalFormatting xmlns:xm="http://schemas.microsoft.com/office/excel/2006/main">
          <x14:cfRule type="iconSet" priority="45" id="{58DB84CA-0B58-4A81-A70D-F95E6AF0FF2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AB8</xm:sqref>
        </x14:conditionalFormatting>
        <x14:conditionalFormatting xmlns:xm="http://schemas.microsoft.com/office/excel/2006/main">
          <x14:cfRule type="iconSet" priority="35" id="{0BE9A4A7-186B-4D89-852F-828361C3D7A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AB18:AB23</xm:sqref>
        </x14:conditionalFormatting>
        <x14:conditionalFormatting xmlns:xm="http://schemas.microsoft.com/office/excel/2006/main">
          <x14:cfRule type="iconSet" priority="23" id="{57391E43-1866-47F2-A9F4-D6498637CEE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AB25:AB26</xm:sqref>
        </x14:conditionalFormatting>
        <x14:conditionalFormatting xmlns:xm="http://schemas.microsoft.com/office/excel/2006/main">
          <x14:cfRule type="iconSet" priority="12" id="{34A38805-B8CF-4409-8A6E-1B6860270E4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AB31</xm:sqref>
        </x14:conditionalFormatting>
        <x14:conditionalFormatting xmlns:xm="http://schemas.microsoft.com/office/excel/2006/main">
          <x14:cfRule type="iconSet" priority="44" id="{54AA8D00-6AA4-4821-B14C-F37A17D15BF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AC8</xm:sqref>
        </x14:conditionalFormatting>
        <x14:conditionalFormatting xmlns:xm="http://schemas.microsoft.com/office/excel/2006/main">
          <x14:cfRule type="iconSet" priority="11" id="{0B2DBBC2-7BB6-4553-A1AD-36856DC2284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AC31</xm:sqref>
        </x14:conditionalFormatting>
        <x14:conditionalFormatting xmlns:xm="http://schemas.microsoft.com/office/excel/2006/main">
          <x14:cfRule type="iconSet" priority="7" id="{C2464B85-E441-4F71-9F5C-1F521933A5D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AC14:AD14</xm:sqref>
        </x14:conditionalFormatting>
        <x14:conditionalFormatting xmlns:xm="http://schemas.microsoft.com/office/excel/2006/main">
          <x14:cfRule type="iconSet" priority="6" id="{BF7BC97E-4F83-41C4-B12A-B0A956F10FE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AC15:AD15</xm:sqref>
        </x14:conditionalFormatting>
        <x14:conditionalFormatting xmlns:xm="http://schemas.microsoft.com/office/excel/2006/main">
          <x14:cfRule type="iconSet" priority="34" id="{E0F302AD-8659-4356-A3B9-16D0BB15310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AC18:AD18</xm:sqref>
        </x14:conditionalFormatting>
        <x14:conditionalFormatting xmlns:xm="http://schemas.microsoft.com/office/excel/2006/main">
          <x14:cfRule type="iconSet" priority="30" id="{70DA26F0-5AE7-4767-8E47-1291D62BB36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AC19:AD19</xm:sqref>
        </x14:conditionalFormatting>
        <x14:conditionalFormatting xmlns:xm="http://schemas.microsoft.com/office/excel/2006/main">
          <x14:cfRule type="iconSet" priority="29" id="{94826FB9-72D0-4A34-AC2C-EC86238B96A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AC20:AD20</xm:sqref>
        </x14:conditionalFormatting>
        <x14:conditionalFormatting xmlns:xm="http://schemas.microsoft.com/office/excel/2006/main">
          <x14:cfRule type="iconSet" priority="28" id="{1CD10F1C-5354-45CC-BA18-4E44BDD3307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AC21:AD21</xm:sqref>
        </x14:conditionalFormatting>
        <x14:conditionalFormatting xmlns:xm="http://schemas.microsoft.com/office/excel/2006/main">
          <x14:cfRule type="iconSet" priority="27" id="{08543CD8-11BE-4F83-B846-E53DC36FDA6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AC22:AD22</xm:sqref>
        </x14:conditionalFormatting>
        <x14:conditionalFormatting xmlns:xm="http://schemas.microsoft.com/office/excel/2006/main">
          <x14:cfRule type="iconSet" priority="26" id="{2CE6EAA0-4741-4E5A-85DD-A18AB4A8406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AC23:AD23</xm:sqref>
        </x14:conditionalFormatting>
        <x14:conditionalFormatting xmlns:xm="http://schemas.microsoft.com/office/excel/2006/main">
          <x14:cfRule type="iconSet" priority="22" id="{EAD456C7-25C0-4E9A-8615-B8B136C95F4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AC25:AD25</xm:sqref>
        </x14:conditionalFormatting>
        <x14:conditionalFormatting xmlns:xm="http://schemas.microsoft.com/office/excel/2006/main">
          <x14:cfRule type="iconSet" priority="21" id="{E0F3F4BA-D954-4CA0-8BB0-B69CBEF97ED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AC26:AD26</xm:sqref>
        </x14:conditionalFormatting>
        <x14:conditionalFormatting xmlns:xm="http://schemas.microsoft.com/office/excel/2006/main">
          <x14:cfRule type="iconSet" priority="43" id="{73A0A2C6-F149-4286-8927-18B08AFBF29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AD8</xm:sqref>
        </x14:conditionalFormatting>
        <x14:conditionalFormatting xmlns:xm="http://schemas.microsoft.com/office/excel/2006/main">
          <x14:cfRule type="iconSet" priority="10" id="{D002A4D7-DF8D-495D-B908-5E08D9E2D67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AD31</xm:sqref>
        </x14:conditionalFormatting>
        <x14:conditionalFormatting xmlns:xm="http://schemas.microsoft.com/office/excel/2006/main">
          <x14:cfRule type="iconSet" priority="3" id="{8866A786-5AEA-4D46-B8B2-E8C523E62DD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AG24:AK24</xm:sqref>
        </x14:conditionalFormatting>
        <x14:conditionalFormatting xmlns:xm="http://schemas.microsoft.com/office/excel/2006/main">
          <x14:cfRule type="iconSet" priority="55" id="{2EF0020C-4F7E-42C0-B8AF-9809183C63D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AN7</xm:sqref>
        </x14:conditionalFormatting>
        <x14:conditionalFormatting xmlns:xm="http://schemas.microsoft.com/office/excel/2006/main">
          <x14:cfRule type="iconSet" priority="57" id="{C30839FF-724F-42F3-896E-9E8A541279C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AN6:AR6</xm:sqref>
        </x14:conditionalFormatting>
        <x14:conditionalFormatting xmlns:xm="http://schemas.microsoft.com/office/excel/2006/main">
          <x14:cfRule type="iconSet" priority="42" id="{BECB769B-A6BB-444B-9E14-691BE9ED33A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AN9:AR9</xm:sqref>
        </x14:conditionalFormatting>
        <x14:conditionalFormatting xmlns:xm="http://schemas.microsoft.com/office/excel/2006/main">
          <x14:cfRule type="iconSet" priority="49" id="{D940240C-5590-4258-8FAB-EB45C4373B7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AN10:AR10</xm:sqref>
        </x14:conditionalFormatting>
        <x14:conditionalFormatting xmlns:xm="http://schemas.microsoft.com/office/excel/2006/main">
          <x14:cfRule type="iconSet" priority="39" id="{88CB82D5-C62C-42CD-98F4-082900F0083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AN14:AR15</xm:sqref>
        </x14:conditionalFormatting>
        <x14:conditionalFormatting xmlns:xm="http://schemas.microsoft.com/office/excel/2006/main">
          <x14:cfRule type="iconSet" priority="38" id="{13852930-04EB-46CE-A533-A5716C26C4F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AN16:AR17</xm:sqref>
        </x14:conditionalFormatting>
        <x14:conditionalFormatting xmlns:xm="http://schemas.microsoft.com/office/excel/2006/main">
          <x14:cfRule type="iconSet" priority="2" id="{3FBDF4D6-502E-4F55-8113-7C6A5DFF868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AN24:AR24</xm:sqref>
        </x14:conditionalFormatting>
        <x14:conditionalFormatting xmlns:xm="http://schemas.microsoft.com/office/excel/2006/main">
          <x14:cfRule type="iconSet" priority="185" id="{3117B601-57AB-4593-8749-F33E3BA22AD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AN25:AR26</xm:sqref>
        </x14:conditionalFormatting>
        <x14:conditionalFormatting xmlns:xm="http://schemas.microsoft.com/office/excel/2006/main">
          <x14:cfRule type="iconSet" priority="58" id="{2A7E9928-3C97-4BA3-8262-1B432C94BE9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AN27:AR27 AN8:AR8 AN11:AR13 AN18:AR21</xm:sqref>
        </x14:conditionalFormatting>
        <x14:conditionalFormatting xmlns:xm="http://schemas.microsoft.com/office/excel/2006/main">
          <x14:cfRule type="iconSet" priority="19" id="{AE4A103B-3DA2-4348-91CC-55D561B22C0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AN28:AR28</xm:sqref>
        </x14:conditionalFormatting>
        <x14:conditionalFormatting xmlns:xm="http://schemas.microsoft.com/office/excel/2006/main">
          <x14:cfRule type="iconSet" priority="16" id="{2348AC49-BABC-4376-A748-02EBB0B045A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AN29:AR29</xm:sqref>
        </x14:conditionalFormatting>
        <x14:conditionalFormatting xmlns:xm="http://schemas.microsoft.com/office/excel/2006/main">
          <x14:cfRule type="iconSet" priority="15" id="{FCECF1D7-24F4-46BD-BFDB-B4E62F174E7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AN30:AR30</xm:sqref>
        </x14:conditionalFormatting>
        <x14:conditionalFormatting xmlns:xm="http://schemas.microsoft.com/office/excel/2006/main">
          <x14:cfRule type="iconSet" priority="1" id="{A474D63E-9119-4C92-B7AC-F10433DAA6D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AN34:AR34</xm:sqref>
        </x14:conditionalFormatting>
        <x14:conditionalFormatting xmlns:xm="http://schemas.microsoft.com/office/excel/2006/main">
          <x14:cfRule type="iconSet" priority="54" id="{CC6877DE-1D69-4764-A203-FE483AD5CF3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AO7</xm:sqref>
        </x14:conditionalFormatting>
        <x14:conditionalFormatting xmlns:xm="http://schemas.microsoft.com/office/excel/2006/main">
          <x14:cfRule type="iconSet" priority="53" id="{9F9422B8-2B00-4635-BA4F-A4CB73EA7FF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AP7</xm:sqref>
        </x14:conditionalFormatting>
        <x14:conditionalFormatting xmlns:xm="http://schemas.microsoft.com/office/excel/2006/main">
          <x14:cfRule type="iconSet" priority="52" id="{5F62F5A2-51AA-48BF-AE01-840B9AF2638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AQ7</xm:sqref>
        </x14:conditionalFormatting>
        <x14:conditionalFormatting xmlns:xm="http://schemas.microsoft.com/office/excel/2006/main">
          <x14:cfRule type="iconSet" priority="51" id="{61CEDF0C-38A1-4297-8B78-97D718EECB8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AR7</xm:sqref>
        </x14:conditionalFormatting>
        <x14:conditionalFormatting xmlns:xm="http://schemas.microsoft.com/office/excel/2006/main">
          <x14:cfRule type="iconSet" priority="103" id="{4812E546-4E03-4516-A950-A1A00E9A40C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AS27:AS30 AS6:AS21 X6:Y7 AE6:AM7 T8:AM13 X16:AM17 X14:Y15 AE14:AM15 X18:Y21 AE18:AM21 X27:AM27 X28:Y29 AE28:AM29 X30:AM30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5DE1C-F719-4B8F-9DA3-D660FDFE59A6}">
  <sheetPr codeName="Planilha3">
    <pageSetUpPr fitToPage="1"/>
  </sheetPr>
  <dimension ref="B2:H42"/>
  <sheetViews>
    <sheetView showGridLines="0" zoomScaleNormal="100" workbookViewId="0">
      <selection activeCell="D22" sqref="D22"/>
    </sheetView>
  </sheetViews>
  <sheetFormatPr defaultRowHeight="14.4" x14ac:dyDescent="0.3"/>
  <cols>
    <col min="1" max="1" width="2.5546875" customWidth="1"/>
    <col min="2" max="2" width="6.6640625" style="64" customWidth="1"/>
    <col min="3" max="3" width="12.109375" style="64" customWidth="1"/>
    <col min="4" max="4" width="60.88671875" style="64" bestFit="1" customWidth="1"/>
    <col min="5" max="5" width="17.109375" style="64" bestFit="1" customWidth="1"/>
    <col min="6" max="7" width="10.5546875" style="64" bestFit="1" customWidth="1"/>
    <col min="8" max="8" width="8.88671875" style="65"/>
  </cols>
  <sheetData>
    <row r="2" spans="2:8" ht="15.6" x14ac:dyDescent="0.3">
      <c r="B2" s="56" t="s">
        <v>0</v>
      </c>
      <c r="C2" s="56" t="s">
        <v>167</v>
      </c>
      <c r="D2" s="57" t="s">
        <v>168</v>
      </c>
      <c r="E2" s="56" t="s">
        <v>169</v>
      </c>
      <c r="F2" s="56" t="s">
        <v>170</v>
      </c>
      <c r="G2" s="56" t="s">
        <v>171</v>
      </c>
      <c r="H2" s="58" t="s">
        <v>172</v>
      </c>
    </row>
    <row r="3" spans="2:8" x14ac:dyDescent="0.3">
      <c r="B3" s="59" t="s">
        <v>80</v>
      </c>
      <c r="C3" s="59">
        <v>4600011662</v>
      </c>
      <c r="D3" s="60" t="s">
        <v>173</v>
      </c>
      <c r="E3" s="59" t="s">
        <v>174</v>
      </c>
      <c r="F3" s="61">
        <v>45299</v>
      </c>
      <c r="G3" s="61">
        <v>45303</v>
      </c>
      <c r="H3" s="62">
        <f t="shared" ref="H3:H42" si="0">IF(G3=0,"",(G3-F3)+1)</f>
        <v>5</v>
      </c>
    </row>
    <row r="4" spans="2:8" x14ac:dyDescent="0.3">
      <c r="B4" s="59" t="s">
        <v>80</v>
      </c>
      <c r="C4" s="59">
        <v>4600011662</v>
      </c>
      <c r="D4" s="60" t="s">
        <v>175</v>
      </c>
      <c r="E4" s="59" t="s">
        <v>174</v>
      </c>
      <c r="F4" s="61">
        <v>45302</v>
      </c>
      <c r="G4" s="61">
        <v>45303</v>
      </c>
      <c r="H4" s="62">
        <f t="shared" si="0"/>
        <v>2</v>
      </c>
    </row>
    <row r="5" spans="2:8" x14ac:dyDescent="0.3">
      <c r="B5" s="59" t="s">
        <v>80</v>
      </c>
      <c r="C5" s="59">
        <v>4600011662</v>
      </c>
      <c r="D5" s="60" t="s">
        <v>85</v>
      </c>
      <c r="E5" s="59" t="s">
        <v>176</v>
      </c>
      <c r="F5" s="61">
        <v>45299</v>
      </c>
      <c r="G5" s="61">
        <v>45310</v>
      </c>
      <c r="H5" s="62">
        <f t="shared" si="0"/>
        <v>12</v>
      </c>
    </row>
    <row r="6" spans="2:8" x14ac:dyDescent="0.3">
      <c r="B6" s="59" t="s">
        <v>80</v>
      </c>
      <c r="C6" s="59">
        <v>4600011662</v>
      </c>
      <c r="D6" s="60" t="s">
        <v>90</v>
      </c>
      <c r="E6" s="59" t="s">
        <v>176</v>
      </c>
      <c r="F6" s="61">
        <v>45299</v>
      </c>
      <c r="G6" s="61">
        <v>45308</v>
      </c>
      <c r="H6" s="62">
        <f t="shared" si="0"/>
        <v>10</v>
      </c>
    </row>
    <row r="7" spans="2:8" x14ac:dyDescent="0.3">
      <c r="B7" s="59" t="s">
        <v>80</v>
      </c>
      <c r="C7" s="59">
        <v>4600011662</v>
      </c>
      <c r="D7" s="60" t="s">
        <v>90</v>
      </c>
      <c r="E7" s="59" t="s">
        <v>176</v>
      </c>
      <c r="F7" s="61">
        <v>45299</v>
      </c>
      <c r="G7" s="61">
        <v>45308</v>
      </c>
      <c r="H7" s="62">
        <f t="shared" si="0"/>
        <v>10</v>
      </c>
    </row>
    <row r="8" spans="2:8" x14ac:dyDescent="0.3">
      <c r="B8" s="59" t="s">
        <v>80</v>
      </c>
      <c r="C8" s="59">
        <v>4600011662</v>
      </c>
      <c r="D8" s="60" t="s">
        <v>100</v>
      </c>
      <c r="E8" s="59" t="s">
        <v>174</v>
      </c>
      <c r="F8" s="61">
        <v>45299</v>
      </c>
      <c r="G8" s="61">
        <v>45303</v>
      </c>
      <c r="H8" s="62">
        <f t="shared" si="0"/>
        <v>5</v>
      </c>
    </row>
    <row r="9" spans="2:8" x14ac:dyDescent="0.3">
      <c r="B9" s="59" t="s">
        <v>80</v>
      </c>
      <c r="C9" s="59">
        <v>4600011662</v>
      </c>
      <c r="D9" s="60" t="s">
        <v>100</v>
      </c>
      <c r="E9" s="59" t="s">
        <v>176</v>
      </c>
      <c r="F9" s="61">
        <v>45299</v>
      </c>
      <c r="G9" s="61">
        <v>45317</v>
      </c>
      <c r="H9" s="62">
        <f t="shared" si="0"/>
        <v>19</v>
      </c>
    </row>
    <row r="10" spans="2:8" x14ac:dyDescent="0.3">
      <c r="B10" s="59" t="s">
        <v>80</v>
      </c>
      <c r="C10" s="59">
        <v>4600011662</v>
      </c>
      <c r="D10" s="60" t="s">
        <v>101</v>
      </c>
      <c r="E10" s="59" t="s">
        <v>176</v>
      </c>
      <c r="F10" s="61">
        <v>45299</v>
      </c>
      <c r="G10" s="61">
        <v>45317</v>
      </c>
      <c r="H10" s="62">
        <f t="shared" si="0"/>
        <v>19</v>
      </c>
    </row>
    <row r="11" spans="2:8" x14ac:dyDescent="0.3">
      <c r="B11" s="59" t="s">
        <v>80</v>
      </c>
      <c r="C11" s="59">
        <v>4600011662</v>
      </c>
      <c r="D11" s="60" t="s">
        <v>101</v>
      </c>
      <c r="E11" s="59" t="s">
        <v>176</v>
      </c>
      <c r="F11" s="61">
        <v>45299</v>
      </c>
      <c r="G11" s="61">
        <v>45317</v>
      </c>
      <c r="H11" s="62">
        <f t="shared" si="0"/>
        <v>19</v>
      </c>
    </row>
    <row r="12" spans="2:8" x14ac:dyDescent="0.3">
      <c r="B12" s="59" t="s">
        <v>80</v>
      </c>
      <c r="C12" s="59">
        <v>4600011662</v>
      </c>
      <c r="D12" s="60" t="s">
        <v>103</v>
      </c>
      <c r="E12" s="59" t="s">
        <v>176</v>
      </c>
      <c r="F12" s="61">
        <v>45299</v>
      </c>
      <c r="G12" s="61">
        <v>45317</v>
      </c>
      <c r="H12" s="62">
        <f t="shared" si="0"/>
        <v>19</v>
      </c>
    </row>
    <row r="13" spans="2:8" x14ac:dyDescent="0.3">
      <c r="B13" s="59" t="s">
        <v>80</v>
      </c>
      <c r="C13" s="59">
        <v>4600011662</v>
      </c>
      <c r="D13" s="60" t="s">
        <v>177</v>
      </c>
      <c r="E13" s="59" t="s">
        <v>174</v>
      </c>
      <c r="F13" s="61">
        <v>45300</v>
      </c>
      <c r="G13" s="61">
        <v>45301</v>
      </c>
      <c r="H13" s="62">
        <f t="shared" si="0"/>
        <v>2</v>
      </c>
    </row>
    <row r="14" spans="2:8" x14ac:dyDescent="0.3">
      <c r="B14" s="59" t="s">
        <v>80</v>
      </c>
      <c r="C14" s="59">
        <v>4600011662</v>
      </c>
      <c r="D14" s="60" t="s">
        <v>178</v>
      </c>
      <c r="E14" s="59" t="s">
        <v>176</v>
      </c>
      <c r="F14" s="61">
        <v>45299</v>
      </c>
      <c r="G14" s="61">
        <v>45310</v>
      </c>
      <c r="H14" s="62">
        <f t="shared" si="0"/>
        <v>12</v>
      </c>
    </row>
    <row r="15" spans="2:8" x14ac:dyDescent="0.3">
      <c r="B15" s="59" t="s">
        <v>80</v>
      </c>
      <c r="C15" s="59">
        <v>4600011662</v>
      </c>
      <c r="D15" s="60" t="s">
        <v>179</v>
      </c>
      <c r="E15" s="59" t="s">
        <v>174</v>
      </c>
      <c r="F15" s="61">
        <v>45302</v>
      </c>
      <c r="G15" s="61">
        <v>45303</v>
      </c>
      <c r="H15" s="63">
        <f t="shared" si="0"/>
        <v>2</v>
      </c>
    </row>
    <row r="16" spans="2:8" x14ac:dyDescent="0.3">
      <c r="B16" s="59" t="s">
        <v>80</v>
      </c>
      <c r="C16" s="59">
        <v>4600011662</v>
      </c>
      <c r="D16" s="60" t="s">
        <v>107</v>
      </c>
      <c r="E16" s="59" t="s">
        <v>176</v>
      </c>
      <c r="F16" s="61">
        <v>45306</v>
      </c>
      <c r="G16" s="61">
        <v>45317</v>
      </c>
      <c r="H16" s="63">
        <f t="shared" si="0"/>
        <v>12</v>
      </c>
    </row>
    <row r="17" spans="2:8" x14ac:dyDescent="0.3">
      <c r="B17" s="59" t="s">
        <v>80</v>
      </c>
      <c r="C17" s="59">
        <v>4600011662</v>
      </c>
      <c r="D17" s="60" t="s">
        <v>110</v>
      </c>
      <c r="E17" s="59" t="s">
        <v>176</v>
      </c>
      <c r="F17" s="61">
        <v>45306</v>
      </c>
      <c r="G17" s="61">
        <v>45317</v>
      </c>
      <c r="H17" s="63">
        <f t="shared" si="0"/>
        <v>12</v>
      </c>
    </row>
    <row r="18" spans="2:8" x14ac:dyDescent="0.3">
      <c r="B18" s="59" t="s">
        <v>80</v>
      </c>
      <c r="C18" s="59">
        <v>4600011662</v>
      </c>
      <c r="D18" s="60" t="s">
        <v>112</v>
      </c>
      <c r="E18" s="59" t="s">
        <v>176</v>
      </c>
      <c r="F18" s="61">
        <v>45306</v>
      </c>
      <c r="G18" s="61">
        <v>45317</v>
      </c>
      <c r="H18" s="63">
        <f t="shared" si="0"/>
        <v>12</v>
      </c>
    </row>
    <row r="19" spans="2:8" x14ac:dyDescent="0.3">
      <c r="B19" s="59" t="s">
        <v>80</v>
      </c>
      <c r="C19" s="59">
        <v>4600011662</v>
      </c>
      <c r="D19" s="60" t="s">
        <v>180</v>
      </c>
      <c r="E19" s="59" t="s">
        <v>176</v>
      </c>
      <c r="F19" s="61">
        <v>45306</v>
      </c>
      <c r="G19" s="61">
        <v>45317</v>
      </c>
      <c r="H19" s="63">
        <f t="shared" si="0"/>
        <v>12</v>
      </c>
    </row>
    <row r="20" spans="2:8" x14ac:dyDescent="0.3">
      <c r="B20" s="59" t="s">
        <v>116</v>
      </c>
      <c r="C20" s="59">
        <v>4600011662</v>
      </c>
      <c r="D20" s="60" t="s">
        <v>173</v>
      </c>
      <c r="E20" s="59" t="s">
        <v>174</v>
      </c>
      <c r="F20" s="61">
        <v>45299</v>
      </c>
      <c r="G20" s="61">
        <v>45300</v>
      </c>
      <c r="H20" s="63">
        <f t="shared" si="0"/>
        <v>2</v>
      </c>
    </row>
    <row r="21" spans="2:8" x14ac:dyDescent="0.3">
      <c r="B21" s="59" t="s">
        <v>116</v>
      </c>
      <c r="C21" s="59">
        <v>4600011662</v>
      </c>
      <c r="D21" s="60" t="s">
        <v>181</v>
      </c>
      <c r="E21" s="59" t="s">
        <v>174</v>
      </c>
      <c r="F21" s="61">
        <v>45302</v>
      </c>
      <c r="G21" s="61">
        <v>45303</v>
      </c>
      <c r="H21" s="63">
        <f t="shared" si="0"/>
        <v>2</v>
      </c>
    </row>
    <row r="22" spans="2:8" x14ac:dyDescent="0.3">
      <c r="B22" s="59" t="s">
        <v>116</v>
      </c>
      <c r="C22" s="59">
        <v>4600011662</v>
      </c>
      <c r="D22" s="60" t="s">
        <v>182</v>
      </c>
      <c r="E22" s="59" t="s">
        <v>174</v>
      </c>
      <c r="F22" s="61">
        <v>45299</v>
      </c>
      <c r="G22" s="61">
        <v>45303</v>
      </c>
      <c r="H22" s="63">
        <f t="shared" si="0"/>
        <v>5</v>
      </c>
    </row>
    <row r="23" spans="2:8" x14ac:dyDescent="0.3">
      <c r="B23" s="59" t="s">
        <v>116</v>
      </c>
      <c r="C23" s="59">
        <v>4600011662</v>
      </c>
      <c r="D23" s="60" t="s">
        <v>120</v>
      </c>
      <c r="E23" s="59" t="s">
        <v>176</v>
      </c>
      <c r="F23" s="61">
        <v>45300</v>
      </c>
      <c r="G23" s="61">
        <v>45315</v>
      </c>
      <c r="H23" s="63">
        <f t="shared" si="0"/>
        <v>16</v>
      </c>
    </row>
    <row r="24" spans="2:8" x14ac:dyDescent="0.3">
      <c r="B24" s="59" t="s">
        <v>116</v>
      </c>
      <c r="C24" s="59">
        <v>4600011662</v>
      </c>
      <c r="D24" s="60" t="s">
        <v>123</v>
      </c>
      <c r="E24" s="59" t="s">
        <v>176</v>
      </c>
      <c r="F24" s="61">
        <v>45300</v>
      </c>
      <c r="G24" s="61">
        <v>45323</v>
      </c>
      <c r="H24" s="63">
        <f t="shared" si="0"/>
        <v>24</v>
      </c>
    </row>
    <row r="25" spans="2:8" x14ac:dyDescent="0.3">
      <c r="B25" s="59" t="s">
        <v>116</v>
      </c>
      <c r="C25" s="59">
        <v>4600011662</v>
      </c>
      <c r="D25" s="60" t="s">
        <v>126</v>
      </c>
      <c r="E25" s="59" t="s">
        <v>176</v>
      </c>
      <c r="F25" s="61">
        <v>45299</v>
      </c>
      <c r="G25" s="61">
        <v>45324</v>
      </c>
      <c r="H25" s="63">
        <f t="shared" si="0"/>
        <v>26</v>
      </c>
    </row>
    <row r="26" spans="2:8" x14ac:dyDescent="0.3">
      <c r="B26" s="59" t="s">
        <v>116</v>
      </c>
      <c r="C26" s="59">
        <v>4600011662</v>
      </c>
      <c r="D26" s="60" t="s">
        <v>130</v>
      </c>
      <c r="E26" s="59" t="s">
        <v>176</v>
      </c>
      <c r="F26" s="61">
        <v>45299</v>
      </c>
      <c r="G26" s="61">
        <v>45310</v>
      </c>
      <c r="H26" s="63">
        <f t="shared" si="0"/>
        <v>12</v>
      </c>
    </row>
    <row r="27" spans="2:8" x14ac:dyDescent="0.3">
      <c r="B27" s="59" t="s">
        <v>134</v>
      </c>
      <c r="C27" s="59">
        <v>4600011662</v>
      </c>
      <c r="D27" s="60" t="s">
        <v>136</v>
      </c>
      <c r="E27" s="59" t="s">
        <v>176</v>
      </c>
      <c r="F27" s="61">
        <v>45299</v>
      </c>
      <c r="G27" s="61">
        <v>45317</v>
      </c>
      <c r="H27" s="63">
        <f t="shared" si="0"/>
        <v>19</v>
      </c>
    </row>
    <row r="28" spans="2:8" x14ac:dyDescent="0.3">
      <c r="B28" s="59" t="s">
        <v>134</v>
      </c>
      <c r="C28" s="59">
        <v>4600011662</v>
      </c>
      <c r="D28" s="60" t="s">
        <v>138</v>
      </c>
      <c r="E28" s="59" t="s">
        <v>176</v>
      </c>
      <c r="F28" s="61">
        <v>45299</v>
      </c>
      <c r="G28" s="61">
        <v>45317</v>
      </c>
      <c r="H28" s="63">
        <f t="shared" si="0"/>
        <v>19</v>
      </c>
    </row>
    <row r="29" spans="2:8" x14ac:dyDescent="0.3">
      <c r="B29" s="59" t="s">
        <v>134</v>
      </c>
      <c r="C29" s="59">
        <v>4600011662</v>
      </c>
      <c r="D29" s="60" t="s">
        <v>183</v>
      </c>
      <c r="E29" s="59" t="s">
        <v>174</v>
      </c>
      <c r="F29" s="61">
        <v>45299</v>
      </c>
      <c r="G29" s="61">
        <v>45300</v>
      </c>
      <c r="H29" s="63">
        <f t="shared" si="0"/>
        <v>2</v>
      </c>
    </row>
    <row r="30" spans="2:8" x14ac:dyDescent="0.3">
      <c r="B30" s="59" t="s">
        <v>116</v>
      </c>
      <c r="C30" s="59">
        <v>4600011662</v>
      </c>
      <c r="D30" s="60" t="s">
        <v>140</v>
      </c>
      <c r="E30" s="59" t="s">
        <v>174</v>
      </c>
      <c r="F30" s="61">
        <v>45299</v>
      </c>
      <c r="G30" s="61">
        <v>45303</v>
      </c>
      <c r="H30" s="63">
        <f t="shared" si="0"/>
        <v>5</v>
      </c>
    </row>
    <row r="31" spans="2:8" x14ac:dyDescent="0.3">
      <c r="B31" s="59" t="s">
        <v>134</v>
      </c>
      <c r="C31" s="59">
        <v>4600011662</v>
      </c>
      <c r="D31" s="60" t="s">
        <v>145</v>
      </c>
      <c r="E31" s="59" t="s">
        <v>174</v>
      </c>
      <c r="F31" s="61">
        <v>45299</v>
      </c>
      <c r="G31" s="61">
        <v>45303</v>
      </c>
      <c r="H31" s="63">
        <f t="shared" si="0"/>
        <v>5</v>
      </c>
    </row>
    <row r="32" spans="2:8" x14ac:dyDescent="0.3">
      <c r="B32" s="59" t="s">
        <v>134</v>
      </c>
      <c r="C32" s="59">
        <v>4600011662</v>
      </c>
      <c r="D32" s="60" t="s">
        <v>142</v>
      </c>
      <c r="E32" s="59" t="s">
        <v>176</v>
      </c>
      <c r="F32" s="61">
        <v>45299</v>
      </c>
      <c r="G32" s="61">
        <v>45317</v>
      </c>
      <c r="H32" s="63">
        <f t="shared" si="0"/>
        <v>19</v>
      </c>
    </row>
    <row r="33" spans="2:8" x14ac:dyDescent="0.3">
      <c r="B33" s="59" t="s">
        <v>134</v>
      </c>
      <c r="C33" s="59">
        <v>4600011662</v>
      </c>
      <c r="D33" s="60" t="s">
        <v>145</v>
      </c>
      <c r="E33" s="59" t="s">
        <v>176</v>
      </c>
      <c r="F33" s="61">
        <v>45299</v>
      </c>
      <c r="G33" s="61">
        <v>45310</v>
      </c>
      <c r="H33" s="63">
        <f t="shared" si="0"/>
        <v>12</v>
      </c>
    </row>
    <row r="34" spans="2:8" x14ac:dyDescent="0.3">
      <c r="B34" s="59" t="s">
        <v>147</v>
      </c>
      <c r="C34" s="59">
        <v>4600011662</v>
      </c>
      <c r="D34" s="60" t="s">
        <v>151</v>
      </c>
      <c r="E34" s="59" t="s">
        <v>174</v>
      </c>
      <c r="F34" s="61">
        <v>45299</v>
      </c>
      <c r="G34" s="61">
        <v>45303</v>
      </c>
      <c r="H34" s="63">
        <f t="shared" si="0"/>
        <v>5</v>
      </c>
    </row>
    <row r="35" spans="2:8" x14ac:dyDescent="0.3">
      <c r="B35" s="59" t="s">
        <v>147</v>
      </c>
      <c r="C35" s="59">
        <v>4600011662</v>
      </c>
      <c r="D35" s="60" t="s">
        <v>151</v>
      </c>
      <c r="E35" s="59" t="s">
        <v>176</v>
      </c>
      <c r="F35" s="61">
        <v>45299</v>
      </c>
      <c r="G35" s="61">
        <v>45310</v>
      </c>
      <c r="H35" s="63">
        <f t="shared" si="0"/>
        <v>12</v>
      </c>
    </row>
    <row r="36" spans="2:8" x14ac:dyDescent="0.3">
      <c r="B36" s="59" t="s">
        <v>147</v>
      </c>
      <c r="C36" s="59">
        <v>4600011662</v>
      </c>
      <c r="D36" s="60" t="s">
        <v>154</v>
      </c>
      <c r="E36" s="59" t="s">
        <v>176</v>
      </c>
      <c r="F36" s="61">
        <v>45299</v>
      </c>
      <c r="G36" s="61">
        <v>45317</v>
      </c>
      <c r="H36" s="63">
        <f t="shared" si="0"/>
        <v>19</v>
      </c>
    </row>
    <row r="37" spans="2:8" x14ac:dyDescent="0.3">
      <c r="B37" s="59" t="s">
        <v>147</v>
      </c>
      <c r="C37" s="59">
        <v>4600011662</v>
      </c>
      <c r="D37" s="60" t="s">
        <v>157</v>
      </c>
      <c r="E37" s="59" t="s">
        <v>176</v>
      </c>
      <c r="F37" s="61">
        <v>45300</v>
      </c>
      <c r="G37" s="61">
        <v>45310</v>
      </c>
      <c r="H37" s="63">
        <f t="shared" si="0"/>
        <v>11</v>
      </c>
    </row>
    <row r="38" spans="2:8" x14ac:dyDescent="0.3">
      <c r="B38" s="59" t="s">
        <v>147</v>
      </c>
      <c r="C38" s="59">
        <v>4600011662</v>
      </c>
      <c r="D38" s="60" t="s">
        <v>154</v>
      </c>
      <c r="E38" s="59" t="s">
        <v>176</v>
      </c>
      <c r="F38" s="61">
        <v>45299</v>
      </c>
      <c r="G38" s="61">
        <v>45310</v>
      </c>
      <c r="H38" s="63">
        <f t="shared" si="0"/>
        <v>12</v>
      </c>
    </row>
    <row r="39" spans="2:8" x14ac:dyDescent="0.3">
      <c r="B39" s="59" t="s">
        <v>80</v>
      </c>
      <c r="C39" s="59">
        <v>4600011662</v>
      </c>
      <c r="D39" s="60" t="s">
        <v>161</v>
      </c>
      <c r="E39" s="59" t="s">
        <v>176</v>
      </c>
      <c r="F39" s="61">
        <v>45299</v>
      </c>
      <c r="G39" s="61">
        <v>45310</v>
      </c>
      <c r="H39" s="63">
        <f t="shared" si="0"/>
        <v>12</v>
      </c>
    </row>
    <row r="40" spans="2:8" x14ac:dyDescent="0.3">
      <c r="B40" s="59" t="s">
        <v>80</v>
      </c>
      <c r="C40" s="59">
        <v>4600011662</v>
      </c>
      <c r="D40" s="60" t="s">
        <v>164</v>
      </c>
      <c r="E40" s="59" t="s">
        <v>176</v>
      </c>
      <c r="F40" s="61">
        <v>45299</v>
      </c>
      <c r="G40" s="61">
        <v>45316</v>
      </c>
      <c r="H40" s="63">
        <f t="shared" si="0"/>
        <v>18</v>
      </c>
    </row>
    <row r="41" spans="2:8" x14ac:dyDescent="0.3">
      <c r="B41" s="59" t="s">
        <v>80</v>
      </c>
      <c r="C41" s="59">
        <v>4600011662</v>
      </c>
      <c r="D41" s="60" t="s">
        <v>165</v>
      </c>
      <c r="E41" s="59" t="s">
        <v>174</v>
      </c>
      <c r="F41" s="61">
        <v>45299</v>
      </c>
      <c r="G41" s="61">
        <v>45311</v>
      </c>
      <c r="H41" s="63">
        <f t="shared" si="0"/>
        <v>13</v>
      </c>
    </row>
    <row r="42" spans="2:8" x14ac:dyDescent="0.3">
      <c r="B42" s="59" t="s">
        <v>80</v>
      </c>
      <c r="C42" s="59">
        <v>4600011662</v>
      </c>
      <c r="D42" s="60" t="s">
        <v>166</v>
      </c>
      <c r="E42" s="59" t="s">
        <v>176</v>
      </c>
      <c r="F42" s="61">
        <v>45302</v>
      </c>
      <c r="G42" s="61">
        <v>45311</v>
      </c>
      <c r="H42" s="63">
        <f t="shared" si="0"/>
        <v>10</v>
      </c>
    </row>
  </sheetData>
  <autoFilter ref="B2:I33" xr:uid="{306BBE9A-2D92-45EE-A9E6-E0DF5254052A}"/>
  <dataValidations count="1">
    <dataValidation type="list" allowBlank="1" showInputMessage="1" showErrorMessage="1" sqref="E3:E1048576" xr:uid="{904CF7D9-3359-48F4-AD99-C6FF8D2FB53D}">
      <formula1>"Sim,Não"</formula1>
    </dataValidation>
  </dataValidations>
  <pageMargins left="0.511811024" right="0.511811024" top="0.78740157499999996" bottom="0.78740157499999996" header="0.31496062000000002" footer="0.31496062000000002"/>
  <pageSetup scale="8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47878-41D4-47AE-8A96-121C5690006A}">
  <sheetPr codeName="Planilha4">
    <pageSetUpPr fitToPage="1"/>
  </sheetPr>
  <dimension ref="A2:BG37"/>
  <sheetViews>
    <sheetView showGridLines="0" topLeftCell="G1" zoomScale="39" zoomScaleNormal="51" workbookViewId="0">
      <selection activeCell="Q9" sqref="Q9"/>
    </sheetView>
  </sheetViews>
  <sheetFormatPr defaultColWidth="8.44140625" defaultRowHeight="31.2" x14ac:dyDescent="0.6"/>
  <cols>
    <col min="1" max="1" width="17.33203125" style="25" bestFit="1" customWidth="1"/>
    <col min="2" max="2" width="42" style="25" customWidth="1"/>
    <col min="3" max="3" width="24.5546875" style="26" customWidth="1"/>
    <col min="4" max="4" width="22.44140625" style="27" customWidth="1"/>
    <col min="5" max="5" width="7.6640625" style="28" customWidth="1"/>
    <col min="6" max="6" width="19.33203125" style="28" hidden="1" customWidth="1"/>
    <col min="7" max="7" width="58" style="26" customWidth="1"/>
    <col min="8" max="8" width="25.5546875" style="26" customWidth="1"/>
    <col min="9" max="9" width="30.88671875" style="28" customWidth="1"/>
    <col min="10" max="10" width="27.33203125" style="28" customWidth="1"/>
    <col min="11" max="11" width="18" style="28" customWidth="1"/>
    <col min="12" max="12" width="13.44140625" style="28" customWidth="1"/>
    <col min="13" max="13" width="12.6640625" style="29" customWidth="1"/>
    <col min="14" max="14" width="14.33203125" style="29" customWidth="1"/>
    <col min="15" max="15" width="47.88671875" style="29" customWidth="1"/>
    <col min="16" max="17" width="19.33203125" style="29" customWidth="1"/>
    <col min="18" max="18" width="11.5546875" style="14" customWidth="1"/>
    <col min="19" max="32" width="11.5546875" style="14" hidden="1" customWidth="1"/>
    <col min="33" max="33" width="13.5546875" style="14" customWidth="1"/>
    <col min="34" max="39" width="11.5546875" style="14" customWidth="1"/>
    <col min="40" max="40" width="13.5546875" style="14" customWidth="1"/>
    <col min="41" max="46" width="11.5546875" style="14" customWidth="1"/>
    <col min="47" max="52" width="10" style="13" customWidth="1"/>
    <col min="53" max="53" width="11.5546875" style="14" customWidth="1"/>
    <col min="54" max="59" width="10" style="13" customWidth="1"/>
    <col min="60" max="16384" width="8.44140625" style="13"/>
  </cols>
  <sheetData>
    <row r="2" spans="1:59" x14ac:dyDescent="0.6">
      <c r="AD2" s="72"/>
      <c r="AE2" s="71"/>
      <c r="AT2" s="52">
        <v>1</v>
      </c>
      <c r="AU2" s="153" t="s">
        <v>52</v>
      </c>
      <c r="AV2" s="154"/>
      <c r="AW2" s="155"/>
      <c r="AX2" s="52">
        <v>2</v>
      </c>
      <c r="AY2" s="153" t="s">
        <v>53</v>
      </c>
      <c r="AZ2" s="154"/>
      <c r="BA2" s="155"/>
      <c r="BB2" s="52">
        <v>0</v>
      </c>
      <c r="BC2" s="153" t="s">
        <v>54</v>
      </c>
      <c r="BD2" s="154"/>
      <c r="BE2" s="154"/>
      <c r="BF2" s="14"/>
      <c r="BG2" s="14"/>
    </row>
    <row r="3" spans="1:59" s="34" customFormat="1" ht="23.4" x14ac:dyDescent="0.45">
      <c r="A3" s="30"/>
      <c r="B3" s="30"/>
      <c r="C3" s="31"/>
      <c r="D3" s="32"/>
      <c r="E3" s="33"/>
      <c r="F3" s="33"/>
      <c r="G3" s="66"/>
      <c r="H3" s="66"/>
      <c r="K3" s="33"/>
      <c r="L3" s="33"/>
      <c r="M3" s="69"/>
      <c r="N3" s="33"/>
      <c r="O3" s="33"/>
      <c r="P3" s="33"/>
      <c r="Q3" s="33"/>
      <c r="R3" s="152" t="s">
        <v>57</v>
      </c>
      <c r="S3" s="152"/>
      <c r="T3" s="152"/>
      <c r="U3" s="152"/>
      <c r="V3" s="152"/>
      <c r="W3" s="152"/>
      <c r="X3" s="152"/>
      <c r="Y3" s="152" t="s">
        <v>58</v>
      </c>
      <c r="Z3" s="152"/>
      <c r="AA3" s="152"/>
      <c r="AB3" s="152"/>
      <c r="AC3" s="152"/>
      <c r="AD3" s="152"/>
      <c r="AE3" s="152"/>
      <c r="AF3" s="151" t="s">
        <v>184</v>
      </c>
      <c r="AG3" s="151"/>
      <c r="AH3" s="151"/>
      <c r="AI3" s="151"/>
      <c r="AJ3" s="151"/>
      <c r="AK3" s="151"/>
      <c r="AL3" s="151"/>
      <c r="AM3" s="152" t="s">
        <v>185</v>
      </c>
      <c r="AN3" s="152"/>
      <c r="AO3" s="152"/>
      <c r="AP3" s="152"/>
      <c r="AQ3" s="152"/>
      <c r="AR3" s="152"/>
      <c r="AS3" s="152"/>
      <c r="AT3" s="152" t="s">
        <v>186</v>
      </c>
      <c r="AU3" s="152"/>
      <c r="AV3" s="152"/>
      <c r="AW3" s="152"/>
      <c r="AX3" s="152"/>
      <c r="AY3" s="152"/>
      <c r="AZ3" s="152"/>
      <c r="BA3" s="152" t="s">
        <v>186</v>
      </c>
      <c r="BB3" s="152"/>
      <c r="BC3" s="152"/>
      <c r="BD3" s="152"/>
      <c r="BE3" s="152"/>
      <c r="BF3" s="152"/>
      <c r="BG3" s="152"/>
    </row>
    <row r="4" spans="1:59" s="34" customFormat="1" ht="23.4" x14ac:dyDescent="0.45">
      <c r="A4" s="30"/>
      <c r="B4" s="30"/>
      <c r="C4" s="31"/>
      <c r="D4" s="32"/>
      <c r="E4" s="33"/>
      <c r="F4" s="33"/>
      <c r="G4" s="66"/>
      <c r="H4" s="66"/>
      <c r="K4" s="33"/>
      <c r="L4" s="33"/>
      <c r="M4" s="33"/>
      <c r="N4" s="70"/>
      <c r="O4" s="70"/>
      <c r="P4" s="70"/>
      <c r="Q4" s="70"/>
      <c r="R4" s="35" t="s">
        <v>59</v>
      </c>
      <c r="S4" s="35" t="s">
        <v>60</v>
      </c>
      <c r="T4" s="35" t="s">
        <v>61</v>
      </c>
      <c r="U4" s="35" t="s">
        <v>62</v>
      </c>
      <c r="V4" s="35" t="s">
        <v>63</v>
      </c>
      <c r="W4" s="35" t="s">
        <v>64</v>
      </c>
      <c r="X4" s="35" t="s">
        <v>65</v>
      </c>
      <c r="Y4" s="35" t="s">
        <v>59</v>
      </c>
      <c r="Z4" s="35" t="s">
        <v>60</v>
      </c>
      <c r="AA4" s="35" t="s">
        <v>61</v>
      </c>
      <c r="AB4" s="35" t="s">
        <v>62</v>
      </c>
      <c r="AC4" s="35" t="s">
        <v>63</v>
      </c>
      <c r="AD4" s="35" t="s">
        <v>64</v>
      </c>
      <c r="AE4" s="35" t="s">
        <v>65</v>
      </c>
      <c r="AF4" s="35" t="s">
        <v>59</v>
      </c>
      <c r="AG4" s="35" t="s">
        <v>60</v>
      </c>
      <c r="AH4" s="35" t="s">
        <v>61</v>
      </c>
      <c r="AI4" s="35" t="s">
        <v>62</v>
      </c>
      <c r="AJ4" s="35" t="s">
        <v>63</v>
      </c>
      <c r="AK4" s="35" t="s">
        <v>64</v>
      </c>
      <c r="AL4" s="35" t="s">
        <v>65</v>
      </c>
      <c r="AM4" s="35" t="s">
        <v>59</v>
      </c>
      <c r="AN4" s="35" t="s">
        <v>60</v>
      </c>
      <c r="AO4" s="35" t="s">
        <v>61</v>
      </c>
      <c r="AP4" s="35" t="s">
        <v>62</v>
      </c>
      <c r="AQ4" s="35" t="s">
        <v>63</v>
      </c>
      <c r="AR4" s="35" t="s">
        <v>64</v>
      </c>
      <c r="AS4" s="35" t="s">
        <v>65</v>
      </c>
      <c r="AT4" s="35" t="s">
        <v>59</v>
      </c>
      <c r="AU4" s="35" t="s">
        <v>60</v>
      </c>
      <c r="AV4" s="35" t="s">
        <v>61</v>
      </c>
      <c r="AW4" s="35" t="s">
        <v>62</v>
      </c>
      <c r="AX4" s="35" t="s">
        <v>63</v>
      </c>
      <c r="AY4" s="35" t="s">
        <v>64</v>
      </c>
      <c r="AZ4" s="35" t="s">
        <v>65</v>
      </c>
      <c r="BA4" s="35" t="s">
        <v>59</v>
      </c>
      <c r="BB4" s="35" t="s">
        <v>60</v>
      </c>
      <c r="BC4" s="35" t="s">
        <v>61</v>
      </c>
      <c r="BD4" s="35" t="s">
        <v>62</v>
      </c>
      <c r="BE4" s="35" t="s">
        <v>63</v>
      </c>
      <c r="BF4" s="35" t="s">
        <v>64</v>
      </c>
      <c r="BG4" s="35" t="s">
        <v>65</v>
      </c>
    </row>
    <row r="5" spans="1:59" s="44" customFormat="1" ht="93.6" x14ac:dyDescent="0.3">
      <c r="A5" s="36" t="s">
        <v>0</v>
      </c>
      <c r="B5" s="67" t="s">
        <v>66</v>
      </c>
      <c r="C5" s="37" t="s">
        <v>67</v>
      </c>
      <c r="D5" s="38" t="s">
        <v>68</v>
      </c>
      <c r="E5" s="39" t="s">
        <v>69</v>
      </c>
      <c r="F5" s="39" t="s">
        <v>70</v>
      </c>
      <c r="G5" s="39" t="s">
        <v>71</v>
      </c>
      <c r="H5" s="39" t="s">
        <v>72</v>
      </c>
      <c r="I5" s="39" t="s">
        <v>73</v>
      </c>
      <c r="J5" s="40" t="s">
        <v>74</v>
      </c>
      <c r="K5" s="39" t="s">
        <v>75</v>
      </c>
      <c r="L5" s="39" t="s">
        <v>76</v>
      </c>
      <c r="M5" s="41" t="s">
        <v>77</v>
      </c>
      <c r="N5" s="41" t="s">
        <v>78</v>
      </c>
      <c r="O5" s="41" t="s">
        <v>79</v>
      </c>
      <c r="P5" s="41"/>
      <c r="Q5" s="41"/>
      <c r="R5" s="42">
        <v>45312</v>
      </c>
      <c r="S5" s="43">
        <f>R5+1</f>
        <v>45313</v>
      </c>
      <c r="T5" s="43">
        <f t="shared" ref="T5:AL5" si="0">S5+1</f>
        <v>45314</v>
      </c>
      <c r="U5" s="43">
        <f t="shared" si="0"/>
        <v>45315</v>
      </c>
      <c r="V5" s="43">
        <f t="shared" si="0"/>
        <v>45316</v>
      </c>
      <c r="W5" s="43">
        <f t="shared" si="0"/>
        <v>45317</v>
      </c>
      <c r="X5" s="43">
        <f t="shared" si="0"/>
        <v>45318</v>
      </c>
      <c r="Y5" s="43">
        <f t="shared" si="0"/>
        <v>45319</v>
      </c>
      <c r="Z5" s="43">
        <f t="shared" si="0"/>
        <v>45320</v>
      </c>
      <c r="AA5" s="43">
        <f t="shared" si="0"/>
        <v>45321</v>
      </c>
      <c r="AB5" s="43">
        <f t="shared" si="0"/>
        <v>45322</v>
      </c>
      <c r="AC5" s="43">
        <f t="shared" si="0"/>
        <v>45323</v>
      </c>
      <c r="AD5" s="43">
        <f t="shared" si="0"/>
        <v>45324</v>
      </c>
      <c r="AE5" s="43">
        <f t="shared" si="0"/>
        <v>45325</v>
      </c>
      <c r="AF5" s="43">
        <f t="shared" si="0"/>
        <v>45326</v>
      </c>
      <c r="AG5" s="43">
        <f t="shared" si="0"/>
        <v>45327</v>
      </c>
      <c r="AH5" s="43">
        <f t="shared" si="0"/>
        <v>45328</v>
      </c>
      <c r="AI5" s="43">
        <f t="shared" si="0"/>
        <v>45329</v>
      </c>
      <c r="AJ5" s="43">
        <f t="shared" si="0"/>
        <v>45330</v>
      </c>
      <c r="AK5" s="43">
        <f t="shared" si="0"/>
        <v>45331</v>
      </c>
      <c r="AL5" s="43">
        <f t="shared" si="0"/>
        <v>45332</v>
      </c>
      <c r="AM5" s="43">
        <f t="shared" ref="AM5:AT5" si="1">AL5+1</f>
        <v>45333</v>
      </c>
      <c r="AN5" s="43">
        <f t="shared" si="1"/>
        <v>45334</v>
      </c>
      <c r="AO5" s="43">
        <f t="shared" si="1"/>
        <v>45335</v>
      </c>
      <c r="AP5" s="43">
        <f t="shared" si="1"/>
        <v>45336</v>
      </c>
      <c r="AQ5" s="43">
        <f t="shared" si="1"/>
        <v>45337</v>
      </c>
      <c r="AR5" s="43">
        <f t="shared" si="1"/>
        <v>45338</v>
      </c>
      <c r="AS5" s="43">
        <f t="shared" si="1"/>
        <v>45339</v>
      </c>
      <c r="AT5" s="43">
        <f t="shared" si="1"/>
        <v>45340</v>
      </c>
      <c r="AU5" s="43">
        <f t="shared" ref="AU5" si="2">AT5+1</f>
        <v>45341</v>
      </c>
      <c r="AV5" s="43">
        <f t="shared" ref="AV5" si="3">AU5+1</f>
        <v>45342</v>
      </c>
      <c r="AW5" s="43">
        <f t="shared" ref="AW5" si="4">AV5+1</f>
        <v>45343</v>
      </c>
      <c r="AX5" s="43">
        <f t="shared" ref="AX5" si="5">AW5+1</f>
        <v>45344</v>
      </c>
      <c r="AY5" s="43">
        <f t="shared" ref="AY5:AZ5" si="6">AX5+1</f>
        <v>45345</v>
      </c>
      <c r="AZ5" s="43">
        <f t="shared" si="6"/>
        <v>45346</v>
      </c>
      <c r="BA5" s="43">
        <f t="shared" ref="BA5" si="7">AZ5+1</f>
        <v>45347</v>
      </c>
      <c r="BB5" s="43">
        <f t="shared" ref="BB5" si="8">BA5+1</f>
        <v>45348</v>
      </c>
      <c r="BC5" s="43">
        <f t="shared" ref="BC5" si="9">BB5+1</f>
        <v>45349</v>
      </c>
      <c r="BD5" s="43">
        <f t="shared" ref="BD5" si="10">BC5+1</f>
        <v>45350</v>
      </c>
      <c r="BE5" s="43">
        <f t="shared" ref="BE5" si="11">BD5+1</f>
        <v>45351</v>
      </c>
      <c r="BF5" s="43">
        <f t="shared" ref="BF5" si="12">BE5+1</f>
        <v>45352</v>
      </c>
      <c r="BG5" s="43">
        <f t="shared" ref="BG5" si="13">BF5+1</f>
        <v>45353</v>
      </c>
    </row>
    <row r="6" spans="1:59" s="53" customFormat="1" ht="75.599999999999994" customHeight="1" x14ac:dyDescent="0.45">
      <c r="A6" s="45" t="s">
        <v>187</v>
      </c>
      <c r="B6" s="68" t="s">
        <v>148</v>
      </c>
      <c r="C6" s="46" t="s">
        <v>125</v>
      </c>
      <c r="D6" s="46" t="s">
        <v>188</v>
      </c>
      <c r="E6" s="47">
        <v>58</v>
      </c>
      <c r="F6" s="48"/>
      <c r="G6" s="46" t="s">
        <v>189</v>
      </c>
      <c r="H6" s="46" t="s">
        <v>106</v>
      </c>
      <c r="I6" s="46" t="s">
        <v>127</v>
      </c>
      <c r="J6" s="46"/>
      <c r="K6" s="49" t="s">
        <v>106</v>
      </c>
      <c r="L6" s="49" t="s">
        <v>106</v>
      </c>
      <c r="M6" s="50" t="s">
        <v>106</v>
      </c>
      <c r="N6" s="50" t="s">
        <v>106</v>
      </c>
      <c r="O6" s="55"/>
      <c r="P6" s="55"/>
      <c r="Q6" s="55"/>
      <c r="R6" s="51"/>
      <c r="S6" s="76"/>
      <c r="T6" s="76"/>
      <c r="U6" s="76"/>
      <c r="V6" s="52">
        <v>2</v>
      </c>
      <c r="W6" s="52">
        <v>2</v>
      </c>
      <c r="X6" s="77"/>
      <c r="Y6" s="77"/>
      <c r="Z6" s="52">
        <v>2</v>
      </c>
      <c r="AA6" s="52">
        <v>2</v>
      </c>
      <c r="AB6" s="52">
        <v>2</v>
      </c>
      <c r="AC6" s="52">
        <v>2</v>
      </c>
      <c r="AD6" s="76"/>
      <c r="AE6" s="77"/>
      <c r="AF6" s="77"/>
      <c r="AG6" s="76"/>
      <c r="AH6" s="76"/>
      <c r="AI6" s="76"/>
      <c r="AJ6" s="76"/>
      <c r="AK6" s="76"/>
      <c r="AL6" s="77"/>
      <c r="AM6" s="77"/>
      <c r="AN6" s="78"/>
      <c r="AO6" s="78"/>
      <c r="AP6" s="78"/>
      <c r="AQ6" s="76"/>
      <c r="AR6" s="76"/>
      <c r="AS6" s="77"/>
      <c r="AT6" s="77"/>
      <c r="AU6" s="76"/>
      <c r="AV6" s="76"/>
      <c r="AW6" s="76"/>
      <c r="AX6" s="76"/>
      <c r="AY6" s="76"/>
      <c r="AZ6" s="77"/>
      <c r="BA6" s="77"/>
      <c r="BB6" s="76"/>
      <c r="BC6" s="76"/>
      <c r="BD6" s="76"/>
      <c r="BE6" s="76"/>
      <c r="BF6" s="76"/>
      <c r="BG6" s="77"/>
    </row>
    <row r="7" spans="1:59" s="53" customFormat="1" ht="75.599999999999994" customHeight="1" x14ac:dyDescent="0.45">
      <c r="A7" s="45" t="s">
        <v>190</v>
      </c>
      <c r="B7" s="68" t="s">
        <v>148</v>
      </c>
      <c r="C7" s="46" t="s">
        <v>125</v>
      </c>
      <c r="D7" s="46" t="s">
        <v>191</v>
      </c>
      <c r="E7" s="47">
        <v>53</v>
      </c>
      <c r="F7" s="48"/>
      <c r="G7" s="46" t="s">
        <v>192</v>
      </c>
      <c r="H7" s="46" t="s">
        <v>193</v>
      </c>
      <c r="I7" s="46" t="s">
        <v>127</v>
      </c>
      <c r="J7" s="46"/>
      <c r="K7" s="49" t="s">
        <v>106</v>
      </c>
      <c r="L7" s="49" t="s">
        <v>106</v>
      </c>
      <c r="M7" s="50" t="s">
        <v>106</v>
      </c>
      <c r="N7" s="50" t="s">
        <v>106</v>
      </c>
      <c r="O7" s="55"/>
      <c r="P7" s="55"/>
      <c r="Q7" s="55"/>
      <c r="R7" s="51"/>
      <c r="S7" s="76"/>
      <c r="T7" s="76"/>
      <c r="U7" s="76"/>
      <c r="V7" s="76"/>
      <c r="W7" s="76"/>
      <c r="X7" s="77"/>
      <c r="Y7" s="77"/>
      <c r="Z7" s="52">
        <v>2</v>
      </c>
      <c r="AA7" s="52">
        <v>2</v>
      </c>
      <c r="AB7" s="52">
        <v>2</v>
      </c>
      <c r="AC7" s="52"/>
      <c r="AD7" s="52"/>
      <c r="AE7" s="77"/>
      <c r="AF7" s="77"/>
      <c r="AG7" s="76"/>
      <c r="AH7" s="76"/>
      <c r="AI7" s="76"/>
      <c r="AJ7" s="76"/>
      <c r="AK7" s="76"/>
      <c r="AL7" s="77"/>
      <c r="AM7" s="77"/>
      <c r="AN7" s="78"/>
      <c r="AO7" s="78"/>
      <c r="AP7" s="78"/>
      <c r="AQ7" s="76"/>
      <c r="AR7" s="76"/>
      <c r="AS7" s="77"/>
      <c r="AT7" s="77"/>
      <c r="AU7" s="76"/>
      <c r="AV7" s="76"/>
      <c r="AW7" s="76"/>
      <c r="AX7" s="76"/>
      <c r="AY7" s="76"/>
      <c r="AZ7" s="77"/>
      <c r="BA7" s="77"/>
      <c r="BB7" s="76"/>
      <c r="BC7" s="76"/>
      <c r="BD7" s="76"/>
      <c r="BE7" s="76"/>
      <c r="BF7" s="76"/>
      <c r="BG7" s="77"/>
    </row>
    <row r="8" spans="1:59" s="53" customFormat="1" ht="75.599999999999994" customHeight="1" x14ac:dyDescent="0.45">
      <c r="A8" s="45" t="s">
        <v>190</v>
      </c>
      <c r="B8" s="68" t="s">
        <v>148</v>
      </c>
      <c r="C8" s="46" t="s">
        <v>82</v>
      </c>
      <c r="D8" s="46" t="s">
        <v>191</v>
      </c>
      <c r="E8" s="47">
        <v>53</v>
      </c>
      <c r="F8" s="48"/>
      <c r="G8" s="46" t="s">
        <v>194</v>
      </c>
      <c r="H8" s="46" t="s">
        <v>193</v>
      </c>
      <c r="I8" s="46" t="s">
        <v>195</v>
      </c>
      <c r="J8" s="46"/>
      <c r="K8" s="49">
        <v>370</v>
      </c>
      <c r="L8" s="49" t="s">
        <v>92</v>
      </c>
      <c r="M8" s="50">
        <v>0.92</v>
      </c>
      <c r="N8" s="50">
        <v>0</v>
      </c>
      <c r="O8" s="55"/>
      <c r="P8" s="55"/>
      <c r="Q8" s="55"/>
      <c r="R8" s="51"/>
      <c r="S8" s="76"/>
      <c r="T8" s="76"/>
      <c r="U8" s="76"/>
      <c r="V8" s="76"/>
      <c r="W8" s="76"/>
      <c r="X8" s="77"/>
      <c r="Y8" s="77"/>
      <c r="Z8" s="76"/>
      <c r="AA8" s="52">
        <v>2</v>
      </c>
      <c r="AB8" s="52">
        <v>2</v>
      </c>
      <c r="AC8" s="52">
        <v>2</v>
      </c>
      <c r="AD8" s="52">
        <v>2</v>
      </c>
      <c r="AE8" s="77"/>
      <c r="AF8" s="77"/>
      <c r="AG8" s="76">
        <v>2</v>
      </c>
      <c r="AH8" s="76">
        <v>2</v>
      </c>
      <c r="AI8" s="76">
        <v>2</v>
      </c>
      <c r="AJ8" s="76">
        <v>2</v>
      </c>
      <c r="AK8" s="76">
        <v>2</v>
      </c>
      <c r="AL8" s="77"/>
      <c r="AM8" s="77"/>
      <c r="AN8" s="78"/>
      <c r="AO8" s="78"/>
      <c r="AP8" s="78"/>
      <c r="AQ8" s="76"/>
      <c r="AR8" s="76"/>
      <c r="AS8" s="77"/>
      <c r="AT8" s="77"/>
      <c r="AU8" s="76">
        <v>1</v>
      </c>
      <c r="AV8" s="76">
        <v>1</v>
      </c>
      <c r="AW8" s="76">
        <v>1</v>
      </c>
      <c r="AX8" s="76"/>
      <c r="AY8" s="76"/>
      <c r="AZ8" s="77"/>
      <c r="BA8" s="77"/>
      <c r="BB8" s="76">
        <v>1</v>
      </c>
      <c r="BC8" s="76">
        <v>1</v>
      </c>
      <c r="BD8" s="76">
        <v>1</v>
      </c>
      <c r="BE8" s="76"/>
      <c r="BF8" s="76"/>
      <c r="BG8" s="77"/>
    </row>
    <row r="9" spans="1:59" s="53" customFormat="1" ht="75.599999999999994" customHeight="1" x14ac:dyDescent="0.45">
      <c r="A9" s="45" t="s">
        <v>190</v>
      </c>
      <c r="B9" s="68" t="s">
        <v>148</v>
      </c>
      <c r="C9" s="46" t="s">
        <v>82</v>
      </c>
      <c r="D9" s="46" t="s">
        <v>191</v>
      </c>
      <c r="E9" s="47">
        <v>53</v>
      </c>
      <c r="F9" s="48"/>
      <c r="G9" s="46" t="s">
        <v>196</v>
      </c>
      <c r="H9" s="46" t="s">
        <v>193</v>
      </c>
      <c r="I9" s="46" t="s">
        <v>195</v>
      </c>
      <c r="J9" s="46"/>
      <c r="K9" s="49">
        <v>370</v>
      </c>
      <c r="L9" s="49" t="s">
        <v>92</v>
      </c>
      <c r="M9" s="50">
        <v>0.92</v>
      </c>
      <c r="N9" s="50">
        <v>0</v>
      </c>
      <c r="O9" s="55"/>
      <c r="P9" s="55"/>
      <c r="Q9" s="55"/>
      <c r="R9" s="51"/>
      <c r="S9" s="76"/>
      <c r="T9" s="76"/>
      <c r="U9" s="76"/>
      <c r="V9" s="76"/>
      <c r="W9" s="76"/>
      <c r="X9" s="77"/>
      <c r="Y9" s="77"/>
      <c r="Z9" s="76"/>
      <c r="AA9" s="52">
        <v>2</v>
      </c>
      <c r="AB9" s="52">
        <v>2</v>
      </c>
      <c r="AC9" s="52">
        <v>2</v>
      </c>
      <c r="AD9" s="52">
        <v>2</v>
      </c>
      <c r="AE9" s="77"/>
      <c r="AF9" s="77"/>
      <c r="AG9" s="76">
        <v>2</v>
      </c>
      <c r="AH9" s="76">
        <v>2</v>
      </c>
      <c r="AI9" s="76">
        <v>2</v>
      </c>
      <c r="AJ9" s="76"/>
      <c r="AK9" s="76"/>
      <c r="AL9" s="77"/>
      <c r="AM9" s="77"/>
      <c r="AN9" s="78"/>
      <c r="AO9" s="78"/>
      <c r="AP9" s="78"/>
      <c r="AQ9" s="76"/>
      <c r="AR9" s="76"/>
      <c r="AS9" s="77"/>
      <c r="AT9" s="77"/>
      <c r="AU9" s="76"/>
      <c r="AV9" s="76"/>
      <c r="AW9" s="76"/>
      <c r="AX9" s="76">
        <v>1</v>
      </c>
      <c r="AY9" s="76">
        <v>1</v>
      </c>
      <c r="AZ9" s="77"/>
      <c r="BA9" s="77"/>
      <c r="BB9" s="76"/>
      <c r="BC9" s="76"/>
      <c r="BD9" s="76"/>
      <c r="BE9" s="76">
        <v>1</v>
      </c>
      <c r="BF9" s="76">
        <v>1</v>
      </c>
      <c r="BG9" s="77"/>
    </row>
    <row r="10" spans="1:59" s="53" customFormat="1" ht="75.599999999999994" customHeight="1" x14ac:dyDescent="0.45">
      <c r="A10" s="45" t="s">
        <v>190</v>
      </c>
      <c r="B10" s="68" t="s">
        <v>148</v>
      </c>
      <c r="C10" s="46" t="s">
        <v>125</v>
      </c>
      <c r="D10" s="46" t="s">
        <v>191</v>
      </c>
      <c r="E10" s="47">
        <v>53</v>
      </c>
      <c r="F10" s="48"/>
      <c r="G10" s="46" t="s">
        <v>197</v>
      </c>
      <c r="H10" s="46" t="s">
        <v>193</v>
      </c>
      <c r="I10" s="46" t="s">
        <v>127</v>
      </c>
      <c r="J10" s="46"/>
      <c r="K10" s="49" t="s">
        <v>106</v>
      </c>
      <c r="L10" s="49" t="s">
        <v>106</v>
      </c>
      <c r="M10" s="50" t="s">
        <v>106</v>
      </c>
      <c r="N10" s="50" t="s">
        <v>106</v>
      </c>
      <c r="O10" s="55"/>
      <c r="P10" s="55"/>
      <c r="Q10" s="55"/>
      <c r="R10" s="51"/>
      <c r="S10" s="76"/>
      <c r="T10" s="76"/>
      <c r="U10" s="76"/>
      <c r="V10" s="76"/>
      <c r="W10" s="76"/>
      <c r="X10" s="77"/>
      <c r="Y10" s="77"/>
      <c r="Z10" s="52"/>
      <c r="AA10" s="52"/>
      <c r="AB10" s="52"/>
      <c r="AC10" s="52"/>
      <c r="AD10" s="52"/>
      <c r="AE10" s="77"/>
      <c r="AF10" s="77"/>
      <c r="AG10" s="76"/>
      <c r="AH10" s="76"/>
      <c r="AI10" s="76"/>
      <c r="AJ10" s="76"/>
      <c r="AK10" s="76">
        <v>2</v>
      </c>
      <c r="AL10" s="77"/>
      <c r="AM10" s="77"/>
      <c r="AN10" s="78"/>
      <c r="AO10" s="78"/>
      <c r="AP10" s="78"/>
      <c r="AQ10" s="76"/>
      <c r="AR10" s="76"/>
      <c r="AS10" s="77"/>
      <c r="AT10" s="77"/>
      <c r="AU10" s="76"/>
      <c r="AV10" s="76"/>
      <c r="AW10" s="76"/>
      <c r="AX10" s="76"/>
      <c r="AY10" s="76"/>
      <c r="AZ10" s="77"/>
      <c r="BA10" s="77"/>
      <c r="BB10" s="76"/>
      <c r="BC10" s="76"/>
      <c r="BD10" s="76"/>
      <c r="BE10" s="76"/>
      <c r="BF10" s="76"/>
      <c r="BG10" s="77"/>
    </row>
    <row r="11" spans="1:59" s="53" customFormat="1" ht="97.5" customHeight="1" x14ac:dyDescent="0.45">
      <c r="A11" s="45" t="s">
        <v>190</v>
      </c>
      <c r="B11" s="68" t="s">
        <v>148</v>
      </c>
      <c r="C11" s="46" t="s">
        <v>125</v>
      </c>
      <c r="D11" s="46" t="s">
        <v>188</v>
      </c>
      <c r="E11" s="47">
        <v>58</v>
      </c>
      <c r="F11" s="48"/>
      <c r="G11" s="46" t="s">
        <v>198</v>
      </c>
      <c r="H11" s="46" t="s">
        <v>193</v>
      </c>
      <c r="I11" s="46" t="s">
        <v>127</v>
      </c>
      <c r="J11" s="46"/>
      <c r="K11" s="49" t="s">
        <v>106</v>
      </c>
      <c r="L11" s="49" t="s">
        <v>106</v>
      </c>
      <c r="M11" s="50" t="s">
        <v>106</v>
      </c>
      <c r="N11" s="50" t="s">
        <v>106</v>
      </c>
      <c r="O11" s="55"/>
      <c r="P11" s="55"/>
      <c r="Q11" s="55"/>
      <c r="R11" s="51"/>
      <c r="S11" s="76"/>
      <c r="T11" s="76"/>
      <c r="U11" s="76"/>
      <c r="V11" s="76"/>
      <c r="W11" s="76"/>
      <c r="X11" s="77"/>
      <c r="Y11" s="77"/>
      <c r="Z11" s="52"/>
      <c r="AA11" s="52"/>
      <c r="AB11" s="52"/>
      <c r="AC11" s="52"/>
      <c r="AD11" s="52"/>
      <c r="AE11" s="77"/>
      <c r="AF11" s="77"/>
      <c r="AG11" s="76">
        <v>2</v>
      </c>
      <c r="AH11" s="76">
        <v>2</v>
      </c>
      <c r="AI11" s="76">
        <v>2</v>
      </c>
      <c r="AJ11" s="76"/>
      <c r="AK11" s="76"/>
      <c r="AL11" s="77"/>
      <c r="AM11" s="77"/>
      <c r="AN11" s="78"/>
      <c r="AO11" s="78"/>
      <c r="AP11" s="78"/>
      <c r="AQ11" s="76"/>
      <c r="AR11" s="76"/>
      <c r="AS11" s="77"/>
      <c r="AT11" s="77"/>
      <c r="AU11" s="76"/>
      <c r="AV11" s="76"/>
      <c r="AW11" s="76"/>
      <c r="AX11" s="76"/>
      <c r="AY11" s="76"/>
      <c r="AZ11" s="77"/>
      <c r="BA11" s="77"/>
      <c r="BB11" s="76"/>
      <c r="BC11" s="76"/>
      <c r="BD11" s="76"/>
      <c r="BE11" s="76"/>
      <c r="BF11" s="76"/>
      <c r="BG11" s="77"/>
    </row>
    <row r="12" spans="1:59" s="53" customFormat="1" ht="75.599999999999994" customHeight="1" x14ac:dyDescent="0.45">
      <c r="A12" s="45" t="s">
        <v>187</v>
      </c>
      <c r="B12" s="68" t="s">
        <v>148</v>
      </c>
      <c r="C12" s="46" t="s">
        <v>82</v>
      </c>
      <c r="D12" s="46" t="s">
        <v>188</v>
      </c>
      <c r="E12" s="47">
        <v>58</v>
      </c>
      <c r="F12" s="48"/>
      <c r="G12" s="46" t="s">
        <v>199</v>
      </c>
      <c r="H12" s="46" t="s">
        <v>193</v>
      </c>
      <c r="I12" s="46" t="s">
        <v>195</v>
      </c>
      <c r="J12" s="46"/>
      <c r="K12" s="49">
        <v>178</v>
      </c>
      <c r="L12" s="49" t="s">
        <v>92</v>
      </c>
      <c r="M12" s="50">
        <v>0.53</v>
      </c>
      <c r="N12" s="50">
        <v>0</v>
      </c>
      <c r="O12" s="55" t="s">
        <v>265</v>
      </c>
      <c r="P12" s="55"/>
      <c r="Q12" s="55"/>
      <c r="R12" s="51"/>
      <c r="S12" s="52">
        <v>2</v>
      </c>
      <c r="T12" s="76"/>
      <c r="U12" s="76"/>
      <c r="V12" s="52">
        <v>2</v>
      </c>
      <c r="W12" s="52">
        <v>2</v>
      </c>
      <c r="X12" s="77"/>
      <c r="Y12" s="77"/>
      <c r="Z12" s="52">
        <v>0</v>
      </c>
      <c r="AA12" s="52">
        <v>0</v>
      </c>
      <c r="AB12" s="52">
        <v>0</v>
      </c>
      <c r="AC12" s="52">
        <v>0</v>
      </c>
      <c r="AD12" s="76"/>
      <c r="AE12" s="77"/>
      <c r="AF12" s="77"/>
      <c r="AG12" s="76">
        <v>0</v>
      </c>
      <c r="AH12" s="76">
        <v>0</v>
      </c>
      <c r="AI12" s="76">
        <v>0</v>
      </c>
      <c r="AJ12" s="76">
        <v>0</v>
      </c>
      <c r="AK12" s="76">
        <v>0</v>
      </c>
      <c r="AL12" s="77"/>
      <c r="AM12" s="77"/>
      <c r="AN12" s="78"/>
      <c r="AO12" s="78"/>
      <c r="AP12" s="78"/>
      <c r="AQ12" s="76"/>
      <c r="AR12" s="76"/>
      <c r="AS12" s="77"/>
      <c r="AT12" s="77"/>
      <c r="AU12" s="76">
        <v>1</v>
      </c>
      <c r="AV12" s="76">
        <v>1</v>
      </c>
      <c r="AW12" s="76"/>
      <c r="AX12" s="76"/>
      <c r="AY12" s="76"/>
      <c r="AZ12" s="77"/>
      <c r="BA12" s="77"/>
      <c r="BB12" s="76">
        <v>1</v>
      </c>
      <c r="BC12" s="76">
        <v>1</v>
      </c>
      <c r="BD12" s="76"/>
      <c r="BE12" s="76"/>
      <c r="BF12" s="76"/>
      <c r="BG12" s="77"/>
    </row>
    <row r="13" spans="1:59" s="53" customFormat="1" ht="75.599999999999994" customHeight="1" x14ac:dyDescent="0.45">
      <c r="A13" s="45" t="s">
        <v>190</v>
      </c>
      <c r="B13" s="68" t="s">
        <v>148</v>
      </c>
      <c r="C13" s="46" t="s">
        <v>125</v>
      </c>
      <c r="D13" s="46" t="s">
        <v>188</v>
      </c>
      <c r="E13" s="47">
        <v>58</v>
      </c>
      <c r="F13" s="48"/>
      <c r="G13" s="46" t="s">
        <v>201</v>
      </c>
      <c r="H13" s="46" t="s">
        <v>193</v>
      </c>
      <c r="I13" s="46" t="s">
        <v>127</v>
      </c>
      <c r="J13" s="46"/>
      <c r="K13" s="49" t="s">
        <v>106</v>
      </c>
      <c r="L13" s="49" t="s">
        <v>106</v>
      </c>
      <c r="M13" s="50" t="s">
        <v>106</v>
      </c>
      <c r="N13" s="50" t="s">
        <v>106</v>
      </c>
      <c r="O13" s="55"/>
      <c r="P13" s="55"/>
      <c r="Q13" s="55"/>
      <c r="R13" s="51"/>
      <c r="S13" s="76"/>
      <c r="T13" s="76"/>
      <c r="U13" s="76"/>
      <c r="V13" s="76"/>
      <c r="W13" s="76"/>
      <c r="X13" s="77"/>
      <c r="Y13" s="77"/>
      <c r="Z13" s="52"/>
      <c r="AA13" s="52"/>
      <c r="AB13" s="52"/>
      <c r="AC13" s="52"/>
      <c r="AD13" s="52"/>
      <c r="AE13" s="77"/>
      <c r="AF13" s="77"/>
      <c r="AG13" s="76"/>
      <c r="AH13" s="76"/>
      <c r="AI13" s="76"/>
      <c r="AJ13" s="76">
        <v>2</v>
      </c>
      <c r="AK13" s="76">
        <v>2</v>
      </c>
      <c r="AL13" s="77"/>
      <c r="AM13" s="77"/>
      <c r="AN13" s="78"/>
      <c r="AO13" s="78"/>
      <c r="AP13" s="78"/>
      <c r="AQ13" s="76"/>
      <c r="AR13" s="76"/>
      <c r="AS13" s="77"/>
      <c r="AT13" s="77"/>
      <c r="AU13" s="76"/>
      <c r="AV13" s="76"/>
      <c r="AW13" s="76"/>
      <c r="AX13" s="76"/>
      <c r="AY13" s="76"/>
      <c r="AZ13" s="77"/>
      <c r="BA13" s="77"/>
      <c r="BB13" s="76"/>
      <c r="BC13" s="76"/>
      <c r="BD13" s="76"/>
      <c r="BE13" s="76"/>
      <c r="BF13" s="76"/>
      <c r="BG13" s="77"/>
    </row>
    <row r="14" spans="1:59" s="53" customFormat="1" ht="75.599999999999994" customHeight="1" x14ac:dyDescent="0.45">
      <c r="A14" s="45" t="s">
        <v>190</v>
      </c>
      <c r="B14" s="68" t="s">
        <v>148</v>
      </c>
      <c r="C14" s="46" t="s">
        <v>125</v>
      </c>
      <c r="D14" s="46" t="s">
        <v>202</v>
      </c>
      <c r="E14" s="47">
        <v>53</v>
      </c>
      <c r="F14" s="48"/>
      <c r="G14" s="46" t="s">
        <v>192</v>
      </c>
      <c r="H14" s="46" t="s">
        <v>193</v>
      </c>
      <c r="I14" s="46" t="s">
        <v>127</v>
      </c>
      <c r="J14" s="46"/>
      <c r="K14" s="49" t="s">
        <v>106</v>
      </c>
      <c r="L14" s="49" t="s">
        <v>106</v>
      </c>
      <c r="M14" s="50" t="s">
        <v>106</v>
      </c>
      <c r="N14" s="50" t="s">
        <v>106</v>
      </c>
      <c r="O14" s="55"/>
      <c r="P14" s="55"/>
      <c r="Q14" s="55"/>
      <c r="R14" s="51"/>
      <c r="S14" s="76"/>
      <c r="T14" s="76"/>
      <c r="U14" s="76"/>
      <c r="V14" s="76"/>
      <c r="W14" s="76"/>
      <c r="X14" s="77"/>
      <c r="Y14" s="77"/>
      <c r="Z14" s="52"/>
      <c r="AA14" s="52"/>
      <c r="AB14" s="52"/>
      <c r="AC14" s="52"/>
      <c r="AD14" s="52"/>
      <c r="AE14" s="77"/>
      <c r="AF14" s="77"/>
      <c r="AG14" s="76"/>
      <c r="AH14" s="76"/>
      <c r="AI14" s="76"/>
      <c r="AJ14" s="76"/>
      <c r="AK14" s="76"/>
      <c r="AL14" s="77"/>
      <c r="AM14" s="77"/>
      <c r="AN14" s="78"/>
      <c r="AO14" s="78"/>
      <c r="AP14" s="78"/>
      <c r="AQ14" s="76"/>
      <c r="AR14" s="76"/>
      <c r="AS14" s="77"/>
      <c r="AT14" s="77"/>
      <c r="AU14" s="76"/>
      <c r="AV14" s="76"/>
      <c r="AW14" s="76"/>
      <c r="AX14" s="76"/>
      <c r="AY14" s="76"/>
      <c r="AZ14" s="77"/>
      <c r="BA14" s="77"/>
      <c r="BB14" s="76"/>
      <c r="BC14" s="76"/>
      <c r="BD14" s="76"/>
      <c r="BE14" s="76"/>
      <c r="BF14" s="76"/>
      <c r="BG14" s="77"/>
    </row>
    <row r="15" spans="1:59" s="53" customFormat="1" ht="75.599999999999994" customHeight="1" x14ac:dyDescent="0.45">
      <c r="A15" s="45" t="s">
        <v>190</v>
      </c>
      <c r="B15" s="68" t="s">
        <v>148</v>
      </c>
      <c r="C15" s="46" t="s">
        <v>82</v>
      </c>
      <c r="D15" s="46" t="s">
        <v>202</v>
      </c>
      <c r="E15" s="47">
        <v>53</v>
      </c>
      <c r="F15" s="48"/>
      <c r="G15" s="46" t="s">
        <v>196</v>
      </c>
      <c r="H15" s="46" t="s">
        <v>193</v>
      </c>
      <c r="I15" s="46" t="s">
        <v>195</v>
      </c>
      <c r="J15" s="46"/>
      <c r="K15" s="49"/>
      <c r="L15" s="49" t="s">
        <v>92</v>
      </c>
      <c r="M15" s="50">
        <v>0.92</v>
      </c>
      <c r="N15" s="50">
        <v>0</v>
      </c>
      <c r="O15" s="55"/>
      <c r="P15" s="55"/>
      <c r="Q15" s="55"/>
      <c r="R15" s="51"/>
      <c r="S15" s="76"/>
      <c r="T15" s="76"/>
      <c r="U15" s="76"/>
      <c r="V15" s="76"/>
      <c r="W15" s="76"/>
      <c r="X15" s="77"/>
      <c r="Y15" s="77"/>
      <c r="Z15" s="76"/>
      <c r="AA15" s="52"/>
      <c r="AB15" s="52"/>
      <c r="AC15" s="52"/>
      <c r="AD15" s="52"/>
      <c r="AE15" s="77"/>
      <c r="AF15" s="77"/>
      <c r="AG15" s="76"/>
      <c r="AH15" s="76"/>
      <c r="AI15" s="76">
        <v>2</v>
      </c>
      <c r="AJ15" s="76">
        <v>2</v>
      </c>
      <c r="AK15" s="76">
        <v>2</v>
      </c>
      <c r="AL15" s="77"/>
      <c r="AM15" s="77"/>
      <c r="AN15" s="78"/>
      <c r="AO15" s="78"/>
      <c r="AP15" s="78"/>
      <c r="AQ15" s="76"/>
      <c r="AR15" s="76"/>
      <c r="AS15" s="77"/>
      <c r="AT15" s="77"/>
      <c r="AU15" s="76"/>
      <c r="AV15" s="76"/>
      <c r="AW15" s="76">
        <v>1</v>
      </c>
      <c r="AX15" s="76">
        <v>1</v>
      </c>
      <c r="AY15" s="76">
        <v>1</v>
      </c>
      <c r="AZ15" s="77"/>
      <c r="BA15" s="77"/>
      <c r="BB15" s="76"/>
      <c r="BC15" s="76"/>
      <c r="BD15" s="76">
        <v>1</v>
      </c>
      <c r="BE15" s="76">
        <v>1</v>
      </c>
      <c r="BF15" s="76">
        <v>1</v>
      </c>
      <c r="BG15" s="77"/>
    </row>
    <row r="16" spans="1:59" s="53" customFormat="1" ht="75.599999999999994" customHeight="1" x14ac:dyDescent="0.45">
      <c r="A16" s="45" t="s">
        <v>190</v>
      </c>
      <c r="B16" s="68" t="s">
        <v>148</v>
      </c>
      <c r="C16" s="46" t="s">
        <v>125</v>
      </c>
      <c r="D16" s="46" t="s">
        <v>202</v>
      </c>
      <c r="E16" s="47">
        <v>53</v>
      </c>
      <c r="F16" s="48"/>
      <c r="G16" s="46" t="s">
        <v>197</v>
      </c>
      <c r="H16" s="46" t="s">
        <v>193</v>
      </c>
      <c r="I16" s="46" t="s">
        <v>127</v>
      </c>
      <c r="J16" s="46"/>
      <c r="K16" s="49" t="s">
        <v>106</v>
      </c>
      <c r="L16" s="49" t="s">
        <v>106</v>
      </c>
      <c r="M16" s="50" t="s">
        <v>106</v>
      </c>
      <c r="N16" s="50" t="s">
        <v>106</v>
      </c>
      <c r="O16" s="55"/>
      <c r="P16" s="55"/>
      <c r="Q16" s="55"/>
      <c r="R16" s="51"/>
      <c r="S16" s="76"/>
      <c r="T16" s="76"/>
      <c r="U16" s="76"/>
      <c r="V16" s="76"/>
      <c r="W16" s="76"/>
      <c r="X16" s="77"/>
      <c r="Y16" s="77"/>
      <c r="Z16" s="52"/>
      <c r="AA16" s="52"/>
      <c r="AB16" s="52"/>
      <c r="AC16" s="52"/>
      <c r="AD16" s="52"/>
      <c r="AE16" s="77"/>
      <c r="AF16" s="77"/>
      <c r="AG16" s="76"/>
      <c r="AH16" s="76"/>
      <c r="AI16" s="76"/>
      <c r="AJ16" s="76"/>
      <c r="AK16" s="76"/>
      <c r="AL16" s="77"/>
      <c r="AM16" s="77"/>
      <c r="AN16" s="78"/>
      <c r="AO16" s="78"/>
      <c r="AP16" s="78"/>
      <c r="AQ16" s="76"/>
      <c r="AR16" s="76"/>
      <c r="AS16" s="77"/>
      <c r="AT16" s="77"/>
      <c r="AU16" s="76"/>
      <c r="AV16" s="76"/>
      <c r="AW16" s="76"/>
      <c r="AX16" s="76"/>
      <c r="AY16" s="76"/>
      <c r="AZ16" s="77"/>
      <c r="BA16" s="77"/>
      <c r="BB16" s="76"/>
      <c r="BC16" s="76"/>
      <c r="BD16" s="76"/>
      <c r="BE16" s="76"/>
      <c r="BF16" s="76"/>
      <c r="BG16" s="77"/>
    </row>
    <row r="17" spans="1:56" s="53" customFormat="1" ht="75.599999999999994" customHeight="1" x14ac:dyDescent="0.45">
      <c r="A17" s="45" t="s">
        <v>203</v>
      </c>
      <c r="B17" s="68" t="s">
        <v>204</v>
      </c>
      <c r="C17" s="46" t="s">
        <v>82</v>
      </c>
      <c r="D17" s="46" t="s">
        <v>205</v>
      </c>
      <c r="E17" s="47">
        <v>14</v>
      </c>
      <c r="F17" s="48"/>
      <c r="G17" s="46" t="s">
        <v>206</v>
      </c>
      <c r="H17" s="46" t="s">
        <v>106</v>
      </c>
      <c r="I17" s="46" t="s">
        <v>207</v>
      </c>
      <c r="J17" s="46"/>
      <c r="K17" s="49">
        <v>2</v>
      </c>
      <c r="L17" s="49" t="s">
        <v>106</v>
      </c>
      <c r="M17" s="50">
        <v>0</v>
      </c>
      <c r="N17" s="50">
        <v>1</v>
      </c>
      <c r="O17" s="55" t="s">
        <v>266</v>
      </c>
      <c r="P17" s="55"/>
      <c r="Q17" s="55"/>
      <c r="R17" s="51"/>
      <c r="S17" s="76"/>
      <c r="T17" s="76"/>
      <c r="U17" s="76"/>
      <c r="V17" s="76"/>
      <c r="W17" s="76"/>
      <c r="X17" s="77"/>
      <c r="Y17" s="77"/>
      <c r="Z17" s="52"/>
      <c r="AA17" s="76">
        <v>1</v>
      </c>
      <c r="AB17" s="76">
        <v>1</v>
      </c>
      <c r="AC17" s="76">
        <v>1</v>
      </c>
      <c r="AD17" s="76">
        <v>1</v>
      </c>
      <c r="AE17" s="77"/>
      <c r="AF17" s="77"/>
      <c r="AG17" s="76">
        <v>2</v>
      </c>
      <c r="AH17" s="76">
        <v>2</v>
      </c>
      <c r="AI17" s="76">
        <v>2</v>
      </c>
      <c r="AJ17" s="76">
        <v>0</v>
      </c>
      <c r="AK17" s="76">
        <v>0</v>
      </c>
      <c r="AL17" s="77"/>
      <c r="AM17" s="77"/>
      <c r="AN17" s="78"/>
      <c r="AO17" s="78"/>
      <c r="AP17" s="78"/>
      <c r="AQ17" s="76"/>
      <c r="AR17" s="76"/>
      <c r="AS17" s="77"/>
      <c r="AT17" s="77"/>
      <c r="AU17" s="76"/>
      <c r="AV17" s="76"/>
      <c r="AW17" s="76"/>
      <c r="AX17" s="76"/>
      <c r="AY17" s="76"/>
      <c r="AZ17" s="77"/>
      <c r="BA17" s="77"/>
      <c r="BB17" s="76"/>
      <c r="BC17" s="76"/>
      <c r="BD17" s="76"/>
    </row>
    <row r="18" spans="1:56" s="53" customFormat="1" ht="75.599999999999994" customHeight="1" x14ac:dyDescent="0.45">
      <c r="A18" s="45" t="s">
        <v>190</v>
      </c>
      <c r="B18" s="68" t="s">
        <v>148</v>
      </c>
      <c r="C18" s="46" t="s">
        <v>125</v>
      </c>
      <c r="D18" s="46" t="s">
        <v>208</v>
      </c>
      <c r="E18" s="47">
        <v>53</v>
      </c>
      <c r="F18" s="48"/>
      <c r="G18" s="46" t="s">
        <v>209</v>
      </c>
      <c r="H18" s="46" t="s">
        <v>106</v>
      </c>
      <c r="I18" s="46" t="s">
        <v>127</v>
      </c>
      <c r="J18" s="46"/>
      <c r="K18" s="49" t="s">
        <v>106</v>
      </c>
      <c r="L18" s="49" t="s">
        <v>106</v>
      </c>
      <c r="M18" s="50" t="s">
        <v>106</v>
      </c>
      <c r="N18" s="50" t="s">
        <v>106</v>
      </c>
      <c r="O18" s="55"/>
      <c r="P18" s="55"/>
      <c r="Q18" s="55"/>
      <c r="R18" s="51"/>
      <c r="S18" s="76"/>
      <c r="T18" s="76"/>
      <c r="U18" s="52">
        <v>2</v>
      </c>
      <c r="V18" s="52">
        <v>2</v>
      </c>
      <c r="W18" s="52">
        <v>2</v>
      </c>
      <c r="X18" s="77"/>
      <c r="Y18" s="77"/>
      <c r="Z18" s="76"/>
      <c r="AA18" s="52">
        <v>2</v>
      </c>
      <c r="AB18" s="52">
        <v>2</v>
      </c>
      <c r="AC18" s="52">
        <v>2</v>
      </c>
      <c r="AD18" s="76"/>
      <c r="AE18" s="77"/>
      <c r="AF18" s="77"/>
      <c r="AG18" s="76">
        <v>2</v>
      </c>
      <c r="AH18" s="76">
        <v>2</v>
      </c>
      <c r="AI18" s="76">
        <v>2</v>
      </c>
      <c r="AJ18" s="76">
        <v>2</v>
      </c>
      <c r="AK18" s="76">
        <v>2</v>
      </c>
      <c r="AL18" s="77"/>
      <c r="AM18" s="77"/>
      <c r="AN18" s="78"/>
      <c r="AO18" s="78"/>
      <c r="AP18" s="78"/>
      <c r="AQ18" s="76"/>
      <c r="AR18" s="76"/>
      <c r="AS18" s="77"/>
      <c r="AT18" s="77"/>
      <c r="AU18" s="76">
        <v>1</v>
      </c>
      <c r="AV18" s="76">
        <v>1</v>
      </c>
      <c r="AW18" s="76">
        <v>1</v>
      </c>
      <c r="AX18" s="76"/>
      <c r="AY18" s="76"/>
      <c r="AZ18" s="77"/>
      <c r="BA18" s="77"/>
      <c r="BB18" s="76">
        <v>1</v>
      </c>
      <c r="BC18" s="76">
        <v>1</v>
      </c>
      <c r="BD18" s="76">
        <v>1</v>
      </c>
    </row>
    <row r="19" spans="1:56" s="53" customFormat="1" ht="75.599999999999994" customHeight="1" x14ac:dyDescent="0.45">
      <c r="A19" s="45" t="s">
        <v>210</v>
      </c>
      <c r="B19" s="68" t="s">
        <v>211</v>
      </c>
      <c r="C19" s="46" t="s">
        <v>82</v>
      </c>
      <c r="D19" s="46" t="s">
        <v>212</v>
      </c>
      <c r="E19" s="47" t="s">
        <v>213</v>
      </c>
      <c r="F19" s="48"/>
      <c r="G19" s="46" t="s">
        <v>214</v>
      </c>
      <c r="H19" s="46" t="s">
        <v>215</v>
      </c>
      <c r="I19" s="46" t="s">
        <v>216</v>
      </c>
      <c r="J19" s="46"/>
      <c r="K19" s="49">
        <v>84</v>
      </c>
      <c r="L19" s="49" t="s">
        <v>92</v>
      </c>
      <c r="M19" s="50">
        <v>0.47</v>
      </c>
      <c r="N19" s="50">
        <v>0.4</v>
      </c>
      <c r="O19" s="55"/>
      <c r="P19" s="55"/>
      <c r="Q19" s="55"/>
      <c r="R19" s="51"/>
      <c r="S19" s="76"/>
      <c r="T19" s="76"/>
      <c r="U19" s="52">
        <v>2</v>
      </c>
      <c r="V19" s="52">
        <v>2</v>
      </c>
      <c r="W19" s="52">
        <v>2</v>
      </c>
      <c r="X19" s="77"/>
      <c r="Y19" s="77"/>
      <c r="Z19" s="76">
        <v>2</v>
      </c>
      <c r="AA19" s="76">
        <v>2</v>
      </c>
      <c r="AB19" s="76">
        <v>2</v>
      </c>
      <c r="AC19" s="76">
        <v>2</v>
      </c>
      <c r="AD19" s="76">
        <v>2</v>
      </c>
      <c r="AE19" s="77"/>
      <c r="AF19" s="77"/>
      <c r="AG19" s="76">
        <v>2</v>
      </c>
      <c r="AH19" s="76">
        <v>2</v>
      </c>
      <c r="AI19" s="76">
        <v>2</v>
      </c>
      <c r="AJ19" s="76">
        <v>2</v>
      </c>
      <c r="AK19" s="76">
        <v>2</v>
      </c>
      <c r="AL19" s="77"/>
      <c r="AM19" s="77"/>
      <c r="AN19" s="78"/>
      <c r="AO19" s="78"/>
      <c r="AP19" s="78"/>
      <c r="AQ19" s="76"/>
      <c r="AR19" s="76"/>
      <c r="AS19" s="77"/>
      <c r="AT19" s="77"/>
      <c r="AU19" s="76"/>
      <c r="AV19" s="76"/>
      <c r="AW19" s="76"/>
      <c r="AX19" s="76"/>
      <c r="AY19" s="76"/>
      <c r="AZ19" s="77"/>
      <c r="BA19" s="77"/>
      <c r="BB19" s="76"/>
      <c r="BC19" s="76"/>
      <c r="BD19" s="76"/>
    </row>
    <row r="20" spans="1:56" s="53" customFormat="1" ht="75.599999999999994" customHeight="1" x14ac:dyDescent="0.45">
      <c r="A20" s="45" t="s">
        <v>217</v>
      </c>
      <c r="B20" s="68" t="s">
        <v>211</v>
      </c>
      <c r="C20" s="46" t="s">
        <v>82</v>
      </c>
      <c r="D20" s="46" t="s">
        <v>212</v>
      </c>
      <c r="E20" s="47" t="s">
        <v>213</v>
      </c>
      <c r="F20" s="48"/>
      <c r="G20" s="46" t="s">
        <v>218</v>
      </c>
      <c r="H20" s="46" t="s">
        <v>215</v>
      </c>
      <c r="I20" s="46" t="s">
        <v>216</v>
      </c>
      <c r="J20" s="46"/>
      <c r="K20" s="49">
        <v>19</v>
      </c>
      <c r="L20" s="49" t="s">
        <v>219</v>
      </c>
      <c r="M20" s="50">
        <v>0.7</v>
      </c>
      <c r="N20" s="50">
        <v>0.3</v>
      </c>
      <c r="O20" s="55"/>
      <c r="P20" s="55"/>
      <c r="Q20" s="55"/>
      <c r="R20" s="51"/>
      <c r="S20" s="52">
        <v>2</v>
      </c>
      <c r="T20" s="52">
        <v>2</v>
      </c>
      <c r="U20" s="76"/>
      <c r="V20" s="76"/>
      <c r="W20" s="76"/>
      <c r="X20" s="77"/>
      <c r="Y20" s="77"/>
      <c r="Z20" s="76"/>
      <c r="AA20" s="76"/>
      <c r="AB20" s="76"/>
      <c r="AC20" s="76">
        <v>2</v>
      </c>
      <c r="AD20" s="76">
        <v>2</v>
      </c>
      <c r="AE20" s="77"/>
      <c r="AF20" s="77"/>
      <c r="AG20" s="76">
        <v>2</v>
      </c>
      <c r="AH20" s="76">
        <v>2</v>
      </c>
      <c r="AI20" s="76">
        <v>2</v>
      </c>
      <c r="AJ20" s="76">
        <v>2</v>
      </c>
      <c r="AK20" s="76">
        <v>2</v>
      </c>
      <c r="AL20" s="77"/>
      <c r="AM20" s="77"/>
      <c r="AN20" s="78"/>
      <c r="AO20" s="78"/>
      <c r="AP20" s="78"/>
      <c r="AQ20" s="76"/>
      <c r="AR20" s="76"/>
      <c r="AS20" s="77"/>
      <c r="AT20" s="77"/>
      <c r="AU20" s="76"/>
      <c r="AV20" s="76"/>
      <c r="AW20" s="76"/>
      <c r="AX20" s="76"/>
      <c r="AY20" s="76"/>
      <c r="AZ20" s="77"/>
      <c r="BA20" s="77"/>
      <c r="BB20" s="76"/>
      <c r="BC20" s="76"/>
      <c r="BD20" s="76"/>
    </row>
    <row r="21" spans="1:56" s="53" customFormat="1" ht="75.599999999999994" customHeight="1" x14ac:dyDescent="0.45">
      <c r="A21" s="45" t="s">
        <v>220</v>
      </c>
      <c r="B21" s="68" t="s">
        <v>211</v>
      </c>
      <c r="C21" s="46" t="s">
        <v>82</v>
      </c>
      <c r="D21" s="46" t="s">
        <v>212</v>
      </c>
      <c r="E21" s="47" t="s">
        <v>213</v>
      </c>
      <c r="F21" s="48"/>
      <c r="G21" s="46" t="s">
        <v>221</v>
      </c>
      <c r="H21" s="46" t="s">
        <v>222</v>
      </c>
      <c r="I21" s="46" t="s">
        <v>216</v>
      </c>
      <c r="J21" s="46"/>
      <c r="K21" s="49">
        <v>112</v>
      </c>
      <c r="L21" s="49" t="s">
        <v>92</v>
      </c>
      <c r="M21" s="50">
        <v>0.25</v>
      </c>
      <c r="N21" s="50">
        <v>0.6</v>
      </c>
      <c r="O21" s="55"/>
      <c r="P21" s="55"/>
      <c r="Q21" s="55"/>
      <c r="R21" s="51"/>
      <c r="S21" s="52">
        <v>2</v>
      </c>
      <c r="T21" s="52">
        <v>2</v>
      </c>
      <c r="U21" s="76"/>
      <c r="V21" s="76"/>
      <c r="W21" s="76"/>
      <c r="X21" s="77"/>
      <c r="Y21" s="77"/>
      <c r="Z21" s="76"/>
      <c r="AA21" s="76"/>
      <c r="AB21" s="76"/>
      <c r="AC21" s="76"/>
      <c r="AD21" s="76"/>
      <c r="AE21" s="77"/>
      <c r="AF21" s="77"/>
      <c r="AG21" s="76"/>
      <c r="AH21" s="76"/>
      <c r="AI21" s="76">
        <v>2</v>
      </c>
      <c r="AJ21" s="76">
        <v>2</v>
      </c>
      <c r="AK21" s="76">
        <v>2</v>
      </c>
      <c r="AL21" s="77"/>
      <c r="AM21" s="77"/>
      <c r="AN21" s="78"/>
      <c r="AO21" s="78"/>
      <c r="AP21" s="78"/>
      <c r="AQ21" s="76"/>
      <c r="AR21" s="76"/>
      <c r="AS21" s="77"/>
      <c r="AT21" s="77"/>
      <c r="AU21" s="76"/>
      <c r="AV21" s="76">
        <v>1</v>
      </c>
      <c r="AW21" s="76">
        <v>1</v>
      </c>
      <c r="AX21" s="76"/>
      <c r="AY21" s="76"/>
      <c r="AZ21" s="77"/>
      <c r="BA21" s="77"/>
      <c r="BB21" s="76"/>
      <c r="BC21" s="76">
        <v>1</v>
      </c>
      <c r="BD21" s="76">
        <v>1</v>
      </c>
    </row>
    <row r="22" spans="1:56" s="53" customFormat="1" ht="75.599999999999994" customHeight="1" x14ac:dyDescent="0.45">
      <c r="A22" s="45" t="s">
        <v>210</v>
      </c>
      <c r="B22" s="68" t="s">
        <v>211</v>
      </c>
      <c r="C22" s="46" t="s">
        <v>125</v>
      </c>
      <c r="D22" s="46" t="s">
        <v>212</v>
      </c>
      <c r="E22" s="47"/>
      <c r="F22" s="48"/>
      <c r="G22" s="46" t="s">
        <v>223</v>
      </c>
      <c r="H22" s="46" t="s">
        <v>215</v>
      </c>
      <c r="I22" s="46" t="s">
        <v>127</v>
      </c>
      <c r="J22" s="46"/>
      <c r="K22" s="49" t="s">
        <v>106</v>
      </c>
      <c r="L22" s="49" t="s">
        <v>106</v>
      </c>
      <c r="M22" s="50" t="s">
        <v>106</v>
      </c>
      <c r="N22" s="50" t="s">
        <v>106</v>
      </c>
      <c r="O22" s="55"/>
      <c r="P22" s="55"/>
      <c r="Q22" s="55"/>
      <c r="R22" s="51"/>
      <c r="S22" s="52"/>
      <c r="T22" s="52"/>
      <c r="U22" s="76"/>
      <c r="V22" s="76"/>
      <c r="W22" s="76"/>
      <c r="X22" s="77"/>
      <c r="Y22" s="77"/>
      <c r="Z22" s="76"/>
      <c r="AA22" s="76"/>
      <c r="AB22" s="76"/>
      <c r="AC22" s="76"/>
      <c r="AD22" s="76"/>
      <c r="AE22" s="77"/>
      <c r="AF22" s="77"/>
      <c r="AG22" s="76">
        <v>2</v>
      </c>
      <c r="AH22" s="76">
        <v>2</v>
      </c>
      <c r="AI22" s="76"/>
      <c r="AJ22" s="76"/>
      <c r="AK22" s="76"/>
      <c r="AL22" s="77"/>
      <c r="AM22" s="77"/>
      <c r="AN22" s="78"/>
      <c r="AO22" s="78"/>
      <c r="AP22" s="78"/>
      <c r="AQ22" s="76"/>
      <c r="AR22" s="76"/>
      <c r="AS22" s="77"/>
      <c r="AT22" s="77"/>
      <c r="AU22" s="76"/>
      <c r="AV22" s="76"/>
      <c r="AW22" s="76"/>
      <c r="AX22" s="76"/>
      <c r="AY22" s="76"/>
      <c r="AZ22" s="77"/>
      <c r="BA22" s="77"/>
      <c r="BB22" s="76"/>
      <c r="BC22" s="76"/>
      <c r="BD22" s="76"/>
    </row>
    <row r="23" spans="1:56" s="53" customFormat="1" ht="75.599999999999994" customHeight="1" x14ac:dyDescent="0.45">
      <c r="A23" s="45" t="s">
        <v>210</v>
      </c>
      <c r="B23" s="68" t="s">
        <v>211</v>
      </c>
      <c r="C23" s="46" t="s">
        <v>125</v>
      </c>
      <c r="D23" s="46" t="s">
        <v>212</v>
      </c>
      <c r="E23" s="47"/>
      <c r="F23" s="48"/>
      <c r="G23" s="46" t="s">
        <v>224</v>
      </c>
      <c r="H23" s="46" t="s">
        <v>215</v>
      </c>
      <c r="I23" s="46" t="s">
        <v>127</v>
      </c>
      <c r="J23" s="46"/>
      <c r="K23" s="49" t="s">
        <v>106</v>
      </c>
      <c r="L23" s="49" t="s">
        <v>106</v>
      </c>
      <c r="M23" s="50" t="s">
        <v>106</v>
      </c>
      <c r="N23" s="50" t="s">
        <v>106</v>
      </c>
      <c r="O23" s="55"/>
      <c r="P23" s="55"/>
      <c r="Q23" s="55"/>
      <c r="R23" s="51"/>
      <c r="S23" s="52"/>
      <c r="T23" s="52"/>
      <c r="U23" s="76"/>
      <c r="V23" s="76"/>
      <c r="W23" s="76"/>
      <c r="X23" s="77"/>
      <c r="Y23" s="77"/>
      <c r="Z23" s="76"/>
      <c r="AA23" s="76"/>
      <c r="AB23" s="76"/>
      <c r="AC23" s="76"/>
      <c r="AD23" s="76"/>
      <c r="AE23" s="77"/>
      <c r="AF23" s="77"/>
      <c r="AG23" s="76"/>
      <c r="AH23" s="76"/>
      <c r="AI23" s="76">
        <v>2</v>
      </c>
      <c r="AJ23" s="76">
        <v>2</v>
      </c>
      <c r="AK23" s="76">
        <v>2</v>
      </c>
      <c r="AL23" s="77"/>
      <c r="AM23" s="77"/>
      <c r="AN23" s="78"/>
      <c r="AO23" s="78"/>
      <c r="AP23" s="78"/>
      <c r="AQ23" s="76"/>
      <c r="AR23" s="76"/>
      <c r="AS23" s="77"/>
      <c r="AT23" s="77"/>
      <c r="AU23" s="76"/>
      <c r="AV23" s="76"/>
      <c r="AW23" s="76"/>
      <c r="AX23" s="76"/>
      <c r="AY23" s="76"/>
      <c r="AZ23" s="77"/>
      <c r="BA23" s="77"/>
      <c r="BB23" s="76"/>
      <c r="BC23" s="76"/>
      <c r="BD23" s="76"/>
    </row>
    <row r="24" spans="1:56" s="53" customFormat="1" ht="75.599999999999994" customHeight="1" x14ac:dyDescent="0.45">
      <c r="A24" s="45" t="s">
        <v>220</v>
      </c>
      <c r="B24" s="68" t="s">
        <v>211</v>
      </c>
      <c r="C24" s="46" t="s">
        <v>125</v>
      </c>
      <c r="D24" s="46" t="s">
        <v>212</v>
      </c>
      <c r="E24" s="47" t="s">
        <v>213</v>
      </c>
      <c r="F24" s="48"/>
      <c r="G24" s="46" t="s">
        <v>225</v>
      </c>
      <c r="H24" s="46" t="s">
        <v>106</v>
      </c>
      <c r="I24" s="46" t="s">
        <v>127</v>
      </c>
      <c r="J24" s="46"/>
      <c r="K24" s="49" t="s">
        <v>106</v>
      </c>
      <c r="L24" s="49" t="s">
        <v>106</v>
      </c>
      <c r="M24" s="50" t="s">
        <v>106</v>
      </c>
      <c r="N24" s="50" t="s">
        <v>106</v>
      </c>
      <c r="O24" s="55"/>
      <c r="P24" s="55"/>
      <c r="Q24" s="55"/>
      <c r="R24" s="51"/>
      <c r="S24" s="52">
        <v>2</v>
      </c>
      <c r="T24" s="52">
        <v>2</v>
      </c>
      <c r="U24" s="52">
        <v>2</v>
      </c>
      <c r="V24" s="76"/>
      <c r="W24" s="76"/>
      <c r="X24" s="77"/>
      <c r="Y24" s="77"/>
      <c r="Z24" s="76">
        <v>2</v>
      </c>
      <c r="AA24" s="76">
        <v>2</v>
      </c>
      <c r="AB24" s="76">
        <v>2</v>
      </c>
      <c r="AC24" s="76">
        <v>2</v>
      </c>
      <c r="AD24" s="76"/>
      <c r="AE24" s="77"/>
      <c r="AF24" s="77"/>
      <c r="AG24" s="76">
        <v>2</v>
      </c>
      <c r="AH24" s="76"/>
      <c r="AI24" s="76"/>
      <c r="AJ24" s="76"/>
      <c r="AK24" s="76"/>
      <c r="AL24" s="77"/>
      <c r="AM24" s="77"/>
      <c r="AN24" s="78"/>
      <c r="AO24" s="78"/>
      <c r="AP24" s="78"/>
      <c r="AQ24" s="76"/>
      <c r="AR24" s="76"/>
      <c r="AS24" s="77"/>
      <c r="AT24" s="77"/>
      <c r="AU24" s="76"/>
      <c r="AV24" s="76"/>
      <c r="AW24" s="76"/>
      <c r="AX24" s="76"/>
      <c r="AY24" s="76"/>
      <c r="AZ24" s="77"/>
      <c r="BA24" s="77"/>
      <c r="BB24" s="76"/>
      <c r="BC24" s="76"/>
      <c r="BD24" s="76"/>
    </row>
    <row r="25" spans="1:56" s="53" customFormat="1" ht="75.599999999999994" customHeight="1" x14ac:dyDescent="0.45">
      <c r="A25" s="45" t="s">
        <v>226</v>
      </c>
      <c r="B25" s="68" t="s">
        <v>204</v>
      </c>
      <c r="C25" s="46" t="s">
        <v>82</v>
      </c>
      <c r="D25" s="46" t="s">
        <v>205</v>
      </c>
      <c r="E25" s="47" t="s">
        <v>213</v>
      </c>
      <c r="F25" s="48"/>
      <c r="G25" s="46" t="s">
        <v>227</v>
      </c>
      <c r="H25" s="46" t="s">
        <v>228</v>
      </c>
      <c r="I25" s="46" t="s">
        <v>207</v>
      </c>
      <c r="J25" s="46"/>
      <c r="K25" s="49">
        <v>62</v>
      </c>
      <c r="L25" s="49" t="s">
        <v>106</v>
      </c>
      <c r="M25" s="50">
        <v>0.8</v>
      </c>
      <c r="N25" s="50">
        <v>0.1</v>
      </c>
      <c r="O25" s="55"/>
      <c r="P25" s="55"/>
      <c r="Q25" s="55"/>
      <c r="R25" s="51"/>
      <c r="S25" s="76"/>
      <c r="T25" s="76"/>
      <c r="U25" s="76"/>
      <c r="V25" s="76"/>
      <c r="W25" s="52">
        <v>0</v>
      </c>
      <c r="X25" s="77"/>
      <c r="Y25" s="77"/>
      <c r="Z25" s="76">
        <v>2</v>
      </c>
      <c r="AA25" s="76">
        <v>2</v>
      </c>
      <c r="AB25" s="76"/>
      <c r="AC25" s="76"/>
      <c r="AD25" s="76"/>
      <c r="AE25" s="77"/>
      <c r="AF25" s="77"/>
      <c r="AG25" s="76">
        <v>2</v>
      </c>
      <c r="AH25" s="76">
        <v>2</v>
      </c>
      <c r="AI25" s="76">
        <v>2</v>
      </c>
      <c r="AJ25" s="76">
        <v>2</v>
      </c>
      <c r="AK25" s="76">
        <v>2</v>
      </c>
      <c r="AL25" s="77"/>
      <c r="AM25" s="77"/>
      <c r="AN25" s="78"/>
      <c r="AO25" s="78"/>
      <c r="AP25" s="78"/>
      <c r="AQ25" s="76"/>
      <c r="AR25" s="76"/>
      <c r="AS25" s="77"/>
      <c r="AT25" s="77"/>
      <c r="AU25" s="76"/>
      <c r="AV25" s="76"/>
      <c r="AW25" s="76"/>
      <c r="AX25" s="76"/>
      <c r="AY25" s="76"/>
      <c r="AZ25" s="77"/>
      <c r="BA25" s="77"/>
      <c r="BB25" s="76"/>
      <c r="BC25" s="76"/>
      <c r="BD25" s="76"/>
    </row>
    <row r="26" spans="1:56" s="53" customFormat="1" ht="75.599999999999994" customHeight="1" x14ac:dyDescent="0.45">
      <c r="A26" s="45" t="s">
        <v>229</v>
      </c>
      <c r="B26" s="68" t="s">
        <v>204</v>
      </c>
      <c r="C26" s="46" t="s">
        <v>82</v>
      </c>
      <c r="D26" s="46" t="s">
        <v>205</v>
      </c>
      <c r="E26" s="47" t="s">
        <v>213</v>
      </c>
      <c r="F26" s="48"/>
      <c r="G26" s="46" t="s">
        <v>230</v>
      </c>
      <c r="H26" s="46" t="s">
        <v>231</v>
      </c>
      <c r="I26" s="46" t="s">
        <v>207</v>
      </c>
      <c r="J26" s="46"/>
      <c r="K26" s="49">
        <v>62</v>
      </c>
      <c r="L26" s="49" t="s">
        <v>106</v>
      </c>
      <c r="M26" s="50">
        <v>0.8</v>
      </c>
      <c r="N26" s="50">
        <v>0.1</v>
      </c>
      <c r="O26" s="55"/>
      <c r="P26" s="55"/>
      <c r="Q26" s="55"/>
      <c r="R26" s="51"/>
      <c r="S26" s="76"/>
      <c r="T26" s="76"/>
      <c r="U26" s="76"/>
      <c r="V26" s="76"/>
      <c r="W26" s="52">
        <v>0</v>
      </c>
      <c r="X26" s="77"/>
      <c r="Y26" s="77"/>
      <c r="Z26" s="76"/>
      <c r="AA26" s="76"/>
      <c r="AB26" s="76">
        <v>2</v>
      </c>
      <c r="AC26" s="76">
        <v>2</v>
      </c>
      <c r="AD26" s="76">
        <v>2</v>
      </c>
      <c r="AE26" s="77"/>
      <c r="AF26" s="77"/>
      <c r="AG26" s="76">
        <v>2</v>
      </c>
      <c r="AH26" s="76">
        <v>2</v>
      </c>
      <c r="AI26" s="76">
        <v>2</v>
      </c>
      <c r="AJ26" s="76">
        <v>2</v>
      </c>
      <c r="AK26" s="76">
        <v>2</v>
      </c>
      <c r="AL26" s="77"/>
      <c r="AM26" s="77"/>
      <c r="AN26" s="78"/>
      <c r="AO26" s="78"/>
      <c r="AP26" s="78"/>
      <c r="AQ26" s="76"/>
      <c r="AR26" s="76"/>
      <c r="AS26" s="77"/>
      <c r="AT26" s="77"/>
      <c r="AU26" s="76"/>
      <c r="AV26" s="76"/>
      <c r="AW26" s="76"/>
      <c r="AX26" s="76"/>
      <c r="AY26" s="76"/>
      <c r="AZ26" s="77"/>
      <c r="BA26" s="77"/>
      <c r="BB26" s="76"/>
      <c r="BC26" s="76"/>
      <c r="BD26" s="76"/>
    </row>
    <row r="27" spans="1:56" s="53" customFormat="1" ht="75.599999999999994" customHeight="1" x14ac:dyDescent="0.45">
      <c r="A27" s="45" t="s">
        <v>232</v>
      </c>
      <c r="B27" s="68" t="s">
        <v>204</v>
      </c>
      <c r="C27" s="46" t="s">
        <v>82</v>
      </c>
      <c r="D27" s="46" t="s">
        <v>205</v>
      </c>
      <c r="E27" s="47" t="s">
        <v>213</v>
      </c>
      <c r="F27" s="48"/>
      <c r="G27" s="46" t="s">
        <v>233</v>
      </c>
      <c r="H27" s="46" t="s">
        <v>234</v>
      </c>
      <c r="I27" s="46" t="s">
        <v>207</v>
      </c>
      <c r="J27" s="46"/>
      <c r="K27" s="49">
        <v>62</v>
      </c>
      <c r="L27" s="49" t="s">
        <v>106</v>
      </c>
      <c r="M27" s="50">
        <v>0.8</v>
      </c>
      <c r="N27" s="50">
        <v>0.1</v>
      </c>
      <c r="O27" s="55"/>
      <c r="P27" s="55"/>
      <c r="Q27" s="55"/>
      <c r="R27" s="51"/>
      <c r="S27" s="52">
        <v>2</v>
      </c>
      <c r="T27" s="52">
        <v>2</v>
      </c>
      <c r="U27" s="52">
        <v>2</v>
      </c>
      <c r="V27" s="52">
        <v>2</v>
      </c>
      <c r="W27" s="52">
        <v>2</v>
      </c>
      <c r="X27" s="77"/>
      <c r="Y27" s="77"/>
      <c r="Z27" s="76"/>
      <c r="AA27" s="76"/>
      <c r="AB27" s="76"/>
      <c r="AC27" s="76"/>
      <c r="AD27" s="76"/>
      <c r="AE27" s="77"/>
      <c r="AF27" s="77"/>
      <c r="AG27" s="76">
        <v>2</v>
      </c>
      <c r="AH27" s="76">
        <v>2</v>
      </c>
      <c r="AI27" s="76">
        <v>2</v>
      </c>
      <c r="AJ27" s="76">
        <v>2</v>
      </c>
      <c r="AK27" s="76">
        <v>2</v>
      </c>
      <c r="AL27" s="77"/>
      <c r="AM27" s="77"/>
      <c r="AN27" s="78"/>
      <c r="AO27" s="78"/>
      <c r="AP27" s="78"/>
      <c r="AQ27" s="76"/>
      <c r="AR27" s="76"/>
      <c r="AS27" s="77"/>
      <c r="AT27" s="77"/>
      <c r="AU27" s="76"/>
      <c r="AV27" s="76"/>
      <c r="AW27" s="76"/>
      <c r="AX27" s="76"/>
      <c r="AY27" s="76"/>
      <c r="AZ27" s="77"/>
      <c r="BA27" s="77"/>
      <c r="BB27" s="76"/>
      <c r="BC27" s="76"/>
      <c r="BD27" s="76"/>
    </row>
    <row r="28" spans="1:56" s="53" customFormat="1" ht="75.599999999999994" customHeight="1" x14ac:dyDescent="0.45">
      <c r="A28" s="45" t="s">
        <v>235</v>
      </c>
      <c r="B28" s="68" t="s">
        <v>204</v>
      </c>
      <c r="C28" s="46" t="s">
        <v>82</v>
      </c>
      <c r="D28" s="46" t="s">
        <v>205</v>
      </c>
      <c r="E28" s="47" t="s">
        <v>213</v>
      </c>
      <c r="F28" s="48"/>
      <c r="G28" s="46" t="s">
        <v>236</v>
      </c>
      <c r="H28" s="46" t="s">
        <v>237</v>
      </c>
      <c r="I28" s="46" t="s">
        <v>207</v>
      </c>
      <c r="J28" s="46"/>
      <c r="K28" s="49">
        <v>62</v>
      </c>
      <c r="L28" s="49" t="s">
        <v>106</v>
      </c>
      <c r="M28" s="50">
        <v>0.8</v>
      </c>
      <c r="N28" s="50">
        <v>0.1</v>
      </c>
      <c r="O28" s="55"/>
      <c r="P28" s="55"/>
      <c r="Q28" s="55"/>
      <c r="R28" s="51"/>
      <c r="S28" s="52">
        <v>2</v>
      </c>
      <c r="T28" s="52">
        <v>2</v>
      </c>
      <c r="U28" s="52">
        <v>2</v>
      </c>
      <c r="V28" s="52">
        <v>2</v>
      </c>
      <c r="W28" s="52">
        <v>2</v>
      </c>
      <c r="X28" s="77"/>
      <c r="Y28" s="77"/>
      <c r="Z28" s="76"/>
      <c r="AA28" s="76"/>
      <c r="AB28" s="76"/>
      <c r="AC28" s="76"/>
      <c r="AD28" s="76"/>
      <c r="AE28" s="77"/>
      <c r="AF28" s="77"/>
      <c r="AG28" s="76">
        <v>2</v>
      </c>
      <c r="AH28" s="76">
        <v>2</v>
      </c>
      <c r="AI28" s="76">
        <v>2</v>
      </c>
      <c r="AJ28" s="76">
        <v>2</v>
      </c>
      <c r="AK28" s="76">
        <v>2</v>
      </c>
      <c r="AL28" s="77"/>
      <c r="AM28" s="77"/>
      <c r="AN28" s="78"/>
      <c r="AO28" s="78"/>
      <c r="AP28" s="78"/>
      <c r="AQ28" s="76"/>
      <c r="AR28" s="76"/>
      <c r="AS28" s="77"/>
      <c r="AT28" s="77"/>
      <c r="AU28" s="76"/>
      <c r="AV28" s="76"/>
      <c r="AW28" s="76"/>
      <c r="AX28" s="76"/>
      <c r="AY28" s="76"/>
      <c r="AZ28" s="77"/>
      <c r="BA28" s="77"/>
      <c r="BB28" s="76"/>
      <c r="BC28" s="76"/>
      <c r="BD28" s="76"/>
    </row>
    <row r="29" spans="1:56" s="53" customFormat="1" ht="75.599999999999994" customHeight="1" x14ac:dyDescent="0.45">
      <c r="A29" s="45" t="s">
        <v>226</v>
      </c>
      <c r="B29" s="68" t="s">
        <v>204</v>
      </c>
      <c r="C29" s="46" t="s">
        <v>125</v>
      </c>
      <c r="D29" s="46" t="s">
        <v>205</v>
      </c>
      <c r="E29" s="47" t="s">
        <v>213</v>
      </c>
      <c r="F29" s="48"/>
      <c r="G29" s="46" t="s">
        <v>238</v>
      </c>
      <c r="H29" s="46" t="s">
        <v>228</v>
      </c>
      <c r="I29" s="46" t="s">
        <v>132</v>
      </c>
      <c r="J29" s="46"/>
      <c r="K29" s="49" t="s">
        <v>106</v>
      </c>
      <c r="L29" s="49" t="s">
        <v>106</v>
      </c>
      <c r="M29" s="50" t="s">
        <v>106</v>
      </c>
      <c r="N29" s="50" t="s">
        <v>106</v>
      </c>
      <c r="O29" s="55"/>
      <c r="P29" s="55"/>
      <c r="Q29" s="55"/>
      <c r="R29" s="51"/>
      <c r="S29" s="52">
        <v>2</v>
      </c>
      <c r="T29" s="52">
        <v>2</v>
      </c>
      <c r="U29" s="76"/>
      <c r="V29" s="76"/>
      <c r="W29" s="76"/>
      <c r="X29" s="77"/>
      <c r="Y29" s="77"/>
      <c r="Z29" s="76">
        <v>2</v>
      </c>
      <c r="AA29" s="76">
        <v>2</v>
      </c>
      <c r="AB29" s="76">
        <v>2</v>
      </c>
      <c r="AC29" s="76">
        <v>2</v>
      </c>
      <c r="AD29" s="76">
        <v>2</v>
      </c>
      <c r="AE29" s="77"/>
      <c r="AF29" s="77"/>
      <c r="AG29" s="76">
        <v>2</v>
      </c>
      <c r="AH29" s="76">
        <v>2</v>
      </c>
      <c r="AI29" s="76">
        <v>2</v>
      </c>
      <c r="AJ29" s="76">
        <v>2</v>
      </c>
      <c r="AK29" s="76">
        <v>2</v>
      </c>
      <c r="AL29" s="77"/>
      <c r="AM29" s="77"/>
      <c r="AN29" s="78"/>
      <c r="AO29" s="78"/>
      <c r="AP29" s="78"/>
      <c r="AQ29" s="76"/>
      <c r="AR29" s="76"/>
      <c r="AS29" s="77"/>
      <c r="AT29" s="77"/>
      <c r="AU29" s="76"/>
      <c r="AV29" s="76"/>
      <c r="AW29" s="76"/>
      <c r="AX29" s="76"/>
      <c r="AY29" s="76"/>
      <c r="AZ29" s="77"/>
      <c r="BA29" s="77"/>
      <c r="BB29" s="76"/>
      <c r="BC29" s="76"/>
      <c r="BD29" s="76"/>
    </row>
    <row r="30" spans="1:56" s="53" customFormat="1" ht="75.599999999999994" customHeight="1" x14ac:dyDescent="0.45">
      <c r="A30" s="45" t="s">
        <v>239</v>
      </c>
      <c r="B30" s="68" t="s">
        <v>240</v>
      </c>
      <c r="C30" s="46" t="s">
        <v>125</v>
      </c>
      <c r="D30" s="46" t="s">
        <v>241</v>
      </c>
      <c r="E30" s="47" t="s">
        <v>213</v>
      </c>
      <c r="F30" s="48"/>
      <c r="G30" s="46" t="s">
        <v>242</v>
      </c>
      <c r="H30" s="46" t="s">
        <v>243</v>
      </c>
      <c r="I30" s="46" t="s">
        <v>132</v>
      </c>
      <c r="J30" s="46"/>
      <c r="K30" s="49" t="s">
        <v>106</v>
      </c>
      <c r="L30" s="49" t="s">
        <v>106</v>
      </c>
      <c r="M30" s="50" t="s">
        <v>106</v>
      </c>
      <c r="N30" s="50" t="s">
        <v>106</v>
      </c>
      <c r="O30" s="55"/>
      <c r="P30" s="55"/>
      <c r="Q30" s="55"/>
      <c r="R30" s="51"/>
      <c r="S30" s="76"/>
      <c r="T30" s="76"/>
      <c r="U30" s="76"/>
      <c r="V30" s="76"/>
      <c r="W30" s="76"/>
      <c r="X30" s="77"/>
      <c r="Y30" s="77"/>
      <c r="Z30" s="76"/>
      <c r="AA30" s="76"/>
      <c r="AB30" s="76"/>
      <c r="AC30" s="76">
        <v>2</v>
      </c>
      <c r="AD30" s="76">
        <v>2</v>
      </c>
      <c r="AE30" s="77"/>
      <c r="AF30" s="77"/>
      <c r="AG30" s="76"/>
      <c r="AH30" s="76"/>
      <c r="AI30" s="76"/>
      <c r="AJ30" s="76"/>
      <c r="AK30" s="76"/>
      <c r="AL30" s="77"/>
      <c r="AM30" s="77"/>
      <c r="AN30" s="78"/>
      <c r="AO30" s="78"/>
      <c r="AP30" s="78"/>
      <c r="AQ30" s="76"/>
      <c r="AR30" s="76"/>
      <c r="AS30" s="77"/>
      <c r="AT30" s="77"/>
      <c r="AU30" s="76"/>
      <c r="AV30" s="76"/>
      <c r="AW30" s="76"/>
      <c r="AX30" s="76"/>
      <c r="AY30" s="76"/>
      <c r="AZ30" s="77"/>
      <c r="BA30" s="77"/>
      <c r="BB30" s="76"/>
      <c r="BC30" s="76"/>
      <c r="BD30" s="76"/>
    </row>
    <row r="31" spans="1:56" s="53" customFormat="1" ht="75.599999999999994" customHeight="1" x14ac:dyDescent="0.45">
      <c r="A31" s="45" t="s">
        <v>239</v>
      </c>
      <c r="B31" s="68" t="s">
        <v>240</v>
      </c>
      <c r="C31" s="46" t="s">
        <v>82</v>
      </c>
      <c r="D31" s="46" t="s">
        <v>241</v>
      </c>
      <c r="E31" s="47" t="s">
        <v>213</v>
      </c>
      <c r="F31" s="48"/>
      <c r="G31" s="46" t="s">
        <v>244</v>
      </c>
      <c r="H31" s="46" t="s">
        <v>243</v>
      </c>
      <c r="I31" s="46" t="s">
        <v>207</v>
      </c>
      <c r="J31" s="46"/>
      <c r="K31" s="49">
        <v>20</v>
      </c>
      <c r="L31" s="49" t="s">
        <v>106</v>
      </c>
      <c r="M31" s="50">
        <v>0</v>
      </c>
      <c r="N31" s="50">
        <v>1</v>
      </c>
      <c r="O31" s="55"/>
      <c r="P31" s="55"/>
      <c r="Q31" s="55"/>
      <c r="R31" s="51"/>
      <c r="S31" s="76"/>
      <c r="T31" s="76"/>
      <c r="U31" s="76"/>
      <c r="V31" s="76"/>
      <c r="W31" s="76"/>
      <c r="X31" s="77"/>
      <c r="Y31" s="77"/>
      <c r="Z31" s="76"/>
      <c r="AA31" s="76"/>
      <c r="AB31" s="76"/>
      <c r="AC31" s="76"/>
      <c r="AD31" s="76"/>
      <c r="AE31" s="77"/>
      <c r="AF31" s="77"/>
      <c r="AG31" s="76"/>
      <c r="AH31" s="76"/>
      <c r="AI31" s="76"/>
      <c r="AJ31" s="76"/>
      <c r="AK31" s="76"/>
      <c r="AL31" s="77"/>
      <c r="AM31" s="77"/>
      <c r="AN31" s="78"/>
      <c r="AO31" s="78"/>
      <c r="AP31" s="78"/>
      <c r="AQ31" s="76"/>
      <c r="AR31" s="76"/>
      <c r="AS31" s="77"/>
      <c r="AT31" s="77"/>
      <c r="AU31" s="76">
        <v>1</v>
      </c>
      <c r="AV31" s="76">
        <v>1</v>
      </c>
      <c r="AW31" s="76"/>
      <c r="AX31" s="76"/>
      <c r="AY31" s="76"/>
      <c r="AZ31" s="77"/>
      <c r="BA31" s="77"/>
      <c r="BB31" s="76">
        <v>1</v>
      </c>
      <c r="BC31" s="76">
        <v>1</v>
      </c>
      <c r="BD31" s="76"/>
    </row>
    <row r="32" spans="1:56" s="53" customFormat="1" ht="75.599999999999994" customHeight="1" x14ac:dyDescent="0.45">
      <c r="A32" s="45" t="s">
        <v>245</v>
      </c>
      <c r="B32" s="68" t="s">
        <v>240</v>
      </c>
      <c r="C32" s="46" t="s">
        <v>125</v>
      </c>
      <c r="D32" s="46" t="s">
        <v>241</v>
      </c>
      <c r="E32" s="47" t="s">
        <v>213</v>
      </c>
      <c r="F32" s="48"/>
      <c r="G32" s="46" t="s">
        <v>246</v>
      </c>
      <c r="H32" s="46" t="s">
        <v>247</v>
      </c>
      <c r="I32" s="46" t="s">
        <v>132</v>
      </c>
      <c r="J32" s="46"/>
      <c r="K32" s="49" t="s">
        <v>106</v>
      </c>
      <c r="L32" s="49" t="s">
        <v>106</v>
      </c>
      <c r="M32" s="50" t="s">
        <v>106</v>
      </c>
      <c r="N32" s="50" t="s">
        <v>106</v>
      </c>
      <c r="O32" s="55"/>
      <c r="P32" s="55"/>
      <c r="Q32" s="55"/>
      <c r="R32" s="51"/>
      <c r="S32" s="52">
        <v>2</v>
      </c>
      <c r="T32" s="52">
        <v>2</v>
      </c>
      <c r="U32" s="52">
        <v>2</v>
      </c>
      <c r="V32" s="76"/>
      <c r="W32" s="76"/>
      <c r="X32" s="77"/>
      <c r="Y32" s="77"/>
      <c r="Z32" s="76"/>
      <c r="AA32" s="76"/>
      <c r="AB32" s="76"/>
      <c r="AC32" s="76"/>
      <c r="AD32" s="76"/>
      <c r="AE32" s="77"/>
      <c r="AF32" s="77"/>
      <c r="AG32" s="76"/>
      <c r="AH32" s="76"/>
      <c r="AI32" s="76">
        <v>2</v>
      </c>
      <c r="AJ32" s="76">
        <v>2</v>
      </c>
      <c r="AK32" s="76">
        <v>2</v>
      </c>
      <c r="AL32" s="77"/>
      <c r="AM32" s="77"/>
      <c r="AN32" s="78"/>
      <c r="AO32" s="78"/>
      <c r="AP32" s="78"/>
      <c r="AQ32" s="76"/>
      <c r="AR32" s="76"/>
      <c r="AS32" s="77"/>
      <c r="AT32" s="77"/>
      <c r="AU32" s="76"/>
      <c r="AV32" s="76"/>
      <c r="AW32" s="76"/>
      <c r="AX32" s="76"/>
      <c r="AY32" s="76"/>
      <c r="AZ32" s="77"/>
      <c r="BA32" s="77"/>
      <c r="BB32" s="76"/>
      <c r="BC32" s="76"/>
      <c r="BD32" s="76"/>
    </row>
    <row r="33" spans="1:58" s="53" customFormat="1" ht="75.599999999999994" customHeight="1" x14ac:dyDescent="0.45">
      <c r="A33" s="45" t="s">
        <v>245</v>
      </c>
      <c r="B33" s="68" t="s">
        <v>240</v>
      </c>
      <c r="C33" s="46" t="s">
        <v>82</v>
      </c>
      <c r="D33" s="46" t="s">
        <v>241</v>
      </c>
      <c r="E33" s="47" t="s">
        <v>213</v>
      </c>
      <c r="F33" s="48"/>
      <c r="G33" s="46" t="s">
        <v>244</v>
      </c>
      <c r="H33" s="46" t="s">
        <v>247</v>
      </c>
      <c r="I33" s="46" t="s">
        <v>207</v>
      </c>
      <c r="J33" s="46"/>
      <c r="K33" s="49">
        <v>20</v>
      </c>
      <c r="L33" s="49" t="s">
        <v>106</v>
      </c>
      <c r="M33" s="50">
        <v>0</v>
      </c>
      <c r="N33" s="50">
        <v>1</v>
      </c>
      <c r="O33" s="55"/>
      <c r="P33" s="55"/>
      <c r="Q33" s="55"/>
      <c r="R33" s="51"/>
      <c r="S33" s="76"/>
      <c r="T33" s="76"/>
      <c r="U33" s="76"/>
      <c r="V33" s="76"/>
      <c r="W33" s="76"/>
      <c r="X33" s="77"/>
      <c r="Y33" s="77"/>
      <c r="Z33" s="76"/>
      <c r="AA33" s="76"/>
      <c r="AB33" s="76"/>
      <c r="AC33" s="76"/>
      <c r="AD33" s="76"/>
      <c r="AE33" s="77"/>
      <c r="AF33" s="77"/>
      <c r="AG33" s="76"/>
      <c r="AH33" s="76"/>
      <c r="AI33" s="76"/>
      <c r="AJ33" s="76"/>
      <c r="AK33" s="76"/>
      <c r="AL33" s="77"/>
      <c r="AM33" s="77"/>
      <c r="AN33" s="78"/>
      <c r="AO33" s="78"/>
      <c r="AP33" s="78"/>
      <c r="AQ33" s="76"/>
      <c r="AR33" s="76"/>
      <c r="AS33" s="77"/>
      <c r="AT33" s="77"/>
      <c r="AU33" s="76"/>
      <c r="AV33" s="76"/>
      <c r="AW33" s="76"/>
      <c r="AX33" s="76"/>
      <c r="AY33" s="76"/>
      <c r="AZ33" s="77"/>
      <c r="BA33" s="77"/>
      <c r="BB33" s="76"/>
      <c r="BC33" s="76"/>
      <c r="BD33" s="76"/>
      <c r="BE33" s="76"/>
      <c r="BF33" s="76"/>
    </row>
    <row r="34" spans="1:58" s="53" customFormat="1" ht="75.599999999999994" customHeight="1" x14ac:dyDescent="0.45">
      <c r="A34" s="45" t="s">
        <v>248</v>
      </c>
      <c r="B34" s="68" t="s">
        <v>240</v>
      </c>
      <c r="C34" s="46" t="s">
        <v>125</v>
      </c>
      <c r="D34" s="46" t="s">
        <v>241</v>
      </c>
      <c r="E34" s="47" t="s">
        <v>213</v>
      </c>
      <c r="F34" s="48"/>
      <c r="G34" s="46" t="s">
        <v>249</v>
      </c>
      <c r="H34" s="46" t="s">
        <v>250</v>
      </c>
      <c r="I34" s="46" t="s">
        <v>132</v>
      </c>
      <c r="J34" s="46"/>
      <c r="K34" s="49" t="s">
        <v>106</v>
      </c>
      <c r="L34" s="49" t="s">
        <v>106</v>
      </c>
      <c r="M34" s="50" t="s">
        <v>106</v>
      </c>
      <c r="N34" s="50" t="s">
        <v>106</v>
      </c>
      <c r="O34" s="55"/>
      <c r="P34" s="55"/>
      <c r="Q34" s="55"/>
      <c r="R34" s="51"/>
      <c r="S34" s="76"/>
      <c r="T34" s="52">
        <v>2</v>
      </c>
      <c r="U34" s="52">
        <v>2</v>
      </c>
      <c r="V34" s="52">
        <v>2</v>
      </c>
      <c r="W34" s="76"/>
      <c r="X34" s="77"/>
      <c r="Y34" s="77"/>
      <c r="Z34" s="76"/>
      <c r="AA34" s="76"/>
      <c r="AB34" s="76"/>
      <c r="AC34" s="76"/>
      <c r="AD34" s="76"/>
      <c r="AE34" s="77"/>
      <c r="AF34" s="77"/>
      <c r="AG34" s="76"/>
      <c r="AH34" s="76"/>
      <c r="AI34" s="76">
        <v>2</v>
      </c>
      <c r="AJ34" s="76">
        <v>2</v>
      </c>
      <c r="AK34" s="76">
        <v>2</v>
      </c>
      <c r="AL34" s="77"/>
      <c r="AM34" s="77"/>
      <c r="AN34" s="78"/>
      <c r="AO34" s="78"/>
      <c r="AP34" s="78"/>
      <c r="AQ34" s="76"/>
      <c r="AR34" s="76"/>
      <c r="AS34" s="77"/>
      <c r="AT34" s="77"/>
      <c r="AU34" s="76"/>
      <c r="AV34" s="76"/>
      <c r="AW34" s="76"/>
      <c r="AX34" s="76"/>
      <c r="AY34" s="76"/>
      <c r="AZ34" s="77"/>
      <c r="BA34" s="77"/>
      <c r="BB34" s="76"/>
      <c r="BC34" s="76"/>
      <c r="BD34" s="76"/>
      <c r="BE34" s="76"/>
      <c r="BF34" s="76"/>
    </row>
    <row r="35" spans="1:58" s="53" customFormat="1" ht="75.599999999999994" customHeight="1" x14ac:dyDescent="0.45">
      <c r="A35" s="45" t="s">
        <v>248</v>
      </c>
      <c r="B35" s="68" t="s">
        <v>240</v>
      </c>
      <c r="C35" s="46" t="s">
        <v>82</v>
      </c>
      <c r="D35" s="46" t="s">
        <v>241</v>
      </c>
      <c r="E35" s="47" t="s">
        <v>213</v>
      </c>
      <c r="F35" s="48"/>
      <c r="G35" s="46" t="s">
        <v>244</v>
      </c>
      <c r="H35" s="46" t="s">
        <v>250</v>
      </c>
      <c r="I35" s="46" t="s">
        <v>207</v>
      </c>
      <c r="J35" s="46"/>
      <c r="K35" s="49">
        <v>20</v>
      </c>
      <c r="L35" s="49" t="s">
        <v>106</v>
      </c>
      <c r="M35" s="50">
        <v>0</v>
      </c>
      <c r="N35" s="50">
        <v>0</v>
      </c>
      <c r="O35" s="55"/>
      <c r="P35" s="55"/>
      <c r="Q35" s="55"/>
      <c r="R35" s="51"/>
      <c r="S35" s="76"/>
      <c r="T35" s="76"/>
      <c r="U35" s="76"/>
      <c r="V35" s="76"/>
      <c r="W35" s="76"/>
      <c r="X35" s="77"/>
      <c r="Y35" s="77"/>
      <c r="Z35" s="76"/>
      <c r="AA35" s="76"/>
      <c r="AB35" s="76"/>
      <c r="AC35" s="76"/>
      <c r="AD35" s="76"/>
      <c r="AE35" s="77"/>
      <c r="AF35" s="77"/>
      <c r="AG35" s="76"/>
      <c r="AH35" s="76"/>
      <c r="AI35" s="76"/>
      <c r="AJ35" s="76"/>
      <c r="AK35" s="76"/>
      <c r="AL35" s="77"/>
      <c r="AM35" s="77"/>
      <c r="AN35" s="78"/>
      <c r="AO35" s="78"/>
      <c r="AP35" s="78"/>
      <c r="AQ35" s="76"/>
      <c r="AR35" s="76"/>
      <c r="AS35" s="77"/>
      <c r="AT35" s="77"/>
      <c r="AU35" s="76">
        <v>1</v>
      </c>
      <c r="AV35" s="76">
        <v>1</v>
      </c>
      <c r="AW35" s="76"/>
      <c r="AX35" s="76"/>
      <c r="AY35" s="76"/>
      <c r="AZ35" s="77"/>
      <c r="BA35" s="77"/>
      <c r="BB35" s="76">
        <v>1</v>
      </c>
      <c r="BC35" s="76">
        <v>1</v>
      </c>
      <c r="BD35" s="76"/>
      <c r="BE35" s="76"/>
      <c r="BF35" s="76"/>
    </row>
    <row r="36" spans="1:58" s="53" customFormat="1" ht="75.599999999999994" customHeight="1" x14ac:dyDescent="0.45">
      <c r="A36" s="45" t="s">
        <v>251</v>
      </c>
      <c r="B36" s="68" t="s">
        <v>240</v>
      </c>
      <c r="C36" s="46" t="s">
        <v>125</v>
      </c>
      <c r="D36" s="46" t="s">
        <v>241</v>
      </c>
      <c r="E36" s="47" t="s">
        <v>213</v>
      </c>
      <c r="F36" s="48"/>
      <c r="G36" s="46" t="s">
        <v>252</v>
      </c>
      <c r="H36" s="46" t="s">
        <v>253</v>
      </c>
      <c r="I36" s="46" t="s">
        <v>132</v>
      </c>
      <c r="J36" s="46"/>
      <c r="K36" s="49" t="s">
        <v>106</v>
      </c>
      <c r="L36" s="49" t="s">
        <v>106</v>
      </c>
      <c r="M36" s="50" t="s">
        <v>106</v>
      </c>
      <c r="N36" s="50" t="s">
        <v>106</v>
      </c>
      <c r="O36" s="55"/>
      <c r="P36" s="55"/>
      <c r="Q36" s="55"/>
      <c r="R36" s="51"/>
      <c r="S36" s="76"/>
      <c r="T36" s="76"/>
      <c r="U36" s="52">
        <v>2</v>
      </c>
      <c r="V36" s="52">
        <v>2</v>
      </c>
      <c r="W36" s="52">
        <v>2</v>
      </c>
      <c r="X36" s="77"/>
      <c r="Y36" s="77"/>
      <c r="Z36" s="76"/>
      <c r="AA36" s="76"/>
      <c r="AB36" s="76"/>
      <c r="AC36" s="76"/>
      <c r="AD36" s="76"/>
      <c r="AE36" s="77"/>
      <c r="AF36" s="77"/>
      <c r="AG36" s="76">
        <v>2</v>
      </c>
      <c r="AH36" s="76">
        <v>2</v>
      </c>
      <c r="AI36" s="76"/>
      <c r="AJ36" s="76"/>
      <c r="AK36" s="76"/>
      <c r="AL36" s="77"/>
      <c r="AM36" s="77"/>
      <c r="AN36" s="78"/>
      <c r="AO36" s="78"/>
      <c r="AP36" s="78"/>
      <c r="AQ36" s="76"/>
      <c r="AR36" s="76"/>
      <c r="AS36" s="77"/>
      <c r="AT36" s="77"/>
      <c r="AU36" s="76"/>
      <c r="AV36" s="76"/>
      <c r="AW36" s="76"/>
      <c r="AX36" s="76"/>
      <c r="AY36" s="76"/>
      <c r="AZ36" s="77"/>
      <c r="BA36" s="77"/>
      <c r="BB36" s="76"/>
      <c r="BC36" s="76"/>
      <c r="BD36" s="76"/>
      <c r="BE36" s="76"/>
      <c r="BF36" s="76"/>
    </row>
    <row r="37" spans="1:58" s="53" customFormat="1" ht="75.599999999999994" customHeight="1" x14ac:dyDescent="0.45">
      <c r="A37" s="45" t="s">
        <v>251</v>
      </c>
      <c r="B37" s="68" t="s">
        <v>240</v>
      </c>
      <c r="C37" s="46" t="s">
        <v>82</v>
      </c>
      <c r="D37" s="46" t="s">
        <v>241</v>
      </c>
      <c r="E37" s="47" t="s">
        <v>213</v>
      </c>
      <c r="F37" s="48"/>
      <c r="G37" s="46" t="s">
        <v>244</v>
      </c>
      <c r="H37" s="46" t="s">
        <v>253</v>
      </c>
      <c r="I37" s="46" t="s">
        <v>207</v>
      </c>
      <c r="J37" s="46"/>
      <c r="K37" s="49">
        <v>20</v>
      </c>
      <c r="L37" s="49" t="s">
        <v>106</v>
      </c>
      <c r="M37" s="50">
        <v>0</v>
      </c>
      <c r="N37" s="50">
        <v>0</v>
      </c>
      <c r="O37" s="55"/>
      <c r="P37" s="55"/>
      <c r="Q37" s="55"/>
      <c r="R37" s="51"/>
      <c r="S37" s="76"/>
      <c r="T37" s="76"/>
      <c r="U37" s="76"/>
      <c r="V37" s="76"/>
      <c r="W37" s="76"/>
      <c r="X37" s="77"/>
      <c r="Y37" s="77"/>
      <c r="Z37" s="76"/>
      <c r="AA37" s="76"/>
      <c r="AB37" s="76"/>
      <c r="AC37" s="76"/>
      <c r="AD37" s="76"/>
      <c r="AE37" s="77"/>
      <c r="AF37" s="77"/>
      <c r="AG37" s="76"/>
      <c r="AH37" s="76"/>
      <c r="AI37" s="76"/>
      <c r="AJ37" s="76"/>
      <c r="AK37" s="76"/>
      <c r="AL37" s="77"/>
      <c r="AM37" s="77"/>
      <c r="AN37" s="78"/>
      <c r="AO37" s="78"/>
      <c r="AP37" s="78"/>
      <c r="AQ37" s="76"/>
      <c r="AR37" s="76"/>
      <c r="AS37" s="77"/>
      <c r="AT37" s="77"/>
      <c r="AU37" s="76"/>
      <c r="AV37" s="76"/>
      <c r="AW37" s="76">
        <v>1</v>
      </c>
      <c r="AX37" s="76">
        <v>1</v>
      </c>
      <c r="AY37" s="76">
        <v>1</v>
      </c>
      <c r="AZ37" s="77"/>
      <c r="BA37" s="77"/>
      <c r="BB37" s="76"/>
      <c r="BC37" s="76"/>
      <c r="BD37" s="76">
        <v>1</v>
      </c>
      <c r="BE37" s="76">
        <v>1</v>
      </c>
      <c r="BF37" s="76">
        <v>1</v>
      </c>
    </row>
  </sheetData>
  <sheetProtection formatCells="0" insertRows="0" deleteRows="0"/>
  <autoFilter ref="A5:AL37" xr:uid="{8AC1B199-1857-4498-B73F-442B728C308F}"/>
  <mergeCells count="9">
    <mergeCell ref="AU2:AW2"/>
    <mergeCell ref="AY2:BA2"/>
    <mergeCell ref="BC2:BE2"/>
    <mergeCell ref="BA3:BG3"/>
    <mergeCell ref="R3:X3"/>
    <mergeCell ref="Y3:AE3"/>
    <mergeCell ref="AF3:AL3"/>
    <mergeCell ref="AT3:AZ3"/>
    <mergeCell ref="AM3:AS3"/>
  </mergeCells>
  <dataValidations count="1">
    <dataValidation type="whole" allowBlank="1" showInputMessage="1" showErrorMessage="1" sqref="BB2 AT2 AX2 R6:BG37" xr:uid="{FF23CE1D-7BB7-4F71-BC2F-0A189BAA349D}">
      <formula1>0</formula1>
      <formula2>2</formula2>
    </dataValidation>
  </dataValidations>
  <pageMargins left="0.51181102362204722" right="0.51181102362204722" top="0.39370078740157483" bottom="0.39370078740157483" header="0.31496062992125984" footer="0.31496062992125984"/>
  <pageSetup paperSize="9" scale="30" fitToHeight="0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539" id="{7A5F4834-3B4E-4EDD-B906-B683826F5A7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R6:R37</xm:sqref>
        </x14:conditionalFormatting>
        <x14:conditionalFormatting xmlns:xm="http://schemas.microsoft.com/office/excel/2006/main">
          <x14:cfRule type="iconSet" priority="1541" id="{1CB5ABA6-367E-48F5-A1A8-5230CA2C313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S6</xm:sqref>
        </x14:conditionalFormatting>
        <x14:conditionalFormatting xmlns:xm="http://schemas.microsoft.com/office/excel/2006/main">
          <x14:cfRule type="iconSet" priority="304" id="{C2928469-E059-4B49-8307-C9D2BF2531A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S12</xm:sqref>
        </x14:conditionalFormatting>
        <x14:conditionalFormatting xmlns:xm="http://schemas.microsoft.com/office/excel/2006/main">
          <x14:cfRule type="iconSet" priority="1392" id="{62F10840-7CE0-462E-A981-051ECE30D06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S13:S17 S7:S11</xm:sqref>
        </x14:conditionalFormatting>
        <x14:conditionalFormatting xmlns:xm="http://schemas.microsoft.com/office/excel/2006/main">
          <x14:cfRule type="iconSet" priority="865" id="{80EF73C1-30D0-41A7-B905-4179AD036BC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S18</xm:sqref>
        </x14:conditionalFormatting>
        <x14:conditionalFormatting xmlns:xm="http://schemas.microsoft.com/office/excel/2006/main">
          <x14:cfRule type="iconSet" priority="576" id="{451D0479-EEE5-466B-838B-95ABAD3123A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S19</xm:sqref>
        </x14:conditionalFormatting>
        <x14:conditionalFormatting xmlns:xm="http://schemas.microsoft.com/office/excel/2006/main">
          <x14:cfRule type="iconSet" priority="463" id="{806EA5C5-2429-4960-BFA9-1B5150E8FAB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S25</xm:sqref>
        </x14:conditionalFormatting>
        <x14:conditionalFormatting xmlns:xm="http://schemas.microsoft.com/office/excel/2006/main">
          <x14:cfRule type="iconSet" priority="475" id="{0F7ED609-BE4F-4A2B-AF4B-5CD4CFA7D83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S26</xm:sqref>
        </x14:conditionalFormatting>
        <x14:conditionalFormatting xmlns:xm="http://schemas.microsoft.com/office/excel/2006/main">
          <x14:cfRule type="iconSet" priority="295" id="{3A239FBD-A96C-4495-8E49-955EF603E53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S29</xm:sqref>
        </x14:conditionalFormatting>
        <x14:conditionalFormatting xmlns:xm="http://schemas.microsoft.com/office/excel/2006/main">
          <x14:cfRule type="iconSet" priority="292" id="{12AF3657-2CD1-4C2E-A858-D3416B3096E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S32</xm:sqref>
        </x14:conditionalFormatting>
        <x14:conditionalFormatting xmlns:xm="http://schemas.microsoft.com/office/excel/2006/main">
          <x14:cfRule type="iconSet" priority="504" id="{27391E36-6855-48FC-B40D-D8D67FBAC61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S33:S37 S30:S31</xm:sqref>
        </x14:conditionalFormatting>
        <x14:conditionalFormatting xmlns:xm="http://schemas.microsoft.com/office/excel/2006/main">
          <x14:cfRule type="iconSet" priority="309" id="{D55B6B21-1D4D-443B-BE11-64B92EA9F00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S20:T20</xm:sqref>
        </x14:conditionalFormatting>
        <x14:conditionalFormatting xmlns:xm="http://schemas.microsoft.com/office/excel/2006/main">
          <x14:cfRule type="iconSet" priority="303" id="{92174135-028B-4EFD-96ED-8434F065600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S21:T23</xm:sqref>
        </x14:conditionalFormatting>
        <x14:conditionalFormatting xmlns:xm="http://schemas.microsoft.com/office/excel/2006/main">
          <x14:cfRule type="iconSet" priority="296" id="{2BA14E3A-4535-4D58-BF8A-511AC873EC1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S24:U24</xm:sqref>
        </x14:conditionalFormatting>
        <x14:conditionalFormatting xmlns:xm="http://schemas.microsoft.com/office/excel/2006/main">
          <x14:cfRule type="iconSet" priority="434" id="{928DFECD-FD15-4162-BC0F-E56B4D0E5FE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S25:U25</xm:sqref>
        </x14:conditionalFormatting>
        <x14:conditionalFormatting xmlns:xm="http://schemas.microsoft.com/office/excel/2006/main">
          <x14:cfRule type="iconSet" priority="302" id="{5A11C08E-C640-4B91-B8E2-00276442627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S27:W27</xm:sqref>
        </x14:conditionalFormatting>
        <x14:conditionalFormatting xmlns:xm="http://schemas.microsoft.com/office/excel/2006/main">
          <x14:cfRule type="iconSet" priority="301" id="{CDC9AB3E-E971-4C0F-A7ED-E9216260083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S28:W28</xm:sqref>
        </x14:conditionalFormatting>
        <x14:conditionalFormatting xmlns:xm="http://schemas.microsoft.com/office/excel/2006/main">
          <x14:cfRule type="iconSet" priority="864" id="{21165C45-787D-4081-BBF8-BCED9EE3456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T18 T9:W9</xm:sqref>
        </x14:conditionalFormatting>
        <x14:conditionalFormatting xmlns:xm="http://schemas.microsoft.com/office/excel/2006/main">
          <x14:cfRule type="iconSet" priority="462" id="{AA2FDCF8-1331-4A51-8888-28B522F6BDF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T26</xm:sqref>
        </x14:conditionalFormatting>
        <x14:conditionalFormatting xmlns:xm="http://schemas.microsoft.com/office/excel/2006/main">
          <x14:cfRule type="iconSet" priority="294" id="{D69B4B9A-FDEB-41D7-8DD1-ACECA9C7CE1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T29</xm:sqref>
        </x14:conditionalFormatting>
        <x14:conditionalFormatting xmlns:xm="http://schemas.microsoft.com/office/excel/2006/main">
          <x14:cfRule type="iconSet" priority="354" id="{2639BB19-DFE3-48C8-A7A0-F364AD127CD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T36</xm:sqref>
        </x14:conditionalFormatting>
        <x14:conditionalFormatting xmlns:xm="http://schemas.microsoft.com/office/excel/2006/main">
          <x14:cfRule type="iconSet" priority="1262" id="{111F6E79-4440-42C9-9F71-DCD0BD85CEC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T12:U12 T6:U6</xm:sqref>
        </x14:conditionalFormatting>
        <x14:conditionalFormatting xmlns:xm="http://schemas.microsoft.com/office/excel/2006/main">
          <x14:cfRule type="iconSet" priority="411" id="{35458844-950C-40BC-95FD-A85A244425C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T30:U30</xm:sqref>
        </x14:conditionalFormatting>
        <x14:conditionalFormatting xmlns:xm="http://schemas.microsoft.com/office/excel/2006/main">
          <x14:cfRule type="iconSet" priority="422" id="{47DF49DB-E6BA-4A55-839B-3C979DB0147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T31:U31</xm:sqref>
        </x14:conditionalFormatting>
        <x14:conditionalFormatting xmlns:xm="http://schemas.microsoft.com/office/excel/2006/main">
          <x14:cfRule type="iconSet" priority="291" id="{2612FD1F-C99D-4534-9A64-775835A82E9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T32:U32</xm:sqref>
        </x14:conditionalFormatting>
        <x14:conditionalFormatting xmlns:xm="http://schemas.microsoft.com/office/excel/2006/main">
          <x14:cfRule type="iconSet" priority="429" id="{731B44E3-C882-4AE0-8352-7E382081A75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T33:U33</xm:sqref>
        </x14:conditionalFormatting>
        <x14:conditionalFormatting xmlns:xm="http://schemas.microsoft.com/office/excel/2006/main">
          <x14:cfRule type="iconSet" priority="389" id="{0B7229C4-8723-49EF-8C60-60651F996EA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T35:U35</xm:sqref>
        </x14:conditionalFormatting>
        <x14:conditionalFormatting xmlns:xm="http://schemas.microsoft.com/office/excel/2006/main">
          <x14:cfRule type="iconSet" priority="366" id="{6343A50C-9250-41F9-95B8-B986D973709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T37:U37</xm:sqref>
        </x14:conditionalFormatting>
        <x14:conditionalFormatting xmlns:xm="http://schemas.microsoft.com/office/excel/2006/main">
          <x14:cfRule type="iconSet" priority="290" id="{5FDFD118-2696-4916-B0C3-18BD4410C10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T34:V34</xm:sqref>
        </x14:conditionalFormatting>
        <x14:conditionalFormatting xmlns:xm="http://schemas.microsoft.com/office/excel/2006/main">
          <x14:cfRule type="iconSet" priority="272" id="{848DCB35-57D2-42F8-9E45-05BD4CB6495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T7:W7</xm:sqref>
        </x14:conditionalFormatting>
        <x14:conditionalFormatting xmlns:xm="http://schemas.microsoft.com/office/excel/2006/main">
          <x14:cfRule type="iconSet" priority="113" id="{9A4ED898-8D2C-453F-BD55-5255D7FD62E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T8:W8</xm:sqref>
        </x14:conditionalFormatting>
        <x14:conditionalFormatting xmlns:xm="http://schemas.microsoft.com/office/excel/2006/main">
          <x14:cfRule type="iconSet" priority="233" id="{C936CED1-EC02-4CDA-A906-4F679B04D5B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T11:W11</xm:sqref>
        </x14:conditionalFormatting>
        <x14:conditionalFormatting xmlns:xm="http://schemas.microsoft.com/office/excel/2006/main">
          <x14:cfRule type="iconSet" priority="249" id="{AD242971-AEEB-41BC-806B-CA7672C0687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T14:W14</xm:sqref>
        </x14:conditionalFormatting>
        <x14:conditionalFormatting xmlns:xm="http://schemas.microsoft.com/office/excel/2006/main">
          <x14:cfRule type="iconSet" priority="258" id="{A7ADE163-7C07-42A2-B2B2-B839569382A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T15:W15</xm:sqref>
        </x14:conditionalFormatting>
        <x14:conditionalFormatting xmlns:xm="http://schemas.microsoft.com/office/excel/2006/main">
          <x14:cfRule type="iconSet" priority="266" id="{DD791339-4EA0-4047-AFD5-097275B8456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T16:W17 T10:W10 T13:W13</xm:sqref>
        </x14:conditionalFormatting>
        <x14:conditionalFormatting xmlns:xm="http://schemas.microsoft.com/office/excel/2006/main">
          <x14:cfRule type="iconSet" priority="431" id="{ED96219F-B43C-47AB-BB5E-CA0020AD4A2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U25</xm:sqref>
        </x14:conditionalFormatting>
        <x14:conditionalFormatting xmlns:xm="http://schemas.microsoft.com/office/excel/2006/main">
          <x14:cfRule type="iconSet" priority="477" id="{AD2A7116-584B-4030-A008-590BD4BE34D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U26</xm:sqref>
        </x14:conditionalFormatting>
        <x14:conditionalFormatting xmlns:xm="http://schemas.microsoft.com/office/excel/2006/main">
          <x14:cfRule type="iconSet" priority="1513" id="{2B98494D-A1A8-49BF-B84D-6EB1B068CA9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U29</xm:sqref>
        </x14:conditionalFormatting>
        <x14:conditionalFormatting xmlns:xm="http://schemas.microsoft.com/office/excel/2006/main">
          <x14:cfRule type="iconSet" priority="289" id="{DC65CCA8-A425-4EA2-ACA9-B02E7E44776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U36</xm:sqref>
        </x14:conditionalFormatting>
        <x14:conditionalFormatting xmlns:xm="http://schemas.microsoft.com/office/excel/2006/main">
          <x14:cfRule type="iconSet" priority="299" id="{46CB9052-C39D-4F82-BE59-96CB2C41839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U18:W18</xm:sqref>
        </x14:conditionalFormatting>
        <x14:conditionalFormatting xmlns:xm="http://schemas.microsoft.com/office/excel/2006/main">
          <x14:cfRule type="iconSet" priority="310" id="{BA8A1ACB-B8D0-4338-80B2-B91F5FD607B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U19:W19</xm:sqref>
        </x14:conditionalFormatting>
        <x14:conditionalFormatting xmlns:xm="http://schemas.microsoft.com/office/excel/2006/main">
          <x14:cfRule type="iconSet" priority="917" id="{45CBDBC2-EECF-47C1-9E4F-C81971B5F3C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U20:W20 T19</xm:sqref>
        </x14:conditionalFormatting>
        <x14:conditionalFormatting xmlns:xm="http://schemas.microsoft.com/office/excel/2006/main">
          <x14:cfRule type="iconSet" priority="553" id="{6E6CBAB4-8DA0-4AA8-B15F-2DDA16C8A4C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U21:W23 V24</xm:sqref>
        </x14:conditionalFormatting>
        <x14:conditionalFormatting xmlns:xm="http://schemas.microsoft.com/office/excel/2006/main">
          <x14:cfRule type="iconSet" priority="433" id="{D03CBCC3-CE34-4258-B0F0-B1F728A2D26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V25:V26</xm:sqref>
        </x14:conditionalFormatting>
        <x14:conditionalFormatting xmlns:xm="http://schemas.microsoft.com/office/excel/2006/main">
          <x14:cfRule type="iconSet" priority="454" id="{CD8D4A45-54E8-4509-8031-6430AF6B27C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V29</xm:sqref>
        </x14:conditionalFormatting>
        <x14:conditionalFormatting xmlns:xm="http://schemas.microsoft.com/office/excel/2006/main">
          <x14:cfRule type="iconSet" priority="488" id="{83778580-B864-43B5-AE7A-4E527AA1349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V35 V30:V33 V37</xm:sqref>
        </x14:conditionalFormatting>
        <x14:conditionalFormatting xmlns:xm="http://schemas.microsoft.com/office/excel/2006/main">
          <x14:cfRule type="iconSet" priority="288" id="{23AFDA0F-08A3-4063-AE1F-37FE4EECB75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V36</xm:sqref>
        </x14:conditionalFormatting>
        <x14:conditionalFormatting xmlns:xm="http://schemas.microsoft.com/office/excel/2006/main">
          <x14:cfRule type="iconSet" priority="311" id="{0AB215D0-3DC5-4457-9A95-79FA616EA08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V12:W12 V6:W6</xm:sqref>
        </x14:conditionalFormatting>
        <x14:conditionalFormatting xmlns:xm="http://schemas.microsoft.com/office/excel/2006/main">
          <x14:cfRule type="iconSet" priority="548" id="{4DC33881-17F2-4796-BEAC-5ECD10A7E8F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W24</xm:sqref>
        </x14:conditionalFormatting>
        <x14:conditionalFormatting xmlns:xm="http://schemas.microsoft.com/office/excel/2006/main">
          <x14:cfRule type="iconSet" priority="308" id="{8A3BCBE5-4EC3-4746-AB24-545041603BD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W25:W26</xm:sqref>
        </x14:conditionalFormatting>
        <x14:conditionalFormatting xmlns:xm="http://schemas.microsoft.com/office/excel/2006/main">
          <x14:cfRule type="iconSet" priority="453" id="{FE9BA62F-E318-4416-A3B0-FD22E893F4D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W29</xm:sqref>
        </x14:conditionalFormatting>
        <x14:conditionalFormatting xmlns:xm="http://schemas.microsoft.com/office/excel/2006/main">
          <x14:cfRule type="iconSet" priority="287" id="{EC638778-BF9D-4F8F-9A17-B9E72E7002F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W36</xm:sqref>
        </x14:conditionalFormatting>
        <x14:conditionalFormatting xmlns:xm="http://schemas.microsoft.com/office/excel/2006/main">
          <x14:cfRule type="iconSet" priority="503" id="{90CD40E9-6D72-4155-8195-D7238626236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W37 W30:W35</xm:sqref>
        </x14:conditionalFormatting>
        <x14:conditionalFormatting xmlns:xm="http://schemas.microsoft.com/office/excel/2006/main">
          <x14:cfRule type="iconSet" priority="317" id="{3026FE22-8884-40D9-8FA7-97E7D66A3BE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Z8:Z9</xm:sqref>
        </x14:conditionalFormatting>
        <x14:conditionalFormatting xmlns:xm="http://schemas.microsoft.com/office/excel/2006/main">
          <x14:cfRule type="iconSet" priority="283" id="{87003109-EBEC-49A6-A259-E22966B2428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Z12</xm:sqref>
        </x14:conditionalFormatting>
        <x14:conditionalFormatting xmlns:xm="http://schemas.microsoft.com/office/excel/2006/main">
          <x14:cfRule type="iconSet" priority="252" id="{AA5EE638-6CC5-4C39-85B0-DD4634FDCB1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Z15</xm:sqref>
        </x14:conditionalFormatting>
        <x14:conditionalFormatting xmlns:xm="http://schemas.microsoft.com/office/excel/2006/main">
          <x14:cfRule type="iconSet" priority="328" id="{D4DC8FF5-144D-4CDE-AA32-F7594514E69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Z18</xm:sqref>
        </x14:conditionalFormatting>
        <x14:conditionalFormatting xmlns:xm="http://schemas.microsoft.com/office/excel/2006/main">
          <x14:cfRule type="iconSet" priority="458" id="{50CC13DE-3A8E-4635-9AFB-12B47B39F46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Z26:Z27</xm:sqref>
        </x14:conditionalFormatting>
        <x14:conditionalFormatting xmlns:xm="http://schemas.microsoft.com/office/excel/2006/main">
          <x14:cfRule type="iconSet" priority="405" id="{6B955E7A-216D-41A1-9DFB-8EA4CBA8CEF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Z30</xm:sqref>
        </x14:conditionalFormatting>
        <x14:conditionalFormatting xmlns:xm="http://schemas.microsoft.com/office/excel/2006/main">
          <x14:cfRule type="iconSet" priority="395" id="{EB2F6B1D-74C9-41FC-81D2-68EFB50B322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Z32</xm:sqref>
        </x14:conditionalFormatting>
        <x14:conditionalFormatting xmlns:xm="http://schemas.microsoft.com/office/excel/2006/main">
          <x14:cfRule type="iconSet" priority="372" id="{4C2480AD-A882-46A5-B3FE-44C1C0EB7DB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Z34</xm:sqref>
        </x14:conditionalFormatting>
        <x14:conditionalFormatting xmlns:xm="http://schemas.microsoft.com/office/excel/2006/main">
          <x14:cfRule type="iconSet" priority="349" id="{AFF6721C-DE7C-42FE-B096-0587CED45FD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Z36</xm:sqref>
        </x14:conditionalFormatting>
        <x14:conditionalFormatting xmlns:xm="http://schemas.microsoft.com/office/excel/2006/main">
          <x14:cfRule type="iconSet" priority="97" id="{49E3FDE6-0211-4A3C-A8F6-5C6D782EC20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Z25:AA25</xm:sqref>
        </x14:conditionalFormatting>
        <x14:conditionalFormatting xmlns:xm="http://schemas.microsoft.com/office/excel/2006/main">
          <x14:cfRule type="iconSet" priority="452" id="{EA12031E-E23F-4043-AD55-2304C3DFDE5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Z29:AA29</xm:sqref>
        </x14:conditionalFormatting>
        <x14:conditionalFormatting xmlns:xm="http://schemas.microsoft.com/office/excel/2006/main">
          <x14:cfRule type="iconSet" priority="420" id="{5F27AC34-9640-43D6-8701-8281F2EAFFE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Z31:AA31</xm:sqref>
        </x14:conditionalFormatting>
        <x14:conditionalFormatting xmlns:xm="http://schemas.microsoft.com/office/excel/2006/main">
          <x14:cfRule type="iconSet" priority="279" id="{3DEB44B2-4582-4BB6-90B2-3A9D625F254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Z6:AC6</xm:sqref>
        </x14:conditionalFormatting>
        <x14:conditionalFormatting xmlns:xm="http://schemas.microsoft.com/office/excel/2006/main">
          <x14:cfRule type="iconSet" priority="1517" id="{B960D9E0-9A7D-468F-8F67-D50C21409F5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Z28:AC28</xm:sqref>
        </x14:conditionalFormatting>
        <x14:conditionalFormatting xmlns:xm="http://schemas.microsoft.com/office/excel/2006/main">
          <x14:cfRule type="iconSet" priority="427" id="{CFB34B3E-79CC-412C-926A-DD4202AECD2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Z33:AC33</xm:sqref>
        </x14:conditionalFormatting>
        <x14:conditionalFormatting xmlns:xm="http://schemas.microsoft.com/office/excel/2006/main">
          <x14:cfRule type="iconSet" priority="387" id="{494FDFB1-B850-4A83-A6E3-B5F4DB02E26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Z35:AC35</xm:sqref>
        </x14:conditionalFormatting>
        <x14:conditionalFormatting xmlns:xm="http://schemas.microsoft.com/office/excel/2006/main">
          <x14:cfRule type="iconSet" priority="364" id="{0FCF32E4-7197-4A70-9054-24DB764D048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Z37:AC37</xm:sqref>
        </x14:conditionalFormatting>
        <x14:conditionalFormatting xmlns:xm="http://schemas.microsoft.com/office/excel/2006/main">
          <x14:cfRule type="iconSet" priority="268" id="{964C78AC-148B-4C29-AE47-AF523F96EC9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Z7:AD7</xm:sqref>
        </x14:conditionalFormatting>
        <x14:conditionalFormatting xmlns:xm="http://schemas.microsoft.com/office/excel/2006/main">
          <x14:cfRule type="iconSet" priority="229" id="{9CE92DAA-ABD2-45CC-8C48-33A33B1821D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Z11:AD11</xm:sqref>
        </x14:conditionalFormatting>
        <x14:conditionalFormatting xmlns:xm="http://schemas.microsoft.com/office/excel/2006/main">
          <x14:cfRule type="iconSet" priority="245" id="{CE3D5C59-C860-420E-BD3F-D42456A2B00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Z14:AD14</xm:sqref>
        </x14:conditionalFormatting>
        <x14:conditionalFormatting xmlns:xm="http://schemas.microsoft.com/office/excel/2006/main">
          <x14:cfRule type="iconSet" priority="262" id="{B2619C7F-F896-4F78-B94D-601C6F3969C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Z16:AD16 Z10:AD10 Z13:AD13 Z17</xm:sqref>
        </x14:conditionalFormatting>
        <x14:conditionalFormatting xmlns:xm="http://schemas.microsoft.com/office/excel/2006/main">
          <x14:cfRule type="iconSet" priority="558" id="{F95C1A9A-4F15-4370-A938-A4BD75F24C4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Z19:AD20</xm:sqref>
        </x14:conditionalFormatting>
        <x14:conditionalFormatting xmlns:xm="http://schemas.microsoft.com/office/excel/2006/main">
          <x14:cfRule type="iconSet" priority="535" id="{17AC57DF-A8B8-4C97-BE6B-039DC9927B3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Z21:AD23</xm:sqref>
        </x14:conditionalFormatting>
        <x14:conditionalFormatting xmlns:xm="http://schemas.microsoft.com/office/excel/2006/main">
          <x14:cfRule type="iconSet" priority="532" id="{7A1053A9-BA40-4B66-B63B-28DEC9FEE07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Z24:AD24</xm:sqref>
        </x14:conditionalFormatting>
        <x14:conditionalFormatting xmlns:xm="http://schemas.microsoft.com/office/excel/2006/main">
          <x14:cfRule type="iconSet" priority="282" id="{3B5F29FC-CEB7-42EB-AD96-E9C48FB4AB5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AA12</xm:sqref>
        </x14:conditionalFormatting>
        <x14:conditionalFormatting xmlns:xm="http://schemas.microsoft.com/office/excel/2006/main">
          <x14:cfRule type="iconSet" priority="93" id="{B118DF70-3A65-44E2-80F4-D70F1F580C1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AA17</xm:sqref>
        </x14:conditionalFormatting>
        <x14:conditionalFormatting xmlns:xm="http://schemas.microsoft.com/office/excel/2006/main">
          <x14:cfRule type="iconSet" priority="471" id="{E1552DCE-C2FB-4D3C-A69C-F092B7D9601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AA26</xm:sqref>
        </x14:conditionalFormatting>
        <x14:conditionalFormatting xmlns:xm="http://schemas.microsoft.com/office/excel/2006/main">
          <x14:cfRule type="iconSet" priority="457" id="{C7C1719A-FF17-4799-BEC2-77840583BAA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AA27</xm:sqref>
        </x14:conditionalFormatting>
        <x14:conditionalFormatting xmlns:xm="http://schemas.microsoft.com/office/excel/2006/main">
          <x14:cfRule type="iconSet" priority="404" id="{A54AB1DA-BAEB-4EEE-B1BE-9747C3D94A5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AA30</xm:sqref>
        </x14:conditionalFormatting>
        <x14:conditionalFormatting xmlns:xm="http://schemas.microsoft.com/office/excel/2006/main">
          <x14:cfRule type="iconSet" priority="394" id="{F05D2B1B-4CD5-466C-ACAD-65DBAD48EEB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AA32</xm:sqref>
        </x14:conditionalFormatting>
        <x14:conditionalFormatting xmlns:xm="http://schemas.microsoft.com/office/excel/2006/main">
          <x14:cfRule type="iconSet" priority="371" id="{8303018F-E569-4123-8354-8A64B4FA8C2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AA34</xm:sqref>
        </x14:conditionalFormatting>
        <x14:conditionalFormatting xmlns:xm="http://schemas.microsoft.com/office/excel/2006/main">
          <x14:cfRule type="iconSet" priority="348" id="{DB842CC7-67E7-45CC-8E17-73D712C73E1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AA36</xm:sqref>
        </x14:conditionalFormatting>
        <x14:conditionalFormatting xmlns:xm="http://schemas.microsoft.com/office/excel/2006/main">
          <x14:cfRule type="iconSet" priority="209" id="{39803FAC-0CCF-43ED-9DD2-11B749B3691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AA18:AC18</xm:sqref>
        </x14:conditionalFormatting>
        <x14:conditionalFormatting xmlns:xm="http://schemas.microsoft.com/office/excel/2006/main">
          <x14:cfRule type="iconSet" priority="109" id="{2B76582B-B2A4-40D3-8616-D98808EE0CD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AA8:AD8</xm:sqref>
        </x14:conditionalFormatting>
        <x14:conditionalFormatting xmlns:xm="http://schemas.microsoft.com/office/excel/2006/main">
          <x14:cfRule type="iconSet" priority="274" id="{7D8159E9-3C0F-4080-84FC-8B84CB9DD98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AA9:AD9</xm:sqref>
        </x14:conditionalFormatting>
        <x14:conditionalFormatting xmlns:xm="http://schemas.microsoft.com/office/excel/2006/main">
          <x14:cfRule type="iconSet" priority="251" id="{0ECC1925-AD0F-461B-9588-F1CD19E1BD5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AA15:AD15</xm:sqref>
        </x14:conditionalFormatting>
        <x14:conditionalFormatting xmlns:xm="http://schemas.microsoft.com/office/excel/2006/main">
          <x14:cfRule type="iconSet" priority="281" id="{8EEDEFBB-BCD2-4126-839D-43D4083DA6C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AB12</xm:sqref>
        </x14:conditionalFormatting>
        <x14:conditionalFormatting xmlns:xm="http://schemas.microsoft.com/office/excel/2006/main">
          <x14:cfRule type="iconSet" priority="94" id="{8628A3EB-1EDD-474F-B0F9-10878B68945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AB17</xm:sqref>
        </x14:conditionalFormatting>
        <x14:conditionalFormatting xmlns:xm="http://schemas.microsoft.com/office/excel/2006/main">
          <x14:cfRule type="iconSet" priority="444" id="{9C90C53F-87D6-468A-9BE4-6C7DBDAE208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AB26</xm:sqref>
        </x14:conditionalFormatting>
        <x14:conditionalFormatting xmlns:xm="http://schemas.microsoft.com/office/excel/2006/main">
          <x14:cfRule type="iconSet" priority="456" id="{1DAC8A87-E55C-47AD-9C7B-2161A3C995F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AB27</xm:sqref>
        </x14:conditionalFormatting>
        <x14:conditionalFormatting xmlns:xm="http://schemas.microsoft.com/office/excel/2006/main">
          <x14:cfRule type="iconSet" priority="451" id="{BC0CB61F-60F9-4FBB-BF8D-B6B36FB1D0C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AB29</xm:sqref>
        </x14:conditionalFormatting>
        <x14:conditionalFormatting xmlns:xm="http://schemas.microsoft.com/office/excel/2006/main">
          <x14:cfRule type="iconSet" priority="416" id="{4AEA23C9-589C-4B17-A2FA-7541B10B752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AB30:AB32</xm:sqref>
        </x14:conditionalFormatting>
        <x14:conditionalFormatting xmlns:xm="http://schemas.microsoft.com/office/excel/2006/main">
          <x14:cfRule type="iconSet" priority="383" id="{ADEDBE76-E15C-4D78-9EB4-7FB14D8F3AC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AB34</xm:sqref>
        </x14:conditionalFormatting>
        <x14:conditionalFormatting xmlns:xm="http://schemas.microsoft.com/office/excel/2006/main">
          <x14:cfRule type="iconSet" priority="360" id="{B7577E54-27C2-47B4-A8B2-8AC0C648465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AB36</xm:sqref>
        </x14:conditionalFormatting>
        <x14:conditionalFormatting xmlns:xm="http://schemas.microsoft.com/office/excel/2006/main">
          <x14:cfRule type="iconSet" priority="474" id="{AFDE91BA-A6DF-4832-B28F-53CAB2B4EB4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AB25:AD25</xm:sqref>
        </x14:conditionalFormatting>
        <x14:conditionalFormatting xmlns:xm="http://schemas.microsoft.com/office/excel/2006/main">
          <x14:cfRule type="iconSet" priority="280" id="{C85DBE3E-F368-4252-AADF-955ABA5A1EB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AC12</xm:sqref>
        </x14:conditionalFormatting>
        <x14:conditionalFormatting xmlns:xm="http://schemas.microsoft.com/office/excel/2006/main">
          <x14:cfRule type="iconSet" priority="95" id="{7E8785AE-CE2F-4AE1-9C0E-8DD819A9DAA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AC17</xm:sqref>
        </x14:conditionalFormatting>
        <x14:conditionalFormatting xmlns:xm="http://schemas.microsoft.com/office/excel/2006/main">
          <x14:cfRule type="iconSet" priority="443" id="{8C027B48-6429-42DA-8885-D642264A387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AC26</xm:sqref>
        </x14:conditionalFormatting>
        <x14:conditionalFormatting xmlns:xm="http://schemas.microsoft.com/office/excel/2006/main">
          <x14:cfRule type="iconSet" priority="455" id="{D096DF6F-90EE-498D-89E4-4441737ADB1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AC27</xm:sqref>
        </x14:conditionalFormatting>
        <x14:conditionalFormatting xmlns:xm="http://schemas.microsoft.com/office/excel/2006/main">
          <x14:cfRule type="iconSet" priority="327" id="{59C9A0D3-2FDC-4B1D-825C-9D752606166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AC30</xm:sqref>
        </x14:conditionalFormatting>
        <x14:conditionalFormatting xmlns:xm="http://schemas.microsoft.com/office/excel/2006/main">
          <x14:cfRule type="iconSet" priority="415" id="{EE21E80D-8FAC-448A-A0FA-6FD8F460D31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AC31:AC32</xm:sqref>
        </x14:conditionalFormatting>
        <x14:conditionalFormatting xmlns:xm="http://schemas.microsoft.com/office/excel/2006/main">
          <x14:cfRule type="iconSet" priority="382" id="{A0A90585-9B31-4367-A700-A1AEF9EF603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AC34</xm:sqref>
        </x14:conditionalFormatting>
        <x14:conditionalFormatting xmlns:xm="http://schemas.microsoft.com/office/excel/2006/main">
          <x14:cfRule type="iconSet" priority="359" id="{705B14D7-E2FD-427C-8E81-0051C5C2728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AC36</xm:sqref>
        </x14:conditionalFormatting>
        <x14:conditionalFormatting xmlns:xm="http://schemas.microsoft.com/office/excel/2006/main">
          <x14:cfRule type="iconSet" priority="450" id="{54790A7D-4DF0-4398-A961-1CAE62BA1DA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AC29:AD29</xm:sqref>
        </x14:conditionalFormatting>
        <x14:conditionalFormatting xmlns:xm="http://schemas.microsoft.com/office/excel/2006/main">
          <x14:cfRule type="iconSet" priority="1312" id="{0A9EC195-3D43-47C8-8C66-99A253B97FB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AD6</xm:sqref>
        </x14:conditionalFormatting>
        <x14:conditionalFormatting xmlns:xm="http://schemas.microsoft.com/office/excel/2006/main">
          <x14:cfRule type="iconSet" priority="622" id="{2AE9DD30-B285-4F1E-B21E-86884AC6B44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AD12</xm:sqref>
        </x14:conditionalFormatting>
        <x14:conditionalFormatting xmlns:xm="http://schemas.microsoft.com/office/excel/2006/main">
          <x14:cfRule type="iconSet" priority="96" id="{7F97C0FB-08AF-4CEC-A1EE-9CF883526CD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AD17</xm:sqref>
        </x14:conditionalFormatting>
        <x14:conditionalFormatting xmlns:xm="http://schemas.microsoft.com/office/excel/2006/main">
          <x14:cfRule type="iconSet" priority="869" id="{B38BAAB7-2A04-4989-BAB3-CD42362D1E4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AD18</xm:sqref>
        </x14:conditionalFormatting>
        <x14:conditionalFormatting xmlns:xm="http://schemas.microsoft.com/office/excel/2006/main">
          <x14:cfRule type="iconSet" priority="442" id="{E573AD72-F772-4F27-9EF9-9B510B490E4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AD26</xm:sqref>
        </x14:conditionalFormatting>
        <x14:conditionalFormatting xmlns:xm="http://schemas.microsoft.com/office/excel/2006/main">
          <x14:cfRule type="iconSet" priority="466" id="{289B13C0-16C2-44DC-B871-1CF025F9C88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AD27</xm:sqref>
        </x14:conditionalFormatting>
        <x14:conditionalFormatting xmlns:xm="http://schemas.microsoft.com/office/excel/2006/main">
          <x14:cfRule type="iconSet" priority="326" id="{73556D61-F1FD-49FA-8E88-57F68ECE110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AD30</xm:sqref>
        </x14:conditionalFormatting>
        <x14:conditionalFormatting xmlns:xm="http://schemas.microsoft.com/office/excel/2006/main">
          <x14:cfRule type="iconSet" priority="481" id="{AFA2EFBB-97ED-45FC-8C9E-DF790ED1C40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AD31:AD37 AD28</xm:sqref>
        </x14:conditionalFormatting>
        <x14:conditionalFormatting xmlns:xm="http://schemas.microsoft.com/office/excel/2006/main">
          <x14:cfRule type="iconSet" priority="273" id="{31EE09D1-DAA2-4997-9CEA-A83E675F0FF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AE7:AF7 X7:Y7</xm:sqref>
        </x14:conditionalFormatting>
        <x14:conditionalFormatting xmlns:xm="http://schemas.microsoft.com/office/excel/2006/main">
          <x14:cfRule type="iconSet" priority="114" id="{98E7BA7E-1475-469B-94D8-DAB9E685229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AE8:AF8 X8:Y8</xm:sqref>
        </x14:conditionalFormatting>
        <x14:conditionalFormatting xmlns:xm="http://schemas.microsoft.com/office/excel/2006/main">
          <x14:cfRule type="iconSet" priority="866" id="{C29F2D24-785C-49E4-821D-15F9FA41C94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AE9:AF9 X9:Y9 X18:Y18 AE18:AF18</xm:sqref>
        </x14:conditionalFormatting>
        <x14:conditionalFormatting xmlns:xm="http://schemas.microsoft.com/office/excel/2006/main">
          <x14:cfRule type="iconSet" priority="234" id="{C5D19F85-C5BE-42C5-A10D-D7DFC8E3E1D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AE11:AF11 X11:Y11</xm:sqref>
        </x14:conditionalFormatting>
        <x14:conditionalFormatting xmlns:xm="http://schemas.microsoft.com/office/excel/2006/main">
          <x14:cfRule type="iconSet" priority="1408" id="{AFC941F2-CFD6-4A49-8715-56417F2BD7E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AE12:AF12 X6:Y6 X12:Y12 AK12:AM12 AE6:AK6 AP13:AP24 AL13:AM24 AP12:AT12 AN6:AT6 AP7:AP11 AL6:AM11</xm:sqref>
        </x14:conditionalFormatting>
        <x14:conditionalFormatting xmlns:xm="http://schemas.microsoft.com/office/excel/2006/main">
          <x14:cfRule type="iconSet" priority="250" id="{830DE817-C8F6-4DFB-B7BC-D41F37BC875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AE14:AF14 X14:Y14</xm:sqref>
        </x14:conditionalFormatting>
        <x14:conditionalFormatting xmlns:xm="http://schemas.microsoft.com/office/excel/2006/main">
          <x14:cfRule type="iconSet" priority="259" id="{33AC5061-40B7-40BD-AEC7-A809508EB11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AE15:AF15 X15:Y15</xm:sqref>
        </x14:conditionalFormatting>
        <x14:conditionalFormatting xmlns:xm="http://schemas.microsoft.com/office/excel/2006/main">
          <x14:cfRule type="iconSet" priority="267" id="{2A5AE40E-BC03-4861-B2D7-4FA63256427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AE16:AF17 AE10:AF10 X10:Y10 X16:Y17 AE13:AF13 X13:Y13</xm:sqref>
        </x14:conditionalFormatting>
        <x14:conditionalFormatting xmlns:xm="http://schemas.microsoft.com/office/excel/2006/main">
          <x14:cfRule type="iconSet" priority="943" id="{F4E2481A-A566-4C2C-ABB1-2DE39547577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AE19:AF20 X19:Y20</xm:sqref>
        </x14:conditionalFormatting>
        <x14:conditionalFormatting xmlns:xm="http://schemas.microsoft.com/office/excel/2006/main">
          <x14:cfRule type="iconSet" priority="554" id="{A0FF1222-B69A-4408-AAF7-18B10C2F204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AE21:AF24 X21:Y24</xm:sqref>
        </x14:conditionalFormatting>
        <x14:conditionalFormatting xmlns:xm="http://schemas.microsoft.com/office/excel/2006/main">
          <x14:cfRule type="iconSet" priority="1486" id="{0C7A6FB0-CBFA-4EFC-A325-0425AC7B9A0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AE25:AF26 X25:Y26</xm:sqref>
        </x14:conditionalFormatting>
        <x14:conditionalFormatting xmlns:xm="http://schemas.microsoft.com/office/excel/2006/main">
          <x14:cfRule type="iconSet" priority="1521" id="{DE24CAB5-CEA7-423D-A8A5-7BFED31B5DD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AE27:AF28 X27:Y28</xm:sqref>
        </x14:conditionalFormatting>
        <x14:conditionalFormatting xmlns:xm="http://schemas.microsoft.com/office/excel/2006/main">
          <x14:cfRule type="iconSet" priority="1519" id="{866564E2-25BD-4D7B-8CC8-9F00627A4E9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AE29:AF29 X29:Y29</xm:sqref>
        </x14:conditionalFormatting>
        <x14:conditionalFormatting xmlns:xm="http://schemas.microsoft.com/office/excel/2006/main">
          <x14:cfRule type="iconSet" priority="412" id="{9763B5FB-D6C4-4D1E-AA4D-BE7D482B64A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AE30:AF30 X30:Y30</xm:sqref>
        </x14:conditionalFormatting>
        <x14:conditionalFormatting xmlns:xm="http://schemas.microsoft.com/office/excel/2006/main">
          <x14:cfRule type="iconSet" priority="423" id="{DF156588-FA09-4987-9D94-668CD73A8B9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AE31:AF31 X31:Y31</xm:sqref>
        </x14:conditionalFormatting>
        <x14:conditionalFormatting xmlns:xm="http://schemas.microsoft.com/office/excel/2006/main">
          <x14:cfRule type="iconSet" priority="401" id="{3F727429-6498-4B24-A475-E81D300DA4D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AE32:AF32 X32:Y32</xm:sqref>
        </x14:conditionalFormatting>
        <x14:conditionalFormatting xmlns:xm="http://schemas.microsoft.com/office/excel/2006/main">
          <x14:cfRule type="iconSet" priority="430" id="{AA3B9183-CDB6-466B-A9C6-D47CEB5635E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AE33:AF33 X33:Y33</xm:sqref>
        </x14:conditionalFormatting>
        <x14:conditionalFormatting xmlns:xm="http://schemas.microsoft.com/office/excel/2006/main">
          <x14:cfRule type="iconSet" priority="378" id="{ED5D5A3C-8C25-48BD-A0D3-642BC457F82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AE34:AF34 X34:Y34</xm:sqref>
        </x14:conditionalFormatting>
        <x14:conditionalFormatting xmlns:xm="http://schemas.microsoft.com/office/excel/2006/main">
          <x14:cfRule type="iconSet" priority="390" id="{835E3A1D-79D0-48AB-99EB-886B8D415D5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AE35:AF35 X35:Y35</xm:sqref>
        </x14:conditionalFormatting>
        <x14:conditionalFormatting xmlns:xm="http://schemas.microsoft.com/office/excel/2006/main">
          <x14:cfRule type="iconSet" priority="355" id="{1E520B11-7376-4F78-B84F-4E7252DD6B7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AE36:AF36 X36:Y36</xm:sqref>
        </x14:conditionalFormatting>
        <x14:conditionalFormatting xmlns:xm="http://schemas.microsoft.com/office/excel/2006/main">
          <x14:cfRule type="iconSet" priority="367" id="{25568BE8-BAB1-498A-BABF-2384B03D6E7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AE37:AF37 X37:Y37</xm:sqref>
        </x14:conditionalFormatting>
        <x14:conditionalFormatting xmlns:xm="http://schemas.microsoft.com/office/excel/2006/main">
          <x14:cfRule type="iconSet" priority="1452" id="{AAA6F91F-7017-42AC-BEB1-FD4AFF888D5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AG13:AG18 AG7:AG11</xm:sqref>
        </x14:conditionalFormatting>
        <x14:conditionalFormatting xmlns:xm="http://schemas.microsoft.com/office/excel/2006/main">
          <x14:cfRule type="iconSet" priority="529" id="{298A9229-016E-4F84-A821-E4C8AC35E37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AG20</xm:sqref>
        </x14:conditionalFormatting>
        <x14:conditionalFormatting xmlns:xm="http://schemas.microsoft.com/office/excel/2006/main">
          <x14:cfRule type="iconSet" priority="414" id="{C5EF7869-B0C9-450A-B47E-B9059602F8F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AG30:AG32</xm:sqref>
        </x14:conditionalFormatting>
        <x14:conditionalFormatting xmlns:xm="http://schemas.microsoft.com/office/excel/2006/main">
          <x14:cfRule type="iconSet" priority="480" id="{10D4DF3E-1C88-4522-BB60-86CA9A1CE6D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AG33</xm:sqref>
        </x14:conditionalFormatting>
        <x14:conditionalFormatting xmlns:xm="http://schemas.microsoft.com/office/excel/2006/main">
          <x14:cfRule type="iconSet" priority="381" id="{6E7C7A3A-AA1F-40E9-BB6F-C5377EDE99B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AG34</xm:sqref>
        </x14:conditionalFormatting>
        <x14:conditionalFormatting xmlns:xm="http://schemas.microsoft.com/office/excel/2006/main">
          <x14:cfRule type="iconSet" priority="392" id="{F5430D08-8499-4A95-8DD4-6E96A9C06F8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AG35</xm:sqref>
        </x14:conditionalFormatting>
        <x14:conditionalFormatting xmlns:xm="http://schemas.microsoft.com/office/excel/2006/main">
          <x14:cfRule type="iconSet" priority="369" id="{5BB91E1B-766E-423B-BBB9-4AE653C5072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AG37</xm:sqref>
        </x14:conditionalFormatting>
        <x14:conditionalFormatting xmlns:xm="http://schemas.microsoft.com/office/excel/2006/main">
          <x14:cfRule type="iconSet" priority="318" id="{CE896E65-AE05-4393-B60A-142F44F8D0D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AG36:AH36</xm:sqref>
        </x14:conditionalFormatting>
        <x14:conditionalFormatting xmlns:xm="http://schemas.microsoft.com/office/excel/2006/main">
          <x14:cfRule type="iconSet" priority="621" id="{8E0CF1D3-F1E0-4EE9-B0D9-70F3B8BC346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AG12:AI12</xm:sqref>
        </x14:conditionalFormatting>
        <x14:conditionalFormatting xmlns:xm="http://schemas.microsoft.com/office/excel/2006/main">
          <x14:cfRule type="iconSet" priority="557" id="{7F339909-BF32-4C66-B364-625E89D82FD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AG19:AK19</xm:sqref>
        </x14:conditionalFormatting>
        <x14:conditionalFormatting xmlns:xm="http://schemas.microsoft.com/office/excel/2006/main">
          <x14:cfRule type="iconSet" priority="534" id="{CBBC14FD-71AE-416E-9C30-8C9CFB0674D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AG21:AK23</xm:sqref>
        </x14:conditionalFormatting>
        <x14:conditionalFormatting xmlns:xm="http://schemas.microsoft.com/office/excel/2006/main">
          <x14:cfRule type="iconSet" priority="531" id="{51DDB3FD-B5A4-4738-81E3-F4D68253F43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AG24:AK24</xm:sqref>
        </x14:conditionalFormatting>
        <x14:conditionalFormatting xmlns:xm="http://schemas.microsoft.com/office/excel/2006/main">
          <x14:cfRule type="iconSet" priority="473" id="{5C62AFAE-7193-44B0-9625-6ACC1A83D5A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AG25:AK25</xm:sqref>
        </x14:conditionalFormatting>
        <x14:conditionalFormatting xmlns:xm="http://schemas.microsoft.com/office/excel/2006/main">
          <x14:cfRule type="iconSet" priority="213" id="{9AB9B553-32D7-4365-ABEB-6C686A5716A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AG26:AK26</xm:sqref>
        </x14:conditionalFormatting>
        <x14:conditionalFormatting xmlns:xm="http://schemas.microsoft.com/office/excel/2006/main">
          <x14:cfRule type="iconSet" priority="212" id="{7F34FC41-33DA-4572-8134-4EE28DC2718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AG27:AK27</xm:sqref>
        </x14:conditionalFormatting>
        <x14:conditionalFormatting xmlns:xm="http://schemas.microsoft.com/office/excel/2006/main">
          <x14:cfRule type="iconSet" priority="211" id="{8C45E95E-FE6D-4B4A-9F51-1678644BA36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AG28:AK28</xm:sqref>
        </x14:conditionalFormatting>
        <x14:conditionalFormatting xmlns:xm="http://schemas.microsoft.com/office/excel/2006/main">
          <x14:cfRule type="iconSet" priority="210" id="{EA6D900B-97D8-4A03-B8ED-78A31E638BD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AG29:AK29</xm:sqref>
        </x14:conditionalFormatting>
        <x14:conditionalFormatting xmlns:xm="http://schemas.microsoft.com/office/excel/2006/main">
          <x14:cfRule type="iconSet" priority="609" id="{16C2C490-2D93-4769-A8CE-FFB1C0AD3C1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AH7</xm:sqref>
        </x14:conditionalFormatting>
        <x14:conditionalFormatting xmlns:xm="http://schemas.microsoft.com/office/excel/2006/main">
          <x14:cfRule type="iconSet" priority="116" id="{B12B1A92-1628-40EE-B496-7F16022EDFC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AH8:AH9</xm:sqref>
        </x14:conditionalFormatting>
        <x14:conditionalFormatting xmlns:xm="http://schemas.microsoft.com/office/excel/2006/main">
          <x14:cfRule type="iconSet" priority="226" id="{97634958-B17D-4394-8C03-21F720FFCFF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AH11</xm:sqref>
        </x14:conditionalFormatting>
        <x14:conditionalFormatting xmlns:xm="http://schemas.microsoft.com/office/excel/2006/main">
          <x14:cfRule type="iconSet" priority="244" id="{07EF87DD-6911-4739-A1BA-5A1A054D4FB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AH14</xm:sqref>
        </x14:conditionalFormatting>
        <x14:conditionalFormatting xmlns:xm="http://schemas.microsoft.com/office/excel/2006/main">
          <x14:cfRule type="iconSet" priority="221" id="{E2727153-5F2D-4723-B082-9E22CE7A9DB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AH15</xm:sqref>
        </x14:conditionalFormatting>
        <x14:conditionalFormatting xmlns:xm="http://schemas.microsoft.com/office/excel/2006/main">
          <x14:cfRule type="iconSet" priority="261" id="{1EF2DA40-1EB4-434E-BC1A-AE26A5035B7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AH16:AH17 AH10 AH13</xm:sqref>
        </x14:conditionalFormatting>
        <x14:conditionalFormatting xmlns:xm="http://schemas.microsoft.com/office/excel/2006/main">
          <x14:cfRule type="iconSet" priority="528" id="{A872C968-4098-429E-B3C4-6065E8B04FD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AH20</xm:sqref>
        </x14:conditionalFormatting>
        <x14:conditionalFormatting xmlns:xm="http://schemas.microsoft.com/office/excel/2006/main">
          <x14:cfRule type="iconSet" priority="413" id="{60610A41-58CE-45C2-B263-3945C40D2C8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AH30:AH31</xm:sqref>
        </x14:conditionalFormatting>
        <x14:conditionalFormatting xmlns:xm="http://schemas.microsoft.com/office/excel/2006/main">
          <x14:cfRule type="iconSet" priority="370" id="{4EEA2519-9493-4C1E-994A-355BFF579B8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AH34</xm:sqref>
        </x14:conditionalFormatting>
        <x14:conditionalFormatting xmlns:xm="http://schemas.microsoft.com/office/excel/2006/main">
          <x14:cfRule type="iconSet" priority="391" id="{F1BC81F8-59E8-4ECF-A17A-683AC0404B1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AH35</xm:sqref>
        </x14:conditionalFormatting>
        <x14:conditionalFormatting xmlns:xm="http://schemas.microsoft.com/office/excel/2006/main">
          <x14:cfRule type="iconSet" priority="368" id="{4E75604D-C094-4D1C-976A-C3E8AA70D60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AH37</xm:sqref>
        </x14:conditionalFormatting>
        <x14:conditionalFormatting xmlns:xm="http://schemas.microsoft.com/office/excel/2006/main">
          <x14:cfRule type="iconSet" priority="393" id="{FC9587CB-7CA2-43AD-AF8C-821229EA46A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AH32:AI32</xm:sqref>
        </x14:conditionalFormatting>
        <x14:conditionalFormatting xmlns:xm="http://schemas.microsoft.com/office/excel/2006/main">
          <x14:cfRule type="iconSet" priority="403" id="{8EBF58AA-E84B-44B6-9B2B-94F89A5DA26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AH33:AI33</xm:sqref>
        </x14:conditionalFormatting>
        <x14:conditionalFormatting xmlns:xm="http://schemas.microsoft.com/office/excel/2006/main">
          <x14:cfRule type="iconSet" priority="214" id="{BF0B4737-B1B3-4C28-A2EC-15AD34BEBE4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AH18:AK18</xm:sqref>
        </x14:conditionalFormatting>
        <x14:conditionalFormatting xmlns:xm="http://schemas.microsoft.com/office/excel/2006/main">
          <x14:cfRule type="iconSet" priority="608" id="{15F6BA3E-0931-4568-9614-958A3AD76F4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AI7</xm:sqref>
        </x14:conditionalFormatting>
        <x14:conditionalFormatting xmlns:xm="http://schemas.microsoft.com/office/excel/2006/main">
          <x14:cfRule type="iconSet" priority="115" id="{B89E5F8C-C375-4F8A-82FD-C4B0538BB3B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AI8:AI9</xm:sqref>
        </x14:conditionalFormatting>
        <x14:conditionalFormatting xmlns:xm="http://schemas.microsoft.com/office/excel/2006/main">
          <x14:cfRule type="iconSet" priority="225" id="{214EF9A4-5812-451D-9724-F249B56A389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AI11</xm:sqref>
        </x14:conditionalFormatting>
        <x14:conditionalFormatting xmlns:xm="http://schemas.microsoft.com/office/excel/2006/main">
          <x14:cfRule type="iconSet" priority="256" id="{8890883D-C844-4E43-8AEA-3AC81EA0A53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AI14</xm:sqref>
        </x14:conditionalFormatting>
        <x14:conditionalFormatting xmlns:xm="http://schemas.microsoft.com/office/excel/2006/main">
          <x14:cfRule type="iconSet" priority="220" id="{52B094A2-8015-49BF-B9E1-162403F5D43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AI15</xm:sqref>
        </x14:conditionalFormatting>
        <x14:conditionalFormatting xmlns:xm="http://schemas.microsoft.com/office/excel/2006/main">
          <x14:cfRule type="iconSet" priority="260" id="{65E2A2CA-9316-4893-8620-075EE51FB4B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AI16:AI17 AI10 AI13</xm:sqref>
        </x14:conditionalFormatting>
        <x14:conditionalFormatting xmlns:xm="http://schemas.microsoft.com/office/excel/2006/main">
          <x14:cfRule type="iconSet" priority="527" id="{043E61F7-973C-402D-AAFC-D9397945176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AI20</xm:sqref>
        </x14:conditionalFormatting>
        <x14:conditionalFormatting xmlns:xm="http://schemas.microsoft.com/office/excel/2006/main">
          <x14:cfRule type="iconSet" priority="323" id="{06E7439D-5450-44E8-9E86-97D0FFD23E2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AI34</xm:sqref>
        </x14:conditionalFormatting>
        <x14:conditionalFormatting xmlns:xm="http://schemas.microsoft.com/office/excel/2006/main">
          <x14:cfRule type="iconSet" priority="380" id="{81F5133F-976F-44E6-92B1-6AF2C72CAEE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AI35</xm:sqref>
        </x14:conditionalFormatting>
        <x14:conditionalFormatting xmlns:xm="http://schemas.microsoft.com/office/excel/2006/main">
          <x14:cfRule type="iconSet" priority="352" id="{E1FDC543-0409-48C8-8702-4A60FCBC9D7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AI36</xm:sqref>
        </x14:conditionalFormatting>
        <x14:conditionalFormatting xmlns:xm="http://schemas.microsoft.com/office/excel/2006/main">
          <x14:cfRule type="iconSet" priority="357" id="{0E119FCE-C204-4D8C-8B56-7A4FADE487D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AI37</xm:sqref>
        </x14:conditionalFormatting>
        <x14:conditionalFormatting xmlns:xm="http://schemas.microsoft.com/office/excel/2006/main">
          <x14:cfRule type="iconSet" priority="408" id="{A0CD0322-EF89-4A75-8F7B-4B495CB62FD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AI30:AK30</xm:sqref>
        </x14:conditionalFormatting>
        <x14:conditionalFormatting xmlns:xm="http://schemas.microsoft.com/office/excel/2006/main">
          <x14:cfRule type="iconSet" priority="419" id="{8C7968A8-70C7-4B86-8481-E08B3DDB3B8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AI31:AK31</xm:sqref>
        </x14:conditionalFormatting>
        <x14:conditionalFormatting xmlns:xm="http://schemas.microsoft.com/office/excel/2006/main">
          <x14:cfRule type="iconSet" priority="107" id="{9D4A58E8-E03A-4227-BE2A-61796A5C825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AJ8</xm:sqref>
        </x14:conditionalFormatting>
        <x14:conditionalFormatting xmlns:xm="http://schemas.microsoft.com/office/excel/2006/main">
          <x14:cfRule type="iconSet" priority="217" id="{47BECFDB-FA58-481F-A887-87BB8F1B9B4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AJ12</xm:sqref>
        </x14:conditionalFormatting>
        <x14:conditionalFormatting xmlns:xm="http://schemas.microsoft.com/office/excel/2006/main">
          <x14:cfRule type="iconSet" priority="223" id="{ED310DD2-5EC8-4F27-849E-1F9F5E4F697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AJ13</xm:sqref>
        </x14:conditionalFormatting>
        <x14:conditionalFormatting xmlns:xm="http://schemas.microsoft.com/office/excel/2006/main">
          <x14:cfRule type="iconSet" priority="219" id="{41E0EC93-D6CD-4BC7-B7C1-62AE4519103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AJ15</xm:sqref>
        </x14:conditionalFormatting>
        <x14:conditionalFormatting xmlns:xm="http://schemas.microsoft.com/office/excel/2006/main">
          <x14:cfRule type="iconSet" priority="526" id="{9992FEC2-A9FB-4989-9EED-77AC05F224A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AJ20</xm:sqref>
        </x14:conditionalFormatting>
        <x14:conditionalFormatting xmlns:xm="http://schemas.microsoft.com/office/excel/2006/main">
          <x14:cfRule type="iconSet" priority="324" id="{51B9C5D1-0D68-4A69-9BE0-F1F4371DC92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AJ32</xm:sqref>
        </x14:conditionalFormatting>
        <x14:conditionalFormatting xmlns:xm="http://schemas.microsoft.com/office/excel/2006/main">
          <x14:cfRule type="iconSet" priority="321" id="{D3D979E5-CEC7-4753-AF18-EB8D5092B24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AJ34</xm:sqref>
        </x14:conditionalFormatting>
        <x14:conditionalFormatting xmlns:xm="http://schemas.microsoft.com/office/excel/2006/main">
          <x14:cfRule type="iconSet" priority="379" id="{2144F880-69A2-44E6-9D9C-A701A294FEE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AJ35</xm:sqref>
        </x14:conditionalFormatting>
        <x14:conditionalFormatting xmlns:xm="http://schemas.microsoft.com/office/excel/2006/main">
          <x14:cfRule type="iconSet" priority="356" id="{9329ADDE-A39C-4149-9F4D-97D3D23F7E9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AJ37</xm:sqref>
        </x14:conditionalFormatting>
        <x14:conditionalFormatting xmlns:xm="http://schemas.microsoft.com/office/excel/2006/main">
          <x14:cfRule type="iconSet" priority="271" id="{9CDC65BB-73F6-4676-A115-2D5386FC58E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AJ7:AK7</xm:sqref>
        </x14:conditionalFormatting>
        <x14:conditionalFormatting xmlns:xm="http://schemas.microsoft.com/office/excel/2006/main">
          <x14:cfRule type="iconSet" priority="607" id="{36818239-BA25-44AB-B698-81581A35B1E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AJ9:AK9</xm:sqref>
        </x14:conditionalFormatting>
        <x14:conditionalFormatting xmlns:xm="http://schemas.microsoft.com/office/excel/2006/main">
          <x14:cfRule type="iconSet" priority="232" id="{61642263-0E70-47AD-840D-8A249C8B6DA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AJ11:AK11</xm:sqref>
        </x14:conditionalFormatting>
        <x14:conditionalFormatting xmlns:xm="http://schemas.microsoft.com/office/excel/2006/main">
          <x14:cfRule type="iconSet" priority="248" id="{E174C544-BC7D-4DE3-97C0-68DEEB0D45B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AJ14:AK14</xm:sqref>
        </x14:conditionalFormatting>
        <x14:conditionalFormatting xmlns:xm="http://schemas.microsoft.com/office/excel/2006/main">
          <x14:cfRule type="iconSet" priority="265" id="{9D1DC55D-804D-4F91-8735-A0EE3AAD59B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AJ16:AK17 AJ10</xm:sqref>
        </x14:conditionalFormatting>
        <x14:conditionalFormatting xmlns:xm="http://schemas.microsoft.com/office/excel/2006/main">
          <x14:cfRule type="iconSet" priority="402" id="{08BFEAFB-50A7-455D-B00A-3AF29C979C8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AJ33:AK33</xm:sqref>
        </x14:conditionalFormatting>
        <x14:conditionalFormatting xmlns:xm="http://schemas.microsoft.com/office/excel/2006/main">
          <x14:cfRule type="iconSet" priority="319" id="{83FA25D8-C511-4280-BEEA-93EB9F31DFF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AJ36:AK36</xm:sqref>
        </x14:conditionalFormatting>
        <x14:conditionalFormatting xmlns:xm="http://schemas.microsoft.com/office/excel/2006/main">
          <x14:cfRule type="iconSet" priority="106" id="{B4AB2EF9-9FA3-4E08-A9D1-A812536F9F5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AK8</xm:sqref>
        </x14:conditionalFormatting>
        <x14:conditionalFormatting xmlns:xm="http://schemas.microsoft.com/office/excel/2006/main">
          <x14:cfRule type="iconSet" priority="215" id="{16B129F8-F662-4D9D-B671-28A6F85E241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AK10</xm:sqref>
        </x14:conditionalFormatting>
        <x14:conditionalFormatting xmlns:xm="http://schemas.microsoft.com/office/excel/2006/main">
          <x14:cfRule type="iconSet" priority="222" id="{9AB7DFAA-1053-4A37-A24A-55C2B02431A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AK13</xm:sqref>
        </x14:conditionalFormatting>
        <x14:conditionalFormatting xmlns:xm="http://schemas.microsoft.com/office/excel/2006/main">
          <x14:cfRule type="iconSet" priority="218" id="{CD0F9761-11C9-4964-A759-4C1140FADEE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AK15</xm:sqref>
        </x14:conditionalFormatting>
        <x14:conditionalFormatting xmlns:xm="http://schemas.microsoft.com/office/excel/2006/main">
          <x14:cfRule type="iconSet" priority="525" id="{C6A94F05-F441-415B-AF53-BA4491E919C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AK20</xm:sqref>
        </x14:conditionalFormatting>
        <x14:conditionalFormatting xmlns:xm="http://schemas.microsoft.com/office/excel/2006/main">
          <x14:cfRule type="iconSet" priority="325" id="{44730818-71BF-44EA-8288-9427B1BE14B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AK32</xm:sqref>
        </x14:conditionalFormatting>
        <x14:conditionalFormatting xmlns:xm="http://schemas.microsoft.com/office/excel/2006/main">
          <x14:cfRule type="iconSet" priority="322" id="{F8B7F708-3FAF-4000-BC49-3F19EA3290E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AK34</xm:sqref>
        </x14:conditionalFormatting>
        <x14:conditionalFormatting xmlns:xm="http://schemas.microsoft.com/office/excel/2006/main">
          <x14:cfRule type="iconSet" priority="346" id="{80E9D653-859D-441A-8F26-21EFC621C09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AK35</xm:sqref>
        </x14:conditionalFormatting>
        <x14:conditionalFormatting xmlns:xm="http://schemas.microsoft.com/office/excel/2006/main">
          <x14:cfRule type="iconSet" priority="363" id="{8F31DF92-09EE-4C49-AE35-016EF650C61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AK37</xm:sqref>
        </x14:conditionalFormatting>
        <x14:conditionalFormatting xmlns:xm="http://schemas.microsoft.com/office/excel/2006/main">
          <x14:cfRule type="iconSet" priority="1504" id="{EFB0FF6F-C49C-4FEF-84D0-B86F89ACE9B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AL25:AM26</xm:sqref>
        </x14:conditionalFormatting>
        <x14:conditionalFormatting xmlns:xm="http://schemas.microsoft.com/office/excel/2006/main">
          <x14:cfRule type="iconSet" priority="1532" id="{E8BBD688-C499-4306-B66C-D7624D35C7B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AL27:AM28</xm:sqref>
        </x14:conditionalFormatting>
        <x14:conditionalFormatting xmlns:xm="http://schemas.microsoft.com/office/excel/2006/main">
          <x14:cfRule type="iconSet" priority="1531" id="{B7C3F95F-D279-4462-A848-AC4408995C3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AL29:AM29</xm:sqref>
        </x14:conditionalFormatting>
        <x14:conditionalFormatting xmlns:xm="http://schemas.microsoft.com/office/excel/2006/main">
          <x14:cfRule type="iconSet" priority="410" id="{30B44C1E-EC58-4158-BD20-78F7064D2B9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AL30:AM30</xm:sqref>
        </x14:conditionalFormatting>
        <x14:conditionalFormatting xmlns:xm="http://schemas.microsoft.com/office/excel/2006/main">
          <x14:cfRule type="iconSet" priority="421" id="{703331D2-AC60-481D-9050-0991A2A80F7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AL31:AM31</xm:sqref>
        </x14:conditionalFormatting>
        <x14:conditionalFormatting xmlns:xm="http://schemas.microsoft.com/office/excel/2006/main">
          <x14:cfRule type="iconSet" priority="399" id="{A0000FEC-2640-4DBE-9E82-3ADD25EB2FD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AL32:AM32</xm:sqref>
        </x14:conditionalFormatting>
        <x14:conditionalFormatting xmlns:xm="http://schemas.microsoft.com/office/excel/2006/main">
          <x14:cfRule type="iconSet" priority="428" id="{6543EC3F-CE49-4434-9B60-CBB0096C33D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AL33:AM33</xm:sqref>
        </x14:conditionalFormatting>
        <x14:conditionalFormatting xmlns:xm="http://schemas.microsoft.com/office/excel/2006/main">
          <x14:cfRule type="iconSet" priority="376" id="{144D501A-56E5-41BE-9636-B1948DE42B4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AL34:AM34</xm:sqref>
        </x14:conditionalFormatting>
        <x14:conditionalFormatting xmlns:xm="http://schemas.microsoft.com/office/excel/2006/main">
          <x14:cfRule type="iconSet" priority="388" id="{262215A5-3380-439C-B24E-559068A03B7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AL35:AM35</xm:sqref>
        </x14:conditionalFormatting>
        <x14:conditionalFormatting xmlns:xm="http://schemas.microsoft.com/office/excel/2006/main">
          <x14:cfRule type="iconSet" priority="353" id="{3A196F53-658C-42D6-8158-00A94DEE0A3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AL36:AM36</xm:sqref>
        </x14:conditionalFormatting>
        <x14:conditionalFormatting xmlns:xm="http://schemas.microsoft.com/office/excel/2006/main">
          <x14:cfRule type="iconSet" priority="365" id="{B73B3387-3C1D-4D61-A684-A0902067BE0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AL37:AM37</xm:sqref>
        </x14:conditionalFormatting>
        <x14:conditionalFormatting xmlns:xm="http://schemas.microsoft.com/office/excel/2006/main">
          <x14:cfRule type="iconSet" priority="269" id="{4672100A-C98D-4D34-A624-C2837072961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AN7:AO7</xm:sqref>
        </x14:conditionalFormatting>
        <x14:conditionalFormatting xmlns:xm="http://schemas.microsoft.com/office/excel/2006/main">
          <x14:cfRule type="iconSet" priority="110" id="{BF019220-7390-44FC-BD75-8584D211633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AN8:AO8</xm:sqref>
        </x14:conditionalFormatting>
        <x14:conditionalFormatting xmlns:xm="http://schemas.microsoft.com/office/excel/2006/main">
          <x14:cfRule type="iconSet" priority="340" id="{189ACC50-2DAE-4210-B8EC-4B918C8ED8D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AN9:AO9</xm:sqref>
        </x14:conditionalFormatting>
        <x14:conditionalFormatting xmlns:xm="http://schemas.microsoft.com/office/excel/2006/main">
          <x14:cfRule type="iconSet" priority="230" id="{E690653C-6A61-48D3-B38D-048A2706CC7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AN11:AO11</xm:sqref>
        </x14:conditionalFormatting>
        <x14:conditionalFormatting xmlns:xm="http://schemas.microsoft.com/office/excel/2006/main">
          <x14:cfRule type="iconSet" priority="603" id="{FE813FDE-B7FF-47BD-8B7B-A193AD5A9B4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AN12:AO12</xm:sqref>
        </x14:conditionalFormatting>
        <x14:conditionalFormatting xmlns:xm="http://schemas.microsoft.com/office/excel/2006/main">
          <x14:cfRule type="iconSet" priority="246" id="{8DABA1C9-3274-4E5B-A411-C505E1A5B2C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AN14:AO14</xm:sqref>
        </x14:conditionalFormatting>
        <x14:conditionalFormatting xmlns:xm="http://schemas.microsoft.com/office/excel/2006/main">
          <x14:cfRule type="iconSet" priority="253" id="{4B9331E1-5869-4884-894E-E43592B96C1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AN15:AO15</xm:sqref>
        </x14:conditionalFormatting>
        <x14:conditionalFormatting xmlns:xm="http://schemas.microsoft.com/office/excel/2006/main">
          <x14:cfRule type="iconSet" priority="263" id="{A0E7A160-9FF1-411E-8A09-F291D43C0C2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AN16:AO17 AN10:AO10 AN13:AO13</xm:sqref>
        </x14:conditionalFormatting>
        <x14:conditionalFormatting xmlns:xm="http://schemas.microsoft.com/office/excel/2006/main">
          <x14:cfRule type="iconSet" priority="339" id="{199FB2F6-866C-46D0-B3CB-81506134FED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AN18:AO18</xm:sqref>
        </x14:conditionalFormatting>
        <x14:conditionalFormatting xmlns:xm="http://schemas.microsoft.com/office/excel/2006/main">
          <x14:cfRule type="iconSet" priority="338" id="{854CAA5A-184A-4F9E-B009-EA2F8DEEB20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AN19:AO19</xm:sqref>
        </x14:conditionalFormatting>
        <x14:conditionalFormatting xmlns:xm="http://schemas.microsoft.com/office/excel/2006/main">
          <x14:cfRule type="iconSet" priority="337" id="{91C6CE00-63C3-474D-81A7-93DF46C026F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AN20:AO20</xm:sqref>
        </x14:conditionalFormatting>
        <x14:conditionalFormatting xmlns:xm="http://schemas.microsoft.com/office/excel/2006/main">
          <x14:cfRule type="iconSet" priority="335" id="{E302CF27-2CAA-4607-8A19-AEEE9592F5A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AN21:AO23</xm:sqref>
        </x14:conditionalFormatting>
        <x14:conditionalFormatting xmlns:xm="http://schemas.microsoft.com/office/excel/2006/main">
          <x14:cfRule type="iconSet" priority="334" id="{F61625C4-8A1C-4751-B273-7FC119D3C57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AN24:AO24</xm:sqref>
        </x14:conditionalFormatting>
        <x14:conditionalFormatting xmlns:xm="http://schemas.microsoft.com/office/excel/2006/main">
          <x14:cfRule type="iconSet" priority="469" id="{C261B773-71DC-4CC3-B867-F3B8313B77E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AN26:AP26</xm:sqref>
        </x14:conditionalFormatting>
        <x14:conditionalFormatting xmlns:xm="http://schemas.microsoft.com/office/excel/2006/main">
          <x14:cfRule type="iconSet" priority="1533" id="{694ABECF-09E2-4494-9F3F-841F8F443E3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AN28:AP28</xm:sqref>
        </x14:conditionalFormatting>
        <x14:conditionalFormatting xmlns:xm="http://schemas.microsoft.com/office/excel/2006/main">
          <x14:cfRule type="iconSet" priority="407" id="{278D1ED9-3CA5-4C85-9FE3-3240FFA0747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AN30:AP30</xm:sqref>
        </x14:conditionalFormatting>
        <x14:conditionalFormatting xmlns:xm="http://schemas.microsoft.com/office/excel/2006/main">
          <x14:cfRule type="iconSet" priority="418" id="{D04A0854-D9E0-433F-AA00-F97EDE360E1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AN31:AP31</xm:sqref>
        </x14:conditionalFormatting>
        <x14:conditionalFormatting xmlns:xm="http://schemas.microsoft.com/office/excel/2006/main">
          <x14:cfRule type="iconSet" priority="397" id="{9644715F-67F3-42E7-BC55-2B06C685F60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AN32:AP32</xm:sqref>
        </x14:conditionalFormatting>
        <x14:conditionalFormatting xmlns:xm="http://schemas.microsoft.com/office/excel/2006/main">
          <x14:cfRule type="iconSet" priority="425" id="{075F0343-EAB7-486E-9B33-DC81A96879D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AN33:AP33</xm:sqref>
        </x14:conditionalFormatting>
        <x14:conditionalFormatting xmlns:xm="http://schemas.microsoft.com/office/excel/2006/main">
          <x14:cfRule type="iconSet" priority="374" id="{67BDC216-7961-4FA6-90D9-CB88DD14229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AN34:AP34</xm:sqref>
        </x14:conditionalFormatting>
        <x14:conditionalFormatting xmlns:xm="http://schemas.microsoft.com/office/excel/2006/main">
          <x14:cfRule type="iconSet" priority="385" id="{991ECCE9-3832-4B40-A670-7B74D3E1421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AN35:AP35</xm:sqref>
        </x14:conditionalFormatting>
        <x14:conditionalFormatting xmlns:xm="http://schemas.microsoft.com/office/excel/2006/main">
          <x14:cfRule type="iconSet" priority="351" id="{363129B8-85DB-470A-9DD8-F2739881F0E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AN36:AP36</xm:sqref>
        </x14:conditionalFormatting>
        <x14:conditionalFormatting xmlns:xm="http://schemas.microsoft.com/office/excel/2006/main">
          <x14:cfRule type="iconSet" priority="362" id="{A6C5F952-0D64-42FA-92A7-DB25C5F01E2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AN37:AP37</xm:sqref>
        </x14:conditionalFormatting>
        <x14:conditionalFormatting xmlns:xm="http://schemas.microsoft.com/office/excel/2006/main">
          <x14:cfRule type="iconSet" priority="1507" id="{DDD0ACBB-4ABF-4873-A695-C684137ECC7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AN25:AR25</xm:sqref>
        </x14:conditionalFormatting>
        <x14:conditionalFormatting xmlns:xm="http://schemas.microsoft.com/office/excel/2006/main">
          <x14:cfRule type="iconSet" priority="464" id="{FC5E0926-C2E7-4604-965B-FEA56AB3CA2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AN27:AR27</xm:sqref>
        </x14:conditionalFormatting>
        <x14:conditionalFormatting xmlns:xm="http://schemas.microsoft.com/office/excel/2006/main">
          <x14:cfRule type="iconSet" priority="1534" id="{F6464820-F3D4-421C-A5C7-869780F9514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AN29:AR29</xm:sqref>
        </x14:conditionalFormatting>
        <x14:conditionalFormatting xmlns:xm="http://schemas.microsoft.com/office/excel/2006/main">
          <x14:cfRule type="iconSet" priority="522" id="{632528AB-2F22-4BB6-BD41-5B5BAD178E7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AQ20</xm:sqref>
        </x14:conditionalFormatting>
        <x14:conditionalFormatting xmlns:xm="http://schemas.microsoft.com/office/excel/2006/main">
          <x14:cfRule type="iconSet" priority="436" id="{DD92ABD1-C654-4586-BEE1-D2BEBF4D44D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AQ28</xm:sqref>
        </x14:conditionalFormatting>
        <x14:conditionalFormatting xmlns:xm="http://schemas.microsoft.com/office/excel/2006/main">
          <x14:cfRule type="iconSet" priority="105" id="{D496F793-0E2D-4DCC-9B53-7EFF13B1C35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AQ31</xm:sqref>
        </x14:conditionalFormatting>
        <x14:conditionalFormatting xmlns:xm="http://schemas.microsoft.com/office/excel/2006/main">
          <x14:cfRule type="iconSet" priority="345" id="{78503A51-3A2C-4AAC-9CA5-5C4B585E8C0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AQ35</xm:sqref>
        </x14:conditionalFormatting>
        <x14:conditionalFormatting xmlns:xm="http://schemas.microsoft.com/office/excel/2006/main">
          <x14:cfRule type="iconSet" priority="343" id="{7FC1CCE4-DE57-47F3-84F2-894AC60C10C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AQ37</xm:sqref>
        </x14:conditionalFormatting>
        <x14:conditionalFormatting xmlns:xm="http://schemas.microsoft.com/office/excel/2006/main">
          <x14:cfRule type="iconSet" priority="270" id="{00B0A730-EB88-4567-81E1-6E4AC0899BE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AQ7:AR7</xm:sqref>
        </x14:conditionalFormatting>
        <x14:conditionalFormatting xmlns:xm="http://schemas.microsoft.com/office/excel/2006/main">
          <x14:cfRule type="iconSet" priority="111" id="{EF8001EA-AD42-4F8C-85D0-3E38F6A75D9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AQ8:AR8</xm:sqref>
        </x14:conditionalFormatting>
        <x14:conditionalFormatting xmlns:xm="http://schemas.microsoft.com/office/excel/2006/main">
          <x14:cfRule type="iconSet" priority="594" id="{6058923A-652B-4709-A965-89F4BE1A9DB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AQ9:AR9</xm:sqref>
        </x14:conditionalFormatting>
        <x14:conditionalFormatting xmlns:xm="http://schemas.microsoft.com/office/excel/2006/main">
          <x14:cfRule type="iconSet" priority="231" id="{51C9F24E-78F1-4786-9D67-05419451CC1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AQ11:AR11</xm:sqref>
        </x14:conditionalFormatting>
        <x14:conditionalFormatting xmlns:xm="http://schemas.microsoft.com/office/excel/2006/main">
          <x14:cfRule type="iconSet" priority="247" id="{CE8F64B4-4309-4734-AA0B-6ACE0838CDA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AQ14:AR14</xm:sqref>
        </x14:conditionalFormatting>
        <x14:conditionalFormatting xmlns:xm="http://schemas.microsoft.com/office/excel/2006/main">
          <x14:cfRule type="iconSet" priority="254" id="{45599D75-4ED7-4A8C-A316-38AF682324A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AQ15:AR15</xm:sqref>
        </x14:conditionalFormatting>
        <x14:conditionalFormatting xmlns:xm="http://schemas.microsoft.com/office/excel/2006/main">
          <x14:cfRule type="iconSet" priority="264" id="{5ED4CB6B-42AE-4B76-978A-C22D0F3A358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AQ16:AR17 AQ10:AR10 AQ13:AR13</xm:sqref>
        </x14:conditionalFormatting>
        <x14:conditionalFormatting xmlns:xm="http://schemas.microsoft.com/office/excel/2006/main">
          <x14:cfRule type="iconSet" priority="571" id="{9D3ECF0F-3AB9-4DA1-AB66-FD0BF810543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AQ19:AR19 AR20</xm:sqref>
        </x14:conditionalFormatting>
        <x14:conditionalFormatting xmlns:xm="http://schemas.microsoft.com/office/excel/2006/main">
          <x14:cfRule type="iconSet" priority="533" id="{A9CAEF4A-5C55-4D06-8255-654EF8F96B0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AQ21:AR23</xm:sqref>
        </x14:conditionalFormatting>
        <x14:conditionalFormatting xmlns:xm="http://schemas.microsoft.com/office/excel/2006/main">
          <x14:cfRule type="iconSet" priority="523" id="{09BEDE69-2157-47EC-B648-1CE804B151B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AQ24:AR24</xm:sqref>
        </x14:conditionalFormatting>
        <x14:conditionalFormatting xmlns:xm="http://schemas.microsoft.com/office/excel/2006/main">
          <x14:cfRule type="iconSet" priority="468" id="{C8DB3C60-456C-4545-A6C0-E0C5ACB3012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AQ26:AR26</xm:sqref>
        </x14:conditionalFormatting>
        <x14:conditionalFormatting xmlns:xm="http://schemas.microsoft.com/office/excel/2006/main">
          <x14:cfRule type="iconSet" priority="406" id="{04E9CB0D-0D6C-443B-92D0-A6EED9BD1BC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AQ30:AR30</xm:sqref>
        </x14:conditionalFormatting>
        <x14:conditionalFormatting xmlns:xm="http://schemas.microsoft.com/office/excel/2006/main">
          <x14:cfRule type="iconSet" priority="396" id="{E91CDEB4-0516-46C5-9ACF-2A5ADB2CFBA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AQ32:AR32</xm:sqref>
        </x14:conditionalFormatting>
        <x14:conditionalFormatting xmlns:xm="http://schemas.microsoft.com/office/excel/2006/main">
          <x14:cfRule type="iconSet" priority="424" id="{698F5539-62C6-4DB6-8D91-0CAA4D15A8F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AQ33:AR33</xm:sqref>
        </x14:conditionalFormatting>
        <x14:conditionalFormatting xmlns:xm="http://schemas.microsoft.com/office/excel/2006/main">
          <x14:cfRule type="iconSet" priority="373" id="{202951F9-AB22-419F-8EFD-FA6E9055B98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AQ34:AR34</xm:sqref>
        </x14:conditionalFormatting>
        <x14:conditionalFormatting xmlns:xm="http://schemas.microsoft.com/office/excel/2006/main">
          <x14:cfRule type="iconSet" priority="350" id="{D5B83DBE-0163-4943-9FC8-48BA2F6F4BF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AQ36:AR36</xm:sqref>
        </x14:conditionalFormatting>
        <x14:conditionalFormatting xmlns:xm="http://schemas.microsoft.com/office/excel/2006/main">
          <x14:cfRule type="iconSet" priority="871" id="{77D9B8FB-0EE0-4818-8AB8-1F831E674C7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AQ18:AS18 AS13:AS17 AS7:AS11</xm:sqref>
        </x14:conditionalFormatting>
        <x14:conditionalFormatting xmlns:xm="http://schemas.microsoft.com/office/excel/2006/main">
          <x14:cfRule type="iconSet" priority="1535" id="{0EFB2A99-2CEE-4F30-8510-21064C54E06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AR28</xm:sqref>
        </x14:conditionalFormatting>
        <x14:conditionalFormatting xmlns:xm="http://schemas.microsoft.com/office/excel/2006/main">
          <x14:cfRule type="iconSet" priority="104" id="{44912CF3-2583-4D1A-BB2D-7B900106548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AR31</xm:sqref>
        </x14:conditionalFormatting>
        <x14:conditionalFormatting xmlns:xm="http://schemas.microsoft.com/office/excel/2006/main">
          <x14:cfRule type="iconSet" priority="344" id="{0ACC839F-7C90-47F8-AF71-2B7AA289F0D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AR35</xm:sqref>
        </x14:conditionalFormatting>
        <x14:conditionalFormatting xmlns:xm="http://schemas.microsoft.com/office/excel/2006/main">
          <x14:cfRule type="iconSet" priority="342" id="{A719F554-3278-4214-B57B-1200D154AA8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AR37</xm:sqref>
        </x14:conditionalFormatting>
        <x14:conditionalFormatting xmlns:xm="http://schemas.microsoft.com/office/excel/2006/main">
          <x14:cfRule type="iconSet" priority="966" id="{CF1D6B8C-0B48-4E6F-BCBD-A8A4F4326ED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AS19:AS20</xm:sqref>
        </x14:conditionalFormatting>
        <x14:conditionalFormatting xmlns:xm="http://schemas.microsoft.com/office/excel/2006/main">
          <x14:cfRule type="iconSet" priority="1536" id="{3B0E8B7F-B90F-4549-9327-37F8A141487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AS21:AS37</xm:sqref>
        </x14:conditionalFormatting>
        <x14:conditionalFormatting xmlns:xm="http://schemas.microsoft.com/office/excel/2006/main">
          <x14:cfRule type="iconSet" priority="708" id="{6DB56492-AF5C-4BEE-8074-D27D2E56B5D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AT2</xm:sqref>
        </x14:conditionalFormatting>
        <x14:conditionalFormatting xmlns:xm="http://schemas.microsoft.com/office/excel/2006/main">
          <x14:cfRule type="iconSet" priority="194" id="{24B2F724-4969-4853-8BAE-546DE5E5291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AT7</xm:sqref>
        </x14:conditionalFormatting>
        <x14:conditionalFormatting xmlns:xm="http://schemas.microsoft.com/office/excel/2006/main">
          <x14:cfRule type="iconSet" priority="190" id="{EBD5FBBD-65AB-4969-9F7D-277545BBAAC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AT11</xm:sqref>
        </x14:conditionalFormatting>
        <x14:conditionalFormatting xmlns:xm="http://schemas.microsoft.com/office/excel/2006/main">
          <x14:cfRule type="iconSet" priority="191" id="{CD381D2B-C010-4C62-95C4-922103907B5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AT14</xm:sqref>
        </x14:conditionalFormatting>
        <x14:conditionalFormatting xmlns:xm="http://schemas.microsoft.com/office/excel/2006/main">
          <x14:cfRule type="iconSet" priority="192" id="{09DB61BC-E704-4980-90F7-ACC052DDCB9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AT15</xm:sqref>
        </x14:conditionalFormatting>
        <x14:conditionalFormatting xmlns:xm="http://schemas.microsoft.com/office/excel/2006/main">
          <x14:cfRule type="iconSet" priority="193" id="{4A623192-3542-4D4D-BEFB-2D962E23705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AT16:AT17 AT10 AT13</xm:sqref>
        </x14:conditionalFormatting>
        <x14:conditionalFormatting xmlns:xm="http://schemas.microsoft.com/office/excel/2006/main">
          <x14:cfRule type="iconSet" priority="204" id="{4B26B182-76D3-4BE2-A0D7-CA086ED1332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AT18 AT8:AT9</xm:sqref>
        </x14:conditionalFormatting>
        <x14:conditionalFormatting xmlns:xm="http://schemas.microsoft.com/office/excel/2006/main">
          <x14:cfRule type="iconSet" priority="205" id="{FCA7FB03-EA7C-4BCE-8BC4-0E164B1CD36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AT19:AT20</xm:sqref>
        </x14:conditionalFormatting>
        <x14:conditionalFormatting xmlns:xm="http://schemas.microsoft.com/office/excel/2006/main">
          <x14:cfRule type="iconSet" priority="203" id="{4991D98C-000E-4997-AF26-F36A5556DB2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AT21:AT24</xm:sqref>
        </x14:conditionalFormatting>
        <x14:conditionalFormatting xmlns:xm="http://schemas.microsoft.com/office/excel/2006/main">
          <x14:cfRule type="iconSet" priority="206" id="{5E21FCEB-ECA1-4814-8029-C2A48E7416D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AT25:AT26</xm:sqref>
        </x14:conditionalFormatting>
        <x14:conditionalFormatting xmlns:xm="http://schemas.microsoft.com/office/excel/2006/main">
          <x14:cfRule type="iconSet" priority="208" id="{D2CA0745-9AD6-4087-852B-684F25FB151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AT27:AT28</xm:sqref>
        </x14:conditionalFormatting>
        <x14:conditionalFormatting xmlns:xm="http://schemas.microsoft.com/office/excel/2006/main">
          <x14:cfRule type="iconSet" priority="207" id="{6B8C2197-079C-48EF-8138-8032B1F93FB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AT29</xm:sqref>
        </x14:conditionalFormatting>
        <x14:conditionalFormatting xmlns:xm="http://schemas.microsoft.com/office/excel/2006/main">
          <x14:cfRule type="iconSet" priority="200" id="{0605A3F5-76C7-470C-B074-8D20AA76963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AT30</xm:sqref>
        </x14:conditionalFormatting>
        <x14:conditionalFormatting xmlns:xm="http://schemas.microsoft.com/office/excel/2006/main">
          <x14:cfRule type="iconSet" priority="201" id="{7765C22B-0400-4E5C-B3F3-7E0C15CCC59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AT31</xm:sqref>
        </x14:conditionalFormatting>
        <x14:conditionalFormatting xmlns:xm="http://schemas.microsoft.com/office/excel/2006/main">
          <x14:cfRule type="iconSet" priority="199" id="{97239D4D-7C53-41B0-9264-6E7D8DFDEB9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AT32</xm:sqref>
        </x14:conditionalFormatting>
        <x14:conditionalFormatting xmlns:xm="http://schemas.microsoft.com/office/excel/2006/main">
          <x14:cfRule type="iconSet" priority="202" id="{E4927773-BD4F-45CC-AD68-FD85EFAACA7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AT33</xm:sqref>
        </x14:conditionalFormatting>
        <x14:conditionalFormatting xmlns:xm="http://schemas.microsoft.com/office/excel/2006/main">
          <x14:cfRule type="iconSet" priority="197" id="{41EF8EF9-B0D5-4AEB-A213-AA6F034BCF9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AT34</xm:sqref>
        </x14:conditionalFormatting>
        <x14:conditionalFormatting xmlns:xm="http://schemas.microsoft.com/office/excel/2006/main">
          <x14:cfRule type="iconSet" priority="198" id="{6BE2D1DD-A88C-4D4C-9B5F-83F1901D653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AT35</xm:sqref>
        </x14:conditionalFormatting>
        <x14:conditionalFormatting xmlns:xm="http://schemas.microsoft.com/office/excel/2006/main">
          <x14:cfRule type="iconSet" priority="195" id="{CE66EC92-3320-45BB-ABFE-2683D65D9CF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AT36</xm:sqref>
        </x14:conditionalFormatting>
        <x14:conditionalFormatting xmlns:xm="http://schemas.microsoft.com/office/excel/2006/main">
          <x14:cfRule type="iconSet" priority="196" id="{F590A019-4CCD-4FD9-84ED-BD38DABE957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AT37</xm:sqref>
        </x14:conditionalFormatting>
        <x14:conditionalFormatting xmlns:xm="http://schemas.microsoft.com/office/excel/2006/main">
          <x14:cfRule type="iconSet" priority="189" id="{C2CD653F-79B0-4A7D-A234-AB63AFE496B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AU13:AU18 AU7:AU11</xm:sqref>
        </x14:conditionalFormatting>
        <x14:conditionalFormatting xmlns:xm="http://schemas.microsoft.com/office/excel/2006/main">
          <x14:cfRule type="iconSet" priority="177" id="{7948DEB8-EB72-4B8E-BB7B-250D3C70AE4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AU20</xm:sqref>
        </x14:conditionalFormatting>
        <x14:conditionalFormatting xmlns:xm="http://schemas.microsoft.com/office/excel/2006/main">
          <x14:cfRule type="iconSet" priority="169" id="{D665CF2E-3A7E-414B-ABCF-C2B6A568B06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AU30 AU32</xm:sqref>
        </x14:conditionalFormatting>
        <x14:conditionalFormatting xmlns:xm="http://schemas.microsoft.com/office/excel/2006/main">
          <x14:cfRule type="iconSet" priority="103" id="{4B973A4F-C9C0-4583-9962-C3AE96FB2A1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AU31</xm:sqref>
        </x14:conditionalFormatting>
        <x14:conditionalFormatting xmlns:xm="http://schemas.microsoft.com/office/excel/2006/main">
          <x14:cfRule type="iconSet" priority="172" id="{7B416F42-E27A-40AD-9773-7922A5123CC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AU33</xm:sqref>
        </x14:conditionalFormatting>
        <x14:conditionalFormatting xmlns:xm="http://schemas.microsoft.com/office/excel/2006/main">
          <x14:cfRule type="iconSet" priority="161" id="{BE8A8DF1-900D-4622-9E7C-AB99A196312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AU34</xm:sqref>
        </x14:conditionalFormatting>
        <x14:conditionalFormatting xmlns:xm="http://schemas.microsoft.com/office/excel/2006/main">
          <x14:cfRule type="iconSet" priority="100" id="{DCBC4465-C0AA-40E9-8401-A2BDD3A5084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AU35</xm:sqref>
        </x14:conditionalFormatting>
        <x14:conditionalFormatting xmlns:xm="http://schemas.microsoft.com/office/excel/2006/main">
          <x14:cfRule type="iconSet" priority="157" id="{1EC7884B-E5E9-464D-B7EA-7ABD2393C18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AU37</xm:sqref>
        </x14:conditionalFormatting>
        <x14:conditionalFormatting xmlns:xm="http://schemas.microsoft.com/office/excel/2006/main">
          <x14:cfRule type="iconSet" priority="144" id="{1118803A-92A6-46BF-926C-CBE9FDD5321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AU36:AV36</xm:sqref>
        </x14:conditionalFormatting>
        <x14:conditionalFormatting xmlns:xm="http://schemas.microsoft.com/office/excel/2006/main">
          <x14:cfRule type="iconSet" priority="185" id="{A5EA2B8C-7767-4E6A-A0FC-2D3CB6E400A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AU12:AW12</xm:sqref>
        </x14:conditionalFormatting>
        <x14:conditionalFormatting xmlns:xm="http://schemas.microsoft.com/office/excel/2006/main">
          <x14:cfRule type="iconSet" priority="180" id="{B711E8A2-A770-4A5A-B56E-90A3D24DC97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AU19:AY19</xm:sqref>
        </x14:conditionalFormatting>
        <x14:conditionalFormatting xmlns:xm="http://schemas.microsoft.com/office/excel/2006/main">
          <x14:cfRule type="iconSet" priority="179" id="{068648E4-91AD-40FE-BD12-F7465975978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AU21:AY23</xm:sqref>
        </x14:conditionalFormatting>
        <x14:conditionalFormatting xmlns:xm="http://schemas.microsoft.com/office/excel/2006/main">
          <x14:cfRule type="iconSet" priority="178" id="{C55F7B1E-6161-4174-80A1-59821A16BC3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AU24:AY24</xm:sqref>
        </x14:conditionalFormatting>
        <x14:conditionalFormatting xmlns:xm="http://schemas.microsoft.com/office/excel/2006/main">
          <x14:cfRule type="iconSet" priority="171" id="{EEAE5C83-4610-478B-AF33-65286A3D9A7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AU25:AY25</xm:sqref>
        </x14:conditionalFormatting>
        <x14:conditionalFormatting xmlns:xm="http://schemas.microsoft.com/office/excel/2006/main">
          <x14:cfRule type="iconSet" priority="124" id="{1A292120-E3BD-4E7B-82E2-D0E17607D45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AU26:AY26</xm:sqref>
        </x14:conditionalFormatting>
        <x14:conditionalFormatting xmlns:xm="http://schemas.microsoft.com/office/excel/2006/main">
          <x14:cfRule type="iconSet" priority="123" id="{E625265D-97D6-4CF7-935D-C4E832C3AA0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AU27:AY27</xm:sqref>
        </x14:conditionalFormatting>
        <x14:conditionalFormatting xmlns:xm="http://schemas.microsoft.com/office/excel/2006/main">
          <x14:cfRule type="iconSet" priority="122" id="{CFAD6623-972D-4D90-BE06-0B96B77B815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AU28:AY28</xm:sqref>
        </x14:conditionalFormatting>
        <x14:conditionalFormatting xmlns:xm="http://schemas.microsoft.com/office/excel/2006/main">
          <x14:cfRule type="iconSet" priority="121" id="{FCDC0C32-8EDE-4E6C-B21C-AF655198A31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AU29:AY29</xm:sqref>
        </x14:conditionalFormatting>
        <x14:conditionalFormatting xmlns:xm="http://schemas.microsoft.com/office/excel/2006/main">
          <x14:cfRule type="iconSet" priority="183" id="{BD8EFF0C-B20A-4FBE-8372-05A8459684B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AV7:AV9</xm:sqref>
        </x14:conditionalFormatting>
        <x14:conditionalFormatting xmlns:xm="http://schemas.microsoft.com/office/excel/2006/main">
          <x14:cfRule type="iconSet" priority="135" id="{54C88253-B146-4708-932D-C8A6E77EF61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AV11</xm:sqref>
        </x14:conditionalFormatting>
        <x14:conditionalFormatting xmlns:xm="http://schemas.microsoft.com/office/excel/2006/main">
          <x14:cfRule type="iconSet" priority="137" id="{33722308-58AC-4552-B976-B3942AAD6D1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AV14</xm:sqref>
        </x14:conditionalFormatting>
        <x14:conditionalFormatting xmlns:xm="http://schemas.microsoft.com/office/excel/2006/main">
          <x14:cfRule type="iconSet" priority="131" id="{FA9338F2-8B0A-4297-B390-ECC1789593A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AV15</xm:sqref>
        </x14:conditionalFormatting>
        <x14:conditionalFormatting xmlns:xm="http://schemas.microsoft.com/office/excel/2006/main">
          <x14:cfRule type="iconSet" priority="141" id="{15C97BAA-0129-4041-8C8D-EE0336A495A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AV16:AV17 AV10 AV13</xm:sqref>
        </x14:conditionalFormatting>
        <x14:conditionalFormatting xmlns:xm="http://schemas.microsoft.com/office/excel/2006/main">
          <x14:cfRule type="iconSet" priority="176" id="{452B4317-46D5-4F31-8D4E-CEB74F4F0D3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AV20</xm:sqref>
        </x14:conditionalFormatting>
        <x14:conditionalFormatting xmlns:xm="http://schemas.microsoft.com/office/excel/2006/main">
          <x14:cfRule type="iconSet" priority="168" id="{6DF5DA91-5312-4683-8EBE-0B62786C8E0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AV30</xm:sqref>
        </x14:conditionalFormatting>
        <x14:conditionalFormatting xmlns:xm="http://schemas.microsoft.com/office/excel/2006/main">
          <x14:cfRule type="iconSet" priority="102" id="{5B98D75F-EBD5-48E5-86A7-295E5E47428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AV31</xm:sqref>
        </x14:conditionalFormatting>
        <x14:conditionalFormatting xmlns:xm="http://schemas.microsoft.com/office/excel/2006/main">
          <x14:cfRule type="iconSet" priority="158" id="{FCAEAB61-051C-4A68-9EB1-7F63103CA15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AV34</xm:sqref>
        </x14:conditionalFormatting>
        <x14:conditionalFormatting xmlns:xm="http://schemas.microsoft.com/office/excel/2006/main">
          <x14:cfRule type="iconSet" priority="101" id="{85E0AACD-E158-4C50-AFE1-A44CA4C9D6C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AV35</xm:sqref>
        </x14:conditionalFormatting>
        <x14:conditionalFormatting xmlns:xm="http://schemas.microsoft.com/office/excel/2006/main">
          <x14:cfRule type="iconSet" priority="156" id="{9452E805-19FD-491A-931B-005EE81BB3B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AV37</xm:sqref>
        </x14:conditionalFormatting>
        <x14:conditionalFormatting xmlns:xm="http://schemas.microsoft.com/office/excel/2006/main">
          <x14:cfRule type="iconSet" priority="164" id="{795EF0C6-30A3-4F5D-BCCD-09F849E496E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AV32:AW32</xm:sqref>
        </x14:conditionalFormatting>
        <x14:conditionalFormatting xmlns:xm="http://schemas.microsoft.com/office/excel/2006/main">
          <x14:cfRule type="iconSet" priority="166" id="{15CBD005-259E-4C49-A4F1-081B0641295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AV33:AW33</xm:sqref>
        </x14:conditionalFormatting>
        <x14:conditionalFormatting xmlns:xm="http://schemas.microsoft.com/office/excel/2006/main">
          <x14:cfRule type="iconSet" priority="125" id="{1C86CC19-E740-48F4-B55A-8F4268CB093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AV18:AY18</xm:sqref>
        </x14:conditionalFormatting>
        <x14:conditionalFormatting xmlns:xm="http://schemas.microsoft.com/office/excel/2006/main">
          <x14:cfRule type="iconSet" priority="182" id="{B45B599C-78E0-4AA5-9C45-A2F37FD2DA1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AW7:AW9</xm:sqref>
        </x14:conditionalFormatting>
        <x14:conditionalFormatting xmlns:xm="http://schemas.microsoft.com/office/excel/2006/main">
          <x14:cfRule type="iconSet" priority="134" id="{95CF6004-B87F-45EA-97A9-223F866C3ED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AW11</xm:sqref>
        </x14:conditionalFormatting>
        <x14:conditionalFormatting xmlns:xm="http://schemas.microsoft.com/office/excel/2006/main">
          <x14:cfRule type="iconSet" priority="139" id="{EDA9B0EA-2B69-49BA-AB17-871F88357C2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AW14</xm:sqref>
        </x14:conditionalFormatting>
        <x14:conditionalFormatting xmlns:xm="http://schemas.microsoft.com/office/excel/2006/main">
          <x14:cfRule type="iconSet" priority="130" id="{7AE5912A-EAB2-41F4-809A-D71CCE34C2C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AW15</xm:sqref>
        </x14:conditionalFormatting>
        <x14:conditionalFormatting xmlns:xm="http://schemas.microsoft.com/office/excel/2006/main">
          <x14:cfRule type="iconSet" priority="140" id="{867140F8-5BBE-41DD-8DF2-1FA99861C2D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AW16:AW17 AW10 AW13</xm:sqref>
        </x14:conditionalFormatting>
        <x14:conditionalFormatting xmlns:xm="http://schemas.microsoft.com/office/excel/2006/main">
          <x14:cfRule type="iconSet" priority="175" id="{FA794719-7089-45D0-ACFA-28CA775672D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AW20</xm:sqref>
        </x14:conditionalFormatting>
        <x14:conditionalFormatting xmlns:xm="http://schemas.microsoft.com/office/excel/2006/main">
          <x14:cfRule type="iconSet" priority="148" id="{6407E04E-C2DE-4950-9F35-D24B56EEBE1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AW34</xm:sqref>
        </x14:conditionalFormatting>
        <x14:conditionalFormatting xmlns:xm="http://schemas.microsoft.com/office/excel/2006/main">
          <x14:cfRule type="iconSet" priority="160" id="{3732BF95-2404-40B6-BE89-A9E7DB3ECC2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AW35</xm:sqref>
        </x14:conditionalFormatting>
        <x14:conditionalFormatting xmlns:xm="http://schemas.microsoft.com/office/excel/2006/main">
          <x14:cfRule type="iconSet" priority="152" id="{B13553A4-BB4A-4085-82DB-55D5E69AEA4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AW36</xm:sqref>
        </x14:conditionalFormatting>
        <x14:conditionalFormatting xmlns:xm="http://schemas.microsoft.com/office/excel/2006/main">
          <x14:cfRule type="iconSet" priority="99" id="{82F89D6F-CFEF-452E-87A3-10263C4A036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AW37</xm:sqref>
        </x14:conditionalFormatting>
        <x14:conditionalFormatting xmlns:xm="http://schemas.microsoft.com/office/excel/2006/main">
          <x14:cfRule type="iconSet" priority="167" id="{98B840B9-D82F-40CC-B337-29A6689D2C7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AW30:AY30</xm:sqref>
        </x14:conditionalFormatting>
        <x14:conditionalFormatting xmlns:xm="http://schemas.microsoft.com/office/excel/2006/main">
          <x14:cfRule type="iconSet" priority="170" id="{6B01FA5C-DD41-489C-85A7-88ED39E225C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AW31:AY31</xm:sqref>
        </x14:conditionalFormatting>
        <x14:conditionalFormatting xmlns:xm="http://schemas.microsoft.com/office/excel/2006/main">
          <x14:cfRule type="iconSet" priority="707" id="{4330D380-CA1D-43A4-BFF5-CE753D99AAE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AX2</xm:sqref>
        </x14:conditionalFormatting>
        <x14:conditionalFormatting xmlns:xm="http://schemas.microsoft.com/office/excel/2006/main">
          <x14:cfRule type="iconSet" priority="127" id="{F159D6D8-D88B-4F7C-BA0E-503CE6876A3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AX12</xm:sqref>
        </x14:conditionalFormatting>
        <x14:conditionalFormatting xmlns:xm="http://schemas.microsoft.com/office/excel/2006/main">
          <x14:cfRule type="iconSet" priority="133" id="{BC8BCDE7-8F54-450E-9887-27BE6D0100C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AX13</xm:sqref>
        </x14:conditionalFormatting>
        <x14:conditionalFormatting xmlns:xm="http://schemas.microsoft.com/office/excel/2006/main">
          <x14:cfRule type="iconSet" priority="129" id="{EFC564FA-08FC-4631-9670-F4EEC2039CB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AX15</xm:sqref>
        </x14:conditionalFormatting>
        <x14:conditionalFormatting xmlns:xm="http://schemas.microsoft.com/office/excel/2006/main">
          <x14:cfRule type="iconSet" priority="174" id="{1BD686CC-274D-4763-BC2D-856A859AF72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AX20</xm:sqref>
        </x14:conditionalFormatting>
        <x14:conditionalFormatting xmlns:xm="http://schemas.microsoft.com/office/excel/2006/main">
          <x14:cfRule type="iconSet" priority="149" id="{AE1754FF-95A7-454C-A19F-F00FA55AEEE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AX32</xm:sqref>
        </x14:conditionalFormatting>
        <x14:conditionalFormatting xmlns:xm="http://schemas.microsoft.com/office/excel/2006/main">
          <x14:cfRule type="iconSet" priority="146" id="{97743EAF-EFB8-48CB-AD8D-DEA6F874269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AX34</xm:sqref>
        </x14:conditionalFormatting>
        <x14:conditionalFormatting xmlns:xm="http://schemas.microsoft.com/office/excel/2006/main">
          <x14:cfRule type="iconSet" priority="159" id="{4364A6EB-3C34-4C0E-8837-B11AC643AA1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AX35</xm:sqref>
        </x14:conditionalFormatting>
        <x14:conditionalFormatting xmlns:xm="http://schemas.microsoft.com/office/excel/2006/main">
          <x14:cfRule type="iconSet" priority="143" id="{487A8612-5600-4B1C-94BD-3B06258CCE1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AX7:AY7</xm:sqref>
        </x14:conditionalFormatting>
        <x14:conditionalFormatting xmlns:xm="http://schemas.microsoft.com/office/excel/2006/main">
          <x14:cfRule type="iconSet" priority="108" id="{1C8DFB6A-4D09-46BA-AFB3-6746013F31E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AX8:AY8</xm:sqref>
        </x14:conditionalFormatting>
        <x14:conditionalFormatting xmlns:xm="http://schemas.microsoft.com/office/excel/2006/main">
          <x14:cfRule type="iconSet" priority="181" id="{EBEC2CC4-03DF-496A-A3B4-BC258D25224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AX9:AY9</xm:sqref>
        </x14:conditionalFormatting>
        <x14:conditionalFormatting xmlns:xm="http://schemas.microsoft.com/office/excel/2006/main">
          <x14:cfRule type="iconSet" priority="136" id="{653E86A6-FD21-4522-B66F-787EC3029EC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AX11:AY11</xm:sqref>
        </x14:conditionalFormatting>
        <x14:conditionalFormatting xmlns:xm="http://schemas.microsoft.com/office/excel/2006/main">
          <x14:cfRule type="iconSet" priority="138" id="{F237E834-7C7F-48E2-AD42-AB5ECD085D1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AX14:AY14</xm:sqref>
        </x14:conditionalFormatting>
        <x14:conditionalFormatting xmlns:xm="http://schemas.microsoft.com/office/excel/2006/main">
          <x14:cfRule type="iconSet" priority="142" id="{5EEF2FE1-A14E-4DE6-88DC-72EE5C46A0D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AX16:AY17 AX10</xm:sqref>
        </x14:conditionalFormatting>
        <x14:conditionalFormatting xmlns:xm="http://schemas.microsoft.com/office/excel/2006/main">
          <x14:cfRule type="iconSet" priority="165" id="{5CB7D575-2EA6-453B-BBCD-2154C0C6953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AX33:AY33</xm:sqref>
        </x14:conditionalFormatting>
        <x14:conditionalFormatting xmlns:xm="http://schemas.microsoft.com/office/excel/2006/main">
          <x14:cfRule type="iconSet" priority="145" id="{6BA55005-652E-450B-A6C7-9DB575125C1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AX36:AY36</xm:sqref>
        </x14:conditionalFormatting>
        <x14:conditionalFormatting xmlns:xm="http://schemas.microsoft.com/office/excel/2006/main">
          <x14:cfRule type="iconSet" priority="98" id="{DD67FEB0-C9F7-46BF-94D3-FEF089140C5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AX37:AY37</xm:sqref>
        </x14:conditionalFormatting>
        <x14:conditionalFormatting xmlns:xm="http://schemas.microsoft.com/office/excel/2006/main">
          <x14:cfRule type="iconSet" priority="126" id="{9707F011-646B-4813-A334-27EA596273E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AY10</xm:sqref>
        </x14:conditionalFormatting>
        <x14:conditionalFormatting xmlns:xm="http://schemas.microsoft.com/office/excel/2006/main">
          <x14:cfRule type="iconSet" priority="188" id="{DF6AACAE-868C-4AAF-B3BB-36AC424C911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AY12 AU6:AY6</xm:sqref>
        </x14:conditionalFormatting>
        <x14:conditionalFormatting xmlns:xm="http://schemas.microsoft.com/office/excel/2006/main">
          <x14:cfRule type="iconSet" priority="132" id="{82A29787-E358-46CA-8B5E-4FB2C961CD3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AY13</xm:sqref>
        </x14:conditionalFormatting>
        <x14:conditionalFormatting xmlns:xm="http://schemas.microsoft.com/office/excel/2006/main">
          <x14:cfRule type="iconSet" priority="128" id="{6E243DBC-4AC7-4183-8694-0E55435F562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AY15</xm:sqref>
        </x14:conditionalFormatting>
        <x14:conditionalFormatting xmlns:xm="http://schemas.microsoft.com/office/excel/2006/main">
          <x14:cfRule type="iconSet" priority="173" id="{DB64926B-7919-448B-BF53-386EDB6E80A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AY20</xm:sqref>
        </x14:conditionalFormatting>
        <x14:conditionalFormatting xmlns:xm="http://schemas.microsoft.com/office/excel/2006/main">
          <x14:cfRule type="iconSet" priority="150" id="{48D9E368-AA8A-4489-B340-1CA37650D0C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AY32</xm:sqref>
        </x14:conditionalFormatting>
        <x14:conditionalFormatting xmlns:xm="http://schemas.microsoft.com/office/excel/2006/main">
          <x14:cfRule type="iconSet" priority="147" id="{4CDE0399-78BA-4B61-8939-77468134BEA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AY34</xm:sqref>
        </x14:conditionalFormatting>
        <x14:conditionalFormatting xmlns:xm="http://schemas.microsoft.com/office/excel/2006/main">
          <x14:cfRule type="iconSet" priority="151" id="{48685FBC-39AF-460C-B79D-AF584B251B0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AY35</xm:sqref>
        </x14:conditionalFormatting>
        <x14:conditionalFormatting xmlns:xm="http://schemas.microsoft.com/office/excel/2006/main">
          <x14:cfRule type="iconSet" priority="119" id="{4A7B3364-A4DA-4E94-A21B-4B713A8C70B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AZ12 AZ6</xm:sqref>
        </x14:conditionalFormatting>
        <x14:conditionalFormatting xmlns:xm="http://schemas.microsoft.com/office/excel/2006/main">
          <x14:cfRule type="iconSet" priority="117" id="{7206FB03-18FE-4485-AE2C-FBFED89B19D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AZ13:AZ18 AZ7:AZ11</xm:sqref>
        </x14:conditionalFormatting>
        <x14:conditionalFormatting xmlns:xm="http://schemas.microsoft.com/office/excel/2006/main">
          <x14:cfRule type="iconSet" priority="118" id="{8B55D9FB-265A-42BB-BDF9-44AA4FF5E9E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AZ19:AZ20</xm:sqref>
        </x14:conditionalFormatting>
        <x14:conditionalFormatting xmlns:xm="http://schemas.microsoft.com/office/excel/2006/main">
          <x14:cfRule type="iconSet" priority="120" id="{44A19C99-070E-4D08-802F-7964938F55E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AZ21:AZ37</xm:sqref>
        </x14:conditionalFormatting>
        <x14:conditionalFormatting xmlns:xm="http://schemas.microsoft.com/office/excel/2006/main">
          <x14:cfRule type="iconSet" priority="77" id="{24B72D88-8E0E-4717-BD7F-B42F229B2FA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BA7</xm:sqref>
        </x14:conditionalFormatting>
        <x14:conditionalFormatting xmlns:xm="http://schemas.microsoft.com/office/excel/2006/main">
          <x14:cfRule type="iconSet" priority="73" id="{B17D3B4A-3376-49A4-88BB-8FC200F44E1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BA11</xm:sqref>
        </x14:conditionalFormatting>
        <x14:conditionalFormatting xmlns:xm="http://schemas.microsoft.com/office/excel/2006/main">
          <x14:cfRule type="iconSet" priority="92" id="{8B21B11D-E188-411E-97D8-38CF59F80EC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BA12 BA6</xm:sqref>
        </x14:conditionalFormatting>
        <x14:conditionalFormatting xmlns:xm="http://schemas.microsoft.com/office/excel/2006/main">
          <x14:cfRule type="iconSet" priority="74" id="{DAFFB7B8-C1EB-4D81-AA90-3F47255BC08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BA14</xm:sqref>
        </x14:conditionalFormatting>
        <x14:conditionalFormatting xmlns:xm="http://schemas.microsoft.com/office/excel/2006/main">
          <x14:cfRule type="iconSet" priority="75" id="{DE67920F-5D63-4295-A794-AC3A377E63E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BA15</xm:sqref>
        </x14:conditionalFormatting>
        <x14:conditionalFormatting xmlns:xm="http://schemas.microsoft.com/office/excel/2006/main">
          <x14:cfRule type="iconSet" priority="76" id="{70D2516D-1BE3-40F1-8EFC-A7F3157C786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BA16:BA17 BA10 BA13</xm:sqref>
        </x14:conditionalFormatting>
        <x14:conditionalFormatting xmlns:xm="http://schemas.microsoft.com/office/excel/2006/main">
          <x14:cfRule type="iconSet" priority="87" id="{2EA7081D-BE41-4D39-A627-C8028C74A38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BA18 BA8:BA9</xm:sqref>
        </x14:conditionalFormatting>
        <x14:conditionalFormatting xmlns:xm="http://schemas.microsoft.com/office/excel/2006/main">
          <x14:cfRule type="iconSet" priority="88" id="{7597F088-D58D-496B-8865-99A74DBF2A0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BA19:BA20</xm:sqref>
        </x14:conditionalFormatting>
        <x14:conditionalFormatting xmlns:xm="http://schemas.microsoft.com/office/excel/2006/main">
          <x14:cfRule type="iconSet" priority="86" id="{F1DA17AC-2EE0-40EC-898A-1882481F538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BA21:BA24</xm:sqref>
        </x14:conditionalFormatting>
        <x14:conditionalFormatting xmlns:xm="http://schemas.microsoft.com/office/excel/2006/main">
          <x14:cfRule type="iconSet" priority="89" id="{5867173D-82C6-4059-A5B6-38AB6963BD2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BA25:BA26</xm:sqref>
        </x14:conditionalFormatting>
        <x14:conditionalFormatting xmlns:xm="http://schemas.microsoft.com/office/excel/2006/main">
          <x14:cfRule type="iconSet" priority="91" id="{986C4A5E-B7DE-44DD-95D5-6850D638DE6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BA27:BA28</xm:sqref>
        </x14:conditionalFormatting>
        <x14:conditionalFormatting xmlns:xm="http://schemas.microsoft.com/office/excel/2006/main">
          <x14:cfRule type="iconSet" priority="90" id="{F36F7825-ED44-44D4-9E20-DA1B4D22DD7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BA29</xm:sqref>
        </x14:conditionalFormatting>
        <x14:conditionalFormatting xmlns:xm="http://schemas.microsoft.com/office/excel/2006/main">
          <x14:cfRule type="iconSet" priority="83" id="{B34D2A88-7D38-4829-9C95-E3DCD247ED5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BA30</xm:sqref>
        </x14:conditionalFormatting>
        <x14:conditionalFormatting xmlns:xm="http://schemas.microsoft.com/office/excel/2006/main">
          <x14:cfRule type="iconSet" priority="84" id="{856A6C20-BF33-4CE0-A563-E3B33EE21F3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BA31</xm:sqref>
        </x14:conditionalFormatting>
        <x14:conditionalFormatting xmlns:xm="http://schemas.microsoft.com/office/excel/2006/main">
          <x14:cfRule type="iconSet" priority="82" id="{19FAAEEA-4A44-45AD-9521-19DE1D88C86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BA32</xm:sqref>
        </x14:conditionalFormatting>
        <x14:conditionalFormatting xmlns:xm="http://schemas.microsoft.com/office/excel/2006/main">
          <x14:cfRule type="iconSet" priority="85" id="{ED6D9BF4-FCEE-4075-8E7F-9F4A5B59044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BA33</xm:sqref>
        </x14:conditionalFormatting>
        <x14:conditionalFormatting xmlns:xm="http://schemas.microsoft.com/office/excel/2006/main">
          <x14:cfRule type="iconSet" priority="80" id="{0BFD1A5B-6F29-4759-BB23-A57BB307105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BA34</xm:sqref>
        </x14:conditionalFormatting>
        <x14:conditionalFormatting xmlns:xm="http://schemas.microsoft.com/office/excel/2006/main">
          <x14:cfRule type="iconSet" priority="81" id="{523D61C2-E6CF-4EEC-AF42-989304CCEDB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BA35</xm:sqref>
        </x14:conditionalFormatting>
        <x14:conditionalFormatting xmlns:xm="http://schemas.microsoft.com/office/excel/2006/main">
          <x14:cfRule type="iconSet" priority="78" id="{6486119E-A8C3-4491-9801-1EF2FB38ED5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BA36</xm:sqref>
        </x14:conditionalFormatting>
        <x14:conditionalFormatting xmlns:xm="http://schemas.microsoft.com/office/excel/2006/main">
          <x14:cfRule type="iconSet" priority="79" id="{6C3E3382-6815-41B8-BF74-027F7795D40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BA37</xm:sqref>
        </x14:conditionalFormatting>
        <x14:conditionalFormatting xmlns:xm="http://schemas.microsoft.com/office/excel/2006/main">
          <x14:cfRule type="iconSet" priority="706" id="{3415E45D-560B-4D48-B18C-FD6D1923DF8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BB2</xm:sqref>
        </x14:conditionalFormatting>
        <x14:conditionalFormatting xmlns:xm="http://schemas.microsoft.com/office/excel/2006/main">
          <x14:cfRule type="iconSet" priority="72" id="{FF8BDBB4-B0F3-485E-9EDE-2A5F6E61637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BB13:BB18 BB7:BB11</xm:sqref>
        </x14:conditionalFormatting>
        <x14:conditionalFormatting xmlns:xm="http://schemas.microsoft.com/office/excel/2006/main">
          <x14:cfRule type="iconSet" priority="63" id="{60F9B8B3-490B-4E1F-B1AB-EB6B26E0402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BB20</xm:sqref>
        </x14:conditionalFormatting>
        <x14:conditionalFormatting xmlns:xm="http://schemas.microsoft.com/office/excel/2006/main">
          <x14:cfRule type="iconSet" priority="55" id="{938C055D-E317-41F4-ADB1-B2DEF5C510D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BB30 BB32</xm:sqref>
        </x14:conditionalFormatting>
        <x14:conditionalFormatting xmlns:xm="http://schemas.microsoft.com/office/excel/2006/main">
          <x14:cfRule type="iconSet" priority="6" id="{9887CA17-ADA5-4CD3-83A1-3939F999D59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BB31</xm:sqref>
        </x14:conditionalFormatting>
        <x14:conditionalFormatting xmlns:xm="http://schemas.microsoft.com/office/excel/2006/main">
          <x14:cfRule type="iconSet" priority="58" id="{5B8E6622-0691-45B6-BCDB-481D157C35E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BB33</xm:sqref>
        </x14:conditionalFormatting>
        <x14:conditionalFormatting xmlns:xm="http://schemas.microsoft.com/office/excel/2006/main">
          <x14:cfRule type="iconSet" priority="49" id="{F6BB1B83-5CA3-4FDE-A110-25F510FAB29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BB34</xm:sqref>
        </x14:conditionalFormatting>
        <x14:conditionalFormatting xmlns:xm="http://schemas.microsoft.com/office/excel/2006/main">
          <x14:cfRule type="iconSet" priority="3" id="{A1703BC3-0603-41AB-A60F-9CE48BD88DF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BB35</xm:sqref>
        </x14:conditionalFormatting>
        <x14:conditionalFormatting xmlns:xm="http://schemas.microsoft.com/office/excel/2006/main">
          <x14:cfRule type="iconSet" priority="45" id="{901AA1F6-02FA-4F87-B6DA-38AFE350404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BB37</xm:sqref>
        </x14:conditionalFormatting>
        <x14:conditionalFormatting xmlns:xm="http://schemas.microsoft.com/office/excel/2006/main">
          <x14:cfRule type="iconSet" priority="35" id="{D7E1DF57-3BC3-4B31-A221-7EA8C458F91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BB36:BC36</xm:sqref>
        </x14:conditionalFormatting>
        <x14:conditionalFormatting xmlns:xm="http://schemas.microsoft.com/office/excel/2006/main">
          <x14:cfRule type="iconSet" priority="70" id="{A2BBDE5B-4826-4252-8A8B-4C9D7DD26FC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BB12:BD12</xm:sqref>
        </x14:conditionalFormatting>
        <x14:conditionalFormatting xmlns:xm="http://schemas.microsoft.com/office/excel/2006/main">
          <x14:cfRule type="iconSet" priority="66" id="{A63BF577-6CDC-40CA-BBCB-181BB43AD45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BB19:BF19</xm:sqref>
        </x14:conditionalFormatting>
        <x14:conditionalFormatting xmlns:xm="http://schemas.microsoft.com/office/excel/2006/main">
          <x14:cfRule type="iconSet" priority="65" id="{C6DF5E99-6CAE-4E17-83BD-9E09969A358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BB21:BF23</xm:sqref>
        </x14:conditionalFormatting>
        <x14:conditionalFormatting xmlns:xm="http://schemas.microsoft.com/office/excel/2006/main">
          <x14:cfRule type="iconSet" priority="64" id="{204D0233-45CB-48DC-8B70-40976ED3268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BB24:BF24</xm:sqref>
        </x14:conditionalFormatting>
        <x14:conditionalFormatting xmlns:xm="http://schemas.microsoft.com/office/excel/2006/main">
          <x14:cfRule type="iconSet" priority="57" id="{3A486CE0-10E1-4A36-9736-1A78054E118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BB25:BF25</xm:sqref>
        </x14:conditionalFormatting>
        <x14:conditionalFormatting xmlns:xm="http://schemas.microsoft.com/office/excel/2006/main">
          <x14:cfRule type="iconSet" priority="15" id="{29CBCBF1-2B3E-4BCE-8F2F-BE5B9D33E40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BB26:BF26</xm:sqref>
        </x14:conditionalFormatting>
        <x14:conditionalFormatting xmlns:xm="http://schemas.microsoft.com/office/excel/2006/main">
          <x14:cfRule type="iconSet" priority="14" id="{67607677-F979-46CC-AA1B-25FD15EA558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BB27:BF27</xm:sqref>
        </x14:conditionalFormatting>
        <x14:conditionalFormatting xmlns:xm="http://schemas.microsoft.com/office/excel/2006/main">
          <x14:cfRule type="iconSet" priority="13" id="{9ADE5A7D-0C9C-43F3-9BB3-391EBC61057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BB28:BF28</xm:sqref>
        </x14:conditionalFormatting>
        <x14:conditionalFormatting xmlns:xm="http://schemas.microsoft.com/office/excel/2006/main">
          <x14:cfRule type="iconSet" priority="12" id="{C154C761-3FBA-46A0-A5A6-14A5630A93F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BB29:BF29</xm:sqref>
        </x14:conditionalFormatting>
        <x14:conditionalFormatting xmlns:xm="http://schemas.microsoft.com/office/excel/2006/main">
          <x14:cfRule type="iconSet" priority="69" id="{CDF15887-EEDA-4E28-AA1D-2A8F00876B1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BC7:BC9</xm:sqref>
        </x14:conditionalFormatting>
        <x14:conditionalFormatting xmlns:xm="http://schemas.microsoft.com/office/excel/2006/main">
          <x14:cfRule type="iconSet" priority="26" id="{194030D2-D702-4907-9A80-D180D5D6860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BC11</xm:sqref>
        </x14:conditionalFormatting>
        <x14:conditionalFormatting xmlns:xm="http://schemas.microsoft.com/office/excel/2006/main">
          <x14:cfRule type="iconSet" priority="28" id="{79E3AC84-28D5-4B39-B39E-28CA1E43A28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BC14</xm:sqref>
        </x14:conditionalFormatting>
        <x14:conditionalFormatting xmlns:xm="http://schemas.microsoft.com/office/excel/2006/main">
          <x14:cfRule type="iconSet" priority="22" id="{2EABA87A-1973-4347-87E9-506BFE366CB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BC15</xm:sqref>
        </x14:conditionalFormatting>
        <x14:conditionalFormatting xmlns:xm="http://schemas.microsoft.com/office/excel/2006/main">
          <x14:cfRule type="iconSet" priority="32" id="{79010498-DC77-45A4-BB02-4698CA6A15B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BC16:BC17 BC10 BC13</xm:sqref>
        </x14:conditionalFormatting>
        <x14:conditionalFormatting xmlns:xm="http://schemas.microsoft.com/office/excel/2006/main">
          <x14:cfRule type="iconSet" priority="62" id="{85D08442-1161-496A-AD31-DF91D6EFA27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BC20</xm:sqref>
        </x14:conditionalFormatting>
        <x14:conditionalFormatting xmlns:xm="http://schemas.microsoft.com/office/excel/2006/main">
          <x14:cfRule type="iconSet" priority="54" id="{AE78A28B-D5CF-4384-B405-F919CE48904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BC30</xm:sqref>
        </x14:conditionalFormatting>
        <x14:conditionalFormatting xmlns:xm="http://schemas.microsoft.com/office/excel/2006/main">
          <x14:cfRule type="iconSet" priority="5" id="{CC262644-7949-439E-99FB-6A0E986D8F0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BC31</xm:sqref>
        </x14:conditionalFormatting>
        <x14:conditionalFormatting xmlns:xm="http://schemas.microsoft.com/office/excel/2006/main">
          <x14:cfRule type="iconSet" priority="46" id="{6F781A88-047A-414D-847A-52F0E1F16C4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BC34</xm:sqref>
        </x14:conditionalFormatting>
        <x14:conditionalFormatting xmlns:xm="http://schemas.microsoft.com/office/excel/2006/main">
          <x14:cfRule type="iconSet" priority="4" id="{957D29F0-E087-4479-A9CB-0855B01F9E9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BC35</xm:sqref>
        </x14:conditionalFormatting>
        <x14:conditionalFormatting xmlns:xm="http://schemas.microsoft.com/office/excel/2006/main">
          <x14:cfRule type="iconSet" priority="44" id="{23645192-742F-476C-9677-6DEB67A1B43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BC37</xm:sqref>
        </x14:conditionalFormatting>
        <x14:conditionalFormatting xmlns:xm="http://schemas.microsoft.com/office/excel/2006/main">
          <x14:cfRule type="iconSet" priority="50" id="{98B72797-3325-4355-BB5E-DFB5680D2F1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BC32:BD32</xm:sqref>
        </x14:conditionalFormatting>
        <x14:conditionalFormatting xmlns:xm="http://schemas.microsoft.com/office/excel/2006/main">
          <x14:cfRule type="iconSet" priority="52" id="{08F5311D-31F7-43D9-8BE1-0F413D9A98B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BC33:BD33</xm:sqref>
        </x14:conditionalFormatting>
        <x14:conditionalFormatting xmlns:xm="http://schemas.microsoft.com/office/excel/2006/main">
          <x14:cfRule type="iconSet" priority="16" id="{82007752-8D99-4E12-A064-83FE86BEC73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BC18:BF18</xm:sqref>
        </x14:conditionalFormatting>
        <x14:conditionalFormatting xmlns:xm="http://schemas.microsoft.com/office/excel/2006/main">
          <x14:cfRule type="iconSet" priority="68" id="{163EC305-8B57-4229-8DFA-677FEF4027E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BD7:BD9</xm:sqref>
        </x14:conditionalFormatting>
        <x14:conditionalFormatting xmlns:xm="http://schemas.microsoft.com/office/excel/2006/main">
          <x14:cfRule type="iconSet" priority="25" id="{8851E531-0684-4B98-893C-F19B5D0BE5F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BD11</xm:sqref>
        </x14:conditionalFormatting>
        <x14:conditionalFormatting xmlns:xm="http://schemas.microsoft.com/office/excel/2006/main">
          <x14:cfRule type="iconSet" priority="30" id="{D6A50132-5FAE-4B0A-867C-6C1CD9DE800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BD14</xm:sqref>
        </x14:conditionalFormatting>
        <x14:conditionalFormatting xmlns:xm="http://schemas.microsoft.com/office/excel/2006/main">
          <x14:cfRule type="iconSet" priority="21" id="{B640DE8E-B145-49AF-8A81-03399904FAA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BD15</xm:sqref>
        </x14:conditionalFormatting>
        <x14:conditionalFormatting xmlns:xm="http://schemas.microsoft.com/office/excel/2006/main">
          <x14:cfRule type="iconSet" priority="31" id="{AB32541A-7219-400C-A1D7-EFD0A5B486F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BD16:BD17 BD10 BD13</xm:sqref>
        </x14:conditionalFormatting>
        <x14:conditionalFormatting xmlns:xm="http://schemas.microsoft.com/office/excel/2006/main">
          <x14:cfRule type="iconSet" priority="61" id="{A4F2A46A-9B08-43BA-8A93-D6CD44F3A5E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BD20</xm:sqref>
        </x14:conditionalFormatting>
        <x14:conditionalFormatting xmlns:xm="http://schemas.microsoft.com/office/excel/2006/main">
          <x14:cfRule type="iconSet" priority="39" id="{BC5813AA-EFA7-4DD2-92FC-3CA51448CC1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BD34</xm:sqref>
        </x14:conditionalFormatting>
        <x14:conditionalFormatting xmlns:xm="http://schemas.microsoft.com/office/excel/2006/main">
          <x14:cfRule type="iconSet" priority="48" id="{40051024-0FDD-47BF-91BA-F7DDE161CD7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BD35</xm:sqref>
        </x14:conditionalFormatting>
        <x14:conditionalFormatting xmlns:xm="http://schemas.microsoft.com/office/excel/2006/main">
          <x14:cfRule type="iconSet" priority="43" id="{49AB9AF5-5C4A-4A06-8BD4-424D87550BB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BD36</xm:sqref>
        </x14:conditionalFormatting>
        <x14:conditionalFormatting xmlns:xm="http://schemas.microsoft.com/office/excel/2006/main">
          <x14:cfRule type="iconSet" priority="2" id="{101E6930-47F6-4844-84BE-13682850174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BD37</xm:sqref>
        </x14:conditionalFormatting>
        <x14:conditionalFormatting xmlns:xm="http://schemas.microsoft.com/office/excel/2006/main">
          <x14:cfRule type="iconSet" priority="53" id="{AAE0CC14-2E8D-4A23-B2DF-16EB970621F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BD30:BF30</xm:sqref>
        </x14:conditionalFormatting>
        <x14:conditionalFormatting xmlns:xm="http://schemas.microsoft.com/office/excel/2006/main">
          <x14:cfRule type="iconSet" priority="56" id="{576F453C-EE0A-4FBD-B085-DC67F5C9966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BD31:BF31</xm:sqref>
        </x14:conditionalFormatting>
        <x14:conditionalFormatting xmlns:xm="http://schemas.microsoft.com/office/excel/2006/main">
          <x14:cfRule type="iconSet" priority="18" id="{9DD1544B-DEFE-452D-83BB-F628294D861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BE12</xm:sqref>
        </x14:conditionalFormatting>
        <x14:conditionalFormatting xmlns:xm="http://schemas.microsoft.com/office/excel/2006/main">
          <x14:cfRule type="iconSet" priority="24" id="{3417A4C6-2803-4E4F-8BDF-9EB2435E638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BE13</xm:sqref>
        </x14:conditionalFormatting>
        <x14:conditionalFormatting xmlns:xm="http://schemas.microsoft.com/office/excel/2006/main">
          <x14:cfRule type="iconSet" priority="20" id="{E47E9CAF-2C0B-4FBF-9931-D3B531F609C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BE15</xm:sqref>
        </x14:conditionalFormatting>
        <x14:conditionalFormatting xmlns:xm="http://schemas.microsoft.com/office/excel/2006/main">
          <x14:cfRule type="iconSet" priority="60" id="{30BDAEDE-8E48-44DE-B8BD-0CAF069CF57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BE20</xm:sqref>
        </x14:conditionalFormatting>
        <x14:conditionalFormatting xmlns:xm="http://schemas.microsoft.com/office/excel/2006/main">
          <x14:cfRule type="iconSet" priority="40" id="{C72A6D48-FD77-4488-89F5-74B753DEC21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BE32</xm:sqref>
        </x14:conditionalFormatting>
        <x14:conditionalFormatting xmlns:xm="http://schemas.microsoft.com/office/excel/2006/main">
          <x14:cfRule type="iconSet" priority="37" id="{C2A3E155-6FE0-4E4D-8A0C-367231635D7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BE34</xm:sqref>
        </x14:conditionalFormatting>
        <x14:conditionalFormatting xmlns:xm="http://schemas.microsoft.com/office/excel/2006/main">
          <x14:cfRule type="iconSet" priority="47" id="{1FB44048-6105-4AB5-AFFE-299348FA5BF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BE35</xm:sqref>
        </x14:conditionalFormatting>
        <x14:conditionalFormatting xmlns:xm="http://schemas.microsoft.com/office/excel/2006/main">
          <x14:cfRule type="iconSet" priority="34" id="{B9E652F8-ED33-40CC-868C-F2665134AD4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BE7:BF7</xm:sqref>
        </x14:conditionalFormatting>
        <x14:conditionalFormatting xmlns:xm="http://schemas.microsoft.com/office/excel/2006/main">
          <x14:cfRule type="iconSet" priority="7" id="{E9A669AE-5251-4A38-924F-548A1A48611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BE8:BF8</xm:sqref>
        </x14:conditionalFormatting>
        <x14:conditionalFormatting xmlns:xm="http://schemas.microsoft.com/office/excel/2006/main">
          <x14:cfRule type="iconSet" priority="67" id="{6408CCFB-2E76-4482-9B90-41B6A3B3BB4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BE9:BF9</xm:sqref>
        </x14:conditionalFormatting>
        <x14:conditionalFormatting xmlns:xm="http://schemas.microsoft.com/office/excel/2006/main">
          <x14:cfRule type="iconSet" priority="27" id="{E0775442-E446-46B5-ADCC-9BADD962FB4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BE11:BF11</xm:sqref>
        </x14:conditionalFormatting>
        <x14:conditionalFormatting xmlns:xm="http://schemas.microsoft.com/office/excel/2006/main">
          <x14:cfRule type="iconSet" priority="29" id="{B448A7AE-1173-4056-9CF4-DE1D4E10946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BE14:BF14</xm:sqref>
        </x14:conditionalFormatting>
        <x14:conditionalFormatting xmlns:xm="http://schemas.microsoft.com/office/excel/2006/main">
          <x14:cfRule type="iconSet" priority="33" id="{D8071AD9-18D7-4617-AECF-09A8ED826BD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BE16:BF17 BE10</xm:sqref>
        </x14:conditionalFormatting>
        <x14:conditionalFormatting xmlns:xm="http://schemas.microsoft.com/office/excel/2006/main">
          <x14:cfRule type="iconSet" priority="51" id="{AC8C5ECC-3661-4FD2-9A52-2268CEE2EA5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BE33:BF33</xm:sqref>
        </x14:conditionalFormatting>
        <x14:conditionalFormatting xmlns:xm="http://schemas.microsoft.com/office/excel/2006/main">
          <x14:cfRule type="iconSet" priority="36" id="{472BAE25-84C9-431F-BE96-ECF07D14922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BE36:BF36</xm:sqref>
        </x14:conditionalFormatting>
        <x14:conditionalFormatting xmlns:xm="http://schemas.microsoft.com/office/excel/2006/main">
          <x14:cfRule type="iconSet" priority="1" id="{F832E3DA-A2B8-4DD0-A589-C821983CBA5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BE37:BF37</xm:sqref>
        </x14:conditionalFormatting>
        <x14:conditionalFormatting xmlns:xm="http://schemas.microsoft.com/office/excel/2006/main">
          <x14:cfRule type="iconSet" priority="17" id="{27E774AF-6C3D-4CAE-899A-9072E986EA1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BF10</xm:sqref>
        </x14:conditionalFormatting>
        <x14:conditionalFormatting xmlns:xm="http://schemas.microsoft.com/office/excel/2006/main">
          <x14:cfRule type="iconSet" priority="71" id="{5E99B37B-A614-4590-86AE-A463ADB6608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BF12 BB6:BF6</xm:sqref>
        </x14:conditionalFormatting>
        <x14:conditionalFormatting xmlns:xm="http://schemas.microsoft.com/office/excel/2006/main">
          <x14:cfRule type="iconSet" priority="23" id="{F163828E-9126-432F-B415-1B2A4FACA7D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BF13</xm:sqref>
        </x14:conditionalFormatting>
        <x14:conditionalFormatting xmlns:xm="http://schemas.microsoft.com/office/excel/2006/main">
          <x14:cfRule type="iconSet" priority="19" id="{E2D59739-E6A0-462D-A41E-24EAF700DA8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BF15</xm:sqref>
        </x14:conditionalFormatting>
        <x14:conditionalFormatting xmlns:xm="http://schemas.microsoft.com/office/excel/2006/main">
          <x14:cfRule type="iconSet" priority="59" id="{D10E1526-7BCA-4CEC-8B5A-461497DD137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BF20</xm:sqref>
        </x14:conditionalFormatting>
        <x14:conditionalFormatting xmlns:xm="http://schemas.microsoft.com/office/excel/2006/main">
          <x14:cfRule type="iconSet" priority="41" id="{F1F6E01F-3539-43AC-A549-F079D711649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BF32</xm:sqref>
        </x14:conditionalFormatting>
        <x14:conditionalFormatting xmlns:xm="http://schemas.microsoft.com/office/excel/2006/main">
          <x14:cfRule type="iconSet" priority="38" id="{2CCCADCF-C2B7-4166-9079-81DA13B75A6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BF34</xm:sqref>
        </x14:conditionalFormatting>
        <x14:conditionalFormatting xmlns:xm="http://schemas.microsoft.com/office/excel/2006/main">
          <x14:cfRule type="iconSet" priority="42" id="{06962E30-E562-4733-8D67-4B9CB4F3043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BF35</xm:sqref>
        </x14:conditionalFormatting>
        <x14:conditionalFormatting xmlns:xm="http://schemas.microsoft.com/office/excel/2006/main">
          <x14:cfRule type="iconSet" priority="10" id="{EEAF36FF-9022-4364-824A-8B4EF5271AF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BG12 BG6</xm:sqref>
        </x14:conditionalFormatting>
        <x14:conditionalFormatting xmlns:xm="http://schemas.microsoft.com/office/excel/2006/main">
          <x14:cfRule type="iconSet" priority="8" id="{BD11F0DB-27F6-4D08-880A-93005BD0D42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BG13:BG18 BG7:BG11</xm:sqref>
        </x14:conditionalFormatting>
        <x14:conditionalFormatting xmlns:xm="http://schemas.microsoft.com/office/excel/2006/main">
          <x14:cfRule type="iconSet" priority="9" id="{4D233E81-0C30-4C60-986C-8457DDD4719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BG19:BG20</xm:sqref>
        </x14:conditionalFormatting>
        <x14:conditionalFormatting xmlns:xm="http://schemas.microsoft.com/office/excel/2006/main">
          <x14:cfRule type="iconSet" priority="11" id="{18B2C157-355D-4ABF-B437-AF02523BFDB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BG21:BG37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94D9E-80B5-4CE6-B3D3-FF728A68EC25}">
  <sheetPr codeName="Planilha5">
    <pageSetUpPr fitToPage="1"/>
  </sheetPr>
  <dimension ref="A1:AT19"/>
  <sheetViews>
    <sheetView showGridLines="0" zoomScale="26" zoomScaleNormal="51" workbookViewId="0">
      <selection activeCell="A2" sqref="A2:AL19"/>
    </sheetView>
  </sheetViews>
  <sheetFormatPr defaultColWidth="8.44140625" defaultRowHeight="31.2" x14ac:dyDescent="0.6"/>
  <cols>
    <col min="1" max="1" width="17.33203125" style="25" bestFit="1" customWidth="1"/>
    <col min="2" max="2" width="42" style="25" customWidth="1"/>
    <col min="3" max="3" width="24.5546875" style="26" customWidth="1"/>
    <col min="4" max="4" width="22.44140625" style="27" customWidth="1"/>
    <col min="5" max="5" width="7.6640625" style="28" customWidth="1"/>
    <col min="6" max="6" width="19.33203125" style="28" hidden="1" customWidth="1"/>
    <col min="7" max="7" width="58" style="26" customWidth="1"/>
    <col min="8" max="8" width="25.5546875" style="26" customWidth="1"/>
    <col min="9" max="9" width="52" style="28" bestFit="1" customWidth="1"/>
    <col min="10" max="10" width="27.33203125" style="28" customWidth="1"/>
    <col min="11" max="11" width="18" style="28" customWidth="1"/>
    <col min="12" max="12" width="13.44140625" style="28" customWidth="1"/>
    <col min="13" max="13" width="12.6640625" style="29" customWidth="1"/>
    <col min="14" max="14" width="14.33203125" style="29" customWidth="1"/>
    <col min="15" max="15" width="47.88671875" style="29" customWidth="1"/>
    <col min="16" max="17" width="19.33203125" style="29" customWidth="1"/>
    <col min="18" max="32" width="11.5546875" style="14" customWidth="1"/>
    <col min="33" max="33" width="13.5546875" style="14" customWidth="1"/>
    <col min="34" max="39" width="11.5546875" style="14" customWidth="1"/>
    <col min="40" max="40" width="13.5546875" style="14" customWidth="1"/>
    <col min="41" max="45" width="11.5546875" style="14" customWidth="1"/>
    <col min="46" max="16384" width="8.44140625" style="13"/>
  </cols>
  <sheetData>
    <row r="1" spans="1:46" x14ac:dyDescent="0.6">
      <c r="AT1" s="52">
        <v>1</v>
      </c>
    </row>
    <row r="2" spans="1:46" x14ac:dyDescent="0.6">
      <c r="R2" s="52">
        <v>1</v>
      </c>
      <c r="S2" s="153" t="s">
        <v>52</v>
      </c>
      <c r="T2" s="154"/>
      <c r="U2" s="155"/>
      <c r="V2" s="52">
        <v>2</v>
      </c>
      <c r="W2" s="153" t="s">
        <v>53</v>
      </c>
      <c r="X2" s="154"/>
      <c r="Y2" s="155"/>
      <c r="Z2" s="52">
        <v>0</v>
      </c>
      <c r="AA2" s="153" t="s">
        <v>54</v>
      </c>
      <c r="AB2" s="154"/>
      <c r="AC2" s="154"/>
      <c r="AD2" s="72"/>
      <c r="AE2" s="71"/>
      <c r="AF2" s="71"/>
      <c r="AG2" s="73"/>
      <c r="AM2" s="71"/>
      <c r="AN2" s="73"/>
    </row>
    <row r="3" spans="1:46" s="34" customFormat="1" ht="23.4" x14ac:dyDescent="0.45">
      <c r="A3" s="30"/>
      <c r="B3" s="30"/>
      <c r="C3" s="31"/>
      <c r="D3" s="32"/>
      <c r="E3" s="33"/>
      <c r="F3" s="33"/>
      <c r="G3" s="66"/>
      <c r="H3" s="66"/>
      <c r="K3" s="33"/>
      <c r="L3" s="33"/>
      <c r="M3" s="69"/>
      <c r="N3" s="33"/>
      <c r="O3" s="33"/>
      <c r="P3" s="33"/>
      <c r="Q3" s="33"/>
      <c r="R3" s="152" t="s">
        <v>57</v>
      </c>
      <c r="S3" s="152"/>
      <c r="T3" s="152"/>
      <c r="U3" s="152"/>
      <c r="V3" s="152"/>
      <c r="W3" s="152"/>
      <c r="X3" s="152"/>
      <c r="Y3" s="151" t="s">
        <v>58</v>
      </c>
      <c r="Z3" s="151"/>
      <c r="AA3" s="151"/>
      <c r="AB3" s="151"/>
      <c r="AC3" s="151"/>
      <c r="AD3" s="151"/>
      <c r="AE3" s="151"/>
      <c r="AF3" s="152" t="s">
        <v>184</v>
      </c>
      <c r="AG3" s="152"/>
      <c r="AH3" s="152"/>
      <c r="AI3" s="152"/>
      <c r="AJ3" s="152"/>
      <c r="AK3" s="152"/>
      <c r="AL3" s="152"/>
      <c r="AM3" s="152" t="s">
        <v>184</v>
      </c>
      <c r="AN3" s="152"/>
      <c r="AO3" s="152"/>
      <c r="AP3" s="152"/>
      <c r="AQ3" s="152"/>
      <c r="AR3" s="152"/>
      <c r="AS3" s="152"/>
    </row>
    <row r="4" spans="1:46" s="34" customFormat="1" ht="23.4" x14ac:dyDescent="0.45">
      <c r="A4" s="30"/>
      <c r="B4" s="30"/>
      <c r="C4" s="31"/>
      <c r="D4" s="32"/>
      <c r="E4" s="33"/>
      <c r="F4" s="33"/>
      <c r="G4" s="66"/>
      <c r="H4" s="66"/>
      <c r="K4" s="33"/>
      <c r="L4" s="33"/>
      <c r="M4" s="33"/>
      <c r="N4" s="70"/>
      <c r="O4" s="70"/>
      <c r="P4" s="70"/>
      <c r="Q4" s="70"/>
      <c r="R4" s="35" t="s">
        <v>59</v>
      </c>
      <c r="S4" s="35" t="s">
        <v>60</v>
      </c>
      <c r="T4" s="35" t="s">
        <v>61</v>
      </c>
      <c r="U4" s="35" t="s">
        <v>62</v>
      </c>
      <c r="V4" s="35" t="s">
        <v>63</v>
      </c>
      <c r="W4" s="35" t="s">
        <v>64</v>
      </c>
      <c r="X4" s="35" t="s">
        <v>65</v>
      </c>
      <c r="Y4" s="35" t="s">
        <v>59</v>
      </c>
      <c r="Z4" s="35" t="s">
        <v>60</v>
      </c>
      <c r="AA4" s="35" t="s">
        <v>61</v>
      </c>
      <c r="AB4" s="35" t="s">
        <v>62</v>
      </c>
      <c r="AC4" s="35" t="s">
        <v>63</v>
      </c>
      <c r="AD4" s="35" t="s">
        <v>64</v>
      </c>
      <c r="AE4" s="35" t="s">
        <v>65</v>
      </c>
      <c r="AF4" s="35" t="s">
        <v>59</v>
      </c>
      <c r="AG4" s="35" t="s">
        <v>60</v>
      </c>
      <c r="AH4" s="35" t="s">
        <v>61</v>
      </c>
      <c r="AI4" s="35" t="s">
        <v>62</v>
      </c>
      <c r="AJ4" s="35" t="s">
        <v>63</v>
      </c>
      <c r="AK4" s="35" t="s">
        <v>64</v>
      </c>
      <c r="AL4" s="35" t="s">
        <v>65</v>
      </c>
      <c r="AM4" s="35" t="s">
        <v>59</v>
      </c>
      <c r="AN4" s="35" t="s">
        <v>60</v>
      </c>
      <c r="AO4" s="35" t="s">
        <v>61</v>
      </c>
      <c r="AP4" s="35" t="s">
        <v>62</v>
      </c>
      <c r="AQ4" s="35" t="s">
        <v>63</v>
      </c>
      <c r="AR4" s="35" t="s">
        <v>64</v>
      </c>
      <c r="AS4" s="35" t="s">
        <v>65</v>
      </c>
    </row>
    <row r="5" spans="1:46" s="44" customFormat="1" ht="93.6" x14ac:dyDescent="0.3">
      <c r="A5" s="36" t="s">
        <v>0</v>
      </c>
      <c r="B5" s="67" t="s">
        <v>66</v>
      </c>
      <c r="C5" s="37" t="s">
        <v>67</v>
      </c>
      <c r="D5" s="38" t="s">
        <v>68</v>
      </c>
      <c r="E5" s="39" t="s">
        <v>69</v>
      </c>
      <c r="F5" s="39" t="s">
        <v>70</v>
      </c>
      <c r="G5" s="39" t="s">
        <v>71</v>
      </c>
      <c r="H5" s="39" t="s">
        <v>72</v>
      </c>
      <c r="I5" s="39" t="s">
        <v>73</v>
      </c>
      <c r="J5" s="40" t="s">
        <v>74</v>
      </c>
      <c r="K5" s="39" t="s">
        <v>75</v>
      </c>
      <c r="L5" s="39" t="s">
        <v>76</v>
      </c>
      <c r="M5" s="41" t="s">
        <v>77</v>
      </c>
      <c r="N5" s="41" t="s">
        <v>78</v>
      </c>
      <c r="O5" s="41" t="s">
        <v>79</v>
      </c>
      <c r="P5" s="41"/>
      <c r="Q5" s="41"/>
      <c r="R5" s="42">
        <v>45312</v>
      </c>
      <c r="S5" s="43">
        <f>R5+1</f>
        <v>45313</v>
      </c>
      <c r="T5" s="43">
        <f t="shared" ref="T5:AS5" si="0">S5+1</f>
        <v>45314</v>
      </c>
      <c r="U5" s="43">
        <f t="shared" si="0"/>
        <v>45315</v>
      </c>
      <c r="V5" s="43">
        <f t="shared" si="0"/>
        <v>45316</v>
      </c>
      <c r="W5" s="43">
        <f t="shared" si="0"/>
        <v>45317</v>
      </c>
      <c r="X5" s="43">
        <f t="shared" si="0"/>
        <v>45318</v>
      </c>
      <c r="Y5" s="43">
        <f t="shared" si="0"/>
        <v>45319</v>
      </c>
      <c r="Z5" s="43">
        <f t="shared" si="0"/>
        <v>45320</v>
      </c>
      <c r="AA5" s="43">
        <f t="shared" si="0"/>
        <v>45321</v>
      </c>
      <c r="AB5" s="43">
        <f t="shared" si="0"/>
        <v>45322</v>
      </c>
      <c r="AC5" s="43">
        <f t="shared" si="0"/>
        <v>45323</v>
      </c>
      <c r="AD5" s="43">
        <f t="shared" si="0"/>
        <v>45324</v>
      </c>
      <c r="AE5" s="43">
        <f t="shared" si="0"/>
        <v>45325</v>
      </c>
      <c r="AF5" s="43">
        <f t="shared" si="0"/>
        <v>45326</v>
      </c>
      <c r="AG5" s="43">
        <f t="shared" si="0"/>
        <v>45327</v>
      </c>
      <c r="AH5" s="43">
        <f t="shared" si="0"/>
        <v>45328</v>
      </c>
      <c r="AI5" s="43">
        <f t="shared" si="0"/>
        <v>45329</v>
      </c>
      <c r="AJ5" s="43">
        <f t="shared" si="0"/>
        <v>45330</v>
      </c>
      <c r="AK5" s="43">
        <f t="shared" si="0"/>
        <v>45331</v>
      </c>
      <c r="AL5" s="43">
        <f t="shared" si="0"/>
        <v>45332</v>
      </c>
      <c r="AM5" s="43">
        <f t="shared" si="0"/>
        <v>45333</v>
      </c>
      <c r="AN5" s="43">
        <f t="shared" si="0"/>
        <v>45334</v>
      </c>
      <c r="AO5" s="43">
        <f t="shared" si="0"/>
        <v>45335</v>
      </c>
      <c r="AP5" s="43">
        <f t="shared" si="0"/>
        <v>45336</v>
      </c>
      <c r="AQ5" s="43">
        <f t="shared" si="0"/>
        <v>45337</v>
      </c>
      <c r="AR5" s="43">
        <f t="shared" si="0"/>
        <v>45338</v>
      </c>
      <c r="AS5" s="43">
        <f t="shared" si="0"/>
        <v>45339</v>
      </c>
    </row>
    <row r="6" spans="1:46" s="53" customFormat="1" ht="75.599999999999994" customHeight="1" x14ac:dyDescent="0.45">
      <c r="A6" s="45" t="s">
        <v>187</v>
      </c>
      <c r="B6" s="68" t="s">
        <v>148</v>
      </c>
      <c r="C6" s="46" t="s">
        <v>82</v>
      </c>
      <c r="D6" s="46" t="s">
        <v>188</v>
      </c>
      <c r="E6" s="47">
        <v>58</v>
      </c>
      <c r="F6" s="48"/>
      <c r="G6" s="46" t="s">
        <v>199</v>
      </c>
      <c r="H6" s="46" t="s">
        <v>193</v>
      </c>
      <c r="I6" s="75" t="s">
        <v>195</v>
      </c>
      <c r="J6" s="46"/>
      <c r="K6" s="49">
        <v>178</v>
      </c>
      <c r="L6" s="49" t="s">
        <v>92</v>
      </c>
      <c r="M6" s="50">
        <v>0.53</v>
      </c>
      <c r="N6" s="50">
        <v>0</v>
      </c>
      <c r="O6" s="55"/>
      <c r="P6" s="55"/>
      <c r="Q6" s="55"/>
      <c r="R6" s="51"/>
      <c r="S6" s="52">
        <v>2</v>
      </c>
      <c r="T6" s="76"/>
      <c r="U6" s="76"/>
      <c r="V6" s="52">
        <v>2</v>
      </c>
      <c r="W6" s="52">
        <v>2</v>
      </c>
      <c r="X6" s="77"/>
      <c r="Y6" s="77"/>
      <c r="Z6" s="76">
        <v>1</v>
      </c>
      <c r="AA6" s="76">
        <v>1</v>
      </c>
      <c r="AB6" s="76">
        <v>1</v>
      </c>
      <c r="AC6" s="76">
        <v>1</v>
      </c>
      <c r="AD6" s="76"/>
      <c r="AE6" s="77"/>
      <c r="AF6" s="77"/>
      <c r="AG6" s="76">
        <v>1</v>
      </c>
      <c r="AH6" s="76">
        <v>1</v>
      </c>
      <c r="AI6" s="76"/>
      <c r="AJ6" s="76"/>
      <c r="AK6" s="76"/>
      <c r="AL6" s="77"/>
      <c r="AM6" s="77"/>
      <c r="AN6" s="78"/>
      <c r="AO6" s="78"/>
      <c r="AP6" s="78"/>
      <c r="AQ6" s="76"/>
      <c r="AR6" s="76"/>
      <c r="AS6" s="77"/>
    </row>
    <row r="7" spans="1:46" s="53" customFormat="1" ht="75.599999999999994" customHeight="1" x14ac:dyDescent="0.45">
      <c r="A7" s="45" t="s">
        <v>254</v>
      </c>
      <c r="B7" s="68" t="s">
        <v>148</v>
      </c>
      <c r="C7" s="46" t="s">
        <v>82</v>
      </c>
      <c r="D7" s="46" t="s">
        <v>188</v>
      </c>
      <c r="E7" s="47">
        <v>58</v>
      </c>
      <c r="F7" s="48"/>
      <c r="G7" s="46" t="s">
        <v>255</v>
      </c>
      <c r="H7" s="46" t="s">
        <v>193</v>
      </c>
      <c r="I7" s="75" t="s">
        <v>195</v>
      </c>
      <c r="J7" s="46"/>
      <c r="K7" s="49">
        <v>10</v>
      </c>
      <c r="L7" s="49" t="s">
        <v>92</v>
      </c>
      <c r="M7" s="50">
        <v>0</v>
      </c>
      <c r="N7" s="50">
        <v>0</v>
      </c>
      <c r="O7" s="55"/>
      <c r="P7" s="55"/>
      <c r="Q7" s="55"/>
      <c r="R7" s="51"/>
      <c r="S7" s="76"/>
      <c r="T7" s="76"/>
      <c r="U7" s="76"/>
      <c r="V7" s="76"/>
      <c r="W7" s="76"/>
      <c r="X7" s="77"/>
      <c r="Y7" s="77"/>
      <c r="Z7" s="76"/>
      <c r="AA7" s="76"/>
      <c r="AB7" s="76"/>
      <c r="AC7" s="76"/>
      <c r="AD7" s="76">
        <v>1</v>
      </c>
      <c r="AE7" s="77"/>
      <c r="AF7" s="77"/>
      <c r="AG7" s="76">
        <v>1</v>
      </c>
      <c r="AH7" s="76">
        <v>1</v>
      </c>
      <c r="AI7" s="76">
        <v>1</v>
      </c>
      <c r="AJ7" s="76">
        <v>1</v>
      </c>
      <c r="AK7" s="76">
        <v>1</v>
      </c>
      <c r="AL7" s="77"/>
      <c r="AM7" s="77"/>
      <c r="AN7" s="78"/>
      <c r="AO7" s="78"/>
      <c r="AP7" s="78"/>
      <c r="AQ7" s="76"/>
      <c r="AR7" s="76"/>
      <c r="AS7" s="77"/>
    </row>
    <row r="8" spans="1:46" s="53" customFormat="1" ht="75.599999999999994" customHeight="1" x14ac:dyDescent="0.45">
      <c r="A8" s="45" t="s">
        <v>190</v>
      </c>
      <c r="B8" s="68" t="s">
        <v>148</v>
      </c>
      <c r="C8" s="46" t="s">
        <v>125</v>
      </c>
      <c r="D8" s="46" t="s">
        <v>202</v>
      </c>
      <c r="E8" s="47">
        <v>53</v>
      </c>
      <c r="F8" s="48"/>
      <c r="G8" s="46" t="s">
        <v>196</v>
      </c>
      <c r="H8" s="46" t="s">
        <v>106</v>
      </c>
      <c r="I8" s="75" t="s">
        <v>195</v>
      </c>
      <c r="J8" s="46"/>
      <c r="K8" s="49"/>
      <c r="L8" s="49"/>
      <c r="M8" s="50"/>
      <c r="N8" s="50"/>
      <c r="O8" s="55"/>
      <c r="P8" s="55"/>
      <c r="Q8" s="55"/>
      <c r="R8" s="51"/>
      <c r="S8" s="76"/>
      <c r="T8" s="52">
        <v>2</v>
      </c>
      <c r="U8" s="52">
        <v>2</v>
      </c>
      <c r="V8" s="76"/>
      <c r="W8" s="76"/>
      <c r="X8" s="77"/>
      <c r="Y8" s="77"/>
      <c r="Z8" s="76"/>
      <c r="AA8" s="76"/>
      <c r="AB8" s="76"/>
      <c r="AC8" s="76"/>
      <c r="AD8" s="76"/>
      <c r="AE8" s="77"/>
      <c r="AF8" s="77"/>
      <c r="AG8" s="76"/>
      <c r="AH8" s="76"/>
      <c r="AI8" s="76">
        <v>1</v>
      </c>
      <c r="AJ8" s="76">
        <v>1</v>
      </c>
      <c r="AK8" s="76">
        <v>1</v>
      </c>
      <c r="AL8" s="77"/>
      <c r="AM8" s="77"/>
      <c r="AN8" s="78"/>
      <c r="AO8" s="78"/>
      <c r="AP8" s="78"/>
      <c r="AQ8" s="76"/>
      <c r="AR8" s="76"/>
      <c r="AS8" s="77"/>
    </row>
    <row r="9" spans="1:46" s="53" customFormat="1" ht="75.599999999999994" customHeight="1" x14ac:dyDescent="0.45">
      <c r="A9" s="45" t="s">
        <v>190</v>
      </c>
      <c r="B9" s="68" t="s">
        <v>148</v>
      </c>
      <c r="C9" s="46" t="s">
        <v>82</v>
      </c>
      <c r="D9" s="46" t="s">
        <v>202</v>
      </c>
      <c r="E9" s="47">
        <v>53</v>
      </c>
      <c r="F9" s="48"/>
      <c r="G9" s="46" t="s">
        <v>196</v>
      </c>
      <c r="H9" s="46" t="s">
        <v>193</v>
      </c>
      <c r="I9" s="75" t="s">
        <v>195</v>
      </c>
      <c r="J9" s="46"/>
      <c r="K9" s="49">
        <v>84</v>
      </c>
      <c r="L9" s="49" t="s">
        <v>92</v>
      </c>
      <c r="M9" s="50">
        <v>0</v>
      </c>
      <c r="N9" s="50">
        <v>0</v>
      </c>
      <c r="O9" s="55"/>
      <c r="P9" s="55"/>
      <c r="Q9" s="55"/>
      <c r="R9" s="51"/>
      <c r="S9" s="76"/>
      <c r="T9" s="76"/>
      <c r="U9" s="76"/>
      <c r="V9" s="76"/>
      <c r="W9" s="76"/>
      <c r="X9" s="77"/>
      <c r="Y9" s="77"/>
      <c r="Z9" s="76"/>
      <c r="AA9" s="76">
        <v>1</v>
      </c>
      <c r="AB9" s="76">
        <v>1</v>
      </c>
      <c r="AC9" s="76">
        <v>1</v>
      </c>
      <c r="AD9" s="76">
        <v>1</v>
      </c>
      <c r="AE9" s="77"/>
      <c r="AF9" s="77"/>
      <c r="AG9" s="76"/>
      <c r="AH9" s="76"/>
      <c r="AI9" s="76"/>
      <c r="AJ9" s="76"/>
      <c r="AK9" s="76"/>
      <c r="AL9" s="77"/>
      <c r="AM9" s="77"/>
      <c r="AN9" s="78"/>
      <c r="AO9" s="78"/>
      <c r="AP9" s="78"/>
      <c r="AQ9" s="76">
        <v>1</v>
      </c>
      <c r="AR9" s="76">
        <v>1</v>
      </c>
      <c r="AS9" s="77"/>
    </row>
    <row r="10" spans="1:46" s="53" customFormat="1" ht="75.599999999999994" customHeight="1" x14ac:dyDescent="0.45">
      <c r="A10" s="45" t="s">
        <v>210</v>
      </c>
      <c r="B10" s="68" t="s">
        <v>211</v>
      </c>
      <c r="C10" s="46" t="s">
        <v>82</v>
      </c>
      <c r="D10" s="46" t="s">
        <v>212</v>
      </c>
      <c r="E10" s="47" t="s">
        <v>213</v>
      </c>
      <c r="F10" s="48"/>
      <c r="G10" s="46" t="s">
        <v>214</v>
      </c>
      <c r="H10" s="46" t="s">
        <v>215</v>
      </c>
      <c r="I10" s="75" t="s">
        <v>216</v>
      </c>
      <c r="J10" s="46"/>
      <c r="K10" s="49">
        <v>84</v>
      </c>
      <c r="L10" s="49" t="s">
        <v>92</v>
      </c>
      <c r="M10" s="50">
        <v>0.47</v>
      </c>
      <c r="N10" s="50">
        <v>0.4</v>
      </c>
      <c r="O10" s="55"/>
      <c r="P10" s="55"/>
      <c r="Q10" s="55"/>
      <c r="R10" s="51"/>
      <c r="S10" s="76"/>
      <c r="T10" s="76"/>
      <c r="U10" s="52">
        <v>2</v>
      </c>
      <c r="V10" s="52">
        <v>2</v>
      </c>
      <c r="W10" s="52">
        <v>2</v>
      </c>
      <c r="X10" s="77"/>
      <c r="Y10" s="77"/>
      <c r="Z10" s="76">
        <v>1</v>
      </c>
      <c r="AA10" s="76">
        <v>1</v>
      </c>
      <c r="AB10" s="76">
        <v>1</v>
      </c>
      <c r="AC10" s="76">
        <v>1</v>
      </c>
      <c r="AD10" s="76">
        <v>1</v>
      </c>
      <c r="AE10" s="77"/>
      <c r="AF10" s="77"/>
      <c r="AG10" s="76">
        <v>1</v>
      </c>
      <c r="AH10" s="76">
        <v>1</v>
      </c>
      <c r="AI10" s="76">
        <v>1</v>
      </c>
      <c r="AJ10" s="76">
        <v>1</v>
      </c>
      <c r="AK10" s="76">
        <v>1</v>
      </c>
      <c r="AL10" s="77"/>
      <c r="AM10" s="77"/>
      <c r="AN10" s="78"/>
      <c r="AO10" s="78"/>
      <c r="AP10" s="78"/>
      <c r="AQ10" s="76">
        <v>1</v>
      </c>
      <c r="AR10" s="76">
        <v>1</v>
      </c>
      <c r="AS10" s="77"/>
    </row>
    <row r="11" spans="1:46" s="53" customFormat="1" ht="75.599999999999994" customHeight="1" x14ac:dyDescent="0.45">
      <c r="A11" s="45" t="s">
        <v>217</v>
      </c>
      <c r="B11" s="68" t="s">
        <v>211</v>
      </c>
      <c r="C11" s="46" t="s">
        <v>82</v>
      </c>
      <c r="D11" s="46" t="s">
        <v>212</v>
      </c>
      <c r="E11" s="47" t="s">
        <v>213</v>
      </c>
      <c r="F11" s="48"/>
      <c r="G11" s="46" t="s">
        <v>218</v>
      </c>
      <c r="H11" s="46" t="s">
        <v>215</v>
      </c>
      <c r="I11" s="75" t="s">
        <v>216</v>
      </c>
      <c r="J11" s="46"/>
      <c r="K11" s="49">
        <v>19</v>
      </c>
      <c r="L11" s="49" t="s">
        <v>219</v>
      </c>
      <c r="M11" s="50">
        <v>0.7</v>
      </c>
      <c r="N11" s="50">
        <v>0.3</v>
      </c>
      <c r="O11" s="55"/>
      <c r="P11" s="55"/>
      <c r="Q11" s="55"/>
      <c r="R11" s="51"/>
      <c r="S11" s="52">
        <v>2</v>
      </c>
      <c r="T11" s="52">
        <v>2</v>
      </c>
      <c r="U11" s="76"/>
      <c r="V11" s="76"/>
      <c r="W11" s="76"/>
      <c r="X11" s="77"/>
      <c r="Y11" s="77"/>
      <c r="Z11" s="76"/>
      <c r="AA11" s="76"/>
      <c r="AB11" s="76"/>
      <c r="AC11" s="76">
        <v>1</v>
      </c>
      <c r="AD11" s="76">
        <v>1</v>
      </c>
      <c r="AE11" s="77"/>
      <c r="AF11" s="77"/>
      <c r="AG11" s="76">
        <v>1</v>
      </c>
      <c r="AH11" s="76">
        <v>1</v>
      </c>
      <c r="AI11" s="76">
        <v>1</v>
      </c>
      <c r="AJ11" s="76">
        <v>1</v>
      </c>
      <c r="AK11" s="76">
        <v>1</v>
      </c>
      <c r="AL11" s="77"/>
      <c r="AM11" s="77"/>
      <c r="AN11" s="78"/>
      <c r="AO11" s="78"/>
      <c r="AP11" s="78"/>
      <c r="AQ11" s="76">
        <v>1</v>
      </c>
      <c r="AR11" s="76"/>
      <c r="AS11" s="77"/>
    </row>
    <row r="12" spans="1:46" s="53" customFormat="1" ht="75.599999999999994" customHeight="1" x14ac:dyDescent="0.45">
      <c r="A12" s="45" t="s">
        <v>220</v>
      </c>
      <c r="B12" s="68" t="s">
        <v>211</v>
      </c>
      <c r="C12" s="46" t="s">
        <v>82</v>
      </c>
      <c r="D12" s="46" t="s">
        <v>212</v>
      </c>
      <c r="E12" s="47" t="s">
        <v>213</v>
      </c>
      <c r="F12" s="48"/>
      <c r="G12" s="46" t="s">
        <v>221</v>
      </c>
      <c r="H12" s="46" t="s">
        <v>222</v>
      </c>
      <c r="I12" s="75" t="s">
        <v>207</v>
      </c>
      <c r="J12" s="46"/>
      <c r="K12" s="49">
        <v>112</v>
      </c>
      <c r="L12" s="49" t="s">
        <v>92</v>
      </c>
      <c r="M12" s="50">
        <v>0.25</v>
      </c>
      <c r="N12" s="50">
        <v>0.6</v>
      </c>
      <c r="O12" s="55"/>
      <c r="P12" s="55"/>
      <c r="Q12" s="55"/>
      <c r="R12" s="51"/>
      <c r="S12" s="52">
        <v>2</v>
      </c>
      <c r="T12" s="52">
        <v>2</v>
      </c>
      <c r="U12" s="76"/>
      <c r="V12" s="76"/>
      <c r="W12" s="76"/>
      <c r="X12" s="77"/>
      <c r="Y12" s="77"/>
      <c r="Z12" s="76">
        <v>1</v>
      </c>
      <c r="AA12" s="76">
        <v>1</v>
      </c>
      <c r="AB12" s="76">
        <v>1</v>
      </c>
      <c r="AC12" s="76">
        <v>1</v>
      </c>
      <c r="AD12" s="76">
        <v>1</v>
      </c>
      <c r="AE12" s="77"/>
      <c r="AF12" s="77"/>
      <c r="AG12" s="76">
        <v>1</v>
      </c>
      <c r="AH12" s="76">
        <v>1</v>
      </c>
      <c r="AI12" s="76">
        <v>1</v>
      </c>
      <c r="AJ12" s="76">
        <v>1</v>
      </c>
      <c r="AK12" s="76">
        <v>1</v>
      </c>
      <c r="AL12" s="77"/>
      <c r="AM12" s="77"/>
      <c r="AN12" s="78"/>
      <c r="AO12" s="78"/>
      <c r="AP12" s="78"/>
      <c r="AQ12" s="76">
        <v>1</v>
      </c>
      <c r="AR12" s="76"/>
      <c r="AS12" s="77"/>
    </row>
    <row r="13" spans="1:46" s="53" customFormat="1" ht="75.599999999999994" customHeight="1" x14ac:dyDescent="0.45">
      <c r="A13" s="45" t="s">
        <v>226</v>
      </c>
      <c r="B13" s="68" t="s">
        <v>204</v>
      </c>
      <c r="C13" s="46" t="s">
        <v>82</v>
      </c>
      <c r="D13" s="46" t="s">
        <v>205</v>
      </c>
      <c r="E13" s="47" t="s">
        <v>213</v>
      </c>
      <c r="F13" s="48"/>
      <c r="G13" s="46" t="s">
        <v>256</v>
      </c>
      <c r="H13" s="46" t="s">
        <v>228</v>
      </c>
      <c r="I13" s="75" t="s">
        <v>207</v>
      </c>
      <c r="J13" s="46"/>
      <c r="K13" s="49">
        <v>62</v>
      </c>
      <c r="L13" s="49" t="s">
        <v>106</v>
      </c>
      <c r="M13" s="50">
        <v>0.8</v>
      </c>
      <c r="N13" s="50">
        <v>0.2</v>
      </c>
      <c r="O13" s="55" t="s">
        <v>257</v>
      </c>
      <c r="P13" s="55"/>
      <c r="Q13" s="55"/>
      <c r="R13" s="51"/>
      <c r="S13" s="76"/>
      <c r="T13" s="76"/>
      <c r="U13" s="76"/>
      <c r="V13" s="76"/>
      <c r="W13" s="52">
        <v>0</v>
      </c>
      <c r="X13" s="77"/>
      <c r="Y13" s="77"/>
      <c r="Z13" s="76">
        <v>1</v>
      </c>
      <c r="AA13" s="76">
        <v>1</v>
      </c>
      <c r="AB13" s="76"/>
      <c r="AC13" s="76"/>
      <c r="AD13" s="76"/>
      <c r="AE13" s="77"/>
      <c r="AF13" s="77"/>
      <c r="AG13" s="76"/>
      <c r="AH13" s="76"/>
      <c r="AI13" s="76"/>
      <c r="AJ13" s="76"/>
      <c r="AK13" s="76"/>
      <c r="AL13" s="77"/>
      <c r="AM13" s="77"/>
      <c r="AN13" s="78"/>
      <c r="AO13" s="78"/>
      <c r="AP13" s="78"/>
      <c r="AQ13" s="76"/>
      <c r="AR13" s="76"/>
      <c r="AS13" s="77"/>
    </row>
    <row r="14" spans="1:46" s="53" customFormat="1" ht="75.599999999999994" customHeight="1" x14ac:dyDescent="0.45">
      <c r="A14" s="45" t="s">
        <v>229</v>
      </c>
      <c r="B14" s="68" t="s">
        <v>204</v>
      </c>
      <c r="C14" s="46" t="s">
        <v>82</v>
      </c>
      <c r="D14" s="46" t="s">
        <v>205</v>
      </c>
      <c r="E14" s="47" t="s">
        <v>213</v>
      </c>
      <c r="F14" s="48"/>
      <c r="G14" s="46" t="s">
        <v>258</v>
      </c>
      <c r="H14" s="46" t="s">
        <v>231</v>
      </c>
      <c r="I14" s="75" t="s">
        <v>207</v>
      </c>
      <c r="J14" s="46"/>
      <c r="K14" s="49">
        <v>62</v>
      </c>
      <c r="L14" s="49" t="s">
        <v>106</v>
      </c>
      <c r="M14" s="50">
        <v>0.8</v>
      </c>
      <c r="N14" s="50">
        <v>0.2</v>
      </c>
      <c r="O14" s="55" t="s">
        <v>257</v>
      </c>
      <c r="P14" s="55"/>
      <c r="Q14" s="55"/>
      <c r="R14" s="51"/>
      <c r="S14" s="76"/>
      <c r="T14" s="76"/>
      <c r="U14" s="76"/>
      <c r="V14" s="76"/>
      <c r="W14" s="52">
        <v>0</v>
      </c>
      <c r="X14" s="77"/>
      <c r="Y14" s="77"/>
      <c r="Z14" s="76"/>
      <c r="AA14" s="76"/>
      <c r="AB14" s="76">
        <v>1</v>
      </c>
      <c r="AC14" s="76">
        <v>1</v>
      </c>
      <c r="AD14" s="76">
        <v>1</v>
      </c>
      <c r="AE14" s="77"/>
      <c r="AF14" s="77"/>
      <c r="AG14" s="76"/>
      <c r="AH14" s="76"/>
      <c r="AI14" s="76"/>
      <c r="AJ14" s="76"/>
      <c r="AK14" s="76"/>
      <c r="AL14" s="77"/>
      <c r="AM14" s="77"/>
      <c r="AN14" s="78"/>
      <c r="AO14" s="78"/>
      <c r="AP14" s="78"/>
      <c r="AQ14" s="76"/>
      <c r="AR14" s="76"/>
      <c r="AS14" s="77"/>
    </row>
    <row r="15" spans="1:46" s="53" customFormat="1" ht="75.599999999999994" customHeight="1" x14ac:dyDescent="0.45">
      <c r="A15" s="45" t="s">
        <v>232</v>
      </c>
      <c r="B15" s="68" t="s">
        <v>204</v>
      </c>
      <c r="C15" s="46" t="s">
        <v>82</v>
      </c>
      <c r="D15" s="46" t="s">
        <v>205</v>
      </c>
      <c r="E15" s="47" t="s">
        <v>213</v>
      </c>
      <c r="F15" s="48"/>
      <c r="G15" s="46" t="s">
        <v>259</v>
      </c>
      <c r="H15" s="46" t="s">
        <v>234</v>
      </c>
      <c r="I15" s="75" t="s">
        <v>207</v>
      </c>
      <c r="J15" s="46"/>
      <c r="K15" s="49">
        <v>62</v>
      </c>
      <c r="L15" s="49" t="s">
        <v>106</v>
      </c>
      <c r="M15" s="50">
        <v>0.8</v>
      </c>
      <c r="N15" s="50">
        <v>0.2</v>
      </c>
      <c r="O15" s="55"/>
      <c r="P15" s="55"/>
      <c r="Q15" s="55"/>
      <c r="R15" s="51"/>
      <c r="S15" s="52">
        <v>2</v>
      </c>
      <c r="T15" s="52">
        <v>2</v>
      </c>
      <c r="U15" s="52">
        <v>2</v>
      </c>
      <c r="V15" s="52">
        <v>2</v>
      </c>
      <c r="W15" s="52">
        <v>2</v>
      </c>
      <c r="X15" s="77"/>
      <c r="Y15" s="77"/>
      <c r="Z15" s="76"/>
      <c r="AA15" s="76"/>
      <c r="AB15" s="76"/>
      <c r="AC15" s="76"/>
      <c r="AD15" s="76"/>
      <c r="AE15" s="77"/>
      <c r="AF15" s="77"/>
      <c r="AG15" s="76">
        <v>1</v>
      </c>
      <c r="AH15" s="76">
        <v>1</v>
      </c>
      <c r="AI15" s="76">
        <v>1</v>
      </c>
      <c r="AJ15" s="76"/>
      <c r="AK15" s="76"/>
      <c r="AL15" s="77"/>
      <c r="AM15" s="77"/>
      <c r="AN15" s="78"/>
      <c r="AO15" s="78"/>
      <c r="AP15" s="78"/>
      <c r="AQ15" s="76"/>
      <c r="AR15" s="76"/>
      <c r="AS15" s="77"/>
    </row>
    <row r="16" spans="1:46" s="53" customFormat="1" ht="75.599999999999994" customHeight="1" x14ac:dyDescent="0.45">
      <c r="A16" s="45" t="s">
        <v>235</v>
      </c>
      <c r="B16" s="68" t="s">
        <v>204</v>
      </c>
      <c r="C16" s="46" t="s">
        <v>82</v>
      </c>
      <c r="D16" s="46" t="s">
        <v>205</v>
      </c>
      <c r="E16" s="47" t="s">
        <v>213</v>
      </c>
      <c r="F16" s="48"/>
      <c r="G16" s="46" t="s">
        <v>260</v>
      </c>
      <c r="H16" s="46" t="s">
        <v>237</v>
      </c>
      <c r="I16" s="75" t="s">
        <v>207</v>
      </c>
      <c r="J16" s="46"/>
      <c r="K16" s="49">
        <v>62</v>
      </c>
      <c r="L16" s="49" t="s">
        <v>106</v>
      </c>
      <c r="M16" s="50">
        <v>0.8</v>
      </c>
      <c r="N16" s="50">
        <v>0.2</v>
      </c>
      <c r="O16" s="55"/>
      <c r="P16" s="55"/>
      <c r="Q16" s="55"/>
      <c r="R16" s="51"/>
      <c r="S16" s="52">
        <v>2</v>
      </c>
      <c r="T16" s="52">
        <v>2</v>
      </c>
      <c r="U16" s="52">
        <v>2</v>
      </c>
      <c r="V16" s="52">
        <v>2</v>
      </c>
      <c r="W16" s="52">
        <v>2</v>
      </c>
      <c r="X16" s="77"/>
      <c r="Y16" s="77"/>
      <c r="Z16" s="76"/>
      <c r="AA16" s="76"/>
      <c r="AB16" s="76"/>
      <c r="AC16" s="76"/>
      <c r="AD16" s="76"/>
      <c r="AE16" s="77"/>
      <c r="AF16" s="77"/>
      <c r="AG16" s="76"/>
      <c r="AH16" s="76"/>
      <c r="AI16" s="76"/>
      <c r="AJ16" s="76">
        <v>1</v>
      </c>
      <c r="AK16" s="76">
        <v>1</v>
      </c>
      <c r="AL16" s="77"/>
      <c r="AM16" s="77"/>
      <c r="AN16" s="78"/>
      <c r="AO16" s="78"/>
      <c r="AP16" s="78"/>
      <c r="AQ16" s="76">
        <v>1</v>
      </c>
      <c r="AR16" s="76"/>
      <c r="AS16" s="77"/>
    </row>
    <row r="17" spans="1:45" s="53" customFormat="1" ht="75.599999999999994" customHeight="1" x14ac:dyDescent="0.45">
      <c r="A17" s="45" t="s">
        <v>245</v>
      </c>
      <c r="B17" s="68" t="s">
        <v>240</v>
      </c>
      <c r="C17" s="46" t="s">
        <v>82</v>
      </c>
      <c r="D17" s="46" t="s">
        <v>241</v>
      </c>
      <c r="E17" s="47" t="s">
        <v>213</v>
      </c>
      <c r="F17" s="48"/>
      <c r="G17" s="46" t="s">
        <v>244</v>
      </c>
      <c r="H17" s="46" t="s">
        <v>247</v>
      </c>
      <c r="I17" s="75" t="s">
        <v>207</v>
      </c>
      <c r="J17" s="46"/>
      <c r="K17" s="49">
        <v>20</v>
      </c>
      <c r="L17" s="49" t="s">
        <v>106</v>
      </c>
      <c r="M17" s="50">
        <v>0</v>
      </c>
      <c r="N17" s="50">
        <v>1</v>
      </c>
      <c r="O17" s="55"/>
      <c r="P17" s="55"/>
      <c r="Q17" s="55"/>
      <c r="R17" s="51"/>
      <c r="S17" s="76"/>
      <c r="T17" s="76"/>
      <c r="U17" s="76"/>
      <c r="V17" s="76"/>
      <c r="W17" s="76"/>
      <c r="X17" s="77"/>
      <c r="Y17" s="77"/>
      <c r="Z17" s="76"/>
      <c r="AA17" s="76"/>
      <c r="AB17" s="76"/>
      <c r="AC17" s="76"/>
      <c r="AD17" s="76"/>
      <c r="AE17" s="77"/>
      <c r="AF17" s="77"/>
      <c r="AG17" s="76"/>
      <c r="AH17" s="76"/>
      <c r="AI17" s="76">
        <v>1</v>
      </c>
      <c r="AJ17" s="76">
        <v>1</v>
      </c>
      <c r="AK17" s="76">
        <v>1</v>
      </c>
      <c r="AL17" s="77"/>
      <c r="AM17" s="77"/>
      <c r="AN17" s="78"/>
      <c r="AO17" s="78"/>
      <c r="AP17" s="78"/>
      <c r="AQ17" s="76"/>
      <c r="AR17" s="76"/>
      <c r="AS17" s="77"/>
    </row>
    <row r="18" spans="1:45" s="53" customFormat="1" ht="75.599999999999994" customHeight="1" x14ac:dyDescent="0.45">
      <c r="A18" s="45" t="s">
        <v>248</v>
      </c>
      <c r="B18" s="68" t="s">
        <v>240</v>
      </c>
      <c r="C18" s="46" t="s">
        <v>82</v>
      </c>
      <c r="D18" s="46" t="s">
        <v>241</v>
      </c>
      <c r="E18" s="47" t="s">
        <v>213</v>
      </c>
      <c r="F18" s="48"/>
      <c r="G18" s="46" t="s">
        <v>244</v>
      </c>
      <c r="H18" s="46" t="s">
        <v>250</v>
      </c>
      <c r="I18" s="75" t="s">
        <v>207</v>
      </c>
      <c r="J18" s="46"/>
      <c r="K18" s="49"/>
      <c r="L18" s="49" t="s">
        <v>106</v>
      </c>
      <c r="M18" s="50">
        <v>0</v>
      </c>
      <c r="N18" s="50">
        <v>0</v>
      </c>
      <c r="O18" s="55"/>
      <c r="P18" s="55"/>
      <c r="Q18" s="55"/>
      <c r="R18" s="51"/>
      <c r="S18" s="76"/>
      <c r="T18" s="76"/>
      <c r="U18" s="76"/>
      <c r="V18" s="76"/>
      <c r="W18" s="76"/>
      <c r="X18" s="77"/>
      <c r="Y18" s="77"/>
      <c r="Z18" s="76"/>
      <c r="AA18" s="76"/>
      <c r="AB18" s="76"/>
      <c r="AC18" s="76"/>
      <c r="AD18" s="76"/>
      <c r="AE18" s="77"/>
      <c r="AF18" s="77"/>
      <c r="AG18" s="76"/>
      <c r="AH18" s="76"/>
      <c r="AI18" s="76"/>
      <c r="AJ18" s="76"/>
      <c r="AK18" s="76">
        <v>1</v>
      </c>
      <c r="AL18" s="77"/>
      <c r="AM18" s="77"/>
      <c r="AN18" s="78"/>
      <c r="AO18" s="78"/>
      <c r="AP18" s="78"/>
      <c r="AQ18" s="76">
        <v>1</v>
      </c>
      <c r="AR18" s="76">
        <v>1</v>
      </c>
      <c r="AS18" s="77"/>
    </row>
    <row r="19" spans="1:45" s="53" customFormat="1" ht="75.599999999999994" customHeight="1" x14ac:dyDescent="0.45">
      <c r="A19" s="45" t="s">
        <v>251</v>
      </c>
      <c r="B19" s="68" t="s">
        <v>240</v>
      </c>
      <c r="C19" s="46" t="s">
        <v>82</v>
      </c>
      <c r="D19" s="46" t="s">
        <v>241</v>
      </c>
      <c r="E19" s="47" t="s">
        <v>213</v>
      </c>
      <c r="F19" s="48"/>
      <c r="G19" s="46" t="s">
        <v>244</v>
      </c>
      <c r="H19" s="46" t="s">
        <v>253</v>
      </c>
      <c r="I19" s="75" t="s">
        <v>207</v>
      </c>
      <c r="J19" s="46"/>
      <c r="K19" s="49"/>
      <c r="L19" s="49" t="s">
        <v>106</v>
      </c>
      <c r="M19" s="50">
        <v>0</v>
      </c>
      <c r="N19" s="50">
        <v>0</v>
      </c>
      <c r="O19" s="55"/>
      <c r="P19" s="55"/>
      <c r="Q19" s="55"/>
      <c r="R19" s="51"/>
      <c r="S19" s="76"/>
      <c r="T19" s="76"/>
      <c r="U19" s="76"/>
      <c r="V19" s="76"/>
      <c r="W19" s="76"/>
      <c r="X19" s="77"/>
      <c r="Y19" s="77"/>
      <c r="Z19" s="76"/>
      <c r="AA19" s="76"/>
      <c r="AB19" s="76"/>
      <c r="AC19" s="76"/>
      <c r="AD19" s="76"/>
      <c r="AE19" s="77"/>
      <c r="AF19" s="77"/>
      <c r="AG19" s="76"/>
      <c r="AH19" s="76"/>
      <c r="AI19" s="76"/>
      <c r="AJ19" s="76"/>
      <c r="AK19" s="76"/>
      <c r="AL19" s="77"/>
      <c r="AM19" s="77"/>
      <c r="AN19" s="78"/>
      <c r="AO19" s="78"/>
      <c r="AP19" s="78"/>
      <c r="AQ19" s="76">
        <v>1</v>
      </c>
      <c r="AR19" s="76">
        <v>1</v>
      </c>
      <c r="AS19" s="77"/>
    </row>
  </sheetData>
  <sheetProtection formatCells="0" insertRows="0" deleteRows="0"/>
  <autoFilter ref="A5:AL19" xr:uid="{8AC1B199-1857-4498-B73F-442B728C308F}"/>
  <mergeCells count="7">
    <mergeCell ref="AM3:AS3"/>
    <mergeCell ref="S2:U2"/>
    <mergeCell ref="W2:Y2"/>
    <mergeCell ref="AA2:AC2"/>
    <mergeCell ref="R3:X3"/>
    <mergeCell ref="Y3:AE3"/>
    <mergeCell ref="AF3:AL3"/>
  </mergeCells>
  <dataValidations count="1">
    <dataValidation type="whole" allowBlank="1" showInputMessage="1" showErrorMessage="1" sqref="Z2 R2 V2 AT1 R6:AS19" xr:uid="{7855498D-9BDB-427D-9095-C7E465100303}">
      <formula1>0</formula1>
      <formula2>2</formula2>
    </dataValidation>
  </dataValidations>
  <pageMargins left="0.51181102362204722" right="0.51181102362204722" top="0.39370078740157483" bottom="0.39370078740157483" header="0.31496062992125984" footer="0.31496062992125984"/>
  <pageSetup paperSize="9" scale="20" fitToHeight="0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52" id="{39D0A3BB-956A-488D-A119-2B8C1A8795A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R2</xm:sqref>
        </x14:conditionalFormatting>
        <x14:conditionalFormatting xmlns:xm="http://schemas.microsoft.com/office/excel/2006/main">
          <x14:cfRule type="iconSet" priority="859" id="{C8C28217-A9B4-4A4A-B1BE-A047C0BAF3F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R6:R19</xm:sqref>
        </x14:conditionalFormatting>
        <x14:conditionalFormatting xmlns:xm="http://schemas.microsoft.com/office/excel/2006/main">
          <x14:cfRule type="iconSet" priority="18" id="{35424D08-B068-4774-A087-9D3AB3EDA01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S6</xm:sqref>
        </x14:conditionalFormatting>
        <x14:conditionalFormatting xmlns:xm="http://schemas.microsoft.com/office/excel/2006/main">
          <x14:cfRule type="iconSet" priority="247" id="{09B26741-2A67-4474-A9DA-755F3EBB481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S7</xm:sqref>
        </x14:conditionalFormatting>
        <x14:conditionalFormatting xmlns:xm="http://schemas.microsoft.com/office/excel/2006/main">
          <x14:cfRule type="iconSet" priority="254" id="{9D7B1A34-215C-4D80-A163-9F4DF94FA30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S8</xm:sqref>
        </x14:conditionalFormatting>
        <x14:conditionalFormatting xmlns:xm="http://schemas.microsoft.com/office/excel/2006/main">
          <x14:cfRule type="iconSet" priority="238" id="{17857DE0-3704-4F54-BAE4-C92C84D4B91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S9</xm:sqref>
        </x14:conditionalFormatting>
        <x14:conditionalFormatting xmlns:xm="http://schemas.microsoft.com/office/excel/2006/main">
          <x14:cfRule type="iconSet" priority="229" id="{24B034FD-595D-436A-AD22-E1F9B907AC3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S10</xm:sqref>
        </x14:conditionalFormatting>
        <x14:conditionalFormatting xmlns:xm="http://schemas.microsoft.com/office/excel/2006/main">
          <x14:cfRule type="iconSet" priority="159" id="{7C8326F6-546E-4767-B565-BE4BA751EDB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S13</xm:sqref>
        </x14:conditionalFormatting>
        <x14:conditionalFormatting xmlns:xm="http://schemas.microsoft.com/office/excel/2006/main">
          <x14:cfRule type="iconSet" priority="170" id="{299940A5-0F7C-49C9-ABCB-FD4FEBA1E1D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S14</xm:sqref>
        </x14:conditionalFormatting>
        <x14:conditionalFormatting xmlns:xm="http://schemas.microsoft.com/office/excel/2006/main">
          <x14:cfRule type="iconSet" priority="727" id="{03143EF0-FC43-4E81-9C24-5D3C7834386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S17:S19</xm:sqref>
        </x14:conditionalFormatting>
        <x14:conditionalFormatting xmlns:xm="http://schemas.microsoft.com/office/excel/2006/main">
          <x14:cfRule type="iconSet" priority="23" id="{C2387669-B896-4E54-A0FE-86EEFEF809C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S11:T11</xm:sqref>
        </x14:conditionalFormatting>
        <x14:conditionalFormatting xmlns:xm="http://schemas.microsoft.com/office/excel/2006/main">
          <x14:cfRule type="iconSet" priority="17" id="{BB848310-10AB-4AA4-BF79-11B395B46DD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S12:T12</xm:sqref>
        </x14:conditionalFormatting>
        <x14:conditionalFormatting xmlns:xm="http://schemas.microsoft.com/office/excel/2006/main">
          <x14:cfRule type="iconSet" priority="134" id="{E2EDCF0D-6178-43F4-AB0A-ED5D919A256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S13:U13</xm:sqref>
        </x14:conditionalFormatting>
        <x14:conditionalFormatting xmlns:xm="http://schemas.microsoft.com/office/excel/2006/main">
          <x14:cfRule type="iconSet" priority="16" id="{16AF4DB4-3BA8-412D-B09A-7BEABFC61C2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S15:W15</xm:sqref>
        </x14:conditionalFormatting>
        <x14:conditionalFormatting xmlns:xm="http://schemas.microsoft.com/office/excel/2006/main">
          <x14:cfRule type="iconSet" priority="15" id="{21D81171-6B8F-44A9-81B1-90F94073A64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S16:W16</xm:sqref>
        </x14:conditionalFormatting>
        <x14:conditionalFormatting xmlns:xm="http://schemas.microsoft.com/office/excel/2006/main">
          <x14:cfRule type="iconSet" priority="158" id="{30E82136-C28F-467E-B99B-F9D20BCE145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T14</xm:sqref>
        </x14:conditionalFormatting>
        <x14:conditionalFormatting xmlns:xm="http://schemas.microsoft.com/office/excel/2006/main">
          <x14:cfRule type="iconSet" priority="19" id="{C38DB173-3B4F-4CA3-9840-533730D44EA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T8:U8</xm:sqref>
        </x14:conditionalFormatting>
        <x14:conditionalFormatting xmlns:xm="http://schemas.microsoft.com/office/excel/2006/main">
          <x14:cfRule type="iconSet" priority="130" id="{59AA95F8-3131-430A-8BDD-1837448F148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T17:U17</xm:sqref>
        </x14:conditionalFormatting>
        <x14:conditionalFormatting xmlns:xm="http://schemas.microsoft.com/office/excel/2006/main">
          <x14:cfRule type="iconSet" priority="94" id="{DC7DFDF9-8F60-4318-BC0C-B42FE666E29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T18:U18</xm:sqref>
        </x14:conditionalFormatting>
        <x14:conditionalFormatting xmlns:xm="http://schemas.microsoft.com/office/excel/2006/main">
          <x14:cfRule type="iconSet" priority="75" id="{F12F8743-3FC5-4009-BC86-E557730C11F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T19:U19</xm:sqref>
        </x14:conditionalFormatting>
        <x14:conditionalFormatting xmlns:xm="http://schemas.microsoft.com/office/excel/2006/main">
          <x14:cfRule type="iconSet" priority="803" id="{80F456D6-6037-48C9-9DEF-B0832BE95AF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T7:W7 T6:U6 V8:W8</xm:sqref>
        </x14:conditionalFormatting>
        <x14:conditionalFormatting xmlns:xm="http://schemas.microsoft.com/office/excel/2006/main">
          <x14:cfRule type="iconSet" priority="772" id="{0B7B1611-F1D8-4ACE-B590-664DB72F86D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T9:W9</xm:sqref>
        </x14:conditionalFormatting>
        <x14:conditionalFormatting xmlns:xm="http://schemas.microsoft.com/office/excel/2006/main">
          <x14:cfRule type="iconSet" priority="132" id="{272D9A82-785A-4C8D-96B2-424A808D15F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U13</xm:sqref>
        </x14:conditionalFormatting>
        <x14:conditionalFormatting xmlns:xm="http://schemas.microsoft.com/office/excel/2006/main">
          <x14:cfRule type="iconSet" priority="172" id="{F3F8444B-868D-4DC7-86CD-63992A1757C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U14</xm:sqref>
        </x14:conditionalFormatting>
        <x14:conditionalFormatting xmlns:xm="http://schemas.microsoft.com/office/excel/2006/main">
          <x14:cfRule type="iconSet" priority="24" id="{B4745D7C-F489-4819-B1D9-64772CDD974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U10:W10</xm:sqref>
        </x14:conditionalFormatting>
        <x14:conditionalFormatting xmlns:xm="http://schemas.microsoft.com/office/excel/2006/main">
          <x14:cfRule type="iconSet" priority="266" id="{4DF1460E-97B6-4C3D-A4BE-90AF7CDA6C6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U11:W11 T10</xm:sqref>
        </x14:conditionalFormatting>
        <x14:conditionalFormatting xmlns:xm="http://schemas.microsoft.com/office/excel/2006/main">
          <x14:cfRule type="iconSet" priority="744" id="{C1F25542-08DD-4CB9-9FDC-2EC52A7B8E7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U12:W12</xm:sqref>
        </x14:conditionalFormatting>
        <x14:conditionalFormatting xmlns:xm="http://schemas.microsoft.com/office/excel/2006/main">
          <x14:cfRule type="iconSet" priority="251" id="{619CCB68-E593-4143-BCAF-4049EBE52D0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V2</xm:sqref>
        </x14:conditionalFormatting>
        <x14:conditionalFormatting xmlns:xm="http://schemas.microsoft.com/office/excel/2006/main">
          <x14:cfRule type="iconSet" priority="133" id="{1DA6A7F1-DBB3-4D24-BA22-5BC9859CC55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V13:V14</xm:sqref>
        </x14:conditionalFormatting>
        <x14:conditionalFormatting xmlns:xm="http://schemas.microsoft.com/office/excel/2006/main">
          <x14:cfRule type="iconSet" priority="735" id="{D45C23FF-12A5-4735-9D07-F05FF2EBF78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V17:V19</xm:sqref>
        </x14:conditionalFormatting>
        <x14:conditionalFormatting xmlns:xm="http://schemas.microsoft.com/office/excel/2006/main">
          <x14:cfRule type="iconSet" priority="842" id="{B6D84C31-EDF4-43D6-AA02-567BD8CF474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V6:W6</xm:sqref>
        </x14:conditionalFormatting>
        <x14:conditionalFormatting xmlns:xm="http://schemas.microsoft.com/office/excel/2006/main">
          <x14:cfRule type="iconSet" priority="22" id="{8F930E40-8183-412E-A5DF-87EA7F1668A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W13:W14</xm:sqref>
        </x14:conditionalFormatting>
        <x14:conditionalFormatting xmlns:xm="http://schemas.microsoft.com/office/excel/2006/main">
          <x14:cfRule type="iconSet" priority="738" id="{FF33A50E-B2C8-48D0-82FB-EEB5A9DC57D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W17:W19</xm:sqref>
        </x14:conditionalFormatting>
        <x14:conditionalFormatting xmlns:xm="http://schemas.microsoft.com/office/excel/2006/main">
          <x14:cfRule type="iconSet" priority="85" id="{059A661F-97CD-4B49-AB86-E4DFB778565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X18:Y18</xm:sqref>
        </x14:conditionalFormatting>
        <x14:conditionalFormatting xmlns:xm="http://schemas.microsoft.com/office/excel/2006/main">
          <x14:cfRule type="iconSet" priority="125" id="{94CC518E-3D5B-4789-A674-ECA10C0461C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X19:Y19</xm:sqref>
        </x14:conditionalFormatting>
        <x14:conditionalFormatting xmlns:xm="http://schemas.microsoft.com/office/excel/2006/main">
          <x14:cfRule type="iconSet" priority="250" id="{31BD46A1-3678-4134-B0CC-25E362ED7F1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Z2</xm:sqref>
        </x14:conditionalFormatting>
        <x14:conditionalFormatting xmlns:xm="http://schemas.microsoft.com/office/excel/2006/main">
          <x14:cfRule type="iconSet" priority="31" id="{22AC2CEB-AB2A-4D0E-A06C-E4CFCFBD7B3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Z9</xm:sqref>
        </x14:conditionalFormatting>
        <x14:conditionalFormatting xmlns:xm="http://schemas.microsoft.com/office/excel/2006/main">
          <x14:cfRule type="iconSet" priority="157" id="{EE488FFA-B738-42A3-935C-5C728625B5D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Z14:Z15</xm:sqref>
        </x14:conditionalFormatting>
        <x14:conditionalFormatting xmlns:xm="http://schemas.microsoft.com/office/excel/2006/main">
          <x14:cfRule type="iconSet" priority="144" id="{ACF0D0C9-6B75-44CD-B93D-C69637F14E2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Z13:AA13</xm:sqref>
        </x14:conditionalFormatting>
        <x14:conditionalFormatting xmlns:xm="http://schemas.microsoft.com/office/excel/2006/main">
          <x14:cfRule type="iconSet" priority="808" id="{5179C935-4DE9-44E1-9290-A40DBD0C91B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Z8:AC8</xm:sqref>
        </x14:conditionalFormatting>
        <x14:conditionalFormatting xmlns:xm="http://schemas.microsoft.com/office/excel/2006/main">
          <x14:cfRule type="iconSet" priority="687" id="{AC3C2F3C-0963-41F8-BB62-74CD3FCE1A9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Z16:AC16</xm:sqref>
        </x14:conditionalFormatting>
        <x14:conditionalFormatting xmlns:xm="http://schemas.microsoft.com/office/excel/2006/main">
          <x14:cfRule type="iconSet" priority="128" id="{05FA36B6-88F7-4277-B67A-7C33BB66F15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Z17:AC17</xm:sqref>
        </x14:conditionalFormatting>
        <x14:conditionalFormatting xmlns:xm="http://schemas.microsoft.com/office/excel/2006/main">
          <x14:cfRule type="iconSet" priority="92" id="{40EFF523-F16B-4249-A789-177D7996A7B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Z18:AC18</xm:sqref>
        </x14:conditionalFormatting>
        <x14:conditionalFormatting xmlns:xm="http://schemas.microsoft.com/office/excel/2006/main">
          <x14:cfRule type="iconSet" priority="73" id="{EAAC5A63-0D5D-4F27-9595-71A781A571A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Z19:AC19</xm:sqref>
        </x14:conditionalFormatting>
        <x14:conditionalFormatting xmlns:xm="http://schemas.microsoft.com/office/excel/2006/main">
          <x14:cfRule type="iconSet" priority="246" id="{EEC0F775-2802-4E9E-A15A-DC2F4946ECF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Z6:AD7</xm:sqref>
        </x14:conditionalFormatting>
        <x14:conditionalFormatting xmlns:xm="http://schemas.microsoft.com/office/excel/2006/main">
          <x14:cfRule type="iconSet" priority="227" id="{9C8B6554-CA6D-44BF-94FA-F9BE042C09C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Z10:AD11</xm:sqref>
        </x14:conditionalFormatting>
        <x14:conditionalFormatting xmlns:xm="http://schemas.microsoft.com/office/excel/2006/main">
          <x14:cfRule type="iconSet" priority="222" id="{829B97C7-BD63-46E7-A205-900AA06955D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Z12:AD12</xm:sqref>
        </x14:conditionalFormatting>
        <x14:conditionalFormatting xmlns:xm="http://schemas.microsoft.com/office/excel/2006/main">
          <x14:cfRule type="iconSet" priority="30" id="{737FD0CD-319B-4EE3-9CEB-09B6F65EE20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AA9</xm:sqref>
        </x14:conditionalFormatting>
        <x14:conditionalFormatting xmlns:xm="http://schemas.microsoft.com/office/excel/2006/main">
          <x14:cfRule type="iconSet" priority="166" id="{7BBB6681-92AD-42E3-8ECA-212637D0CA9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AA14</xm:sqref>
        </x14:conditionalFormatting>
        <x14:conditionalFormatting xmlns:xm="http://schemas.microsoft.com/office/excel/2006/main">
          <x14:cfRule type="iconSet" priority="156" id="{CD0F281C-57CC-4E29-97E7-D79EC6EC09D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AA15</xm:sqref>
        </x14:conditionalFormatting>
        <x14:conditionalFormatting xmlns:xm="http://schemas.microsoft.com/office/excel/2006/main">
          <x14:cfRule type="iconSet" priority="143" id="{C1F1E59A-1316-4090-B629-D3FF9394481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AB14</xm:sqref>
        </x14:conditionalFormatting>
        <x14:conditionalFormatting xmlns:xm="http://schemas.microsoft.com/office/excel/2006/main">
          <x14:cfRule type="iconSet" priority="155" id="{6251ECFD-162F-4905-AAB5-9DB6AD13955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AB15</xm:sqref>
        </x14:conditionalFormatting>
        <x14:conditionalFormatting xmlns:xm="http://schemas.microsoft.com/office/excel/2006/main">
          <x14:cfRule type="iconSet" priority="29" id="{56BDE499-29E0-4982-B0D1-30129517DBA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AB9:AD9</xm:sqref>
        </x14:conditionalFormatting>
        <x14:conditionalFormatting xmlns:xm="http://schemas.microsoft.com/office/excel/2006/main">
          <x14:cfRule type="iconSet" priority="169" id="{DC087401-676C-4129-BCDE-917FF9A63B1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AB13:AD13</xm:sqref>
        </x14:conditionalFormatting>
        <x14:conditionalFormatting xmlns:xm="http://schemas.microsoft.com/office/excel/2006/main">
          <x14:cfRule type="iconSet" priority="142" id="{79BFEDDF-7585-4D7F-ADEF-37982DEF207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AC14</xm:sqref>
        </x14:conditionalFormatting>
        <x14:conditionalFormatting xmlns:xm="http://schemas.microsoft.com/office/excel/2006/main">
          <x14:cfRule type="iconSet" priority="154" id="{CF7BF043-05C2-4D6E-B1EB-92AAE1C6B4B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AC15</xm:sqref>
        </x14:conditionalFormatting>
        <x14:conditionalFormatting xmlns:xm="http://schemas.microsoft.com/office/excel/2006/main">
          <x14:cfRule type="iconSet" priority="240" id="{3B8C2F26-EFAE-4775-A338-59B7752EBF4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AD8</xm:sqref>
        </x14:conditionalFormatting>
        <x14:conditionalFormatting xmlns:xm="http://schemas.microsoft.com/office/excel/2006/main">
          <x14:cfRule type="iconSet" priority="141" id="{7DD81410-7A1D-49CF-B9BD-6DF62D35CB9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AD14</xm:sqref>
        </x14:conditionalFormatting>
        <x14:conditionalFormatting xmlns:xm="http://schemas.microsoft.com/office/excel/2006/main">
          <x14:cfRule type="iconSet" priority="162" id="{01C658DE-AB76-4E0F-8645-8C27D026B15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AD15</xm:sqref>
        </x14:conditionalFormatting>
        <x14:conditionalFormatting xmlns:xm="http://schemas.microsoft.com/office/excel/2006/main">
          <x14:cfRule type="iconSet" priority="741" id="{3D0A6B72-ADEF-4D4D-9228-2D7B588D0BD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AD16:AD19</xm:sqref>
        </x14:conditionalFormatting>
        <x14:conditionalFormatting xmlns:xm="http://schemas.microsoft.com/office/excel/2006/main">
          <x14:cfRule type="iconSet" priority="774" id="{F957684C-D92A-4EAC-AFE7-5835B9EB270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AE9:AF9 X9:Y9</xm:sqref>
        </x14:conditionalFormatting>
        <x14:conditionalFormatting xmlns:xm="http://schemas.microsoft.com/office/excel/2006/main">
          <x14:cfRule type="iconSet" priority="268" id="{B2845B31-B827-46F1-A94D-7A804587BEF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AE10:AF11 X10:Y11</xm:sqref>
        </x14:conditionalFormatting>
        <x14:conditionalFormatting xmlns:xm="http://schemas.microsoft.com/office/excel/2006/main">
          <x14:cfRule type="iconSet" priority="761" id="{B5368506-F5C7-4109-AA6C-BAFA73E445E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AE12:AF12 X12:Y12</xm:sqref>
        </x14:conditionalFormatting>
        <x14:conditionalFormatting xmlns:xm="http://schemas.microsoft.com/office/excel/2006/main">
          <x14:cfRule type="iconSet" priority="763" id="{F43D1F95-EE5D-4A36-A15D-B34C81752ED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AE13:AF14 X13:Y14</xm:sqref>
        </x14:conditionalFormatting>
        <x14:conditionalFormatting xmlns:xm="http://schemas.microsoft.com/office/excel/2006/main">
          <x14:cfRule type="iconSet" priority="694" id="{2B905F39-EA62-45FA-9D01-365107BDCF5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AE15:AF16 X15:Y16</xm:sqref>
        </x14:conditionalFormatting>
        <x14:conditionalFormatting xmlns:xm="http://schemas.microsoft.com/office/excel/2006/main">
          <x14:cfRule type="iconSet" priority="131" id="{81F9922C-FBB1-4056-B5C9-6BB3BA127DF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AE17:AF17 X17:Y17</xm:sqref>
        </x14:conditionalFormatting>
        <x14:conditionalFormatting xmlns:xm="http://schemas.microsoft.com/office/excel/2006/main">
          <x14:cfRule type="iconSet" priority="95" id="{900DD071-A121-4275-AD91-553959ADBD6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AE18:AF18</xm:sqref>
        </x14:conditionalFormatting>
        <x14:conditionalFormatting xmlns:xm="http://schemas.microsoft.com/office/excel/2006/main">
          <x14:cfRule type="iconSet" priority="76" id="{8CB13354-E3D8-4622-9BF2-B5BE1F94B50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AE19:AF19</xm:sqref>
        </x14:conditionalFormatting>
        <x14:conditionalFormatting xmlns:xm="http://schemas.microsoft.com/office/excel/2006/main">
          <x14:cfRule type="iconSet" priority="239" id="{11763A7D-BF41-4786-ABD9-A6243E8D84C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AG8</xm:sqref>
        </x14:conditionalFormatting>
        <x14:conditionalFormatting xmlns:xm="http://schemas.microsoft.com/office/excel/2006/main">
          <x14:cfRule type="iconSet" priority="217" id="{7F22DB8F-C059-4420-B96F-0B375D31B80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AG11</xm:sqref>
        </x14:conditionalFormatting>
        <x14:conditionalFormatting xmlns:xm="http://schemas.microsoft.com/office/excel/2006/main">
          <x14:cfRule type="iconSet" priority="140" id="{647E5353-434C-45B4-9BC6-F1EB4F81E7D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AG15</xm:sqref>
        </x14:conditionalFormatting>
        <x14:conditionalFormatting xmlns:xm="http://schemas.microsoft.com/office/excel/2006/main">
          <x14:cfRule type="iconSet" priority="175" id="{9E839E42-F35F-4B43-9286-0BDA304D407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AG16:AG17</xm:sqref>
        </x14:conditionalFormatting>
        <x14:conditionalFormatting xmlns:xm="http://schemas.microsoft.com/office/excel/2006/main">
          <x14:cfRule type="iconSet" priority="97" id="{7C0D9B02-B4C9-4E17-9AFB-63BAC7BE89A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AG18</xm:sqref>
        </x14:conditionalFormatting>
        <x14:conditionalFormatting xmlns:xm="http://schemas.microsoft.com/office/excel/2006/main">
          <x14:cfRule type="iconSet" priority="78" id="{5014F824-8619-4168-B575-E90B9C6EB99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AG19</xm:sqref>
        </x14:conditionalFormatting>
        <x14:conditionalFormatting xmlns:xm="http://schemas.microsoft.com/office/excel/2006/main">
          <x14:cfRule type="iconSet" priority="245" id="{E4BB5924-161E-4348-BDD2-BBFA1C9AE87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AG6:AH7</xm:sqref>
        </x14:conditionalFormatting>
        <x14:conditionalFormatting xmlns:xm="http://schemas.microsoft.com/office/excel/2006/main">
          <x14:cfRule type="iconSet" priority="237" id="{8D609BBC-2AC7-4F57-BA4E-B1D9C1BBE76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AG9:AH9</xm:sqref>
        </x14:conditionalFormatting>
        <x14:conditionalFormatting xmlns:xm="http://schemas.microsoft.com/office/excel/2006/main">
          <x14:cfRule type="iconSet" priority="226" id="{7789C6BA-AE44-4C58-A805-57BDE319EB9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AG10:AK10</xm:sqref>
        </x14:conditionalFormatting>
        <x14:conditionalFormatting xmlns:xm="http://schemas.microsoft.com/office/excel/2006/main">
          <x14:cfRule type="iconSet" priority="221" id="{A32F725F-B75B-4517-8E21-B7C4BCA1B30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AG12:AK12</xm:sqref>
        </x14:conditionalFormatting>
        <x14:conditionalFormatting xmlns:xm="http://schemas.microsoft.com/office/excel/2006/main">
          <x14:cfRule type="iconSet" priority="168" id="{BF60D3BF-F21C-4050-BC83-05C615BF09D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AG13:AK13</xm:sqref>
        </x14:conditionalFormatting>
        <x14:conditionalFormatting xmlns:xm="http://schemas.microsoft.com/office/excel/2006/main">
          <x14:cfRule type="iconSet" priority="165" id="{C30D131D-CA38-4446-9780-85A519AFA74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AG14:AK14</xm:sqref>
        </x14:conditionalFormatting>
        <x14:conditionalFormatting xmlns:xm="http://schemas.microsoft.com/office/excel/2006/main">
          <x14:cfRule type="iconSet" priority="216" id="{1F7442C2-124B-4607-ADCE-5113A6ED990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AH11</xm:sqref>
        </x14:conditionalFormatting>
        <x14:conditionalFormatting xmlns:xm="http://schemas.microsoft.com/office/excel/2006/main">
          <x14:cfRule type="iconSet" priority="139" id="{D6E2F062-7B05-4A8F-9444-640EF1A41B1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AH15</xm:sqref>
        </x14:conditionalFormatting>
        <x14:conditionalFormatting xmlns:xm="http://schemas.microsoft.com/office/excel/2006/main">
          <x14:cfRule type="iconSet" priority="704" id="{E0DB001A-60BF-4685-AFDC-12B2231B2B5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AH16</xm:sqref>
        </x14:conditionalFormatting>
        <x14:conditionalFormatting xmlns:xm="http://schemas.microsoft.com/office/excel/2006/main">
          <x14:cfRule type="iconSet" priority="96" id="{1CE8FF4B-F7D7-4D29-B536-62FDD227A0B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AH18</xm:sqref>
        </x14:conditionalFormatting>
        <x14:conditionalFormatting xmlns:xm="http://schemas.microsoft.com/office/excel/2006/main">
          <x14:cfRule type="iconSet" priority="77" id="{BDDAA945-F108-4D35-88D3-E87BA004FAE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AH19</xm:sqref>
        </x14:conditionalFormatting>
        <x14:conditionalFormatting xmlns:xm="http://schemas.microsoft.com/office/excel/2006/main">
          <x14:cfRule type="iconSet" priority="106" id="{B92F32C0-E006-4B71-B737-CD23E17D0D0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AH17:AI17</xm:sqref>
        </x14:conditionalFormatting>
        <x14:conditionalFormatting xmlns:xm="http://schemas.microsoft.com/office/excel/2006/main">
          <x14:cfRule type="iconSet" priority="839" id="{C9763AAB-1E63-4446-90FA-01AEDD60EC6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AI7</xm:sqref>
        </x14:conditionalFormatting>
        <x14:conditionalFormatting xmlns:xm="http://schemas.microsoft.com/office/excel/2006/main">
          <x14:cfRule type="iconSet" priority="44" id="{1927D40D-23F9-4794-8A56-297C923E2BA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AI8</xm:sqref>
        </x14:conditionalFormatting>
        <x14:conditionalFormatting xmlns:xm="http://schemas.microsoft.com/office/excel/2006/main">
          <x14:cfRule type="iconSet" priority="236" id="{0A294F7A-C75A-43CA-B5B6-3F4B9EE8CFE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AI9</xm:sqref>
        </x14:conditionalFormatting>
        <x14:conditionalFormatting xmlns:xm="http://schemas.microsoft.com/office/excel/2006/main">
          <x14:cfRule type="iconSet" priority="215" id="{86CA7F6F-D12D-4EB7-8AD0-E42B18EF2A2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AI11</xm:sqref>
        </x14:conditionalFormatting>
        <x14:conditionalFormatting xmlns:xm="http://schemas.microsoft.com/office/excel/2006/main">
          <x14:cfRule type="iconSet" priority="138" id="{93BE73E5-CC26-440C-8429-DCB265EDB73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AI15</xm:sqref>
        </x14:conditionalFormatting>
        <x14:conditionalFormatting xmlns:xm="http://schemas.microsoft.com/office/excel/2006/main">
          <x14:cfRule type="iconSet" priority="705" id="{09F952F4-9BE6-43DB-A58D-D7A83497115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AI16</xm:sqref>
        </x14:conditionalFormatting>
        <x14:conditionalFormatting xmlns:xm="http://schemas.microsoft.com/office/excel/2006/main">
          <x14:cfRule type="iconSet" priority="87" id="{3009A8DF-3F34-4324-B635-77FC55FDA53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AI18</xm:sqref>
        </x14:conditionalFormatting>
        <x14:conditionalFormatting xmlns:xm="http://schemas.microsoft.com/office/excel/2006/main">
          <x14:cfRule type="iconSet" priority="68" id="{600348D5-2971-46F3-91E7-4E57935435C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AI19</xm:sqref>
        </x14:conditionalFormatting>
        <x14:conditionalFormatting xmlns:xm="http://schemas.microsoft.com/office/excel/2006/main">
          <x14:cfRule type="iconSet" priority="45" id="{1987E850-CFE8-429F-B367-BC8A2B2FBA8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AJ8</xm:sqref>
        </x14:conditionalFormatting>
        <x14:conditionalFormatting xmlns:xm="http://schemas.microsoft.com/office/excel/2006/main">
          <x14:cfRule type="iconSet" priority="214" id="{AC70CA59-CEE9-424C-8D7F-B0F557E93B7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AJ11</xm:sqref>
        </x14:conditionalFormatting>
        <x14:conditionalFormatting xmlns:xm="http://schemas.microsoft.com/office/excel/2006/main">
          <x14:cfRule type="iconSet" priority="137" id="{31E0AC94-047B-49E9-B69D-C17FBB181ED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AJ16</xm:sqref>
        </x14:conditionalFormatting>
        <x14:conditionalFormatting xmlns:xm="http://schemas.microsoft.com/office/excel/2006/main">
          <x14:cfRule type="iconSet" priority="86" id="{352FC9F8-531F-4531-AFDE-D6C70707B9A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AJ18</xm:sqref>
        </x14:conditionalFormatting>
        <x14:conditionalFormatting xmlns:xm="http://schemas.microsoft.com/office/excel/2006/main">
          <x14:cfRule type="iconSet" priority="67" id="{CBFB3D04-B8C7-427A-A47F-3C5E1DE2FDD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AJ19</xm:sqref>
        </x14:conditionalFormatting>
        <x14:conditionalFormatting xmlns:xm="http://schemas.microsoft.com/office/excel/2006/main">
          <x14:cfRule type="iconSet" priority="243" id="{2B642AA8-5E36-47DA-A564-8858CB82075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AJ7:AK7</xm:sqref>
        </x14:conditionalFormatting>
        <x14:conditionalFormatting xmlns:xm="http://schemas.microsoft.com/office/excel/2006/main">
          <x14:cfRule type="iconSet" priority="235" id="{149F23DA-161F-47E4-AA25-1AE25454974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AJ9:AK9</xm:sqref>
        </x14:conditionalFormatting>
        <x14:conditionalFormatting xmlns:xm="http://schemas.microsoft.com/office/excel/2006/main">
          <x14:cfRule type="iconSet" priority="161" id="{AFB405E9-3DC4-42E4-A1CC-860E9F903C7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AJ15:AK15</xm:sqref>
        </x14:conditionalFormatting>
        <x14:conditionalFormatting xmlns:xm="http://schemas.microsoft.com/office/excel/2006/main">
          <x14:cfRule type="iconSet" priority="105" id="{154197DD-0A1D-4490-A532-E5D39D523E7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AJ17:AK17</xm:sqref>
        </x14:conditionalFormatting>
        <x14:conditionalFormatting xmlns:xm="http://schemas.microsoft.com/office/excel/2006/main">
          <x14:cfRule type="iconSet" priority="46" id="{EDA63CB9-293E-4B22-A7C9-E3109B04860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AK8</xm:sqref>
        </x14:conditionalFormatting>
        <x14:conditionalFormatting xmlns:xm="http://schemas.microsoft.com/office/excel/2006/main">
          <x14:cfRule type="iconSet" priority="213" id="{0F756E0A-7188-4413-A39E-4D429DD7825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AK11</xm:sqref>
        </x14:conditionalFormatting>
        <x14:conditionalFormatting xmlns:xm="http://schemas.microsoft.com/office/excel/2006/main">
          <x14:cfRule type="iconSet" priority="136" id="{899EE6E5-FA69-4C2D-85AD-6A2FE3CD941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AK16</xm:sqref>
        </x14:conditionalFormatting>
        <x14:conditionalFormatting xmlns:xm="http://schemas.microsoft.com/office/excel/2006/main">
          <x14:cfRule type="iconSet" priority="58" id="{0F09A448-A7E9-4092-ACB4-1904D286201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AK18</xm:sqref>
        </x14:conditionalFormatting>
        <x14:conditionalFormatting xmlns:xm="http://schemas.microsoft.com/office/excel/2006/main">
          <x14:cfRule type="iconSet" priority="72" id="{EBDD226A-FDC4-4721-A557-B818506FEFA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AK19</xm:sqref>
        </x14:conditionalFormatting>
        <x14:conditionalFormatting xmlns:xm="http://schemas.microsoft.com/office/excel/2006/main">
          <x14:cfRule type="iconSet" priority="766" id="{FD270B75-46F2-4FE4-B3C1-8C42D670169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AL13:AM14</xm:sqref>
        </x14:conditionalFormatting>
        <x14:conditionalFormatting xmlns:xm="http://schemas.microsoft.com/office/excel/2006/main">
          <x14:cfRule type="iconSet" priority="707" id="{615CC633-395C-43B3-B1ED-CD17F074ABE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AL15:AM16</xm:sqref>
        </x14:conditionalFormatting>
        <x14:conditionalFormatting xmlns:xm="http://schemas.microsoft.com/office/excel/2006/main">
          <x14:cfRule type="iconSet" priority="129" id="{B08DFC84-6534-45B3-A0FF-6B0541D2666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AL17:AM17</xm:sqref>
        </x14:conditionalFormatting>
        <x14:conditionalFormatting xmlns:xm="http://schemas.microsoft.com/office/excel/2006/main">
          <x14:cfRule type="iconSet" priority="93" id="{03FD38F4-09F6-4C46-B2E3-A762FAABF74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AL18:AM18</xm:sqref>
        </x14:conditionalFormatting>
        <x14:conditionalFormatting xmlns:xm="http://schemas.microsoft.com/office/excel/2006/main">
          <x14:cfRule type="iconSet" priority="74" id="{8DB99BC2-7E25-4FBD-878A-E5ED08D7618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AL19:AM19</xm:sqref>
        </x14:conditionalFormatting>
        <x14:conditionalFormatting xmlns:xm="http://schemas.microsoft.com/office/excel/2006/main">
          <x14:cfRule type="iconSet" priority="234" id="{72AFEAAB-9E10-42AF-9D7A-F3DC6B976CA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AN6:AO7</xm:sqref>
        </x14:conditionalFormatting>
        <x14:conditionalFormatting xmlns:xm="http://schemas.microsoft.com/office/excel/2006/main">
          <x14:cfRule type="iconSet" priority="811" id="{8160E527-84DD-494F-9C27-9FD81786656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AN8:AO8</xm:sqref>
        </x14:conditionalFormatting>
        <x14:conditionalFormatting xmlns:xm="http://schemas.microsoft.com/office/excel/2006/main">
          <x14:cfRule type="iconSet" priority="52" id="{7744F739-0026-4746-96C1-D8D201A9F73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AN9:AO9</xm:sqref>
        </x14:conditionalFormatting>
        <x14:conditionalFormatting xmlns:xm="http://schemas.microsoft.com/office/excel/2006/main">
          <x14:cfRule type="iconSet" priority="50" id="{82A95D1F-DA7C-4FB6-A840-AAA5B536084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AN10:AO10</xm:sqref>
        </x14:conditionalFormatting>
        <x14:conditionalFormatting xmlns:xm="http://schemas.microsoft.com/office/excel/2006/main">
          <x14:cfRule type="iconSet" priority="49" id="{F16A1E8B-D158-4878-A526-09677EA17F8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AN11:AO11</xm:sqref>
        </x14:conditionalFormatting>
        <x14:conditionalFormatting xmlns:xm="http://schemas.microsoft.com/office/excel/2006/main">
          <x14:cfRule type="iconSet" priority="48" id="{E3C43DBB-A1D9-4239-85D2-6C0CE8AFDB8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AN12:AO12</xm:sqref>
        </x14:conditionalFormatting>
        <x14:conditionalFormatting xmlns:xm="http://schemas.microsoft.com/office/excel/2006/main">
          <x14:cfRule type="iconSet" priority="164" id="{F16FEF63-B672-4012-9A7C-99B75327789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AN14:AP14</xm:sqref>
        </x14:conditionalFormatting>
        <x14:conditionalFormatting xmlns:xm="http://schemas.microsoft.com/office/excel/2006/main">
          <x14:cfRule type="iconSet" priority="708" id="{3863F135-E60C-4F0B-97B0-6E81A319A68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AN16:AP16</xm:sqref>
        </x14:conditionalFormatting>
        <x14:conditionalFormatting xmlns:xm="http://schemas.microsoft.com/office/excel/2006/main">
          <x14:cfRule type="iconSet" priority="127" id="{EEC53F9A-EBE9-4A94-9448-9E7924314AA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AN17:AP17</xm:sqref>
        </x14:conditionalFormatting>
        <x14:conditionalFormatting xmlns:xm="http://schemas.microsoft.com/office/excel/2006/main">
          <x14:cfRule type="iconSet" priority="91" id="{1EB10E88-ED81-446E-988F-DA043E6AF10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AN18:AP18</xm:sqref>
        </x14:conditionalFormatting>
        <x14:conditionalFormatting xmlns:xm="http://schemas.microsoft.com/office/excel/2006/main">
          <x14:cfRule type="iconSet" priority="71" id="{47391359-A3AB-45E3-8995-D4DDB210A96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AN19:AP19</xm:sqref>
        </x14:conditionalFormatting>
        <x14:conditionalFormatting xmlns:xm="http://schemas.microsoft.com/office/excel/2006/main">
          <x14:cfRule type="iconSet" priority="767" id="{0A370042-174D-41DD-BD97-062E0E86FC9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AN13:AR13</xm:sqref>
        </x14:conditionalFormatting>
        <x14:conditionalFormatting xmlns:xm="http://schemas.microsoft.com/office/excel/2006/main">
          <x14:cfRule type="iconSet" priority="160" id="{1114F043-7689-4259-92F3-7A2352BDE0A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AN15:AR15</xm:sqref>
        </x14:conditionalFormatting>
        <x14:conditionalFormatting xmlns:xm="http://schemas.microsoft.com/office/excel/2006/main">
          <x14:cfRule type="iconSet" priority="233" id="{F2A5A578-D42F-491D-9282-C25DC24A91D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AP7</xm:sqref>
        </x14:conditionalFormatting>
        <x14:conditionalFormatting xmlns:xm="http://schemas.microsoft.com/office/excel/2006/main">
          <x14:cfRule type="iconSet" priority="781" id="{00388333-2564-4EF4-A862-069F278BF16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AP9:AP12 AP6:AS6 AS7 AE6:AF8 X6:Y8 AI6:AM6 AP8:AS8 AL7:AM12 AH8</xm:sqref>
        </x14:conditionalFormatting>
        <x14:conditionalFormatting xmlns:xm="http://schemas.microsoft.com/office/excel/2006/main">
          <x14:cfRule type="iconSet" priority="211" id="{76F1ACD8-97C4-4954-9644-5EEAD88C937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AQ11</xm:sqref>
        </x14:conditionalFormatting>
        <x14:conditionalFormatting xmlns:xm="http://schemas.microsoft.com/office/excel/2006/main">
          <x14:cfRule type="iconSet" priority="135" id="{3187B596-BEEA-4013-99D2-87AE4FA04DC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AQ16</xm:sqref>
        </x14:conditionalFormatting>
        <x14:conditionalFormatting xmlns:xm="http://schemas.microsoft.com/office/excel/2006/main">
          <x14:cfRule type="iconSet" priority="57" id="{A678E392-1C5B-4E26-808E-23D1B3E7A6A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AQ18</xm:sqref>
        </x14:conditionalFormatting>
        <x14:conditionalFormatting xmlns:xm="http://schemas.microsoft.com/office/excel/2006/main">
          <x14:cfRule type="iconSet" priority="55" id="{8D58C06E-44D1-4F99-AEBC-D63E66B0324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AQ19</xm:sqref>
        </x14:conditionalFormatting>
        <x14:conditionalFormatting xmlns:xm="http://schemas.microsoft.com/office/excel/2006/main">
          <x14:cfRule type="iconSet" priority="232" id="{A9093824-D24C-4669-B79B-C3B022D13CF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AQ7:AR7</xm:sqref>
        </x14:conditionalFormatting>
        <x14:conditionalFormatting xmlns:xm="http://schemas.microsoft.com/office/excel/2006/main">
          <x14:cfRule type="iconSet" priority="230" id="{D9841276-7D4F-4010-A801-F52B45C91C9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AQ9:AR9</xm:sqref>
        </x14:conditionalFormatting>
        <x14:conditionalFormatting xmlns:xm="http://schemas.microsoft.com/office/excel/2006/main">
          <x14:cfRule type="iconSet" priority="228" id="{475DB048-A16E-4859-BFEB-E5375E3A858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AQ10:AR10 AR11</xm:sqref>
        </x14:conditionalFormatting>
        <x14:conditionalFormatting xmlns:xm="http://schemas.microsoft.com/office/excel/2006/main">
          <x14:cfRule type="iconSet" priority="220" id="{665908EC-9021-43A0-A249-875ABBF6E3E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AQ12:AR12</xm:sqref>
        </x14:conditionalFormatting>
        <x14:conditionalFormatting xmlns:xm="http://schemas.microsoft.com/office/excel/2006/main">
          <x14:cfRule type="iconSet" priority="163" id="{2088213B-4F0A-4591-9602-684566372B7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AQ14:AR14</xm:sqref>
        </x14:conditionalFormatting>
        <x14:conditionalFormatting xmlns:xm="http://schemas.microsoft.com/office/excel/2006/main">
          <x14:cfRule type="iconSet" priority="126" id="{3EEA785F-B613-46B4-862C-B19EAF6AEB3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AQ17:AR17</xm:sqref>
        </x14:conditionalFormatting>
        <x14:conditionalFormatting xmlns:xm="http://schemas.microsoft.com/office/excel/2006/main">
          <x14:cfRule type="iconSet" priority="710" id="{A22B101D-13AF-4665-BB70-E4A48D68FB4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AR16</xm:sqref>
        </x14:conditionalFormatting>
        <x14:conditionalFormatting xmlns:xm="http://schemas.microsoft.com/office/excel/2006/main">
          <x14:cfRule type="iconSet" priority="56" id="{E286087E-137A-4C34-AF36-96D80FD4452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AR18</xm:sqref>
        </x14:conditionalFormatting>
        <x14:conditionalFormatting xmlns:xm="http://schemas.microsoft.com/office/excel/2006/main">
          <x14:cfRule type="iconSet" priority="54" id="{5E7354F5-137C-4676-891E-A4DE05E25BA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AR19</xm:sqref>
        </x14:conditionalFormatting>
        <x14:conditionalFormatting xmlns:xm="http://schemas.microsoft.com/office/excel/2006/main">
          <x14:cfRule type="iconSet" priority="779" id="{45D4B9FF-4349-4298-A790-962327C5991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AS9</xm:sqref>
        </x14:conditionalFormatting>
        <x14:conditionalFormatting xmlns:xm="http://schemas.microsoft.com/office/excel/2006/main">
          <x14:cfRule type="iconSet" priority="269" id="{4D5F1AD0-D409-4469-B7CF-94E5228B617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AS10:AS11</xm:sqref>
        </x14:conditionalFormatting>
        <x14:conditionalFormatting xmlns:xm="http://schemas.microsoft.com/office/excel/2006/main">
          <x14:cfRule type="iconSet" priority="771" id="{81616DFA-253F-4E4E-BAB9-EF1FA41189D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AS12:AS19</xm:sqref>
        </x14:conditionalFormatting>
        <x14:conditionalFormatting xmlns:xm="http://schemas.microsoft.com/office/excel/2006/main">
          <x14:cfRule type="iconSet" priority="248" id="{6E8C4B4B-3A0B-4095-98B8-67BD38E88DA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AT1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E4EA5-41AD-4F45-99E6-096B7E1EFC17}">
  <sheetPr codeName="Planilha6" filterMode="1">
    <pageSetUpPr fitToPage="1"/>
  </sheetPr>
  <dimension ref="A2:AZ37"/>
  <sheetViews>
    <sheetView showGridLines="0" zoomScale="29" zoomScaleNormal="51" workbookViewId="0">
      <selection activeCell="O43" sqref="O43"/>
    </sheetView>
  </sheetViews>
  <sheetFormatPr defaultColWidth="8.44140625" defaultRowHeight="31.2" x14ac:dyDescent="0.6"/>
  <cols>
    <col min="1" max="1" width="17.33203125" style="25" bestFit="1" customWidth="1"/>
    <col min="2" max="2" width="42" style="25" customWidth="1"/>
    <col min="3" max="3" width="24.5546875" style="26" customWidth="1"/>
    <col min="4" max="4" width="22.44140625" style="27" customWidth="1"/>
    <col min="5" max="5" width="7.6640625" style="28" customWidth="1"/>
    <col min="6" max="6" width="19.33203125" style="28" hidden="1" customWidth="1"/>
    <col min="7" max="7" width="58" style="26" customWidth="1"/>
    <col min="8" max="8" width="25.5546875" style="26" customWidth="1"/>
    <col min="9" max="9" width="30.88671875" style="28" customWidth="1"/>
    <col min="10" max="10" width="27.33203125" style="28" customWidth="1"/>
    <col min="11" max="11" width="18" style="28" customWidth="1"/>
    <col min="12" max="12" width="13.44140625" style="28" customWidth="1"/>
    <col min="13" max="13" width="12.6640625" style="29" customWidth="1"/>
    <col min="14" max="14" width="14.33203125" style="29" customWidth="1"/>
    <col min="15" max="15" width="47.88671875" style="29" customWidth="1"/>
    <col min="16" max="17" width="19.33203125" style="29" hidden="1" customWidth="1"/>
    <col min="18" max="31" width="11.5546875" style="14" hidden="1" customWidth="1"/>
    <col min="32" max="32" width="11.5546875" style="14" customWidth="1"/>
    <col min="33" max="33" width="13.5546875" style="14" customWidth="1"/>
    <col min="34" max="38" width="11.5546875" style="14" customWidth="1"/>
    <col min="39" max="39" width="11.5546875" style="14" hidden="1" customWidth="1"/>
    <col min="40" max="40" width="13.5546875" style="14" hidden="1" customWidth="1"/>
    <col min="41" max="46" width="11.5546875" style="14" hidden="1" customWidth="1"/>
    <col min="47" max="52" width="10" style="13" hidden="1" customWidth="1"/>
    <col min="53" max="16384" width="8.44140625" style="13"/>
  </cols>
  <sheetData>
    <row r="2" spans="1:52" x14ac:dyDescent="0.6">
      <c r="AD2" s="72"/>
      <c r="AE2" s="71"/>
      <c r="AF2" s="52">
        <v>1</v>
      </c>
      <c r="AG2" s="153" t="s">
        <v>52</v>
      </c>
      <c r="AH2" s="154"/>
      <c r="AI2" s="155"/>
      <c r="AJ2" s="52">
        <v>2</v>
      </c>
      <c r="AK2" s="153" t="s">
        <v>53</v>
      </c>
      <c r="AL2" s="154"/>
      <c r="AM2" s="155"/>
      <c r="AN2" s="52">
        <v>0</v>
      </c>
      <c r="AO2" s="153" t="s">
        <v>54</v>
      </c>
      <c r="AP2" s="154"/>
      <c r="AQ2" s="154"/>
      <c r="AT2" s="71"/>
    </row>
    <row r="3" spans="1:52" s="34" customFormat="1" ht="23.4" x14ac:dyDescent="0.45">
      <c r="A3" s="30"/>
      <c r="B3" s="30"/>
      <c r="C3" s="31"/>
      <c r="D3" s="32"/>
      <c r="E3" s="33"/>
      <c r="F3" s="33"/>
      <c r="G3" s="66"/>
      <c r="H3" s="66"/>
      <c r="K3" s="33"/>
      <c r="L3" s="33"/>
      <c r="M3" s="69"/>
      <c r="N3" s="33"/>
      <c r="O3" s="33"/>
      <c r="P3" s="33"/>
      <c r="Q3" s="33"/>
      <c r="R3" s="152" t="s">
        <v>57</v>
      </c>
      <c r="S3" s="152"/>
      <c r="T3" s="152"/>
      <c r="U3" s="152"/>
      <c r="V3" s="152"/>
      <c r="W3" s="152"/>
      <c r="X3" s="152"/>
      <c r="Y3" s="152" t="s">
        <v>58</v>
      </c>
      <c r="Z3" s="152"/>
      <c r="AA3" s="152"/>
      <c r="AB3" s="152"/>
      <c r="AC3" s="152"/>
      <c r="AD3" s="152"/>
      <c r="AE3" s="152"/>
      <c r="AF3" s="151" t="s">
        <v>184</v>
      </c>
      <c r="AG3" s="151"/>
      <c r="AH3" s="151"/>
      <c r="AI3" s="151"/>
      <c r="AJ3" s="151"/>
      <c r="AK3" s="151"/>
      <c r="AL3" s="151"/>
      <c r="AM3" s="152" t="s">
        <v>185</v>
      </c>
      <c r="AN3" s="152"/>
      <c r="AO3" s="152"/>
      <c r="AP3" s="152"/>
      <c r="AQ3" s="152"/>
      <c r="AR3" s="152"/>
      <c r="AS3" s="152"/>
      <c r="AT3" s="152" t="s">
        <v>186</v>
      </c>
      <c r="AU3" s="152"/>
      <c r="AV3" s="152"/>
      <c r="AW3" s="152"/>
      <c r="AX3" s="152"/>
      <c r="AY3" s="152"/>
      <c r="AZ3" s="152"/>
    </row>
    <row r="4" spans="1:52" s="34" customFormat="1" ht="23.4" x14ac:dyDescent="0.45">
      <c r="A4" s="30"/>
      <c r="B4" s="30"/>
      <c r="C4" s="31"/>
      <c r="D4" s="32"/>
      <c r="E4" s="33"/>
      <c r="F4" s="33"/>
      <c r="G4" s="66"/>
      <c r="H4" s="66"/>
      <c r="K4" s="33"/>
      <c r="L4" s="33"/>
      <c r="M4" s="33"/>
      <c r="N4" s="70"/>
      <c r="O4" s="70"/>
      <c r="P4" s="70"/>
      <c r="Q4" s="70"/>
      <c r="R4" s="35" t="s">
        <v>59</v>
      </c>
      <c r="S4" s="35" t="s">
        <v>60</v>
      </c>
      <c r="T4" s="35" t="s">
        <v>61</v>
      </c>
      <c r="U4" s="35" t="s">
        <v>62</v>
      </c>
      <c r="V4" s="35" t="s">
        <v>63</v>
      </c>
      <c r="W4" s="35" t="s">
        <v>64</v>
      </c>
      <c r="X4" s="35" t="s">
        <v>65</v>
      </c>
      <c r="Y4" s="35" t="s">
        <v>59</v>
      </c>
      <c r="Z4" s="35" t="s">
        <v>60</v>
      </c>
      <c r="AA4" s="35" t="s">
        <v>61</v>
      </c>
      <c r="AB4" s="35" t="s">
        <v>62</v>
      </c>
      <c r="AC4" s="35" t="s">
        <v>63</v>
      </c>
      <c r="AD4" s="35" t="s">
        <v>64</v>
      </c>
      <c r="AE4" s="35" t="s">
        <v>65</v>
      </c>
      <c r="AF4" s="35" t="s">
        <v>59</v>
      </c>
      <c r="AG4" s="35" t="s">
        <v>60</v>
      </c>
      <c r="AH4" s="35" t="s">
        <v>61</v>
      </c>
      <c r="AI4" s="35" t="s">
        <v>62</v>
      </c>
      <c r="AJ4" s="35" t="s">
        <v>63</v>
      </c>
      <c r="AK4" s="35" t="s">
        <v>64</v>
      </c>
      <c r="AL4" s="35" t="s">
        <v>65</v>
      </c>
      <c r="AM4" s="35" t="s">
        <v>59</v>
      </c>
      <c r="AN4" s="35" t="s">
        <v>60</v>
      </c>
      <c r="AO4" s="35" t="s">
        <v>61</v>
      </c>
      <c r="AP4" s="35" t="s">
        <v>62</v>
      </c>
      <c r="AQ4" s="35" t="s">
        <v>63</v>
      </c>
      <c r="AR4" s="35" t="s">
        <v>64</v>
      </c>
      <c r="AS4" s="35" t="s">
        <v>65</v>
      </c>
      <c r="AT4" s="35" t="s">
        <v>59</v>
      </c>
      <c r="AU4" s="35" t="s">
        <v>60</v>
      </c>
      <c r="AV4" s="35" t="s">
        <v>61</v>
      </c>
      <c r="AW4" s="35" t="s">
        <v>62</v>
      </c>
      <c r="AX4" s="35" t="s">
        <v>63</v>
      </c>
      <c r="AY4" s="35" t="s">
        <v>64</v>
      </c>
      <c r="AZ4" s="35" t="s">
        <v>65</v>
      </c>
    </row>
    <row r="5" spans="1:52" s="44" customFormat="1" ht="93.6" x14ac:dyDescent="0.3">
      <c r="A5" s="36" t="s">
        <v>0</v>
      </c>
      <c r="B5" s="67" t="s">
        <v>66</v>
      </c>
      <c r="C5" s="37" t="s">
        <v>67</v>
      </c>
      <c r="D5" s="38" t="s">
        <v>68</v>
      </c>
      <c r="E5" s="39" t="s">
        <v>69</v>
      </c>
      <c r="F5" s="39" t="s">
        <v>70</v>
      </c>
      <c r="G5" s="39" t="s">
        <v>71</v>
      </c>
      <c r="H5" s="39" t="s">
        <v>72</v>
      </c>
      <c r="I5" s="39" t="s">
        <v>73</v>
      </c>
      <c r="J5" s="40" t="s">
        <v>74</v>
      </c>
      <c r="K5" s="39" t="s">
        <v>75</v>
      </c>
      <c r="L5" s="39" t="s">
        <v>76</v>
      </c>
      <c r="M5" s="41" t="s">
        <v>77</v>
      </c>
      <c r="N5" s="41" t="s">
        <v>78</v>
      </c>
      <c r="O5" s="41" t="s">
        <v>79</v>
      </c>
      <c r="P5" s="41"/>
      <c r="Q5" s="41"/>
      <c r="R5" s="42">
        <v>45312</v>
      </c>
      <c r="S5" s="43">
        <f>R5+1</f>
        <v>45313</v>
      </c>
      <c r="T5" s="43">
        <f t="shared" ref="T5:AZ5" si="0">S5+1</f>
        <v>45314</v>
      </c>
      <c r="U5" s="43">
        <f t="shared" si="0"/>
        <v>45315</v>
      </c>
      <c r="V5" s="43">
        <f t="shared" si="0"/>
        <v>45316</v>
      </c>
      <c r="W5" s="43">
        <f t="shared" si="0"/>
        <v>45317</v>
      </c>
      <c r="X5" s="43">
        <f t="shared" si="0"/>
        <v>45318</v>
      </c>
      <c r="Y5" s="43">
        <f t="shared" si="0"/>
        <v>45319</v>
      </c>
      <c r="Z5" s="43">
        <f t="shared" si="0"/>
        <v>45320</v>
      </c>
      <c r="AA5" s="43">
        <f t="shared" si="0"/>
        <v>45321</v>
      </c>
      <c r="AB5" s="43">
        <f t="shared" si="0"/>
        <v>45322</v>
      </c>
      <c r="AC5" s="43">
        <f t="shared" si="0"/>
        <v>45323</v>
      </c>
      <c r="AD5" s="43">
        <f t="shared" si="0"/>
        <v>45324</v>
      </c>
      <c r="AE5" s="43">
        <f t="shared" si="0"/>
        <v>45325</v>
      </c>
      <c r="AF5" s="43">
        <f t="shared" si="0"/>
        <v>45326</v>
      </c>
      <c r="AG5" s="43">
        <f t="shared" si="0"/>
        <v>45327</v>
      </c>
      <c r="AH5" s="43">
        <f t="shared" si="0"/>
        <v>45328</v>
      </c>
      <c r="AI5" s="43">
        <f t="shared" si="0"/>
        <v>45329</v>
      </c>
      <c r="AJ5" s="43">
        <f t="shared" si="0"/>
        <v>45330</v>
      </c>
      <c r="AK5" s="43">
        <f t="shared" si="0"/>
        <v>45331</v>
      </c>
      <c r="AL5" s="43">
        <f t="shared" si="0"/>
        <v>45332</v>
      </c>
      <c r="AM5" s="43">
        <f t="shared" si="0"/>
        <v>45333</v>
      </c>
      <c r="AN5" s="43">
        <f t="shared" si="0"/>
        <v>45334</v>
      </c>
      <c r="AO5" s="43">
        <f t="shared" si="0"/>
        <v>45335</v>
      </c>
      <c r="AP5" s="43">
        <f t="shared" si="0"/>
        <v>45336</v>
      </c>
      <c r="AQ5" s="43">
        <f t="shared" si="0"/>
        <v>45337</v>
      </c>
      <c r="AR5" s="43">
        <f t="shared" si="0"/>
        <v>45338</v>
      </c>
      <c r="AS5" s="43">
        <f t="shared" si="0"/>
        <v>45339</v>
      </c>
      <c r="AT5" s="43">
        <f t="shared" si="0"/>
        <v>45340</v>
      </c>
      <c r="AU5" s="43">
        <f t="shared" si="0"/>
        <v>45341</v>
      </c>
      <c r="AV5" s="43">
        <f t="shared" si="0"/>
        <v>45342</v>
      </c>
      <c r="AW5" s="43">
        <f t="shared" si="0"/>
        <v>45343</v>
      </c>
      <c r="AX5" s="43">
        <f t="shared" si="0"/>
        <v>45344</v>
      </c>
      <c r="AY5" s="43">
        <f t="shared" si="0"/>
        <v>45345</v>
      </c>
      <c r="AZ5" s="43">
        <f t="shared" si="0"/>
        <v>45346</v>
      </c>
    </row>
    <row r="6" spans="1:52" s="53" customFormat="1" ht="75.599999999999994" hidden="1" customHeight="1" x14ac:dyDescent="0.45">
      <c r="A6" s="45" t="s">
        <v>187</v>
      </c>
      <c r="B6" s="68" t="s">
        <v>148</v>
      </c>
      <c r="C6" s="46" t="s">
        <v>125</v>
      </c>
      <c r="D6" s="46" t="s">
        <v>188</v>
      </c>
      <c r="E6" s="47">
        <v>58</v>
      </c>
      <c r="F6" s="48"/>
      <c r="G6" s="46" t="s">
        <v>189</v>
      </c>
      <c r="H6" s="46" t="s">
        <v>106</v>
      </c>
      <c r="I6" s="46" t="s">
        <v>127</v>
      </c>
      <c r="J6" s="46"/>
      <c r="K6" s="49" t="s">
        <v>106</v>
      </c>
      <c r="L6" s="49" t="s">
        <v>106</v>
      </c>
      <c r="M6" s="50" t="s">
        <v>106</v>
      </c>
      <c r="N6" s="50" t="s">
        <v>106</v>
      </c>
      <c r="O6" s="55"/>
      <c r="P6" s="55"/>
      <c r="Q6" s="55"/>
      <c r="R6" s="51"/>
      <c r="S6" s="76"/>
      <c r="T6" s="76"/>
      <c r="U6" s="76"/>
      <c r="V6" s="52">
        <v>2</v>
      </c>
      <c r="W6" s="52">
        <v>2</v>
      </c>
      <c r="X6" s="77"/>
      <c r="Y6" s="77"/>
      <c r="Z6" s="52">
        <v>2</v>
      </c>
      <c r="AA6" s="52">
        <v>2</v>
      </c>
      <c r="AB6" s="52">
        <v>2</v>
      </c>
      <c r="AC6" s="52">
        <v>2</v>
      </c>
      <c r="AD6" s="76"/>
      <c r="AE6" s="77"/>
      <c r="AF6" s="77"/>
      <c r="AG6" s="76"/>
      <c r="AH6" s="76"/>
      <c r="AI6" s="76"/>
      <c r="AJ6" s="76"/>
      <c r="AK6" s="76"/>
      <c r="AL6" s="77"/>
      <c r="AM6" s="77"/>
      <c r="AN6" s="78"/>
      <c r="AO6" s="78"/>
      <c r="AP6" s="78"/>
      <c r="AQ6" s="76"/>
      <c r="AR6" s="76"/>
      <c r="AS6" s="77"/>
      <c r="AT6" s="77"/>
      <c r="AU6" s="76"/>
      <c r="AV6" s="76"/>
      <c r="AW6" s="76"/>
      <c r="AX6" s="76"/>
      <c r="AY6" s="76"/>
      <c r="AZ6" s="77"/>
    </row>
    <row r="7" spans="1:52" s="53" customFormat="1" ht="75.599999999999994" hidden="1" customHeight="1" x14ac:dyDescent="0.45">
      <c r="A7" s="45" t="s">
        <v>190</v>
      </c>
      <c r="B7" s="68" t="s">
        <v>148</v>
      </c>
      <c r="C7" s="46" t="s">
        <v>125</v>
      </c>
      <c r="D7" s="46" t="s">
        <v>191</v>
      </c>
      <c r="E7" s="47">
        <v>53</v>
      </c>
      <c r="F7" s="48"/>
      <c r="G7" s="46" t="s">
        <v>192</v>
      </c>
      <c r="H7" s="46" t="s">
        <v>193</v>
      </c>
      <c r="I7" s="46" t="s">
        <v>127</v>
      </c>
      <c r="J7" s="46"/>
      <c r="K7" s="49" t="s">
        <v>106</v>
      </c>
      <c r="L7" s="49" t="s">
        <v>106</v>
      </c>
      <c r="M7" s="50" t="s">
        <v>106</v>
      </c>
      <c r="N7" s="50" t="s">
        <v>106</v>
      </c>
      <c r="O7" s="55"/>
      <c r="P7" s="55"/>
      <c r="Q7" s="55"/>
      <c r="R7" s="51"/>
      <c r="S7" s="76"/>
      <c r="T7" s="76"/>
      <c r="U7" s="76"/>
      <c r="V7" s="76"/>
      <c r="W7" s="76"/>
      <c r="X7" s="77"/>
      <c r="Y7" s="77"/>
      <c r="Z7" s="52">
        <v>2</v>
      </c>
      <c r="AA7" s="52">
        <v>2</v>
      </c>
      <c r="AB7" s="52">
        <v>2</v>
      </c>
      <c r="AC7" s="52"/>
      <c r="AD7" s="52"/>
      <c r="AE7" s="77"/>
      <c r="AF7" s="77"/>
      <c r="AG7" s="76"/>
      <c r="AH7" s="76"/>
      <c r="AI7" s="76"/>
      <c r="AJ7" s="76"/>
      <c r="AK7" s="76"/>
      <c r="AL7" s="77"/>
      <c r="AM7" s="77"/>
      <c r="AN7" s="78"/>
      <c r="AO7" s="78"/>
      <c r="AP7" s="78"/>
      <c r="AQ7" s="76">
        <v>1</v>
      </c>
      <c r="AR7" s="76">
        <v>1</v>
      </c>
      <c r="AS7" s="77"/>
      <c r="AT7" s="77"/>
      <c r="AU7" s="76"/>
      <c r="AV7" s="76"/>
      <c r="AW7" s="76"/>
      <c r="AX7" s="76"/>
      <c r="AY7" s="76"/>
      <c r="AZ7" s="77"/>
    </row>
    <row r="8" spans="1:52" s="53" customFormat="1" ht="75.599999999999994" hidden="1" customHeight="1" x14ac:dyDescent="0.45">
      <c r="A8" s="45" t="s">
        <v>190</v>
      </c>
      <c r="B8" s="68" t="s">
        <v>148</v>
      </c>
      <c r="C8" s="46" t="s">
        <v>82</v>
      </c>
      <c r="D8" s="46" t="s">
        <v>191</v>
      </c>
      <c r="E8" s="47">
        <v>53</v>
      </c>
      <c r="F8" s="48"/>
      <c r="G8" s="46" t="s">
        <v>194</v>
      </c>
      <c r="H8" s="46" t="s">
        <v>193</v>
      </c>
      <c r="I8" s="46" t="s">
        <v>261</v>
      </c>
      <c r="J8" s="46"/>
      <c r="K8" s="49">
        <v>370</v>
      </c>
      <c r="L8" s="49" t="s">
        <v>92</v>
      </c>
      <c r="M8" s="50">
        <v>0.92</v>
      </c>
      <c r="N8" s="50">
        <v>0</v>
      </c>
      <c r="O8" s="55"/>
      <c r="P8" s="55"/>
      <c r="Q8" s="55"/>
      <c r="R8" s="51"/>
      <c r="S8" s="76"/>
      <c r="T8" s="76"/>
      <c r="U8" s="76"/>
      <c r="V8" s="76"/>
      <c r="W8" s="76"/>
      <c r="X8" s="77"/>
      <c r="Y8" s="77"/>
      <c r="Z8" s="76"/>
      <c r="AA8" s="52">
        <v>2</v>
      </c>
      <c r="AB8" s="52">
        <v>2</v>
      </c>
      <c r="AC8" s="52">
        <v>2</v>
      </c>
      <c r="AD8" s="52">
        <v>2</v>
      </c>
      <c r="AE8" s="77"/>
      <c r="AF8" s="77"/>
      <c r="AG8" s="76">
        <v>1</v>
      </c>
      <c r="AH8" s="76">
        <v>1</v>
      </c>
      <c r="AI8" s="76">
        <v>1</v>
      </c>
      <c r="AJ8" s="76">
        <v>1</v>
      </c>
      <c r="AK8" s="76">
        <v>1</v>
      </c>
      <c r="AL8" s="77"/>
      <c r="AM8" s="77"/>
      <c r="AN8" s="78"/>
      <c r="AO8" s="78"/>
      <c r="AP8" s="78"/>
      <c r="AQ8" s="76"/>
      <c r="AR8" s="76"/>
      <c r="AS8" s="77"/>
      <c r="AT8" s="77"/>
      <c r="AU8" s="76">
        <v>1</v>
      </c>
      <c r="AV8" s="76">
        <v>1</v>
      </c>
      <c r="AW8" s="76">
        <v>1</v>
      </c>
      <c r="AX8" s="76"/>
      <c r="AY8" s="76"/>
      <c r="AZ8" s="77"/>
    </row>
    <row r="9" spans="1:52" s="53" customFormat="1" ht="75.599999999999994" hidden="1" customHeight="1" x14ac:dyDescent="0.45">
      <c r="A9" s="45" t="s">
        <v>190</v>
      </c>
      <c r="B9" s="68" t="s">
        <v>148</v>
      </c>
      <c r="C9" s="46" t="s">
        <v>82</v>
      </c>
      <c r="D9" s="46" t="s">
        <v>191</v>
      </c>
      <c r="E9" s="47">
        <v>53</v>
      </c>
      <c r="F9" s="48"/>
      <c r="G9" s="46" t="s">
        <v>196</v>
      </c>
      <c r="H9" s="46" t="s">
        <v>193</v>
      </c>
      <c r="I9" s="46" t="s">
        <v>261</v>
      </c>
      <c r="J9" s="46"/>
      <c r="K9" s="49">
        <v>370</v>
      </c>
      <c r="L9" s="49" t="s">
        <v>92</v>
      </c>
      <c r="M9" s="50">
        <v>0.92</v>
      </c>
      <c r="N9" s="50">
        <v>0</v>
      </c>
      <c r="O9" s="55"/>
      <c r="P9" s="55"/>
      <c r="Q9" s="55"/>
      <c r="R9" s="51"/>
      <c r="S9" s="76"/>
      <c r="T9" s="76"/>
      <c r="U9" s="76"/>
      <c r="V9" s="76"/>
      <c r="W9" s="76"/>
      <c r="X9" s="77"/>
      <c r="Y9" s="77"/>
      <c r="Z9" s="76"/>
      <c r="AA9" s="52">
        <v>2</v>
      </c>
      <c r="AB9" s="52">
        <v>2</v>
      </c>
      <c r="AC9" s="52">
        <v>2</v>
      </c>
      <c r="AD9" s="52">
        <v>2</v>
      </c>
      <c r="AE9" s="77"/>
      <c r="AF9" s="77"/>
      <c r="AG9" s="76">
        <v>1</v>
      </c>
      <c r="AH9" s="76">
        <v>1</v>
      </c>
      <c r="AI9" s="76">
        <v>1</v>
      </c>
      <c r="AJ9" s="76"/>
      <c r="AK9" s="76"/>
      <c r="AL9" s="77"/>
      <c r="AM9" s="77"/>
      <c r="AN9" s="78"/>
      <c r="AO9" s="78"/>
      <c r="AP9" s="78"/>
      <c r="AQ9" s="76">
        <v>1</v>
      </c>
      <c r="AR9" s="76">
        <v>1</v>
      </c>
      <c r="AS9" s="77"/>
      <c r="AT9" s="77"/>
      <c r="AU9" s="76"/>
      <c r="AV9" s="76"/>
      <c r="AW9" s="76"/>
      <c r="AX9" s="76">
        <v>1</v>
      </c>
      <c r="AY9" s="76">
        <v>1</v>
      </c>
      <c r="AZ9" s="77"/>
    </row>
    <row r="10" spans="1:52" s="53" customFormat="1" ht="75.599999999999994" hidden="1" customHeight="1" x14ac:dyDescent="0.45">
      <c r="A10" s="45" t="s">
        <v>190</v>
      </c>
      <c r="B10" s="68" t="s">
        <v>148</v>
      </c>
      <c r="C10" s="46" t="s">
        <v>125</v>
      </c>
      <c r="D10" s="46" t="s">
        <v>191</v>
      </c>
      <c r="E10" s="47">
        <v>53</v>
      </c>
      <c r="F10" s="48"/>
      <c r="G10" s="46" t="s">
        <v>197</v>
      </c>
      <c r="H10" s="46" t="s">
        <v>193</v>
      </c>
      <c r="I10" s="46" t="s">
        <v>127</v>
      </c>
      <c r="J10" s="46"/>
      <c r="K10" s="49" t="s">
        <v>106</v>
      </c>
      <c r="L10" s="49" t="s">
        <v>106</v>
      </c>
      <c r="M10" s="50" t="s">
        <v>106</v>
      </c>
      <c r="N10" s="50" t="s">
        <v>106</v>
      </c>
      <c r="O10" s="55"/>
      <c r="P10" s="55"/>
      <c r="Q10" s="55"/>
      <c r="R10" s="51"/>
      <c r="S10" s="76"/>
      <c r="T10" s="76"/>
      <c r="U10" s="76"/>
      <c r="V10" s="76"/>
      <c r="W10" s="76"/>
      <c r="X10" s="77"/>
      <c r="Y10" s="77"/>
      <c r="Z10" s="52"/>
      <c r="AA10" s="52"/>
      <c r="AB10" s="52"/>
      <c r="AC10" s="52"/>
      <c r="AD10" s="52"/>
      <c r="AE10" s="77"/>
      <c r="AF10" s="77"/>
      <c r="AG10" s="76"/>
      <c r="AH10" s="76"/>
      <c r="AI10" s="76"/>
      <c r="AJ10" s="76"/>
      <c r="AK10" s="76">
        <v>1</v>
      </c>
      <c r="AL10" s="77"/>
      <c r="AM10" s="77"/>
      <c r="AN10" s="78"/>
      <c r="AO10" s="78"/>
      <c r="AP10" s="78"/>
      <c r="AQ10" s="76">
        <v>1</v>
      </c>
      <c r="AR10" s="76">
        <v>1</v>
      </c>
      <c r="AS10" s="77"/>
      <c r="AT10" s="77"/>
      <c r="AU10" s="76"/>
      <c r="AV10" s="76"/>
      <c r="AW10" s="76"/>
      <c r="AX10" s="76"/>
      <c r="AY10" s="76"/>
      <c r="AZ10" s="77"/>
    </row>
    <row r="11" spans="1:52" s="53" customFormat="1" ht="97.5" hidden="1" customHeight="1" x14ac:dyDescent="0.45">
      <c r="A11" s="45" t="s">
        <v>190</v>
      </c>
      <c r="B11" s="68" t="s">
        <v>148</v>
      </c>
      <c r="C11" s="46" t="s">
        <v>125</v>
      </c>
      <c r="D11" s="46" t="s">
        <v>188</v>
      </c>
      <c r="E11" s="47">
        <v>58</v>
      </c>
      <c r="F11" s="48"/>
      <c r="G11" s="46" t="s">
        <v>198</v>
      </c>
      <c r="H11" s="46" t="s">
        <v>193</v>
      </c>
      <c r="I11" s="46" t="s">
        <v>127</v>
      </c>
      <c r="J11" s="46"/>
      <c r="K11" s="49" t="s">
        <v>106</v>
      </c>
      <c r="L11" s="49" t="s">
        <v>106</v>
      </c>
      <c r="M11" s="50" t="s">
        <v>106</v>
      </c>
      <c r="N11" s="50" t="s">
        <v>106</v>
      </c>
      <c r="O11" s="55"/>
      <c r="P11" s="55"/>
      <c r="Q11" s="55"/>
      <c r="R11" s="51"/>
      <c r="S11" s="76"/>
      <c r="T11" s="76"/>
      <c r="U11" s="76"/>
      <c r="V11" s="76"/>
      <c r="W11" s="76"/>
      <c r="X11" s="77"/>
      <c r="Y11" s="77"/>
      <c r="Z11" s="52"/>
      <c r="AA11" s="52"/>
      <c r="AB11" s="52"/>
      <c r="AC11" s="52"/>
      <c r="AD11" s="52"/>
      <c r="AE11" s="77"/>
      <c r="AF11" s="77"/>
      <c r="AG11" s="76">
        <v>1</v>
      </c>
      <c r="AH11" s="76">
        <v>1</v>
      </c>
      <c r="AI11" s="76">
        <v>1</v>
      </c>
      <c r="AJ11" s="76"/>
      <c r="AK11" s="76"/>
      <c r="AL11" s="77"/>
      <c r="AM11" s="77"/>
      <c r="AN11" s="78"/>
      <c r="AO11" s="78"/>
      <c r="AP11" s="78"/>
      <c r="AQ11" s="76"/>
      <c r="AR11" s="76"/>
      <c r="AS11" s="77"/>
      <c r="AT11" s="77"/>
      <c r="AU11" s="76"/>
      <c r="AV11" s="76"/>
      <c r="AW11" s="76"/>
      <c r="AX11" s="76"/>
      <c r="AY11" s="76"/>
      <c r="AZ11" s="77"/>
    </row>
    <row r="12" spans="1:52" s="53" customFormat="1" ht="75.599999999999994" hidden="1" customHeight="1" x14ac:dyDescent="0.45">
      <c r="A12" s="45" t="s">
        <v>187</v>
      </c>
      <c r="B12" s="68" t="s">
        <v>148</v>
      </c>
      <c r="C12" s="46" t="s">
        <v>82</v>
      </c>
      <c r="D12" s="46" t="s">
        <v>188</v>
      </c>
      <c r="E12" s="47">
        <v>58</v>
      </c>
      <c r="F12" s="48"/>
      <c r="G12" s="46" t="s">
        <v>199</v>
      </c>
      <c r="H12" s="46" t="s">
        <v>193</v>
      </c>
      <c r="I12" s="46" t="s">
        <v>261</v>
      </c>
      <c r="J12" s="46"/>
      <c r="K12" s="49">
        <v>178</v>
      </c>
      <c r="L12" s="49" t="s">
        <v>92</v>
      </c>
      <c r="M12" s="50">
        <v>0.53</v>
      </c>
      <c r="N12" s="50">
        <v>0</v>
      </c>
      <c r="O12" s="55" t="s">
        <v>200</v>
      </c>
      <c r="P12" s="55"/>
      <c r="Q12" s="55"/>
      <c r="R12" s="51"/>
      <c r="S12" s="52">
        <v>2</v>
      </c>
      <c r="T12" s="76"/>
      <c r="U12" s="76"/>
      <c r="V12" s="52">
        <v>2</v>
      </c>
      <c r="W12" s="52">
        <v>2</v>
      </c>
      <c r="X12" s="77"/>
      <c r="Y12" s="77"/>
      <c r="Z12" s="52">
        <v>0</v>
      </c>
      <c r="AA12" s="52">
        <v>0</v>
      </c>
      <c r="AB12" s="52">
        <v>0</v>
      </c>
      <c r="AC12" s="52">
        <v>0</v>
      </c>
      <c r="AD12" s="76"/>
      <c r="AE12" s="77"/>
      <c r="AF12" s="77"/>
      <c r="AG12" s="76">
        <v>1</v>
      </c>
      <c r="AH12" s="76">
        <v>1</v>
      </c>
      <c r="AI12" s="76">
        <v>1</v>
      </c>
      <c r="AJ12" s="76">
        <v>1</v>
      </c>
      <c r="AK12" s="76"/>
      <c r="AL12" s="77"/>
      <c r="AM12" s="77"/>
      <c r="AN12" s="78"/>
      <c r="AO12" s="78"/>
      <c r="AP12" s="78"/>
      <c r="AQ12" s="76"/>
      <c r="AR12" s="76"/>
      <c r="AS12" s="77"/>
      <c r="AT12" s="77"/>
      <c r="AU12" s="76">
        <v>1</v>
      </c>
      <c r="AV12" s="76">
        <v>1</v>
      </c>
      <c r="AW12" s="76"/>
      <c r="AX12" s="76"/>
      <c r="AY12" s="76"/>
      <c r="AZ12" s="77"/>
    </row>
    <row r="13" spans="1:52" s="53" customFormat="1" ht="75.599999999999994" hidden="1" customHeight="1" x14ac:dyDescent="0.45">
      <c r="A13" s="45" t="s">
        <v>190</v>
      </c>
      <c r="B13" s="68" t="s">
        <v>148</v>
      </c>
      <c r="C13" s="46" t="s">
        <v>125</v>
      </c>
      <c r="D13" s="46" t="s">
        <v>188</v>
      </c>
      <c r="E13" s="47">
        <v>58</v>
      </c>
      <c r="F13" s="48"/>
      <c r="G13" s="46" t="s">
        <v>201</v>
      </c>
      <c r="H13" s="46" t="s">
        <v>193</v>
      </c>
      <c r="I13" s="46" t="s">
        <v>127</v>
      </c>
      <c r="J13" s="46"/>
      <c r="K13" s="49" t="s">
        <v>106</v>
      </c>
      <c r="L13" s="49" t="s">
        <v>106</v>
      </c>
      <c r="M13" s="50" t="s">
        <v>106</v>
      </c>
      <c r="N13" s="50" t="s">
        <v>106</v>
      </c>
      <c r="O13" s="55"/>
      <c r="P13" s="55"/>
      <c r="Q13" s="55"/>
      <c r="R13" s="51"/>
      <c r="S13" s="76"/>
      <c r="T13" s="76"/>
      <c r="U13" s="76"/>
      <c r="V13" s="76"/>
      <c r="W13" s="76"/>
      <c r="X13" s="77"/>
      <c r="Y13" s="77"/>
      <c r="Z13" s="52"/>
      <c r="AA13" s="52"/>
      <c r="AB13" s="52"/>
      <c r="AC13" s="52"/>
      <c r="AD13" s="52"/>
      <c r="AE13" s="77"/>
      <c r="AF13" s="77"/>
      <c r="AG13" s="76"/>
      <c r="AH13" s="76"/>
      <c r="AI13" s="76"/>
      <c r="AJ13" s="76">
        <v>1</v>
      </c>
      <c r="AK13" s="76">
        <v>1</v>
      </c>
      <c r="AL13" s="77"/>
      <c r="AM13" s="77"/>
      <c r="AN13" s="78"/>
      <c r="AO13" s="78"/>
      <c r="AP13" s="78"/>
      <c r="AQ13" s="76"/>
      <c r="AR13" s="76"/>
      <c r="AS13" s="77"/>
      <c r="AT13" s="77"/>
      <c r="AU13" s="76"/>
      <c r="AV13" s="76"/>
      <c r="AW13" s="76"/>
      <c r="AX13" s="76"/>
      <c r="AY13" s="76"/>
      <c r="AZ13" s="77"/>
    </row>
    <row r="14" spans="1:52" s="53" customFormat="1" ht="75.599999999999994" hidden="1" customHeight="1" x14ac:dyDescent="0.45">
      <c r="A14" s="45" t="s">
        <v>190</v>
      </c>
      <c r="B14" s="68" t="s">
        <v>148</v>
      </c>
      <c r="C14" s="46" t="s">
        <v>125</v>
      </c>
      <c r="D14" s="46" t="s">
        <v>202</v>
      </c>
      <c r="E14" s="47">
        <v>53</v>
      </c>
      <c r="F14" s="48"/>
      <c r="G14" s="46" t="s">
        <v>192</v>
      </c>
      <c r="H14" s="46" t="s">
        <v>193</v>
      </c>
      <c r="I14" s="46" t="s">
        <v>127</v>
      </c>
      <c r="J14" s="46"/>
      <c r="K14" s="49" t="s">
        <v>106</v>
      </c>
      <c r="L14" s="49" t="s">
        <v>106</v>
      </c>
      <c r="M14" s="50" t="s">
        <v>106</v>
      </c>
      <c r="N14" s="50" t="s">
        <v>106</v>
      </c>
      <c r="O14" s="55"/>
      <c r="P14" s="55"/>
      <c r="Q14" s="55"/>
      <c r="R14" s="51"/>
      <c r="S14" s="76"/>
      <c r="T14" s="76"/>
      <c r="U14" s="76"/>
      <c r="V14" s="76"/>
      <c r="W14" s="76"/>
      <c r="X14" s="77"/>
      <c r="Y14" s="77"/>
      <c r="Z14" s="52"/>
      <c r="AA14" s="52"/>
      <c r="AB14" s="52"/>
      <c r="AC14" s="52"/>
      <c r="AD14" s="52"/>
      <c r="AE14" s="77"/>
      <c r="AF14" s="77"/>
      <c r="AG14" s="76"/>
      <c r="AH14" s="76"/>
      <c r="AI14" s="76"/>
      <c r="AJ14" s="76"/>
      <c r="AK14" s="76"/>
      <c r="AL14" s="77"/>
      <c r="AM14" s="77"/>
      <c r="AN14" s="78"/>
      <c r="AO14" s="78"/>
      <c r="AP14" s="78"/>
      <c r="AQ14" s="76"/>
      <c r="AR14" s="76"/>
      <c r="AS14" s="77"/>
      <c r="AT14" s="77"/>
      <c r="AU14" s="76"/>
      <c r="AV14" s="76"/>
      <c r="AW14" s="76"/>
      <c r="AX14" s="76"/>
      <c r="AY14" s="76"/>
      <c r="AZ14" s="77"/>
    </row>
    <row r="15" spans="1:52" s="53" customFormat="1" ht="75.599999999999994" hidden="1" customHeight="1" x14ac:dyDescent="0.45">
      <c r="A15" s="45" t="s">
        <v>190</v>
      </c>
      <c r="B15" s="68" t="s">
        <v>148</v>
      </c>
      <c r="C15" s="46" t="s">
        <v>82</v>
      </c>
      <c r="D15" s="46" t="s">
        <v>202</v>
      </c>
      <c r="E15" s="47">
        <v>53</v>
      </c>
      <c r="F15" s="48"/>
      <c r="G15" s="46" t="s">
        <v>196</v>
      </c>
      <c r="H15" s="46" t="s">
        <v>193</v>
      </c>
      <c r="I15" s="46" t="s">
        <v>261</v>
      </c>
      <c r="J15" s="46"/>
      <c r="K15" s="49"/>
      <c r="L15" s="49" t="s">
        <v>92</v>
      </c>
      <c r="M15" s="50">
        <v>0.92</v>
      </c>
      <c r="N15" s="50">
        <v>0</v>
      </c>
      <c r="O15" s="55"/>
      <c r="P15" s="55"/>
      <c r="Q15" s="55"/>
      <c r="R15" s="51"/>
      <c r="S15" s="76"/>
      <c r="T15" s="76"/>
      <c r="U15" s="76"/>
      <c r="V15" s="76"/>
      <c r="W15" s="76"/>
      <c r="X15" s="77"/>
      <c r="Y15" s="77"/>
      <c r="Z15" s="76"/>
      <c r="AA15" s="52"/>
      <c r="AB15" s="52"/>
      <c r="AC15" s="52"/>
      <c r="AD15" s="52"/>
      <c r="AE15" s="77"/>
      <c r="AF15" s="77"/>
      <c r="AG15" s="76"/>
      <c r="AH15" s="76">
        <v>1</v>
      </c>
      <c r="AI15" s="76">
        <v>1</v>
      </c>
      <c r="AJ15" s="76">
        <v>1</v>
      </c>
      <c r="AK15" s="76">
        <v>1</v>
      </c>
      <c r="AL15" s="77"/>
      <c r="AM15" s="77"/>
      <c r="AN15" s="78"/>
      <c r="AO15" s="78"/>
      <c r="AP15" s="78"/>
      <c r="AQ15" s="76"/>
      <c r="AR15" s="76"/>
      <c r="AS15" s="77"/>
      <c r="AT15" s="77"/>
      <c r="AU15" s="76"/>
      <c r="AV15" s="76"/>
      <c r="AW15" s="76">
        <v>1</v>
      </c>
      <c r="AX15" s="76">
        <v>1</v>
      </c>
      <c r="AY15" s="76">
        <v>1</v>
      </c>
      <c r="AZ15" s="77"/>
    </row>
    <row r="16" spans="1:52" s="53" customFormat="1" ht="75.599999999999994" hidden="1" customHeight="1" x14ac:dyDescent="0.45">
      <c r="A16" s="45" t="s">
        <v>190</v>
      </c>
      <c r="B16" s="68" t="s">
        <v>148</v>
      </c>
      <c r="C16" s="46" t="s">
        <v>125</v>
      </c>
      <c r="D16" s="46" t="s">
        <v>202</v>
      </c>
      <c r="E16" s="47">
        <v>53</v>
      </c>
      <c r="F16" s="48"/>
      <c r="G16" s="46" t="s">
        <v>197</v>
      </c>
      <c r="H16" s="46" t="s">
        <v>193</v>
      </c>
      <c r="I16" s="46" t="s">
        <v>127</v>
      </c>
      <c r="J16" s="46"/>
      <c r="K16" s="49" t="s">
        <v>106</v>
      </c>
      <c r="L16" s="49" t="s">
        <v>106</v>
      </c>
      <c r="M16" s="50" t="s">
        <v>106</v>
      </c>
      <c r="N16" s="50" t="s">
        <v>106</v>
      </c>
      <c r="O16" s="55"/>
      <c r="P16" s="55"/>
      <c r="Q16" s="55"/>
      <c r="R16" s="51"/>
      <c r="S16" s="76"/>
      <c r="T16" s="76"/>
      <c r="U16" s="76"/>
      <c r="V16" s="76"/>
      <c r="W16" s="76"/>
      <c r="X16" s="77"/>
      <c r="Y16" s="77"/>
      <c r="Z16" s="52"/>
      <c r="AA16" s="52"/>
      <c r="AB16" s="52"/>
      <c r="AC16" s="52"/>
      <c r="AD16" s="52"/>
      <c r="AE16" s="77"/>
      <c r="AF16" s="77"/>
      <c r="AG16" s="76"/>
      <c r="AH16" s="76"/>
      <c r="AI16" s="76"/>
      <c r="AJ16" s="76"/>
      <c r="AK16" s="76"/>
      <c r="AL16" s="77"/>
      <c r="AM16" s="77"/>
      <c r="AN16" s="78"/>
      <c r="AO16" s="78"/>
      <c r="AP16" s="78"/>
      <c r="AQ16" s="76"/>
      <c r="AR16" s="76"/>
      <c r="AS16" s="77"/>
      <c r="AT16" s="77"/>
      <c r="AU16" s="76"/>
      <c r="AV16" s="76"/>
      <c r="AW16" s="76"/>
      <c r="AX16" s="76"/>
      <c r="AY16" s="76"/>
      <c r="AZ16" s="77"/>
    </row>
    <row r="17" spans="1:49" s="53" customFormat="1" ht="75.599999999999994" hidden="1" customHeight="1" x14ac:dyDescent="0.45">
      <c r="A17" s="45" t="s">
        <v>203</v>
      </c>
      <c r="B17" s="68" t="s">
        <v>204</v>
      </c>
      <c r="C17" s="46" t="s">
        <v>82</v>
      </c>
      <c r="D17" s="46" t="s">
        <v>205</v>
      </c>
      <c r="E17" s="47">
        <v>14</v>
      </c>
      <c r="F17" s="48"/>
      <c r="G17" s="46" t="s">
        <v>206</v>
      </c>
      <c r="H17" s="46" t="s">
        <v>106</v>
      </c>
      <c r="I17" s="46" t="s">
        <v>207</v>
      </c>
      <c r="J17" s="46"/>
      <c r="K17" s="49">
        <v>2</v>
      </c>
      <c r="L17" s="49" t="s">
        <v>106</v>
      </c>
      <c r="M17" s="50">
        <v>0</v>
      </c>
      <c r="N17" s="50">
        <v>1</v>
      </c>
      <c r="O17" s="55"/>
      <c r="P17" s="55"/>
      <c r="Q17" s="55"/>
      <c r="R17" s="51"/>
      <c r="S17" s="76"/>
      <c r="T17" s="76"/>
      <c r="U17" s="76"/>
      <c r="V17" s="76"/>
      <c r="W17" s="76"/>
      <c r="X17" s="77"/>
      <c r="Y17" s="77"/>
      <c r="Z17" s="52"/>
      <c r="AA17" s="76">
        <v>1</v>
      </c>
      <c r="AB17" s="76">
        <v>1</v>
      </c>
      <c r="AC17" s="76">
        <v>1</v>
      </c>
      <c r="AD17" s="76">
        <v>1</v>
      </c>
      <c r="AE17" s="77"/>
      <c r="AF17" s="77"/>
      <c r="AG17" s="76"/>
      <c r="AH17" s="76"/>
      <c r="AI17" s="76"/>
      <c r="AJ17" s="76"/>
      <c r="AK17" s="76"/>
      <c r="AL17" s="77"/>
      <c r="AM17" s="77"/>
      <c r="AN17" s="78"/>
      <c r="AO17" s="78"/>
      <c r="AP17" s="78"/>
      <c r="AQ17" s="76"/>
      <c r="AR17" s="76"/>
      <c r="AS17" s="77"/>
      <c r="AT17" s="77"/>
      <c r="AU17" s="76"/>
      <c r="AV17" s="76"/>
      <c r="AW17" s="76"/>
    </row>
    <row r="18" spans="1:49" s="53" customFormat="1" ht="75.599999999999994" hidden="1" customHeight="1" x14ac:dyDescent="0.45">
      <c r="A18" s="45" t="s">
        <v>190</v>
      </c>
      <c r="B18" s="68" t="s">
        <v>148</v>
      </c>
      <c r="C18" s="46" t="s">
        <v>125</v>
      </c>
      <c r="D18" s="46" t="s">
        <v>208</v>
      </c>
      <c r="E18" s="47">
        <v>53</v>
      </c>
      <c r="F18" s="48"/>
      <c r="G18" s="46" t="s">
        <v>209</v>
      </c>
      <c r="H18" s="46" t="s">
        <v>106</v>
      </c>
      <c r="I18" s="46" t="s">
        <v>127</v>
      </c>
      <c r="J18" s="46"/>
      <c r="K18" s="49" t="s">
        <v>106</v>
      </c>
      <c r="L18" s="49" t="s">
        <v>106</v>
      </c>
      <c r="M18" s="50" t="s">
        <v>106</v>
      </c>
      <c r="N18" s="50" t="s">
        <v>106</v>
      </c>
      <c r="O18" s="55"/>
      <c r="P18" s="55"/>
      <c r="Q18" s="55"/>
      <c r="R18" s="51"/>
      <c r="S18" s="76"/>
      <c r="T18" s="76"/>
      <c r="U18" s="52">
        <v>2</v>
      </c>
      <c r="V18" s="52">
        <v>2</v>
      </c>
      <c r="W18" s="52">
        <v>2</v>
      </c>
      <c r="X18" s="77"/>
      <c r="Y18" s="77"/>
      <c r="Z18" s="76"/>
      <c r="AA18" s="52">
        <v>2</v>
      </c>
      <c r="AB18" s="52">
        <v>2</v>
      </c>
      <c r="AC18" s="52">
        <v>2</v>
      </c>
      <c r="AD18" s="76"/>
      <c r="AE18" s="77"/>
      <c r="AF18" s="77"/>
      <c r="AG18" s="76"/>
      <c r="AH18" s="76">
        <v>1</v>
      </c>
      <c r="AI18" s="76">
        <v>1</v>
      </c>
      <c r="AJ18" s="76">
        <v>1</v>
      </c>
      <c r="AK18" s="76">
        <v>1</v>
      </c>
      <c r="AL18" s="77"/>
      <c r="AM18" s="77"/>
      <c r="AN18" s="78"/>
      <c r="AO18" s="78"/>
      <c r="AP18" s="78"/>
      <c r="AQ18" s="76"/>
      <c r="AR18" s="76"/>
      <c r="AS18" s="77"/>
      <c r="AT18" s="77"/>
      <c r="AU18" s="76">
        <v>1</v>
      </c>
      <c r="AV18" s="76">
        <v>1</v>
      </c>
      <c r="AW18" s="76">
        <v>1</v>
      </c>
    </row>
    <row r="19" spans="1:49" s="53" customFormat="1" ht="75.599999999999994" hidden="1" customHeight="1" x14ac:dyDescent="0.45">
      <c r="A19" s="45" t="s">
        <v>210</v>
      </c>
      <c r="B19" s="68" t="s">
        <v>211</v>
      </c>
      <c r="C19" s="46" t="s">
        <v>82</v>
      </c>
      <c r="D19" s="46" t="s">
        <v>212</v>
      </c>
      <c r="E19" s="47" t="s">
        <v>213</v>
      </c>
      <c r="F19" s="48"/>
      <c r="G19" s="46" t="s">
        <v>214</v>
      </c>
      <c r="H19" s="46" t="s">
        <v>215</v>
      </c>
      <c r="I19" s="46" t="s">
        <v>216</v>
      </c>
      <c r="J19" s="46"/>
      <c r="K19" s="49">
        <v>84</v>
      </c>
      <c r="L19" s="49" t="s">
        <v>92</v>
      </c>
      <c r="M19" s="50">
        <v>0.47</v>
      </c>
      <c r="N19" s="50">
        <v>0.4</v>
      </c>
      <c r="O19" s="55"/>
      <c r="P19" s="55"/>
      <c r="Q19" s="55"/>
      <c r="R19" s="51"/>
      <c r="S19" s="76"/>
      <c r="T19" s="76"/>
      <c r="U19" s="52">
        <v>2</v>
      </c>
      <c r="V19" s="52">
        <v>2</v>
      </c>
      <c r="W19" s="52">
        <v>2</v>
      </c>
      <c r="X19" s="77"/>
      <c r="Y19" s="77"/>
      <c r="Z19" s="76">
        <v>2</v>
      </c>
      <c r="AA19" s="76">
        <v>2</v>
      </c>
      <c r="AB19" s="76">
        <v>2</v>
      </c>
      <c r="AC19" s="76">
        <v>2</v>
      </c>
      <c r="AD19" s="76">
        <v>2</v>
      </c>
      <c r="AE19" s="77"/>
      <c r="AF19" s="77"/>
      <c r="AG19" s="76">
        <v>1</v>
      </c>
      <c r="AH19" s="76">
        <v>1</v>
      </c>
      <c r="AI19" s="76">
        <v>1</v>
      </c>
      <c r="AJ19" s="76">
        <v>1</v>
      </c>
      <c r="AK19" s="76">
        <v>1</v>
      </c>
      <c r="AL19" s="77"/>
      <c r="AM19" s="77"/>
      <c r="AN19" s="78"/>
      <c r="AO19" s="78"/>
      <c r="AP19" s="78"/>
      <c r="AQ19" s="76">
        <v>1</v>
      </c>
      <c r="AR19" s="76">
        <v>1</v>
      </c>
      <c r="AS19" s="77"/>
      <c r="AT19" s="77"/>
      <c r="AU19" s="76"/>
      <c r="AV19" s="76"/>
      <c r="AW19" s="76"/>
    </row>
    <row r="20" spans="1:49" s="53" customFormat="1" ht="75.599999999999994" hidden="1" customHeight="1" x14ac:dyDescent="0.45">
      <c r="A20" s="45" t="s">
        <v>217</v>
      </c>
      <c r="B20" s="68" t="s">
        <v>211</v>
      </c>
      <c r="C20" s="46" t="s">
        <v>82</v>
      </c>
      <c r="D20" s="46" t="s">
        <v>212</v>
      </c>
      <c r="E20" s="47" t="s">
        <v>213</v>
      </c>
      <c r="F20" s="48"/>
      <c r="G20" s="46" t="s">
        <v>218</v>
      </c>
      <c r="H20" s="46" t="s">
        <v>215</v>
      </c>
      <c r="I20" s="46" t="s">
        <v>216</v>
      </c>
      <c r="J20" s="46"/>
      <c r="K20" s="49">
        <v>19</v>
      </c>
      <c r="L20" s="49" t="s">
        <v>219</v>
      </c>
      <c r="M20" s="50">
        <v>0.7</v>
      </c>
      <c r="N20" s="50">
        <v>0.3</v>
      </c>
      <c r="O20" s="55"/>
      <c r="P20" s="55"/>
      <c r="Q20" s="55"/>
      <c r="R20" s="51"/>
      <c r="S20" s="52">
        <v>2</v>
      </c>
      <c r="T20" s="52">
        <v>2</v>
      </c>
      <c r="U20" s="76"/>
      <c r="V20" s="76"/>
      <c r="W20" s="76"/>
      <c r="X20" s="77"/>
      <c r="Y20" s="77"/>
      <c r="Z20" s="76"/>
      <c r="AA20" s="76"/>
      <c r="AB20" s="76"/>
      <c r="AC20" s="76">
        <v>2</v>
      </c>
      <c r="AD20" s="76">
        <v>2</v>
      </c>
      <c r="AE20" s="77"/>
      <c r="AF20" s="77"/>
      <c r="AG20" s="76">
        <v>1</v>
      </c>
      <c r="AH20" s="76">
        <v>1</v>
      </c>
      <c r="AI20" s="76">
        <v>1</v>
      </c>
      <c r="AJ20" s="76">
        <v>1</v>
      </c>
      <c r="AK20" s="76">
        <v>1</v>
      </c>
      <c r="AL20" s="77"/>
      <c r="AM20" s="77"/>
      <c r="AN20" s="78"/>
      <c r="AO20" s="78"/>
      <c r="AP20" s="78"/>
      <c r="AQ20" s="76">
        <v>1</v>
      </c>
      <c r="AR20" s="76"/>
      <c r="AS20" s="77"/>
      <c r="AT20" s="77"/>
      <c r="AU20" s="76"/>
      <c r="AV20" s="76"/>
      <c r="AW20" s="76"/>
    </row>
    <row r="21" spans="1:49" s="53" customFormat="1" ht="75.599999999999994" hidden="1" customHeight="1" x14ac:dyDescent="0.45">
      <c r="A21" s="45" t="s">
        <v>220</v>
      </c>
      <c r="B21" s="68" t="s">
        <v>211</v>
      </c>
      <c r="C21" s="46" t="s">
        <v>82</v>
      </c>
      <c r="D21" s="46" t="s">
        <v>212</v>
      </c>
      <c r="E21" s="47" t="s">
        <v>213</v>
      </c>
      <c r="F21" s="48"/>
      <c r="G21" s="46" t="s">
        <v>221</v>
      </c>
      <c r="H21" s="46" t="s">
        <v>222</v>
      </c>
      <c r="I21" s="46" t="s">
        <v>216</v>
      </c>
      <c r="J21" s="46"/>
      <c r="K21" s="49">
        <v>112</v>
      </c>
      <c r="L21" s="49" t="s">
        <v>92</v>
      </c>
      <c r="M21" s="50">
        <v>0.25</v>
      </c>
      <c r="N21" s="50">
        <v>0.6</v>
      </c>
      <c r="O21" s="55"/>
      <c r="P21" s="55"/>
      <c r="Q21" s="55"/>
      <c r="R21" s="51"/>
      <c r="S21" s="52">
        <v>2</v>
      </c>
      <c r="T21" s="52">
        <v>2</v>
      </c>
      <c r="U21" s="76"/>
      <c r="V21" s="76"/>
      <c r="W21" s="76"/>
      <c r="X21" s="77"/>
      <c r="Y21" s="77"/>
      <c r="Z21" s="76"/>
      <c r="AA21" s="76"/>
      <c r="AB21" s="76"/>
      <c r="AC21" s="76"/>
      <c r="AD21" s="76"/>
      <c r="AE21" s="77"/>
      <c r="AF21" s="77"/>
      <c r="AG21" s="76"/>
      <c r="AH21" s="76">
        <v>1</v>
      </c>
      <c r="AI21" s="76">
        <v>1</v>
      </c>
      <c r="AJ21" s="76">
        <v>1</v>
      </c>
      <c r="AK21" s="76">
        <v>1</v>
      </c>
      <c r="AL21" s="77"/>
      <c r="AM21" s="77"/>
      <c r="AN21" s="78"/>
      <c r="AO21" s="78"/>
      <c r="AP21" s="78"/>
      <c r="AQ21" s="76">
        <v>1</v>
      </c>
      <c r="AR21" s="76"/>
      <c r="AS21" s="77"/>
      <c r="AT21" s="77"/>
      <c r="AU21" s="76"/>
      <c r="AV21" s="76">
        <v>1</v>
      </c>
      <c r="AW21" s="76">
        <v>1</v>
      </c>
    </row>
    <row r="22" spans="1:49" s="53" customFormat="1" ht="75.599999999999994" hidden="1" customHeight="1" x14ac:dyDescent="0.45">
      <c r="A22" s="45" t="s">
        <v>210</v>
      </c>
      <c r="B22" s="68" t="s">
        <v>211</v>
      </c>
      <c r="C22" s="46" t="s">
        <v>125</v>
      </c>
      <c r="D22" s="46" t="s">
        <v>212</v>
      </c>
      <c r="E22" s="47"/>
      <c r="F22" s="48"/>
      <c r="G22" s="46" t="s">
        <v>223</v>
      </c>
      <c r="H22" s="46" t="s">
        <v>215</v>
      </c>
      <c r="I22" s="46" t="s">
        <v>127</v>
      </c>
      <c r="J22" s="46"/>
      <c r="K22" s="49" t="s">
        <v>106</v>
      </c>
      <c r="L22" s="49" t="s">
        <v>106</v>
      </c>
      <c r="M22" s="50" t="s">
        <v>106</v>
      </c>
      <c r="N22" s="50" t="s">
        <v>106</v>
      </c>
      <c r="O22" s="55"/>
      <c r="P22" s="55"/>
      <c r="Q22" s="55"/>
      <c r="R22" s="51"/>
      <c r="S22" s="52"/>
      <c r="T22" s="52"/>
      <c r="U22" s="76"/>
      <c r="V22" s="76"/>
      <c r="W22" s="76"/>
      <c r="X22" s="77"/>
      <c r="Y22" s="77"/>
      <c r="Z22" s="76"/>
      <c r="AA22" s="76"/>
      <c r="AB22" s="76"/>
      <c r="AC22" s="76"/>
      <c r="AD22" s="76"/>
      <c r="AE22" s="77"/>
      <c r="AF22" s="77"/>
      <c r="AG22" s="76">
        <v>1</v>
      </c>
      <c r="AH22" s="76">
        <v>1</v>
      </c>
      <c r="AI22" s="76"/>
      <c r="AJ22" s="76"/>
      <c r="AK22" s="76"/>
      <c r="AL22" s="77"/>
      <c r="AM22" s="77"/>
      <c r="AN22" s="78"/>
      <c r="AO22" s="78"/>
      <c r="AP22" s="78"/>
      <c r="AQ22" s="76"/>
      <c r="AR22" s="76"/>
      <c r="AS22" s="77"/>
      <c r="AT22" s="77"/>
      <c r="AU22" s="76"/>
      <c r="AV22" s="76"/>
      <c r="AW22" s="76"/>
    </row>
    <row r="23" spans="1:49" s="53" customFormat="1" ht="75.599999999999994" hidden="1" customHeight="1" x14ac:dyDescent="0.45">
      <c r="A23" s="45" t="s">
        <v>210</v>
      </c>
      <c r="B23" s="68" t="s">
        <v>211</v>
      </c>
      <c r="C23" s="46" t="s">
        <v>125</v>
      </c>
      <c r="D23" s="46" t="s">
        <v>212</v>
      </c>
      <c r="E23" s="47"/>
      <c r="F23" s="48"/>
      <c r="G23" s="46" t="s">
        <v>224</v>
      </c>
      <c r="H23" s="46" t="s">
        <v>215</v>
      </c>
      <c r="I23" s="46" t="s">
        <v>127</v>
      </c>
      <c r="J23" s="46"/>
      <c r="K23" s="49" t="s">
        <v>106</v>
      </c>
      <c r="L23" s="49" t="s">
        <v>106</v>
      </c>
      <c r="M23" s="50" t="s">
        <v>106</v>
      </c>
      <c r="N23" s="50" t="s">
        <v>106</v>
      </c>
      <c r="O23" s="55"/>
      <c r="P23" s="55"/>
      <c r="Q23" s="55"/>
      <c r="R23" s="51"/>
      <c r="S23" s="52"/>
      <c r="T23" s="52"/>
      <c r="U23" s="76"/>
      <c r="V23" s="76"/>
      <c r="W23" s="76"/>
      <c r="X23" s="77"/>
      <c r="Y23" s="77"/>
      <c r="Z23" s="76"/>
      <c r="AA23" s="76"/>
      <c r="AB23" s="76"/>
      <c r="AC23" s="76"/>
      <c r="AD23" s="76"/>
      <c r="AE23" s="77"/>
      <c r="AF23" s="77"/>
      <c r="AG23" s="76"/>
      <c r="AH23" s="76"/>
      <c r="AI23" s="76">
        <v>1</v>
      </c>
      <c r="AJ23" s="76">
        <v>1</v>
      </c>
      <c r="AK23" s="76">
        <v>1</v>
      </c>
      <c r="AL23" s="77"/>
      <c r="AM23" s="77"/>
      <c r="AN23" s="78"/>
      <c r="AO23" s="78"/>
      <c r="AP23" s="78"/>
      <c r="AQ23" s="76"/>
      <c r="AR23" s="76"/>
      <c r="AS23" s="77"/>
      <c r="AT23" s="77"/>
      <c r="AU23" s="76"/>
      <c r="AV23" s="76"/>
      <c r="AW23" s="76"/>
    </row>
    <row r="24" spans="1:49" s="53" customFormat="1" ht="75.599999999999994" hidden="1" customHeight="1" x14ac:dyDescent="0.45">
      <c r="A24" s="45" t="s">
        <v>220</v>
      </c>
      <c r="B24" s="68" t="s">
        <v>211</v>
      </c>
      <c r="C24" s="46" t="s">
        <v>125</v>
      </c>
      <c r="D24" s="46" t="s">
        <v>212</v>
      </c>
      <c r="E24" s="47" t="s">
        <v>213</v>
      </c>
      <c r="F24" s="48"/>
      <c r="G24" s="46" t="s">
        <v>225</v>
      </c>
      <c r="H24" s="46" t="s">
        <v>106</v>
      </c>
      <c r="I24" s="46" t="s">
        <v>127</v>
      </c>
      <c r="J24" s="46"/>
      <c r="K24" s="49" t="s">
        <v>106</v>
      </c>
      <c r="L24" s="49" t="s">
        <v>106</v>
      </c>
      <c r="M24" s="50" t="s">
        <v>106</v>
      </c>
      <c r="N24" s="50" t="s">
        <v>106</v>
      </c>
      <c r="O24" s="55"/>
      <c r="P24" s="55"/>
      <c r="Q24" s="55"/>
      <c r="R24" s="51"/>
      <c r="S24" s="52">
        <v>2</v>
      </c>
      <c r="T24" s="52">
        <v>2</v>
      </c>
      <c r="U24" s="52">
        <v>2</v>
      </c>
      <c r="V24" s="76"/>
      <c r="W24" s="76"/>
      <c r="X24" s="77"/>
      <c r="Y24" s="77"/>
      <c r="Z24" s="76">
        <v>2</v>
      </c>
      <c r="AA24" s="76">
        <v>2</v>
      </c>
      <c r="AB24" s="76">
        <v>2</v>
      </c>
      <c r="AC24" s="76">
        <v>2</v>
      </c>
      <c r="AD24" s="76"/>
      <c r="AE24" s="77"/>
      <c r="AF24" s="77"/>
      <c r="AG24" s="76">
        <v>1</v>
      </c>
      <c r="AH24" s="76"/>
      <c r="AI24" s="76"/>
      <c r="AJ24" s="76"/>
      <c r="AK24" s="76"/>
      <c r="AL24" s="77"/>
      <c r="AM24" s="77"/>
      <c r="AN24" s="78"/>
      <c r="AO24" s="78"/>
      <c r="AP24" s="78"/>
      <c r="AQ24" s="76">
        <v>1</v>
      </c>
      <c r="AR24" s="76">
        <v>1</v>
      </c>
      <c r="AS24" s="77"/>
      <c r="AT24" s="77"/>
      <c r="AU24" s="76"/>
      <c r="AV24" s="76"/>
      <c r="AW24" s="76"/>
    </row>
    <row r="25" spans="1:49" s="53" customFormat="1" ht="75.599999999999994" hidden="1" customHeight="1" x14ac:dyDescent="0.45">
      <c r="A25" s="45" t="s">
        <v>226</v>
      </c>
      <c r="B25" s="68" t="s">
        <v>204</v>
      </c>
      <c r="C25" s="46" t="s">
        <v>82</v>
      </c>
      <c r="D25" s="46" t="s">
        <v>205</v>
      </c>
      <c r="E25" s="47" t="s">
        <v>213</v>
      </c>
      <c r="F25" s="48"/>
      <c r="G25" s="46" t="s">
        <v>227</v>
      </c>
      <c r="H25" s="46" t="s">
        <v>228</v>
      </c>
      <c r="I25" s="46" t="s">
        <v>207</v>
      </c>
      <c r="J25" s="46"/>
      <c r="K25" s="49">
        <v>62</v>
      </c>
      <c r="L25" s="49" t="s">
        <v>106</v>
      </c>
      <c r="M25" s="50">
        <v>0.8</v>
      </c>
      <c r="N25" s="50">
        <v>0.1</v>
      </c>
      <c r="O25" s="55"/>
      <c r="P25" s="55"/>
      <c r="Q25" s="55"/>
      <c r="R25" s="51"/>
      <c r="S25" s="76"/>
      <c r="T25" s="76"/>
      <c r="U25" s="76"/>
      <c r="V25" s="76"/>
      <c r="W25" s="52">
        <v>0</v>
      </c>
      <c r="X25" s="77"/>
      <c r="Y25" s="77"/>
      <c r="Z25" s="76">
        <v>2</v>
      </c>
      <c r="AA25" s="76">
        <v>2</v>
      </c>
      <c r="AB25" s="76"/>
      <c r="AC25" s="76"/>
      <c r="AD25" s="76"/>
      <c r="AE25" s="77"/>
      <c r="AF25" s="77"/>
      <c r="AG25" s="76">
        <v>1</v>
      </c>
      <c r="AH25" s="76">
        <v>1</v>
      </c>
      <c r="AI25" s="76">
        <v>1</v>
      </c>
      <c r="AJ25" s="76">
        <v>1</v>
      </c>
      <c r="AK25" s="76">
        <v>1</v>
      </c>
      <c r="AL25" s="77"/>
      <c r="AM25" s="77"/>
      <c r="AN25" s="78"/>
      <c r="AO25" s="78"/>
      <c r="AP25" s="78"/>
      <c r="AQ25" s="76"/>
      <c r="AR25" s="76"/>
      <c r="AS25" s="77"/>
      <c r="AT25" s="77"/>
      <c r="AU25" s="76"/>
      <c r="AV25" s="76"/>
      <c r="AW25" s="76"/>
    </row>
    <row r="26" spans="1:49" s="53" customFormat="1" ht="75.599999999999994" hidden="1" customHeight="1" x14ac:dyDescent="0.45">
      <c r="A26" s="45" t="s">
        <v>229</v>
      </c>
      <c r="B26" s="68" t="s">
        <v>204</v>
      </c>
      <c r="C26" s="46" t="s">
        <v>82</v>
      </c>
      <c r="D26" s="46" t="s">
        <v>205</v>
      </c>
      <c r="E26" s="47" t="s">
        <v>213</v>
      </c>
      <c r="F26" s="48"/>
      <c r="G26" s="46" t="s">
        <v>230</v>
      </c>
      <c r="H26" s="46" t="s">
        <v>231</v>
      </c>
      <c r="I26" s="46" t="s">
        <v>207</v>
      </c>
      <c r="J26" s="46"/>
      <c r="K26" s="49">
        <v>62</v>
      </c>
      <c r="L26" s="49" t="s">
        <v>106</v>
      </c>
      <c r="M26" s="50">
        <v>0.8</v>
      </c>
      <c r="N26" s="50">
        <v>0.1</v>
      </c>
      <c r="O26" s="55"/>
      <c r="P26" s="55"/>
      <c r="Q26" s="55"/>
      <c r="R26" s="51"/>
      <c r="S26" s="76"/>
      <c r="T26" s="76"/>
      <c r="U26" s="76"/>
      <c r="V26" s="76"/>
      <c r="W26" s="52">
        <v>0</v>
      </c>
      <c r="X26" s="77"/>
      <c r="Y26" s="77"/>
      <c r="Z26" s="76"/>
      <c r="AA26" s="76"/>
      <c r="AB26" s="76">
        <v>2</v>
      </c>
      <c r="AC26" s="76">
        <v>2</v>
      </c>
      <c r="AD26" s="76">
        <v>2</v>
      </c>
      <c r="AE26" s="77"/>
      <c r="AF26" s="77"/>
      <c r="AG26" s="76">
        <v>1</v>
      </c>
      <c r="AH26" s="76">
        <v>1</v>
      </c>
      <c r="AI26" s="76">
        <v>1</v>
      </c>
      <c r="AJ26" s="76">
        <v>1</v>
      </c>
      <c r="AK26" s="76">
        <v>1</v>
      </c>
      <c r="AL26" s="77"/>
      <c r="AM26" s="77"/>
      <c r="AN26" s="78"/>
      <c r="AO26" s="78"/>
      <c r="AP26" s="78"/>
      <c r="AQ26" s="76"/>
      <c r="AR26" s="76"/>
      <c r="AS26" s="77"/>
      <c r="AT26" s="77"/>
      <c r="AU26" s="76"/>
      <c r="AV26" s="76"/>
      <c r="AW26" s="76"/>
    </row>
    <row r="27" spans="1:49" s="53" customFormat="1" ht="75.599999999999994" hidden="1" customHeight="1" x14ac:dyDescent="0.45">
      <c r="A27" s="45" t="s">
        <v>232</v>
      </c>
      <c r="B27" s="68" t="s">
        <v>204</v>
      </c>
      <c r="C27" s="46" t="s">
        <v>82</v>
      </c>
      <c r="D27" s="46" t="s">
        <v>205</v>
      </c>
      <c r="E27" s="47" t="s">
        <v>213</v>
      </c>
      <c r="F27" s="48"/>
      <c r="G27" s="46" t="s">
        <v>233</v>
      </c>
      <c r="H27" s="46" t="s">
        <v>234</v>
      </c>
      <c r="I27" s="46" t="s">
        <v>207</v>
      </c>
      <c r="J27" s="46"/>
      <c r="K27" s="49">
        <v>62</v>
      </c>
      <c r="L27" s="49" t="s">
        <v>106</v>
      </c>
      <c r="M27" s="50">
        <v>0.8</v>
      </c>
      <c r="N27" s="50">
        <v>0.1</v>
      </c>
      <c r="O27" s="55"/>
      <c r="P27" s="55"/>
      <c r="Q27" s="55"/>
      <c r="R27" s="51"/>
      <c r="S27" s="52">
        <v>2</v>
      </c>
      <c r="T27" s="52">
        <v>2</v>
      </c>
      <c r="U27" s="52">
        <v>2</v>
      </c>
      <c r="V27" s="52">
        <v>2</v>
      </c>
      <c r="W27" s="52">
        <v>2</v>
      </c>
      <c r="X27" s="77"/>
      <c r="Y27" s="77"/>
      <c r="Z27" s="76"/>
      <c r="AA27" s="76"/>
      <c r="AB27" s="76"/>
      <c r="AC27" s="76"/>
      <c r="AD27" s="76"/>
      <c r="AE27" s="77"/>
      <c r="AF27" s="77"/>
      <c r="AG27" s="76">
        <v>1</v>
      </c>
      <c r="AH27" s="76">
        <v>1</v>
      </c>
      <c r="AI27" s="76">
        <v>1</v>
      </c>
      <c r="AJ27" s="76">
        <v>1</v>
      </c>
      <c r="AK27" s="76">
        <v>1</v>
      </c>
      <c r="AL27" s="77"/>
      <c r="AM27" s="77"/>
      <c r="AN27" s="78"/>
      <c r="AO27" s="78"/>
      <c r="AP27" s="78"/>
      <c r="AQ27" s="76"/>
      <c r="AR27" s="76"/>
      <c r="AS27" s="77"/>
      <c r="AT27" s="77"/>
      <c r="AU27" s="76"/>
      <c r="AV27" s="76"/>
      <c r="AW27" s="76"/>
    </row>
    <row r="28" spans="1:49" s="53" customFormat="1" ht="75.599999999999994" hidden="1" customHeight="1" x14ac:dyDescent="0.45">
      <c r="A28" s="45" t="s">
        <v>235</v>
      </c>
      <c r="B28" s="68" t="s">
        <v>204</v>
      </c>
      <c r="C28" s="46" t="s">
        <v>82</v>
      </c>
      <c r="D28" s="46" t="s">
        <v>205</v>
      </c>
      <c r="E28" s="47" t="s">
        <v>213</v>
      </c>
      <c r="F28" s="48"/>
      <c r="G28" s="46" t="s">
        <v>236</v>
      </c>
      <c r="H28" s="46" t="s">
        <v>237</v>
      </c>
      <c r="I28" s="46" t="s">
        <v>207</v>
      </c>
      <c r="J28" s="46"/>
      <c r="K28" s="49">
        <v>62</v>
      </c>
      <c r="L28" s="49" t="s">
        <v>106</v>
      </c>
      <c r="M28" s="50">
        <v>0.8</v>
      </c>
      <c r="N28" s="50">
        <v>0.1</v>
      </c>
      <c r="O28" s="55"/>
      <c r="P28" s="55"/>
      <c r="Q28" s="55"/>
      <c r="R28" s="51"/>
      <c r="S28" s="52">
        <v>2</v>
      </c>
      <c r="T28" s="52">
        <v>2</v>
      </c>
      <c r="U28" s="52">
        <v>2</v>
      </c>
      <c r="V28" s="52">
        <v>2</v>
      </c>
      <c r="W28" s="52">
        <v>2</v>
      </c>
      <c r="X28" s="77"/>
      <c r="Y28" s="77"/>
      <c r="Z28" s="76"/>
      <c r="AA28" s="76"/>
      <c r="AB28" s="76"/>
      <c r="AC28" s="76"/>
      <c r="AD28" s="76"/>
      <c r="AE28" s="77"/>
      <c r="AF28" s="77"/>
      <c r="AG28" s="76">
        <v>1</v>
      </c>
      <c r="AH28" s="76">
        <v>1</v>
      </c>
      <c r="AI28" s="76">
        <v>1</v>
      </c>
      <c r="AJ28" s="76">
        <v>1</v>
      </c>
      <c r="AK28" s="76">
        <v>1</v>
      </c>
      <c r="AL28" s="77"/>
      <c r="AM28" s="77"/>
      <c r="AN28" s="78"/>
      <c r="AO28" s="78"/>
      <c r="AP28" s="78"/>
      <c r="AQ28" s="76">
        <v>1</v>
      </c>
      <c r="AR28" s="76"/>
      <c r="AS28" s="77"/>
      <c r="AT28" s="77"/>
      <c r="AU28" s="76"/>
      <c r="AV28" s="76"/>
      <c r="AW28" s="76"/>
    </row>
    <row r="29" spans="1:49" s="53" customFormat="1" ht="75.599999999999994" customHeight="1" x14ac:dyDescent="0.45">
      <c r="A29" s="45" t="s">
        <v>226</v>
      </c>
      <c r="B29" s="68" t="s">
        <v>204</v>
      </c>
      <c r="C29" s="46" t="s">
        <v>125</v>
      </c>
      <c r="D29" s="46" t="s">
        <v>205</v>
      </c>
      <c r="E29" s="47" t="s">
        <v>213</v>
      </c>
      <c r="F29" s="48"/>
      <c r="G29" s="46" t="s">
        <v>238</v>
      </c>
      <c r="H29" s="46" t="s">
        <v>228</v>
      </c>
      <c r="I29" s="46" t="s">
        <v>132</v>
      </c>
      <c r="J29" s="46"/>
      <c r="K29" s="49" t="s">
        <v>106</v>
      </c>
      <c r="L29" s="49" t="s">
        <v>106</v>
      </c>
      <c r="M29" s="50" t="s">
        <v>106</v>
      </c>
      <c r="N29" s="50" t="s">
        <v>106</v>
      </c>
      <c r="O29" s="55"/>
      <c r="P29" s="55"/>
      <c r="Q29" s="55"/>
      <c r="R29" s="51"/>
      <c r="S29" s="52">
        <v>2</v>
      </c>
      <c r="T29" s="52">
        <v>2</v>
      </c>
      <c r="U29" s="76"/>
      <c r="V29" s="76"/>
      <c r="W29" s="76"/>
      <c r="X29" s="77"/>
      <c r="Y29" s="77"/>
      <c r="Z29" s="76">
        <v>2</v>
      </c>
      <c r="AA29" s="76">
        <v>2</v>
      </c>
      <c r="AB29" s="76">
        <v>2</v>
      </c>
      <c r="AC29" s="76">
        <v>2</v>
      </c>
      <c r="AD29" s="76">
        <v>2</v>
      </c>
      <c r="AE29" s="77"/>
      <c r="AF29" s="77"/>
      <c r="AG29" s="76">
        <v>1</v>
      </c>
      <c r="AH29" s="76">
        <v>1</v>
      </c>
      <c r="AI29" s="76">
        <v>1</v>
      </c>
      <c r="AJ29" s="76">
        <v>1</v>
      </c>
      <c r="AK29" s="76">
        <v>1</v>
      </c>
      <c r="AL29" s="77"/>
      <c r="AM29" s="77"/>
      <c r="AN29" s="78"/>
      <c r="AO29" s="78"/>
      <c r="AP29" s="78"/>
      <c r="AQ29" s="76"/>
      <c r="AR29" s="76"/>
      <c r="AS29" s="77"/>
      <c r="AT29" s="77"/>
      <c r="AU29" s="76"/>
      <c r="AV29" s="76"/>
      <c r="AW29" s="76"/>
    </row>
    <row r="30" spans="1:49" s="53" customFormat="1" ht="75.599999999999994" hidden="1" customHeight="1" x14ac:dyDescent="0.45">
      <c r="A30" s="45" t="s">
        <v>239</v>
      </c>
      <c r="B30" s="68" t="s">
        <v>240</v>
      </c>
      <c r="C30" s="46" t="s">
        <v>125</v>
      </c>
      <c r="D30" s="46" t="s">
        <v>241</v>
      </c>
      <c r="E30" s="47" t="s">
        <v>213</v>
      </c>
      <c r="F30" s="48"/>
      <c r="G30" s="46" t="s">
        <v>242</v>
      </c>
      <c r="H30" s="46" t="s">
        <v>243</v>
      </c>
      <c r="I30" s="46" t="s">
        <v>132</v>
      </c>
      <c r="J30" s="46"/>
      <c r="K30" s="49" t="s">
        <v>106</v>
      </c>
      <c r="L30" s="49" t="s">
        <v>106</v>
      </c>
      <c r="M30" s="50" t="s">
        <v>106</v>
      </c>
      <c r="N30" s="50" t="s">
        <v>106</v>
      </c>
      <c r="O30" s="55"/>
      <c r="P30" s="55"/>
      <c r="Q30" s="55"/>
      <c r="R30" s="51"/>
      <c r="S30" s="76"/>
      <c r="T30" s="76"/>
      <c r="U30" s="76"/>
      <c r="V30" s="76"/>
      <c r="W30" s="76"/>
      <c r="X30" s="77"/>
      <c r="Y30" s="77"/>
      <c r="Z30" s="76"/>
      <c r="AA30" s="76"/>
      <c r="AB30" s="76"/>
      <c r="AC30" s="76">
        <v>2</v>
      </c>
      <c r="AD30" s="76">
        <v>2</v>
      </c>
      <c r="AE30" s="77"/>
      <c r="AF30" s="77"/>
      <c r="AG30" s="76"/>
      <c r="AH30" s="76"/>
      <c r="AI30" s="76"/>
      <c r="AJ30" s="76"/>
      <c r="AK30" s="76"/>
      <c r="AL30" s="77"/>
      <c r="AM30" s="77"/>
      <c r="AN30" s="78"/>
      <c r="AO30" s="78"/>
      <c r="AP30" s="78"/>
      <c r="AQ30" s="76"/>
      <c r="AR30" s="76"/>
      <c r="AS30" s="77"/>
      <c r="AT30" s="77"/>
      <c r="AU30" s="76"/>
      <c r="AV30" s="76"/>
      <c r="AW30" s="76"/>
    </row>
    <row r="31" spans="1:49" s="53" customFormat="1" ht="75.599999999999994" hidden="1" customHeight="1" x14ac:dyDescent="0.45">
      <c r="A31" s="45" t="s">
        <v>239</v>
      </c>
      <c r="B31" s="68" t="s">
        <v>240</v>
      </c>
      <c r="C31" s="46" t="s">
        <v>82</v>
      </c>
      <c r="D31" s="46" t="s">
        <v>241</v>
      </c>
      <c r="E31" s="47" t="s">
        <v>213</v>
      </c>
      <c r="F31" s="48"/>
      <c r="G31" s="46" t="s">
        <v>244</v>
      </c>
      <c r="H31" s="46" t="s">
        <v>243</v>
      </c>
      <c r="I31" s="46" t="s">
        <v>207</v>
      </c>
      <c r="J31" s="46"/>
      <c r="K31" s="49">
        <v>20</v>
      </c>
      <c r="L31" s="49" t="s">
        <v>106</v>
      </c>
      <c r="M31" s="50">
        <v>0</v>
      </c>
      <c r="N31" s="50">
        <v>1</v>
      </c>
      <c r="O31" s="55"/>
      <c r="P31" s="55"/>
      <c r="Q31" s="55"/>
      <c r="R31" s="51"/>
      <c r="S31" s="76"/>
      <c r="T31" s="76"/>
      <c r="U31" s="76"/>
      <c r="V31" s="76"/>
      <c r="W31" s="76"/>
      <c r="X31" s="77"/>
      <c r="Y31" s="77"/>
      <c r="Z31" s="76"/>
      <c r="AA31" s="76"/>
      <c r="AB31" s="76"/>
      <c r="AC31" s="76"/>
      <c r="AD31" s="76"/>
      <c r="AE31" s="77"/>
      <c r="AF31" s="77"/>
      <c r="AG31" s="76"/>
      <c r="AH31" s="76"/>
      <c r="AI31" s="76"/>
      <c r="AJ31" s="76"/>
      <c r="AK31" s="76"/>
      <c r="AL31" s="77"/>
      <c r="AM31" s="77"/>
      <c r="AN31" s="78"/>
      <c r="AO31" s="78"/>
      <c r="AP31" s="78"/>
      <c r="AQ31" s="76">
        <v>1</v>
      </c>
      <c r="AR31" s="76">
        <v>1</v>
      </c>
      <c r="AS31" s="77"/>
      <c r="AT31" s="77"/>
      <c r="AU31" s="76">
        <v>1</v>
      </c>
      <c r="AV31" s="76">
        <v>1</v>
      </c>
      <c r="AW31" s="76"/>
    </row>
    <row r="32" spans="1:49" s="53" customFormat="1" ht="75.599999999999994" customHeight="1" x14ac:dyDescent="0.45">
      <c r="A32" s="45" t="s">
        <v>245</v>
      </c>
      <c r="B32" s="68" t="s">
        <v>240</v>
      </c>
      <c r="C32" s="46" t="s">
        <v>125</v>
      </c>
      <c r="D32" s="46" t="s">
        <v>241</v>
      </c>
      <c r="E32" s="47" t="s">
        <v>213</v>
      </c>
      <c r="F32" s="48"/>
      <c r="G32" s="46" t="s">
        <v>246</v>
      </c>
      <c r="H32" s="46" t="s">
        <v>247</v>
      </c>
      <c r="I32" s="46" t="s">
        <v>132</v>
      </c>
      <c r="J32" s="46"/>
      <c r="K32" s="49" t="s">
        <v>106</v>
      </c>
      <c r="L32" s="49" t="s">
        <v>106</v>
      </c>
      <c r="M32" s="50" t="s">
        <v>106</v>
      </c>
      <c r="N32" s="50" t="s">
        <v>106</v>
      </c>
      <c r="O32" s="55"/>
      <c r="P32" s="55"/>
      <c r="Q32" s="55"/>
      <c r="R32" s="51"/>
      <c r="S32" s="52">
        <v>2</v>
      </c>
      <c r="T32" s="52">
        <v>2</v>
      </c>
      <c r="U32" s="52">
        <v>2</v>
      </c>
      <c r="V32" s="76"/>
      <c r="W32" s="76"/>
      <c r="X32" s="77"/>
      <c r="Y32" s="77"/>
      <c r="Z32" s="76"/>
      <c r="AA32" s="76"/>
      <c r="AB32" s="76"/>
      <c r="AC32" s="76"/>
      <c r="AD32" s="76"/>
      <c r="AE32" s="77"/>
      <c r="AF32" s="77"/>
      <c r="AG32" s="76"/>
      <c r="AH32" s="76"/>
      <c r="AI32" s="76">
        <v>1</v>
      </c>
      <c r="AJ32" s="76">
        <v>1</v>
      </c>
      <c r="AK32" s="76">
        <v>1</v>
      </c>
      <c r="AL32" s="77"/>
      <c r="AM32" s="77"/>
      <c r="AN32" s="78"/>
      <c r="AO32" s="78"/>
      <c r="AP32" s="78"/>
      <c r="AQ32" s="76"/>
      <c r="AR32" s="76"/>
      <c r="AS32" s="77"/>
      <c r="AT32" s="77"/>
      <c r="AU32" s="76"/>
      <c r="AV32" s="76"/>
      <c r="AW32" s="76"/>
    </row>
    <row r="33" spans="1:51" s="53" customFormat="1" ht="75.599999999999994" hidden="1" customHeight="1" x14ac:dyDescent="0.45">
      <c r="A33" s="45" t="s">
        <v>245</v>
      </c>
      <c r="B33" s="68" t="s">
        <v>240</v>
      </c>
      <c r="C33" s="46" t="s">
        <v>82</v>
      </c>
      <c r="D33" s="46" t="s">
        <v>241</v>
      </c>
      <c r="E33" s="47" t="s">
        <v>213</v>
      </c>
      <c r="F33" s="48"/>
      <c r="G33" s="46" t="s">
        <v>244</v>
      </c>
      <c r="H33" s="46" t="s">
        <v>247</v>
      </c>
      <c r="I33" s="46" t="s">
        <v>207</v>
      </c>
      <c r="J33" s="46"/>
      <c r="K33" s="49">
        <v>20</v>
      </c>
      <c r="L33" s="49" t="s">
        <v>106</v>
      </c>
      <c r="M33" s="50">
        <v>0</v>
      </c>
      <c r="N33" s="50">
        <v>1</v>
      </c>
      <c r="O33" s="55"/>
      <c r="P33" s="55"/>
      <c r="Q33" s="55"/>
      <c r="R33" s="51"/>
      <c r="S33" s="76"/>
      <c r="T33" s="76"/>
      <c r="U33" s="76"/>
      <c r="V33" s="76"/>
      <c r="W33" s="76"/>
      <c r="X33" s="77"/>
      <c r="Y33" s="77"/>
      <c r="Z33" s="76"/>
      <c r="AA33" s="76"/>
      <c r="AB33" s="76"/>
      <c r="AC33" s="76"/>
      <c r="AD33" s="76"/>
      <c r="AE33" s="77"/>
      <c r="AF33" s="77"/>
      <c r="AG33" s="76"/>
      <c r="AH33" s="76"/>
      <c r="AI33" s="76"/>
      <c r="AJ33" s="76"/>
      <c r="AK33" s="76"/>
      <c r="AL33" s="77"/>
      <c r="AM33" s="77"/>
      <c r="AN33" s="78"/>
      <c r="AO33" s="78"/>
      <c r="AP33" s="78"/>
      <c r="AQ33" s="76"/>
      <c r="AR33" s="76"/>
      <c r="AS33" s="77"/>
      <c r="AT33" s="77"/>
      <c r="AU33" s="76"/>
      <c r="AV33" s="76"/>
      <c r="AW33" s="76"/>
      <c r="AX33" s="76"/>
      <c r="AY33" s="76"/>
    </row>
    <row r="34" spans="1:51" s="53" customFormat="1" ht="75.599999999999994" customHeight="1" x14ac:dyDescent="0.45">
      <c r="A34" s="45" t="s">
        <v>248</v>
      </c>
      <c r="B34" s="68" t="s">
        <v>240</v>
      </c>
      <c r="C34" s="46" t="s">
        <v>125</v>
      </c>
      <c r="D34" s="46" t="s">
        <v>241</v>
      </c>
      <c r="E34" s="47" t="s">
        <v>213</v>
      </c>
      <c r="F34" s="48"/>
      <c r="G34" s="46" t="s">
        <v>249</v>
      </c>
      <c r="H34" s="46" t="s">
        <v>250</v>
      </c>
      <c r="I34" s="46" t="s">
        <v>132</v>
      </c>
      <c r="J34" s="46"/>
      <c r="K34" s="49" t="s">
        <v>106</v>
      </c>
      <c r="L34" s="49" t="s">
        <v>106</v>
      </c>
      <c r="M34" s="50" t="s">
        <v>106</v>
      </c>
      <c r="N34" s="50" t="s">
        <v>106</v>
      </c>
      <c r="O34" s="55"/>
      <c r="P34" s="55"/>
      <c r="Q34" s="55"/>
      <c r="R34" s="51"/>
      <c r="S34" s="76"/>
      <c r="T34" s="52">
        <v>2</v>
      </c>
      <c r="U34" s="52">
        <v>2</v>
      </c>
      <c r="V34" s="52">
        <v>2</v>
      </c>
      <c r="W34" s="76"/>
      <c r="X34" s="77"/>
      <c r="Y34" s="77"/>
      <c r="Z34" s="76"/>
      <c r="AA34" s="76"/>
      <c r="AB34" s="76"/>
      <c r="AC34" s="76"/>
      <c r="AD34" s="76"/>
      <c r="AE34" s="77"/>
      <c r="AF34" s="77"/>
      <c r="AG34" s="76"/>
      <c r="AH34" s="76"/>
      <c r="AI34" s="76">
        <v>1</v>
      </c>
      <c r="AJ34" s="76">
        <v>1</v>
      </c>
      <c r="AK34" s="76">
        <v>1</v>
      </c>
      <c r="AL34" s="77"/>
      <c r="AM34" s="77"/>
      <c r="AN34" s="78"/>
      <c r="AO34" s="78"/>
      <c r="AP34" s="78"/>
      <c r="AQ34" s="76"/>
      <c r="AR34" s="76"/>
      <c r="AS34" s="77"/>
      <c r="AT34" s="77"/>
      <c r="AU34" s="76"/>
      <c r="AV34" s="76"/>
      <c r="AW34" s="76"/>
      <c r="AX34" s="76"/>
      <c r="AY34" s="76"/>
    </row>
    <row r="35" spans="1:51" s="53" customFormat="1" ht="75.599999999999994" hidden="1" customHeight="1" x14ac:dyDescent="0.45">
      <c r="A35" s="45" t="s">
        <v>248</v>
      </c>
      <c r="B35" s="68" t="s">
        <v>240</v>
      </c>
      <c r="C35" s="46" t="s">
        <v>82</v>
      </c>
      <c r="D35" s="46" t="s">
        <v>241</v>
      </c>
      <c r="E35" s="47" t="s">
        <v>213</v>
      </c>
      <c r="F35" s="48"/>
      <c r="G35" s="46" t="s">
        <v>244</v>
      </c>
      <c r="H35" s="46" t="s">
        <v>250</v>
      </c>
      <c r="I35" s="46" t="s">
        <v>207</v>
      </c>
      <c r="J35" s="46"/>
      <c r="K35" s="49">
        <v>20</v>
      </c>
      <c r="L35" s="49" t="s">
        <v>106</v>
      </c>
      <c r="M35" s="50">
        <v>0</v>
      </c>
      <c r="N35" s="50">
        <v>0</v>
      </c>
      <c r="O35" s="55"/>
      <c r="P35" s="55"/>
      <c r="Q35" s="55"/>
      <c r="R35" s="51"/>
      <c r="S35" s="76"/>
      <c r="T35" s="76"/>
      <c r="U35" s="76"/>
      <c r="V35" s="76"/>
      <c r="W35" s="76"/>
      <c r="X35" s="77"/>
      <c r="Y35" s="77"/>
      <c r="Z35" s="76"/>
      <c r="AA35" s="76"/>
      <c r="AB35" s="76"/>
      <c r="AC35" s="76"/>
      <c r="AD35" s="76"/>
      <c r="AE35" s="77"/>
      <c r="AF35" s="77"/>
      <c r="AG35" s="76"/>
      <c r="AH35" s="76"/>
      <c r="AI35" s="76"/>
      <c r="AJ35" s="76"/>
      <c r="AK35" s="76"/>
      <c r="AL35" s="77"/>
      <c r="AM35" s="77"/>
      <c r="AN35" s="78"/>
      <c r="AO35" s="78"/>
      <c r="AP35" s="78"/>
      <c r="AQ35" s="76">
        <v>1</v>
      </c>
      <c r="AR35" s="76">
        <v>1</v>
      </c>
      <c r="AS35" s="77"/>
      <c r="AT35" s="77"/>
      <c r="AU35" s="76">
        <v>1</v>
      </c>
      <c r="AV35" s="76">
        <v>1</v>
      </c>
      <c r="AW35" s="76"/>
      <c r="AX35" s="76"/>
      <c r="AY35" s="76"/>
    </row>
    <row r="36" spans="1:51" s="53" customFormat="1" ht="75.599999999999994" customHeight="1" x14ac:dyDescent="0.45">
      <c r="A36" s="45" t="s">
        <v>251</v>
      </c>
      <c r="B36" s="68" t="s">
        <v>240</v>
      </c>
      <c r="C36" s="46" t="s">
        <v>125</v>
      </c>
      <c r="D36" s="46" t="s">
        <v>241</v>
      </c>
      <c r="E36" s="47" t="s">
        <v>213</v>
      </c>
      <c r="F36" s="48"/>
      <c r="G36" s="46" t="s">
        <v>252</v>
      </c>
      <c r="H36" s="46" t="s">
        <v>253</v>
      </c>
      <c r="I36" s="46" t="s">
        <v>132</v>
      </c>
      <c r="J36" s="46"/>
      <c r="K36" s="49" t="s">
        <v>106</v>
      </c>
      <c r="L36" s="49" t="s">
        <v>106</v>
      </c>
      <c r="M36" s="50" t="s">
        <v>106</v>
      </c>
      <c r="N36" s="50" t="s">
        <v>106</v>
      </c>
      <c r="O36" s="55"/>
      <c r="P36" s="55"/>
      <c r="Q36" s="55"/>
      <c r="R36" s="51"/>
      <c r="S36" s="76"/>
      <c r="T36" s="76"/>
      <c r="U36" s="52">
        <v>2</v>
      </c>
      <c r="V36" s="52">
        <v>2</v>
      </c>
      <c r="W36" s="52">
        <v>2</v>
      </c>
      <c r="X36" s="77"/>
      <c r="Y36" s="77"/>
      <c r="Z36" s="76"/>
      <c r="AA36" s="76"/>
      <c r="AB36" s="76"/>
      <c r="AC36" s="76"/>
      <c r="AD36" s="76"/>
      <c r="AE36" s="77"/>
      <c r="AF36" s="77"/>
      <c r="AG36" s="76">
        <v>1</v>
      </c>
      <c r="AH36" s="76">
        <v>1</v>
      </c>
      <c r="AI36" s="76"/>
      <c r="AJ36" s="76"/>
      <c r="AK36" s="76"/>
      <c r="AL36" s="77"/>
      <c r="AM36" s="77"/>
      <c r="AN36" s="78"/>
      <c r="AO36" s="78"/>
      <c r="AP36" s="78"/>
      <c r="AQ36" s="76"/>
      <c r="AR36" s="76"/>
      <c r="AS36" s="77"/>
      <c r="AT36" s="77"/>
      <c r="AU36" s="76"/>
      <c r="AV36" s="76"/>
      <c r="AW36" s="76"/>
      <c r="AX36" s="76"/>
      <c r="AY36" s="76"/>
    </row>
    <row r="37" spans="1:51" s="53" customFormat="1" ht="75.599999999999994" hidden="1" customHeight="1" x14ac:dyDescent="0.45">
      <c r="A37" s="45" t="s">
        <v>251</v>
      </c>
      <c r="B37" s="68" t="s">
        <v>240</v>
      </c>
      <c r="C37" s="46" t="s">
        <v>82</v>
      </c>
      <c r="D37" s="46" t="s">
        <v>241</v>
      </c>
      <c r="E37" s="47" t="s">
        <v>213</v>
      </c>
      <c r="F37" s="48"/>
      <c r="G37" s="46" t="s">
        <v>244</v>
      </c>
      <c r="H37" s="46" t="s">
        <v>253</v>
      </c>
      <c r="I37" s="46" t="s">
        <v>207</v>
      </c>
      <c r="J37" s="46"/>
      <c r="K37" s="49">
        <v>20</v>
      </c>
      <c r="L37" s="49" t="s">
        <v>106</v>
      </c>
      <c r="M37" s="50">
        <v>0</v>
      </c>
      <c r="N37" s="50">
        <v>0</v>
      </c>
      <c r="O37" s="55"/>
      <c r="P37" s="55"/>
      <c r="Q37" s="55"/>
      <c r="R37" s="51"/>
      <c r="S37" s="76"/>
      <c r="T37" s="76"/>
      <c r="U37" s="76"/>
      <c r="V37" s="76"/>
      <c r="W37" s="76"/>
      <c r="X37" s="77"/>
      <c r="Y37" s="77"/>
      <c r="Z37" s="76"/>
      <c r="AA37" s="76"/>
      <c r="AB37" s="76"/>
      <c r="AC37" s="76"/>
      <c r="AD37" s="76"/>
      <c r="AE37" s="77"/>
      <c r="AF37" s="77"/>
      <c r="AG37" s="76"/>
      <c r="AH37" s="76"/>
      <c r="AI37" s="76"/>
      <c r="AJ37" s="76"/>
      <c r="AK37" s="76"/>
      <c r="AL37" s="77"/>
      <c r="AM37" s="77"/>
      <c r="AN37" s="78"/>
      <c r="AO37" s="78"/>
      <c r="AP37" s="78"/>
      <c r="AQ37" s="76">
        <v>1</v>
      </c>
      <c r="AR37" s="76">
        <v>1</v>
      </c>
      <c r="AS37" s="77"/>
      <c r="AT37" s="77"/>
      <c r="AU37" s="76"/>
      <c r="AV37" s="76"/>
      <c r="AW37" s="76">
        <v>1</v>
      </c>
      <c r="AX37" s="76">
        <v>1</v>
      </c>
      <c r="AY37" s="76">
        <v>1</v>
      </c>
    </row>
  </sheetData>
  <sheetProtection formatCells="0" insertRows="0" deleteRows="0"/>
  <autoFilter ref="A5:AL37" xr:uid="{8AC1B199-1857-4498-B73F-442B728C308F}">
    <filterColumn colId="8">
      <filters>
        <filter val="ROGERIO"/>
      </filters>
    </filterColumn>
  </autoFilter>
  <mergeCells count="8">
    <mergeCell ref="AT3:AZ3"/>
    <mergeCell ref="AG2:AI2"/>
    <mergeCell ref="AK2:AM2"/>
    <mergeCell ref="AO2:AQ2"/>
    <mergeCell ref="R3:X3"/>
    <mergeCell ref="Y3:AE3"/>
    <mergeCell ref="AF3:AL3"/>
    <mergeCell ref="AM3:AS3"/>
  </mergeCells>
  <dataValidations count="1">
    <dataValidation type="whole" allowBlank="1" showInputMessage="1" showErrorMessage="1" sqref="AN2 AF2 AJ2 R6:AZ37" xr:uid="{5CCC0350-4BCE-461D-86EB-E930D106A734}">
      <formula1>0</formula1>
      <formula2>2</formula2>
    </dataValidation>
  </dataValidations>
  <pageMargins left="0.51181102362204722" right="0.51181102362204722" top="0.39370078740157483" bottom="0.39370078740157483" header="0.31496062992125984" footer="0.31496062992125984"/>
  <pageSetup paperSize="9" scale="30" fitToHeight="0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363" id="{9EA1DF00-2375-4A9C-95A7-B81E86F0692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R6:R37</xm:sqref>
        </x14:conditionalFormatting>
        <x14:conditionalFormatting xmlns:xm="http://schemas.microsoft.com/office/excel/2006/main">
          <x14:cfRule type="iconSet" priority="364" id="{8AB5ABD5-C0A8-44AA-A329-74BCA6F3C39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S6</xm:sqref>
        </x14:conditionalFormatting>
        <x14:conditionalFormatting xmlns:xm="http://schemas.microsoft.com/office/excel/2006/main">
          <x14:cfRule type="iconSet" priority="177" id="{3601BAAC-64C1-43E1-BCC4-B7406A66AD8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S12</xm:sqref>
        </x14:conditionalFormatting>
        <x14:conditionalFormatting xmlns:xm="http://schemas.microsoft.com/office/excel/2006/main">
          <x14:cfRule type="iconSet" priority="347" id="{C0577F06-E27C-407F-893C-C5A272BD540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S13:S17 S7:S11</xm:sqref>
        </x14:conditionalFormatting>
        <x14:conditionalFormatting xmlns:xm="http://schemas.microsoft.com/office/excel/2006/main">
          <x14:cfRule type="iconSet" priority="338" id="{E229C6E3-CE00-4347-93FF-8FE334BD146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S18</xm:sqref>
        </x14:conditionalFormatting>
        <x14:conditionalFormatting xmlns:xm="http://schemas.microsoft.com/office/excel/2006/main">
          <x14:cfRule type="iconSet" priority="326" id="{DD4ACE14-69C5-433A-8F1F-F81C754135B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S19</xm:sqref>
        </x14:conditionalFormatting>
        <x14:conditionalFormatting xmlns:xm="http://schemas.microsoft.com/office/excel/2006/main">
          <x14:cfRule type="iconSet" priority="293" id="{1E39EFA3-92CE-4F79-A724-526F971225B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S25</xm:sqref>
        </x14:conditionalFormatting>
        <x14:conditionalFormatting xmlns:xm="http://schemas.microsoft.com/office/excel/2006/main">
          <x14:cfRule type="iconSet" priority="301" id="{70C55B17-51A0-4B8C-AEBE-BB6CEF0C753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S26</xm:sqref>
        </x14:conditionalFormatting>
        <x14:conditionalFormatting xmlns:xm="http://schemas.microsoft.com/office/excel/2006/main">
          <x14:cfRule type="iconSet" priority="171" id="{C139F241-0012-42BE-BA63-CD63B7DB90A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S29</xm:sqref>
        </x14:conditionalFormatting>
        <x14:conditionalFormatting xmlns:xm="http://schemas.microsoft.com/office/excel/2006/main">
          <x14:cfRule type="iconSet" priority="169" id="{5EB69BC2-8971-4AD0-B09D-67D153826A8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S32</xm:sqref>
        </x14:conditionalFormatting>
        <x14:conditionalFormatting xmlns:xm="http://schemas.microsoft.com/office/excel/2006/main">
          <x14:cfRule type="iconSet" priority="307" id="{BF3BA4DE-7F96-4EE0-A83C-81987A242F9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S33:S37 S30:S31</xm:sqref>
        </x14:conditionalFormatting>
        <x14:conditionalFormatting xmlns:xm="http://schemas.microsoft.com/office/excel/2006/main">
          <x14:cfRule type="iconSet" priority="179" id="{688AD597-3019-49E8-AEF1-FBDBA3E7F5A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S20:T20</xm:sqref>
        </x14:conditionalFormatting>
        <x14:conditionalFormatting xmlns:xm="http://schemas.microsoft.com/office/excel/2006/main">
          <x14:cfRule type="iconSet" priority="176" id="{B70E9F58-946C-430C-9E90-9625A8308D0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S21:T23</xm:sqref>
        </x14:conditionalFormatting>
        <x14:conditionalFormatting xmlns:xm="http://schemas.microsoft.com/office/excel/2006/main">
          <x14:cfRule type="iconSet" priority="172" id="{E65A9715-E95B-4BA2-87EB-08A7F600433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S24:U24</xm:sqref>
        </x14:conditionalFormatting>
        <x14:conditionalFormatting xmlns:xm="http://schemas.microsoft.com/office/excel/2006/main">
          <x14:cfRule type="iconSet" priority="278" id="{D755CC32-CDF4-45F1-AB2A-C04F9E3A777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S25:U25</xm:sqref>
        </x14:conditionalFormatting>
        <x14:conditionalFormatting xmlns:xm="http://schemas.microsoft.com/office/excel/2006/main">
          <x14:cfRule type="iconSet" priority="175" id="{0E761523-EC01-40EE-ADDD-FAF5835502F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S27:W27</xm:sqref>
        </x14:conditionalFormatting>
        <x14:conditionalFormatting xmlns:xm="http://schemas.microsoft.com/office/excel/2006/main">
          <x14:cfRule type="iconSet" priority="174" id="{E90D6473-F2B9-45F0-B2F8-1AD8EA8BB1C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S28:W28</xm:sqref>
        </x14:conditionalFormatting>
        <x14:conditionalFormatting xmlns:xm="http://schemas.microsoft.com/office/excel/2006/main">
          <x14:cfRule type="iconSet" priority="337" id="{D2A93093-0703-49F8-B8F6-E39E70B6337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T18 T9:W9</xm:sqref>
        </x14:conditionalFormatting>
        <x14:conditionalFormatting xmlns:xm="http://schemas.microsoft.com/office/excel/2006/main">
          <x14:cfRule type="iconSet" priority="292" id="{A355B8E0-97B9-4FF0-AE53-5D77067C1D1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T26</xm:sqref>
        </x14:conditionalFormatting>
        <x14:conditionalFormatting xmlns:xm="http://schemas.microsoft.com/office/excel/2006/main">
          <x14:cfRule type="iconSet" priority="170" id="{9FF25896-4378-4D7B-B583-8AC9E6F0BCA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T29</xm:sqref>
        </x14:conditionalFormatting>
        <x14:conditionalFormatting xmlns:xm="http://schemas.microsoft.com/office/excel/2006/main">
          <x14:cfRule type="iconSet" priority="210" id="{9D43B9F4-52E9-4BFE-B5B3-B410BCCA330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T36</xm:sqref>
        </x14:conditionalFormatting>
        <x14:conditionalFormatting xmlns:xm="http://schemas.microsoft.com/office/excel/2006/main">
          <x14:cfRule type="iconSet" priority="345" id="{E3CE6D75-91B6-4678-84C0-E4883D80095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T12:U12 T6:U6</xm:sqref>
        </x14:conditionalFormatting>
        <x14:conditionalFormatting xmlns:xm="http://schemas.microsoft.com/office/excel/2006/main">
          <x14:cfRule type="iconSet" priority="258" id="{15EDCF3A-9E61-4C65-B9F6-6E89B0B4A57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T30:U30</xm:sqref>
        </x14:conditionalFormatting>
        <x14:conditionalFormatting xmlns:xm="http://schemas.microsoft.com/office/excel/2006/main">
          <x14:cfRule type="iconSet" priority="268" id="{891CDF73-715B-4173-91E5-E3F303D5021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T31:U31</xm:sqref>
        </x14:conditionalFormatting>
        <x14:conditionalFormatting xmlns:xm="http://schemas.microsoft.com/office/excel/2006/main">
          <x14:cfRule type="iconSet" priority="168" id="{DC75C191-DF51-4124-A2B1-C96BF9404DA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T32:U32</xm:sqref>
        </x14:conditionalFormatting>
        <x14:conditionalFormatting xmlns:xm="http://schemas.microsoft.com/office/excel/2006/main">
          <x14:cfRule type="iconSet" priority="274" id="{6A24B40C-8627-4D7B-99E8-BD9D1FF5129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T33:U33</xm:sqref>
        </x14:conditionalFormatting>
        <x14:conditionalFormatting xmlns:xm="http://schemas.microsoft.com/office/excel/2006/main">
          <x14:cfRule type="iconSet" priority="239" id="{D1856A43-158C-4ECD-B32F-ACF919DDE82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T35:U35</xm:sqref>
        </x14:conditionalFormatting>
        <x14:conditionalFormatting xmlns:xm="http://schemas.microsoft.com/office/excel/2006/main">
          <x14:cfRule type="iconSet" priority="220" id="{2B634447-A9EF-468E-A2E8-F9169ADB485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T37:U37</xm:sqref>
        </x14:conditionalFormatting>
        <x14:conditionalFormatting xmlns:xm="http://schemas.microsoft.com/office/excel/2006/main">
          <x14:cfRule type="iconSet" priority="167" id="{BD38585A-342B-4D95-86B1-82308431B0B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T34:V34</xm:sqref>
        </x14:conditionalFormatting>
        <x14:conditionalFormatting xmlns:xm="http://schemas.microsoft.com/office/excel/2006/main">
          <x14:cfRule type="iconSet" priority="156" id="{D05AA17A-1587-4DE8-8678-369E86291DA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T7:W7</xm:sqref>
        </x14:conditionalFormatting>
        <x14:conditionalFormatting xmlns:xm="http://schemas.microsoft.com/office/excel/2006/main">
          <x14:cfRule type="iconSet" priority="20" id="{2217E8D9-E1BA-4621-B66F-5EC38B0A6D2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T8:W8</xm:sqref>
        </x14:conditionalFormatting>
        <x14:conditionalFormatting xmlns:xm="http://schemas.microsoft.com/office/excel/2006/main">
          <x14:cfRule type="iconSet" priority="128" id="{F2185CB3-997D-4A12-B6FA-4629FA74858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T11:W11</xm:sqref>
        </x14:conditionalFormatting>
        <x14:conditionalFormatting xmlns:xm="http://schemas.microsoft.com/office/excel/2006/main">
          <x14:cfRule type="iconSet" priority="135" id="{92D145E7-71F1-4240-BB3E-3965A57D454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T14:W14</xm:sqref>
        </x14:conditionalFormatting>
        <x14:conditionalFormatting xmlns:xm="http://schemas.microsoft.com/office/excel/2006/main">
          <x14:cfRule type="iconSet" priority="142" id="{101EED50-9601-4C2F-9C59-90345AC3A8B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T15:W15</xm:sqref>
        </x14:conditionalFormatting>
        <x14:conditionalFormatting xmlns:xm="http://schemas.microsoft.com/office/excel/2006/main">
          <x14:cfRule type="iconSet" priority="150" id="{AEC30AC0-37E1-44B7-87ED-CD44921A39B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T16:W17 T10:W10 T13:W13</xm:sqref>
        </x14:conditionalFormatting>
        <x14:conditionalFormatting xmlns:xm="http://schemas.microsoft.com/office/excel/2006/main">
          <x14:cfRule type="iconSet" priority="276" id="{D51A05D4-760F-450C-A98F-9E06B40447F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U25</xm:sqref>
        </x14:conditionalFormatting>
        <x14:conditionalFormatting xmlns:xm="http://schemas.microsoft.com/office/excel/2006/main">
          <x14:cfRule type="iconSet" priority="302" id="{BA42044F-BE7C-459B-9FCF-E1F9028B14B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U26</xm:sqref>
        </x14:conditionalFormatting>
        <x14:conditionalFormatting xmlns:xm="http://schemas.microsoft.com/office/excel/2006/main">
          <x14:cfRule type="iconSet" priority="353" id="{694B3590-1695-4B8C-A82D-7ADF47BF75C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U29</xm:sqref>
        </x14:conditionalFormatting>
        <x14:conditionalFormatting xmlns:xm="http://schemas.microsoft.com/office/excel/2006/main">
          <x14:cfRule type="iconSet" priority="166" id="{E7171EFE-80A4-47AD-8CED-E70E3756733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U36</xm:sqref>
        </x14:conditionalFormatting>
        <x14:conditionalFormatting xmlns:xm="http://schemas.microsoft.com/office/excel/2006/main">
          <x14:cfRule type="iconSet" priority="173" id="{D58AE504-6B54-487D-A264-7FBE9FC71BF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U18:W18</xm:sqref>
        </x14:conditionalFormatting>
        <x14:conditionalFormatting xmlns:xm="http://schemas.microsoft.com/office/excel/2006/main">
          <x14:cfRule type="iconSet" priority="180" id="{D1F83C06-5CD8-46ED-B317-AAD624FD91E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U19:W19</xm:sqref>
        </x14:conditionalFormatting>
        <x14:conditionalFormatting xmlns:xm="http://schemas.microsoft.com/office/excel/2006/main">
          <x14:cfRule type="iconSet" priority="342" id="{EE8BEC1C-7C41-4811-8DD6-150FB6C2351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U20:W20 T19</xm:sqref>
        </x14:conditionalFormatting>
        <x14:conditionalFormatting xmlns:xm="http://schemas.microsoft.com/office/excel/2006/main">
          <x14:cfRule type="iconSet" priority="321" id="{AA095740-9DA3-466B-8BB3-82864D67614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U21:W23 V24</xm:sqref>
        </x14:conditionalFormatting>
        <x14:conditionalFormatting xmlns:xm="http://schemas.microsoft.com/office/excel/2006/main">
          <x14:cfRule type="iconSet" priority="277" id="{B9FB7E1C-FA59-4EF9-AFBA-0CA239C93D9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V25:V26</xm:sqref>
        </x14:conditionalFormatting>
        <x14:conditionalFormatting xmlns:xm="http://schemas.microsoft.com/office/excel/2006/main">
          <x14:cfRule type="iconSet" priority="287" id="{DDD93352-4600-450E-8C21-4566C5CD132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V29</xm:sqref>
        </x14:conditionalFormatting>
        <x14:conditionalFormatting xmlns:xm="http://schemas.microsoft.com/office/excel/2006/main">
          <x14:cfRule type="iconSet" priority="305" id="{AB2CD8B9-C036-4C02-A8F0-215783B8B0A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V35 V30:V33 V37</xm:sqref>
        </x14:conditionalFormatting>
        <x14:conditionalFormatting xmlns:xm="http://schemas.microsoft.com/office/excel/2006/main">
          <x14:cfRule type="iconSet" priority="165" id="{CFA25A9A-1658-430C-ACE9-D0D284087F9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V36</xm:sqref>
        </x14:conditionalFormatting>
        <x14:conditionalFormatting xmlns:xm="http://schemas.microsoft.com/office/excel/2006/main">
          <x14:cfRule type="iconSet" priority="181" id="{A4EDF194-69E1-4002-AD09-8B0D10101F9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V12:W12 V6:W6</xm:sqref>
        </x14:conditionalFormatting>
        <x14:conditionalFormatting xmlns:xm="http://schemas.microsoft.com/office/excel/2006/main">
          <x14:cfRule type="iconSet" priority="320" id="{19699A27-A721-491A-9EE5-337D846F888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W24</xm:sqref>
        </x14:conditionalFormatting>
        <x14:conditionalFormatting xmlns:xm="http://schemas.microsoft.com/office/excel/2006/main">
          <x14:cfRule type="iconSet" priority="178" id="{CBB8484C-CF94-47E5-8B66-F7993DD89AD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W25:W26</xm:sqref>
        </x14:conditionalFormatting>
        <x14:conditionalFormatting xmlns:xm="http://schemas.microsoft.com/office/excel/2006/main">
          <x14:cfRule type="iconSet" priority="286" id="{9EBA0E24-EB03-47C6-A8C3-38DB9628054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W29</xm:sqref>
        </x14:conditionalFormatting>
        <x14:conditionalFormatting xmlns:xm="http://schemas.microsoft.com/office/excel/2006/main">
          <x14:cfRule type="iconSet" priority="164" id="{5B12461E-8E02-4516-AB24-63B963B140A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W36</xm:sqref>
        </x14:conditionalFormatting>
        <x14:conditionalFormatting xmlns:xm="http://schemas.microsoft.com/office/excel/2006/main">
          <x14:cfRule type="iconSet" priority="306" id="{67BFC020-D29E-4416-A405-5720012AF72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W37 W30:W35</xm:sqref>
        </x14:conditionalFormatting>
        <x14:conditionalFormatting xmlns:xm="http://schemas.microsoft.com/office/excel/2006/main">
          <x14:cfRule type="iconSet" priority="182" id="{7BD5C52E-9728-4A77-9B70-FBB1CE91526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Z8:Z9</xm:sqref>
        </x14:conditionalFormatting>
        <x14:conditionalFormatting xmlns:xm="http://schemas.microsoft.com/office/excel/2006/main">
          <x14:cfRule type="iconSet" priority="163" id="{E935AE2E-27BE-4EF0-995C-CCC9B3F894D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Z12</xm:sqref>
        </x14:conditionalFormatting>
        <x14:conditionalFormatting xmlns:xm="http://schemas.microsoft.com/office/excel/2006/main">
          <x14:cfRule type="iconSet" priority="138" id="{C7949C69-2CAB-4134-91B1-FE0F3B19AC5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Z15</xm:sqref>
        </x14:conditionalFormatting>
        <x14:conditionalFormatting xmlns:xm="http://schemas.microsoft.com/office/excel/2006/main">
          <x14:cfRule type="iconSet" priority="192" id="{177C4398-343D-4293-9297-7AAE976760A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Z18</xm:sqref>
        </x14:conditionalFormatting>
        <x14:conditionalFormatting xmlns:xm="http://schemas.microsoft.com/office/excel/2006/main">
          <x14:cfRule type="iconSet" priority="291" id="{72EE9CC2-5799-43A1-8D73-7385CA7EEBE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Z26:Z27</xm:sqref>
        </x14:conditionalFormatting>
        <x14:conditionalFormatting xmlns:xm="http://schemas.microsoft.com/office/excel/2006/main">
          <x14:cfRule type="iconSet" priority="253" id="{E50BBE8B-D15A-410A-BA01-07CCE98B8D0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Z30</xm:sqref>
        </x14:conditionalFormatting>
        <x14:conditionalFormatting xmlns:xm="http://schemas.microsoft.com/office/excel/2006/main">
          <x14:cfRule type="iconSet" priority="245" id="{F4712FBE-3A32-41FE-B49E-6B7EE7A85FC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Z32</xm:sqref>
        </x14:conditionalFormatting>
        <x14:conditionalFormatting xmlns:xm="http://schemas.microsoft.com/office/excel/2006/main">
          <x14:cfRule type="iconSet" priority="226" id="{36FD6CD3-AFEE-4935-AF8B-FABA30066D5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Z34</xm:sqref>
        </x14:conditionalFormatting>
        <x14:conditionalFormatting xmlns:xm="http://schemas.microsoft.com/office/excel/2006/main">
          <x14:cfRule type="iconSet" priority="205" id="{A93EB819-2774-43B8-8FC5-3BDB7D20E43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Z36</xm:sqref>
        </x14:conditionalFormatting>
        <x14:conditionalFormatting xmlns:xm="http://schemas.microsoft.com/office/excel/2006/main">
          <x14:cfRule type="iconSet" priority="5" id="{CABFDB7F-F004-4483-A186-4C684CD2D61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Z25:AA25</xm:sqref>
        </x14:conditionalFormatting>
        <x14:conditionalFormatting xmlns:xm="http://schemas.microsoft.com/office/excel/2006/main">
          <x14:cfRule type="iconSet" priority="285" id="{508144C6-DB14-4447-957D-92463B6ABB1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Z29:AA29</xm:sqref>
        </x14:conditionalFormatting>
        <x14:conditionalFormatting xmlns:xm="http://schemas.microsoft.com/office/excel/2006/main">
          <x14:cfRule type="iconSet" priority="266" id="{6A5F4EAC-54AE-47FB-BFF0-3E9622D037D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Z31:AA31</xm:sqref>
        </x14:conditionalFormatting>
        <x14:conditionalFormatting xmlns:xm="http://schemas.microsoft.com/office/excel/2006/main">
          <x14:cfRule type="iconSet" priority="159" id="{D783E6E9-4252-495F-B535-BE1CCC35933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Z6:AC6</xm:sqref>
        </x14:conditionalFormatting>
        <x14:conditionalFormatting xmlns:xm="http://schemas.microsoft.com/office/excel/2006/main">
          <x14:cfRule type="iconSet" priority="354" id="{855C7893-BADC-4D7A-8551-6B5483C2AB9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Z28:AC28</xm:sqref>
        </x14:conditionalFormatting>
        <x14:conditionalFormatting xmlns:xm="http://schemas.microsoft.com/office/excel/2006/main">
          <x14:cfRule type="iconSet" priority="272" id="{ABE44858-9EFE-43D7-A698-18F730C817D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Z33:AC33</xm:sqref>
        </x14:conditionalFormatting>
        <x14:conditionalFormatting xmlns:xm="http://schemas.microsoft.com/office/excel/2006/main">
          <x14:cfRule type="iconSet" priority="237" id="{1BB4A3C9-9536-47C9-871A-EAFC7CD2FC5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Z35:AC35</xm:sqref>
        </x14:conditionalFormatting>
        <x14:conditionalFormatting xmlns:xm="http://schemas.microsoft.com/office/excel/2006/main">
          <x14:cfRule type="iconSet" priority="218" id="{9C445BA7-CB05-40C5-9ADD-AC28FF61EAB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Z37:AC37</xm:sqref>
        </x14:conditionalFormatting>
        <x14:conditionalFormatting xmlns:xm="http://schemas.microsoft.com/office/excel/2006/main">
          <x14:cfRule type="iconSet" priority="152" id="{D6CCEE5D-EC01-455F-811F-83047BAF24B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Z7:AD7</xm:sqref>
        </x14:conditionalFormatting>
        <x14:conditionalFormatting xmlns:xm="http://schemas.microsoft.com/office/excel/2006/main">
          <x14:cfRule type="iconSet" priority="124" id="{0AA9E55F-8ED0-410C-B18F-4146F08EE20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Z11:AD11</xm:sqref>
        </x14:conditionalFormatting>
        <x14:conditionalFormatting xmlns:xm="http://schemas.microsoft.com/office/excel/2006/main">
          <x14:cfRule type="iconSet" priority="131" id="{558BB7A1-2F6C-4612-B578-2AF47A09EAF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Z14:AD14</xm:sqref>
        </x14:conditionalFormatting>
        <x14:conditionalFormatting xmlns:xm="http://schemas.microsoft.com/office/excel/2006/main">
          <x14:cfRule type="iconSet" priority="146" id="{79E23ED9-C112-4C82-843B-9266F32CA35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Z16:AD16 Z10:AD10 Z13:AD13 Z17</xm:sqref>
        </x14:conditionalFormatting>
        <x14:conditionalFormatting xmlns:xm="http://schemas.microsoft.com/office/excel/2006/main">
          <x14:cfRule type="iconSet" priority="324" id="{C05808A1-7E99-4571-8AE5-C0051FBC7B8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Z19:AD20</xm:sqref>
        </x14:conditionalFormatting>
        <x14:conditionalFormatting xmlns:xm="http://schemas.microsoft.com/office/excel/2006/main">
          <x14:cfRule type="iconSet" priority="319" id="{81D49E8E-8249-4A36-9245-A7C16D52944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Z21:AD23</xm:sqref>
        </x14:conditionalFormatting>
        <x14:conditionalFormatting xmlns:xm="http://schemas.microsoft.com/office/excel/2006/main">
          <x14:cfRule type="iconSet" priority="316" id="{BA73EB0F-7521-40B0-9FF7-617B8E33D47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Z24:AD24</xm:sqref>
        </x14:conditionalFormatting>
        <x14:conditionalFormatting xmlns:xm="http://schemas.microsoft.com/office/excel/2006/main">
          <x14:cfRule type="iconSet" priority="162" id="{73D26F8B-C5F4-49BB-B462-757ADA476E2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AA12</xm:sqref>
        </x14:conditionalFormatting>
        <x14:conditionalFormatting xmlns:xm="http://schemas.microsoft.com/office/excel/2006/main">
          <x14:cfRule type="iconSet" priority="1" id="{81AC3CA3-91BE-41F5-97F1-330E159FFCD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AA17</xm:sqref>
        </x14:conditionalFormatting>
        <x14:conditionalFormatting xmlns:xm="http://schemas.microsoft.com/office/excel/2006/main">
          <x14:cfRule type="iconSet" priority="298" id="{017D2C1F-2F1A-4EE1-B62D-ACE233E1F96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AA26</xm:sqref>
        </x14:conditionalFormatting>
        <x14:conditionalFormatting xmlns:xm="http://schemas.microsoft.com/office/excel/2006/main">
          <x14:cfRule type="iconSet" priority="290" id="{C95BD8A0-CF61-47F3-8823-3166E427286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AA27</xm:sqref>
        </x14:conditionalFormatting>
        <x14:conditionalFormatting xmlns:xm="http://schemas.microsoft.com/office/excel/2006/main">
          <x14:cfRule type="iconSet" priority="252" id="{9AC24543-E261-4D70-86C7-350C1709844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AA30</xm:sqref>
        </x14:conditionalFormatting>
        <x14:conditionalFormatting xmlns:xm="http://schemas.microsoft.com/office/excel/2006/main">
          <x14:cfRule type="iconSet" priority="244" id="{1C253C5C-5A62-402E-971F-CBA4E737C52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AA32</xm:sqref>
        </x14:conditionalFormatting>
        <x14:conditionalFormatting xmlns:xm="http://schemas.microsoft.com/office/excel/2006/main">
          <x14:cfRule type="iconSet" priority="225" id="{94C5C3B9-C102-4975-B535-E7A6F680C1A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AA34</xm:sqref>
        </x14:conditionalFormatting>
        <x14:conditionalFormatting xmlns:xm="http://schemas.microsoft.com/office/excel/2006/main">
          <x14:cfRule type="iconSet" priority="204" id="{9F6F0B34-81E5-4F18-86CF-AAE5B089894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AA36</xm:sqref>
        </x14:conditionalFormatting>
        <x14:conditionalFormatting xmlns:xm="http://schemas.microsoft.com/office/excel/2006/main">
          <x14:cfRule type="iconSet" priority="108" id="{A0F23B45-5C5A-440E-9BE0-139CFF5B28D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AA18:AC18</xm:sqref>
        </x14:conditionalFormatting>
        <x14:conditionalFormatting xmlns:xm="http://schemas.microsoft.com/office/excel/2006/main">
          <x14:cfRule type="iconSet" priority="17" id="{60F359DE-AA38-4B7C-B0B4-BAF8A7487E4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AA8:AD8</xm:sqref>
        </x14:conditionalFormatting>
        <x14:conditionalFormatting xmlns:xm="http://schemas.microsoft.com/office/excel/2006/main">
          <x14:cfRule type="iconSet" priority="158" id="{5E4AEC7C-09FA-4F84-8FD1-0229DD97EF8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AA9:AD9</xm:sqref>
        </x14:conditionalFormatting>
        <x14:conditionalFormatting xmlns:xm="http://schemas.microsoft.com/office/excel/2006/main">
          <x14:cfRule type="iconSet" priority="137" id="{3B2E2A83-5169-4BDD-9AAC-F551C1A31FF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AA15:AD15</xm:sqref>
        </x14:conditionalFormatting>
        <x14:conditionalFormatting xmlns:xm="http://schemas.microsoft.com/office/excel/2006/main">
          <x14:cfRule type="iconSet" priority="161" id="{0DEC85D6-B2A4-4C6E-B0ED-622D23138C8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AB12</xm:sqref>
        </x14:conditionalFormatting>
        <x14:conditionalFormatting xmlns:xm="http://schemas.microsoft.com/office/excel/2006/main">
          <x14:cfRule type="iconSet" priority="2" id="{F6059F41-FFF2-4D31-B95F-3E4C4A26984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AB17</xm:sqref>
        </x14:conditionalFormatting>
        <x14:conditionalFormatting xmlns:xm="http://schemas.microsoft.com/office/excel/2006/main">
          <x14:cfRule type="iconSet" priority="282" id="{3BEFC9DC-EF9B-464A-8022-FCB8D401C06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AB26</xm:sqref>
        </x14:conditionalFormatting>
        <x14:conditionalFormatting xmlns:xm="http://schemas.microsoft.com/office/excel/2006/main">
          <x14:cfRule type="iconSet" priority="289" id="{D9D055AF-79B3-43A7-BFA3-A4A72F30886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AB27</xm:sqref>
        </x14:conditionalFormatting>
        <x14:conditionalFormatting xmlns:xm="http://schemas.microsoft.com/office/excel/2006/main">
          <x14:cfRule type="iconSet" priority="284" id="{7BAFA04C-7DA4-4251-B8EC-064DAAA4096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AB29</xm:sqref>
        </x14:conditionalFormatting>
        <x14:conditionalFormatting xmlns:xm="http://schemas.microsoft.com/office/excel/2006/main">
          <x14:cfRule type="iconSet" priority="263" id="{3DA0AEE9-E34F-41FC-B3F6-1F67EE1CD51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AB30:AB32</xm:sqref>
        </x14:conditionalFormatting>
        <x14:conditionalFormatting xmlns:xm="http://schemas.microsoft.com/office/excel/2006/main">
          <x14:cfRule type="iconSet" priority="235" id="{935EED72-3F72-4EB4-BAF6-2EA3C9CC2EC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AB34</xm:sqref>
        </x14:conditionalFormatting>
        <x14:conditionalFormatting xmlns:xm="http://schemas.microsoft.com/office/excel/2006/main">
          <x14:cfRule type="iconSet" priority="215" id="{EC11580B-5FC8-4C56-BE3E-D39721D60C9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AB36</xm:sqref>
        </x14:conditionalFormatting>
        <x14:conditionalFormatting xmlns:xm="http://schemas.microsoft.com/office/excel/2006/main">
          <x14:cfRule type="iconSet" priority="300" id="{38CA1626-7A5B-4D50-AA0A-6083407ADC3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AB25:AD25</xm:sqref>
        </x14:conditionalFormatting>
        <x14:conditionalFormatting xmlns:xm="http://schemas.microsoft.com/office/excel/2006/main">
          <x14:cfRule type="iconSet" priority="160" id="{A85907EC-99AD-4825-9E02-74B5FB4B937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AC12</xm:sqref>
        </x14:conditionalFormatting>
        <x14:conditionalFormatting xmlns:xm="http://schemas.microsoft.com/office/excel/2006/main">
          <x14:cfRule type="iconSet" priority="3" id="{6098DA1D-51A9-4AC6-A23E-ECE3549B37A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AC17</xm:sqref>
        </x14:conditionalFormatting>
        <x14:conditionalFormatting xmlns:xm="http://schemas.microsoft.com/office/excel/2006/main">
          <x14:cfRule type="iconSet" priority="281" id="{65EE986D-01B8-4E45-914B-4EEA3331AF0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AC26</xm:sqref>
        </x14:conditionalFormatting>
        <x14:conditionalFormatting xmlns:xm="http://schemas.microsoft.com/office/excel/2006/main">
          <x14:cfRule type="iconSet" priority="288" id="{77C23505-3F2F-4B1E-9051-32F3473E5D8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AC27</xm:sqref>
        </x14:conditionalFormatting>
        <x14:conditionalFormatting xmlns:xm="http://schemas.microsoft.com/office/excel/2006/main">
          <x14:cfRule type="iconSet" priority="191" id="{4C3EEB46-DD90-4FD6-A237-64B4635D1AB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AC30</xm:sqref>
        </x14:conditionalFormatting>
        <x14:conditionalFormatting xmlns:xm="http://schemas.microsoft.com/office/excel/2006/main">
          <x14:cfRule type="iconSet" priority="262" id="{15D0D6AE-C6C9-4B5B-A21E-FED137EFE1A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AC31:AC32</xm:sqref>
        </x14:conditionalFormatting>
        <x14:conditionalFormatting xmlns:xm="http://schemas.microsoft.com/office/excel/2006/main">
          <x14:cfRule type="iconSet" priority="234" id="{7CF90A56-93D0-42EA-82C0-E3CFEB56169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AC34</xm:sqref>
        </x14:conditionalFormatting>
        <x14:conditionalFormatting xmlns:xm="http://schemas.microsoft.com/office/excel/2006/main">
          <x14:cfRule type="iconSet" priority="214" id="{A40DF179-3861-4157-8400-44C70C0D841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AC36</xm:sqref>
        </x14:conditionalFormatting>
        <x14:conditionalFormatting xmlns:xm="http://schemas.microsoft.com/office/excel/2006/main">
          <x14:cfRule type="iconSet" priority="283" id="{F692DE0B-529C-4319-BB0A-7C47AB5AD3D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AC29:AD29</xm:sqref>
        </x14:conditionalFormatting>
        <x14:conditionalFormatting xmlns:xm="http://schemas.microsoft.com/office/excel/2006/main">
          <x14:cfRule type="iconSet" priority="346" id="{769AF41F-F032-4487-9B24-B7D71AA6FC2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AD6</xm:sqref>
        </x14:conditionalFormatting>
        <x14:conditionalFormatting xmlns:xm="http://schemas.microsoft.com/office/excel/2006/main">
          <x14:cfRule type="iconSet" priority="333" id="{77093BF6-7927-49C1-B114-F21D08AC02F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AD12</xm:sqref>
        </x14:conditionalFormatting>
        <x14:conditionalFormatting xmlns:xm="http://schemas.microsoft.com/office/excel/2006/main">
          <x14:cfRule type="iconSet" priority="4" id="{7C5AFB8E-14CA-4F9B-B1E6-5F1B07AD691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AD17</xm:sqref>
        </x14:conditionalFormatting>
        <x14:conditionalFormatting xmlns:xm="http://schemas.microsoft.com/office/excel/2006/main">
          <x14:cfRule type="iconSet" priority="340" id="{0E570EA3-8FE2-4AA1-8D66-79A7953A3B5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AD18</xm:sqref>
        </x14:conditionalFormatting>
        <x14:conditionalFormatting xmlns:xm="http://schemas.microsoft.com/office/excel/2006/main">
          <x14:cfRule type="iconSet" priority="280" id="{1A42820D-7740-435A-90A0-D3631BF96E9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AD26</xm:sqref>
        </x14:conditionalFormatting>
        <x14:conditionalFormatting xmlns:xm="http://schemas.microsoft.com/office/excel/2006/main">
          <x14:cfRule type="iconSet" priority="295" id="{5E6A6406-D14F-4BCB-85C4-1151EBC9605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AD27</xm:sqref>
        </x14:conditionalFormatting>
        <x14:conditionalFormatting xmlns:xm="http://schemas.microsoft.com/office/excel/2006/main">
          <x14:cfRule type="iconSet" priority="190" id="{47AFF664-6197-4E52-B59E-D4AD4F2EB02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AD30</xm:sqref>
        </x14:conditionalFormatting>
        <x14:conditionalFormatting xmlns:xm="http://schemas.microsoft.com/office/excel/2006/main">
          <x14:cfRule type="iconSet" priority="304" id="{85F942F3-E03B-4F5E-91A5-09BAB028079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AD31:AD37 AD28</xm:sqref>
        </x14:conditionalFormatting>
        <x14:conditionalFormatting xmlns:xm="http://schemas.microsoft.com/office/excel/2006/main">
          <x14:cfRule type="iconSet" priority="157" id="{E2F31949-415A-4814-8878-F37871015F9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AE7:AF7 X7:Y7</xm:sqref>
        </x14:conditionalFormatting>
        <x14:conditionalFormatting xmlns:xm="http://schemas.microsoft.com/office/excel/2006/main">
          <x14:cfRule type="iconSet" priority="21" id="{1710C6FE-23BE-4B01-AB6D-8A3151DF06B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AE8:AF8 X8:Y8</xm:sqref>
        </x14:conditionalFormatting>
        <x14:conditionalFormatting xmlns:xm="http://schemas.microsoft.com/office/excel/2006/main">
          <x14:cfRule type="iconSet" priority="339" id="{578D6CF8-9AEC-43B3-9EE2-B3BA7C05A3C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AE9:AF9 X9:Y9 X18:Y18 AE18:AF18</xm:sqref>
        </x14:conditionalFormatting>
        <x14:conditionalFormatting xmlns:xm="http://schemas.microsoft.com/office/excel/2006/main">
          <x14:cfRule type="iconSet" priority="129" id="{70A98A3C-ADB0-4EF0-B9D9-A168E162994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AE11:AF11 X11:Y11</xm:sqref>
        </x14:conditionalFormatting>
        <x14:conditionalFormatting xmlns:xm="http://schemas.microsoft.com/office/excel/2006/main">
          <x14:cfRule type="iconSet" priority="348" id="{E4EBDB1D-6A7D-44C7-BC1C-BAACCE61780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AE12:AF12 X6:Y6 X12:Y12 AK12:AM12 AE6:AK6 AP13:AP24 AL13:AM24 AP12:AT12 AN6:AT6 AP7:AP11 AL6:AM11</xm:sqref>
        </x14:conditionalFormatting>
        <x14:conditionalFormatting xmlns:xm="http://schemas.microsoft.com/office/excel/2006/main">
          <x14:cfRule type="iconSet" priority="136" id="{DFB78F0B-0FC1-460C-A737-0CCC7692276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AE14:AF14 X14:Y14</xm:sqref>
        </x14:conditionalFormatting>
        <x14:conditionalFormatting xmlns:xm="http://schemas.microsoft.com/office/excel/2006/main">
          <x14:cfRule type="iconSet" priority="143" id="{EB838DB7-34CB-4605-829B-3D79CE8DA7B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AE15:AF15 X15:Y15</xm:sqref>
        </x14:conditionalFormatting>
        <x14:conditionalFormatting xmlns:xm="http://schemas.microsoft.com/office/excel/2006/main">
          <x14:cfRule type="iconSet" priority="151" id="{9ECF951D-E393-4F47-B3E5-E625A551F5E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AE16:AF17 AE10:AF10 X10:Y10 X16:Y17 AE13:AF13 X13:Y13</xm:sqref>
        </x14:conditionalFormatting>
        <x14:conditionalFormatting xmlns:xm="http://schemas.microsoft.com/office/excel/2006/main">
          <x14:cfRule type="iconSet" priority="343" id="{E3420738-BB7B-40C1-853D-3F977DDE8A6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AE19:AF20 X19:Y20</xm:sqref>
        </x14:conditionalFormatting>
        <x14:conditionalFormatting xmlns:xm="http://schemas.microsoft.com/office/excel/2006/main">
          <x14:cfRule type="iconSet" priority="322" id="{FBD02AC5-BBD1-400C-A744-8B0364ABFE3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AE21:AF24 X21:Y24</xm:sqref>
        </x14:conditionalFormatting>
        <x14:conditionalFormatting xmlns:xm="http://schemas.microsoft.com/office/excel/2006/main">
          <x14:cfRule type="iconSet" priority="350" id="{90808E01-090F-4531-B34E-3F4344FC244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AE25:AF26 X25:Y26</xm:sqref>
        </x14:conditionalFormatting>
        <x14:conditionalFormatting xmlns:xm="http://schemas.microsoft.com/office/excel/2006/main">
          <x14:cfRule type="iconSet" priority="356" id="{1B4DF2A7-ACC9-41A6-9728-1E1A69FA92A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AE27:AF28 X27:Y28</xm:sqref>
        </x14:conditionalFormatting>
        <x14:conditionalFormatting xmlns:xm="http://schemas.microsoft.com/office/excel/2006/main">
          <x14:cfRule type="iconSet" priority="355" id="{D9FF2A7F-FEFB-43F1-9A76-EFACC38F439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AE29:AF29 X29:Y29</xm:sqref>
        </x14:conditionalFormatting>
        <x14:conditionalFormatting xmlns:xm="http://schemas.microsoft.com/office/excel/2006/main">
          <x14:cfRule type="iconSet" priority="259" id="{EC871591-CF44-4ED6-A536-46FB397D2DA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AE30:AF30 X30:Y30</xm:sqref>
        </x14:conditionalFormatting>
        <x14:conditionalFormatting xmlns:xm="http://schemas.microsoft.com/office/excel/2006/main">
          <x14:cfRule type="iconSet" priority="269" id="{85EBD6B1-F5D4-46AA-8159-F149E4B2093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AE31:AF31 X31:Y31</xm:sqref>
        </x14:conditionalFormatting>
        <x14:conditionalFormatting xmlns:xm="http://schemas.microsoft.com/office/excel/2006/main">
          <x14:cfRule type="iconSet" priority="249" id="{4A96A8DE-6421-466F-B975-8F0B6C1AA20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AE32:AF32 X32:Y32</xm:sqref>
        </x14:conditionalFormatting>
        <x14:conditionalFormatting xmlns:xm="http://schemas.microsoft.com/office/excel/2006/main">
          <x14:cfRule type="iconSet" priority="275" id="{50DE9615-7272-4F00-B268-83E2BB80C14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AE33:AF33 X33:Y33</xm:sqref>
        </x14:conditionalFormatting>
        <x14:conditionalFormatting xmlns:xm="http://schemas.microsoft.com/office/excel/2006/main">
          <x14:cfRule type="iconSet" priority="230" id="{874DF145-9843-4E8C-80F2-52E1E790283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AE34:AF34 X34:Y34</xm:sqref>
        </x14:conditionalFormatting>
        <x14:conditionalFormatting xmlns:xm="http://schemas.microsoft.com/office/excel/2006/main">
          <x14:cfRule type="iconSet" priority="240" id="{9F156370-804D-493E-B7B5-67A747DF162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AE35:AF35 X35:Y35</xm:sqref>
        </x14:conditionalFormatting>
        <x14:conditionalFormatting xmlns:xm="http://schemas.microsoft.com/office/excel/2006/main">
          <x14:cfRule type="iconSet" priority="211" id="{5C5D818A-86F0-4930-AFBB-E9E04B12443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AE36:AF36 X36:Y36</xm:sqref>
        </x14:conditionalFormatting>
        <x14:conditionalFormatting xmlns:xm="http://schemas.microsoft.com/office/excel/2006/main">
          <x14:cfRule type="iconSet" priority="221" id="{6F2C5425-97E4-4DA8-B649-0D477871BE8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AE37:AF37 X37:Y37</xm:sqref>
        </x14:conditionalFormatting>
        <x14:conditionalFormatting xmlns:xm="http://schemas.microsoft.com/office/excel/2006/main">
          <x14:cfRule type="iconSet" priority="336" id="{BD7824D2-EA95-4673-8D08-B38BC6B0745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AF2</xm:sqref>
        </x14:conditionalFormatting>
        <x14:conditionalFormatting xmlns:xm="http://schemas.microsoft.com/office/excel/2006/main">
          <x14:cfRule type="iconSet" priority="349" id="{AE63C97A-BDD0-41C3-ABB2-F84A6B11DF1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AG13:AG18 AG7:AG11</xm:sqref>
        </x14:conditionalFormatting>
        <x14:conditionalFormatting xmlns:xm="http://schemas.microsoft.com/office/excel/2006/main">
          <x14:cfRule type="iconSet" priority="314" id="{45726CBD-BE76-47D3-88F8-8793DA45A49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AG20</xm:sqref>
        </x14:conditionalFormatting>
        <x14:conditionalFormatting xmlns:xm="http://schemas.microsoft.com/office/excel/2006/main">
          <x14:cfRule type="iconSet" priority="261" id="{93CCC5CC-F04E-448E-B5E0-DCFFDDCDC6F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AG30:AG32</xm:sqref>
        </x14:conditionalFormatting>
        <x14:conditionalFormatting xmlns:xm="http://schemas.microsoft.com/office/excel/2006/main">
          <x14:cfRule type="iconSet" priority="303" id="{F81C8CC1-3BED-41F4-B4D6-1480A511515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AG33</xm:sqref>
        </x14:conditionalFormatting>
        <x14:conditionalFormatting xmlns:xm="http://schemas.microsoft.com/office/excel/2006/main">
          <x14:cfRule type="iconSet" priority="233" id="{C4787757-4EA0-40AC-9D32-3945C6602D9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AG34</xm:sqref>
        </x14:conditionalFormatting>
        <x14:conditionalFormatting xmlns:xm="http://schemas.microsoft.com/office/excel/2006/main">
          <x14:cfRule type="iconSet" priority="242" id="{4CD51E07-2C05-4B78-961D-F9195F8E637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AG35</xm:sqref>
        </x14:conditionalFormatting>
        <x14:conditionalFormatting xmlns:xm="http://schemas.microsoft.com/office/excel/2006/main">
          <x14:cfRule type="iconSet" priority="223" id="{DE082377-182C-4055-9D8A-2A03FB7925F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AG37</xm:sqref>
        </x14:conditionalFormatting>
        <x14:conditionalFormatting xmlns:xm="http://schemas.microsoft.com/office/excel/2006/main">
          <x14:cfRule type="iconSet" priority="183" id="{6E0C2D9B-624B-40BD-ABE6-852D5444246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AG36:AH36</xm:sqref>
        </x14:conditionalFormatting>
        <x14:conditionalFormatting xmlns:xm="http://schemas.microsoft.com/office/excel/2006/main">
          <x14:cfRule type="iconSet" priority="332" id="{90D53222-87FB-430E-A5BC-B0DCA0271E3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AG12:AI12</xm:sqref>
        </x14:conditionalFormatting>
        <x14:conditionalFormatting xmlns:xm="http://schemas.microsoft.com/office/excel/2006/main">
          <x14:cfRule type="iconSet" priority="323" id="{B812A16B-F11D-47C1-A0A1-F4FB879B1C8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AG19:AK19</xm:sqref>
        </x14:conditionalFormatting>
        <x14:conditionalFormatting xmlns:xm="http://schemas.microsoft.com/office/excel/2006/main">
          <x14:cfRule type="iconSet" priority="318" id="{70D4055A-E061-4830-96F0-585C4A86101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AG21:AK23</xm:sqref>
        </x14:conditionalFormatting>
        <x14:conditionalFormatting xmlns:xm="http://schemas.microsoft.com/office/excel/2006/main">
          <x14:cfRule type="iconSet" priority="315" id="{53441C54-AEF8-4C1A-B747-437B3E89F2E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AG24:AK24</xm:sqref>
        </x14:conditionalFormatting>
        <x14:conditionalFormatting xmlns:xm="http://schemas.microsoft.com/office/excel/2006/main">
          <x14:cfRule type="iconSet" priority="299" id="{00DE4659-8254-4A67-8ABB-3993AA6AA22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AG25:AK25</xm:sqref>
        </x14:conditionalFormatting>
        <x14:conditionalFormatting xmlns:xm="http://schemas.microsoft.com/office/excel/2006/main">
          <x14:cfRule type="iconSet" priority="112" id="{E80E1CD4-8378-4992-A8FD-B32256F5CE6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AG26:AK26</xm:sqref>
        </x14:conditionalFormatting>
        <x14:conditionalFormatting xmlns:xm="http://schemas.microsoft.com/office/excel/2006/main">
          <x14:cfRule type="iconSet" priority="111" id="{98D64B07-BF26-455B-ABE7-EC76DD65A60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AG27:AK27</xm:sqref>
        </x14:conditionalFormatting>
        <x14:conditionalFormatting xmlns:xm="http://schemas.microsoft.com/office/excel/2006/main">
          <x14:cfRule type="iconSet" priority="110" id="{4A551BDD-69B5-4BC0-909E-D4DA4F52DE1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AG28:AK28</xm:sqref>
        </x14:conditionalFormatting>
        <x14:conditionalFormatting xmlns:xm="http://schemas.microsoft.com/office/excel/2006/main">
          <x14:cfRule type="iconSet" priority="109" id="{1CDF893B-0C3B-4B7C-BB1F-F9F45D45F2A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AG29:AK29</xm:sqref>
        </x14:conditionalFormatting>
        <x14:conditionalFormatting xmlns:xm="http://schemas.microsoft.com/office/excel/2006/main">
          <x14:cfRule type="iconSet" priority="331" id="{FFDA14F2-14B1-44CD-9AED-E5ED5DE95B1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AH7</xm:sqref>
        </x14:conditionalFormatting>
        <x14:conditionalFormatting xmlns:xm="http://schemas.microsoft.com/office/excel/2006/main">
          <x14:cfRule type="iconSet" priority="23" id="{66ACFB0B-C6D8-4BF6-8940-E0E014352DF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AH8:AH9</xm:sqref>
        </x14:conditionalFormatting>
        <x14:conditionalFormatting xmlns:xm="http://schemas.microsoft.com/office/excel/2006/main">
          <x14:cfRule type="iconSet" priority="123" id="{41DEFBE7-3D50-474E-A3FC-35AAD572F16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AH11</xm:sqref>
        </x14:conditionalFormatting>
        <x14:conditionalFormatting xmlns:xm="http://schemas.microsoft.com/office/excel/2006/main">
          <x14:cfRule type="iconSet" priority="130" id="{B1D348F2-E024-4F11-9BF7-AF6BC01CF1C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AH14</xm:sqref>
        </x14:conditionalFormatting>
        <x14:conditionalFormatting xmlns:xm="http://schemas.microsoft.com/office/excel/2006/main">
          <x14:cfRule type="iconSet" priority="119" id="{194D6B0F-093E-4A2D-B399-8E80FE03FDE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AH15</xm:sqref>
        </x14:conditionalFormatting>
        <x14:conditionalFormatting xmlns:xm="http://schemas.microsoft.com/office/excel/2006/main">
          <x14:cfRule type="iconSet" priority="145" id="{805C55DF-2553-47D1-B784-12A74EDFFB2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AH16:AH17 AH10 AH13</xm:sqref>
        </x14:conditionalFormatting>
        <x14:conditionalFormatting xmlns:xm="http://schemas.microsoft.com/office/excel/2006/main">
          <x14:cfRule type="iconSet" priority="313" id="{1D72E358-69E4-4A29-8292-6B2A4365426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AH20</xm:sqref>
        </x14:conditionalFormatting>
        <x14:conditionalFormatting xmlns:xm="http://schemas.microsoft.com/office/excel/2006/main">
          <x14:cfRule type="iconSet" priority="260" id="{BC41796C-16D5-413D-9BDD-67AEB5CE534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AH30:AH31</xm:sqref>
        </x14:conditionalFormatting>
        <x14:conditionalFormatting xmlns:xm="http://schemas.microsoft.com/office/excel/2006/main">
          <x14:cfRule type="iconSet" priority="224" id="{B0FA398C-26C0-440F-BB95-C80588A5866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AH34</xm:sqref>
        </x14:conditionalFormatting>
        <x14:conditionalFormatting xmlns:xm="http://schemas.microsoft.com/office/excel/2006/main">
          <x14:cfRule type="iconSet" priority="241" id="{9CA0E16D-F5AC-4A27-871D-E7C93AA2D43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AH35</xm:sqref>
        </x14:conditionalFormatting>
        <x14:conditionalFormatting xmlns:xm="http://schemas.microsoft.com/office/excel/2006/main">
          <x14:cfRule type="iconSet" priority="222" id="{DD2DE436-1C12-46DF-BC0C-2D4FEE063F2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AH37</xm:sqref>
        </x14:conditionalFormatting>
        <x14:conditionalFormatting xmlns:xm="http://schemas.microsoft.com/office/excel/2006/main">
          <x14:cfRule type="iconSet" priority="243" id="{67659370-79B5-4354-9E4B-E0CB5CAE9AB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AH32:AI32</xm:sqref>
        </x14:conditionalFormatting>
        <x14:conditionalFormatting xmlns:xm="http://schemas.microsoft.com/office/excel/2006/main">
          <x14:cfRule type="iconSet" priority="251" id="{53C71CAB-2C62-4606-AFF0-4661CB3DED5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AH33:AI33</xm:sqref>
        </x14:conditionalFormatting>
        <x14:conditionalFormatting xmlns:xm="http://schemas.microsoft.com/office/excel/2006/main">
          <x14:cfRule type="iconSet" priority="113" id="{1C0E9C47-E881-47D4-8AAB-900685E6DEA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AH18:AK18</xm:sqref>
        </x14:conditionalFormatting>
        <x14:conditionalFormatting xmlns:xm="http://schemas.microsoft.com/office/excel/2006/main">
          <x14:cfRule type="iconSet" priority="330" id="{0590E5A2-0480-40F5-A781-471752DEF36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AI7</xm:sqref>
        </x14:conditionalFormatting>
        <x14:conditionalFormatting xmlns:xm="http://schemas.microsoft.com/office/excel/2006/main">
          <x14:cfRule type="iconSet" priority="22" id="{A2A609DE-AA59-4C22-A9B3-60B28B5FF0C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AI8:AI9</xm:sqref>
        </x14:conditionalFormatting>
        <x14:conditionalFormatting xmlns:xm="http://schemas.microsoft.com/office/excel/2006/main">
          <x14:cfRule type="iconSet" priority="122" id="{CFCDB032-F587-4BE2-993A-ECA159E6CBA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AI11</xm:sqref>
        </x14:conditionalFormatting>
        <x14:conditionalFormatting xmlns:xm="http://schemas.microsoft.com/office/excel/2006/main">
          <x14:cfRule type="iconSet" priority="141" id="{69D7AFF6-EE70-4526-B561-FCED1550325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AI14</xm:sqref>
        </x14:conditionalFormatting>
        <x14:conditionalFormatting xmlns:xm="http://schemas.microsoft.com/office/excel/2006/main">
          <x14:cfRule type="iconSet" priority="118" id="{CBCB8E78-708D-4AB2-B4D4-45CDB5BAD8B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AI15</xm:sqref>
        </x14:conditionalFormatting>
        <x14:conditionalFormatting xmlns:xm="http://schemas.microsoft.com/office/excel/2006/main">
          <x14:cfRule type="iconSet" priority="144" id="{82018916-6B07-40B3-A496-D270B900888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AI16:AI17 AI10 AI13</xm:sqref>
        </x14:conditionalFormatting>
        <x14:conditionalFormatting xmlns:xm="http://schemas.microsoft.com/office/excel/2006/main">
          <x14:cfRule type="iconSet" priority="312" id="{CD8A3385-45E7-41DB-B82D-3DC4B71486C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AI20</xm:sqref>
        </x14:conditionalFormatting>
        <x14:conditionalFormatting xmlns:xm="http://schemas.microsoft.com/office/excel/2006/main">
          <x14:cfRule type="iconSet" priority="187" id="{14C3C171-94F2-4BD2-BF30-4564DDC0363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AI34</xm:sqref>
        </x14:conditionalFormatting>
        <x14:conditionalFormatting xmlns:xm="http://schemas.microsoft.com/office/excel/2006/main">
          <x14:cfRule type="iconSet" priority="232" id="{FCAF426C-4769-4EC4-A8CE-8F9F6A8962C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AI35</xm:sqref>
        </x14:conditionalFormatting>
        <x14:conditionalFormatting xmlns:xm="http://schemas.microsoft.com/office/excel/2006/main">
          <x14:cfRule type="iconSet" priority="208" id="{D1B656EB-FE43-4F15-853C-C0288D3C142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AI36</xm:sqref>
        </x14:conditionalFormatting>
        <x14:conditionalFormatting xmlns:xm="http://schemas.microsoft.com/office/excel/2006/main">
          <x14:cfRule type="iconSet" priority="213" id="{B0CC27B7-3D78-4DCF-AEFF-C8B0B92CC49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AI37</xm:sqref>
        </x14:conditionalFormatting>
        <x14:conditionalFormatting xmlns:xm="http://schemas.microsoft.com/office/excel/2006/main">
          <x14:cfRule type="iconSet" priority="256" id="{EE3A4ED6-64AA-47B7-99F3-DD9B86D9FE9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AI30:AK30</xm:sqref>
        </x14:conditionalFormatting>
        <x14:conditionalFormatting xmlns:xm="http://schemas.microsoft.com/office/excel/2006/main">
          <x14:cfRule type="iconSet" priority="265" id="{9E8E32FB-A19C-483C-BF28-C6998322A59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AI31:AK31</xm:sqref>
        </x14:conditionalFormatting>
        <x14:conditionalFormatting xmlns:xm="http://schemas.microsoft.com/office/excel/2006/main">
          <x14:cfRule type="iconSet" priority="335" id="{6374A746-F81D-410A-B0B3-38ABF1359C6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AJ2</xm:sqref>
        </x14:conditionalFormatting>
        <x14:conditionalFormatting xmlns:xm="http://schemas.microsoft.com/office/excel/2006/main">
          <x14:cfRule type="iconSet" priority="15" id="{D9DA067F-3A46-4758-A008-C70B2D71218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AJ8</xm:sqref>
        </x14:conditionalFormatting>
        <x14:conditionalFormatting xmlns:xm="http://schemas.microsoft.com/office/excel/2006/main">
          <x14:cfRule type="iconSet" priority="115" id="{1CEA3A4F-C81B-46FD-BA76-19466651AEA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AJ12</xm:sqref>
        </x14:conditionalFormatting>
        <x14:conditionalFormatting xmlns:xm="http://schemas.microsoft.com/office/excel/2006/main">
          <x14:cfRule type="iconSet" priority="121" id="{D9D1F81F-8965-41C4-9577-1BE7B27CF84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AJ13</xm:sqref>
        </x14:conditionalFormatting>
        <x14:conditionalFormatting xmlns:xm="http://schemas.microsoft.com/office/excel/2006/main">
          <x14:cfRule type="iconSet" priority="117" id="{4A8AFAD4-2A88-4ED6-B919-96218659D88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AJ15</xm:sqref>
        </x14:conditionalFormatting>
        <x14:conditionalFormatting xmlns:xm="http://schemas.microsoft.com/office/excel/2006/main">
          <x14:cfRule type="iconSet" priority="311" id="{B5EFFE41-C85A-4329-AB21-976B8A25769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AJ20</xm:sqref>
        </x14:conditionalFormatting>
        <x14:conditionalFormatting xmlns:xm="http://schemas.microsoft.com/office/excel/2006/main">
          <x14:cfRule type="iconSet" priority="188" id="{674B1C8E-C4FA-4840-8740-BDB19E6A8ED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AJ32</xm:sqref>
        </x14:conditionalFormatting>
        <x14:conditionalFormatting xmlns:xm="http://schemas.microsoft.com/office/excel/2006/main">
          <x14:cfRule type="iconSet" priority="185" id="{4D21991F-A0E0-48B2-A3E3-C5ED8CB3825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AJ34</xm:sqref>
        </x14:conditionalFormatting>
        <x14:conditionalFormatting xmlns:xm="http://schemas.microsoft.com/office/excel/2006/main">
          <x14:cfRule type="iconSet" priority="231" id="{C0D0A008-4778-4C38-859B-27524E569F2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AJ35</xm:sqref>
        </x14:conditionalFormatting>
        <x14:conditionalFormatting xmlns:xm="http://schemas.microsoft.com/office/excel/2006/main">
          <x14:cfRule type="iconSet" priority="212" id="{962A09BF-5724-48F6-9BDC-0ABACF4A167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AJ37</xm:sqref>
        </x14:conditionalFormatting>
        <x14:conditionalFormatting xmlns:xm="http://schemas.microsoft.com/office/excel/2006/main">
          <x14:cfRule type="iconSet" priority="155" id="{27A6BC57-0B13-4648-A905-6A9400AFF92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AJ7:AK7</xm:sqref>
        </x14:conditionalFormatting>
        <x14:conditionalFormatting xmlns:xm="http://schemas.microsoft.com/office/excel/2006/main">
          <x14:cfRule type="iconSet" priority="329" id="{899F460A-997A-473A-8FC5-1AF1705245E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AJ9:AK9</xm:sqref>
        </x14:conditionalFormatting>
        <x14:conditionalFormatting xmlns:xm="http://schemas.microsoft.com/office/excel/2006/main">
          <x14:cfRule type="iconSet" priority="127" id="{9020E625-9970-4EE6-A905-2BE44BE7EE0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AJ11:AK11</xm:sqref>
        </x14:conditionalFormatting>
        <x14:conditionalFormatting xmlns:xm="http://schemas.microsoft.com/office/excel/2006/main">
          <x14:cfRule type="iconSet" priority="134" id="{14D69097-A7A7-4B0A-BD64-72C3E990083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AJ14:AK14</xm:sqref>
        </x14:conditionalFormatting>
        <x14:conditionalFormatting xmlns:xm="http://schemas.microsoft.com/office/excel/2006/main">
          <x14:cfRule type="iconSet" priority="149" id="{4543DAA0-0D95-418C-8138-338C3EBE818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AJ16:AK17 AJ10</xm:sqref>
        </x14:conditionalFormatting>
        <x14:conditionalFormatting xmlns:xm="http://schemas.microsoft.com/office/excel/2006/main">
          <x14:cfRule type="iconSet" priority="250" id="{06403CAA-DF50-4288-B765-52A13372B41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AJ33:AK33</xm:sqref>
        </x14:conditionalFormatting>
        <x14:conditionalFormatting xmlns:xm="http://schemas.microsoft.com/office/excel/2006/main">
          <x14:cfRule type="iconSet" priority="184" id="{63235AAB-7450-420A-BC4E-2498AE7A6A7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AJ36:AK36</xm:sqref>
        </x14:conditionalFormatting>
        <x14:conditionalFormatting xmlns:xm="http://schemas.microsoft.com/office/excel/2006/main">
          <x14:cfRule type="iconSet" priority="14" id="{A6A03607-9162-49E0-B42D-091B76D878D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AK8</xm:sqref>
        </x14:conditionalFormatting>
        <x14:conditionalFormatting xmlns:xm="http://schemas.microsoft.com/office/excel/2006/main">
          <x14:cfRule type="iconSet" priority="114" id="{8C0931B9-EE96-44D3-ADEB-98669C9F0FD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AK10</xm:sqref>
        </x14:conditionalFormatting>
        <x14:conditionalFormatting xmlns:xm="http://schemas.microsoft.com/office/excel/2006/main">
          <x14:cfRule type="iconSet" priority="120" id="{B5EDFCC4-7785-492F-B5D2-B1738CE1B94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AK13</xm:sqref>
        </x14:conditionalFormatting>
        <x14:conditionalFormatting xmlns:xm="http://schemas.microsoft.com/office/excel/2006/main">
          <x14:cfRule type="iconSet" priority="116" id="{62B617FA-339B-42CC-B1D1-F7215ED519C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AK15</xm:sqref>
        </x14:conditionalFormatting>
        <x14:conditionalFormatting xmlns:xm="http://schemas.microsoft.com/office/excel/2006/main">
          <x14:cfRule type="iconSet" priority="310" id="{5326EE99-ABDF-4B20-8DB6-86E34AC8123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AK20</xm:sqref>
        </x14:conditionalFormatting>
        <x14:conditionalFormatting xmlns:xm="http://schemas.microsoft.com/office/excel/2006/main">
          <x14:cfRule type="iconSet" priority="189" id="{F2CAA909-6292-4971-BA21-162CAF77F05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AK32</xm:sqref>
        </x14:conditionalFormatting>
        <x14:conditionalFormatting xmlns:xm="http://schemas.microsoft.com/office/excel/2006/main">
          <x14:cfRule type="iconSet" priority="186" id="{8A124D2D-C885-4F74-84D8-C2EBFC35C13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AK34</xm:sqref>
        </x14:conditionalFormatting>
        <x14:conditionalFormatting xmlns:xm="http://schemas.microsoft.com/office/excel/2006/main">
          <x14:cfRule type="iconSet" priority="203" id="{93AB68E9-8484-4E7C-AAE9-402137E4F61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AK35</xm:sqref>
        </x14:conditionalFormatting>
        <x14:conditionalFormatting xmlns:xm="http://schemas.microsoft.com/office/excel/2006/main">
          <x14:cfRule type="iconSet" priority="217" id="{124DEDEB-1CC5-4246-B9F3-B581C8B6CE0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AK37</xm:sqref>
        </x14:conditionalFormatting>
        <x14:conditionalFormatting xmlns:xm="http://schemas.microsoft.com/office/excel/2006/main">
          <x14:cfRule type="iconSet" priority="351" id="{9B05FF1E-DE75-4AB5-A9B2-0079A61386D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AL25:AM26</xm:sqref>
        </x14:conditionalFormatting>
        <x14:conditionalFormatting xmlns:xm="http://schemas.microsoft.com/office/excel/2006/main">
          <x14:cfRule type="iconSet" priority="358" id="{7D5B1130-16C7-437E-A11C-81E9D8174FD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AL27:AM28</xm:sqref>
        </x14:conditionalFormatting>
        <x14:conditionalFormatting xmlns:xm="http://schemas.microsoft.com/office/excel/2006/main">
          <x14:cfRule type="iconSet" priority="357" id="{4160FEC4-61FF-48B9-885C-B632FB2ACDF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AL29:AM29</xm:sqref>
        </x14:conditionalFormatting>
        <x14:conditionalFormatting xmlns:xm="http://schemas.microsoft.com/office/excel/2006/main">
          <x14:cfRule type="iconSet" priority="257" id="{F925E715-F1CC-4680-B7EB-A9C2093B063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AL30:AM30</xm:sqref>
        </x14:conditionalFormatting>
        <x14:conditionalFormatting xmlns:xm="http://schemas.microsoft.com/office/excel/2006/main">
          <x14:cfRule type="iconSet" priority="267" id="{F99493E0-8FC7-4C88-B80F-06506483564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AL31:AM31</xm:sqref>
        </x14:conditionalFormatting>
        <x14:conditionalFormatting xmlns:xm="http://schemas.microsoft.com/office/excel/2006/main">
          <x14:cfRule type="iconSet" priority="248" id="{02271F41-8198-48AF-AAAB-953F50C8F74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AL32:AM32</xm:sqref>
        </x14:conditionalFormatting>
        <x14:conditionalFormatting xmlns:xm="http://schemas.microsoft.com/office/excel/2006/main">
          <x14:cfRule type="iconSet" priority="273" id="{BF2EF031-EDF0-4C0F-AE7C-04B310CA648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AL33:AM33</xm:sqref>
        </x14:conditionalFormatting>
        <x14:conditionalFormatting xmlns:xm="http://schemas.microsoft.com/office/excel/2006/main">
          <x14:cfRule type="iconSet" priority="229" id="{60C5539F-3B3B-4897-9407-2013D286D7C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AL34:AM34</xm:sqref>
        </x14:conditionalFormatting>
        <x14:conditionalFormatting xmlns:xm="http://schemas.microsoft.com/office/excel/2006/main">
          <x14:cfRule type="iconSet" priority="238" id="{B21B6FCF-9ADA-4F68-8D97-4FC7F268120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AL35:AM35</xm:sqref>
        </x14:conditionalFormatting>
        <x14:conditionalFormatting xmlns:xm="http://schemas.microsoft.com/office/excel/2006/main">
          <x14:cfRule type="iconSet" priority="209" id="{3AC20B48-E7EE-4465-BE7C-CCDCC9B77D1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AL36:AM36</xm:sqref>
        </x14:conditionalFormatting>
        <x14:conditionalFormatting xmlns:xm="http://schemas.microsoft.com/office/excel/2006/main">
          <x14:cfRule type="iconSet" priority="219" id="{C1B1E0A4-D9EB-4F17-B795-A4679A80852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AL37:AM37</xm:sqref>
        </x14:conditionalFormatting>
        <x14:conditionalFormatting xmlns:xm="http://schemas.microsoft.com/office/excel/2006/main">
          <x14:cfRule type="iconSet" priority="334" id="{1693A5C6-FA4B-4479-8E33-EA07982BCF9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AN2</xm:sqref>
        </x14:conditionalFormatting>
        <x14:conditionalFormatting xmlns:xm="http://schemas.microsoft.com/office/excel/2006/main">
          <x14:cfRule type="iconSet" priority="153" id="{CA8B4E33-FC6A-45A6-908D-2D922F8F660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AN7:AO7</xm:sqref>
        </x14:conditionalFormatting>
        <x14:conditionalFormatting xmlns:xm="http://schemas.microsoft.com/office/excel/2006/main">
          <x14:cfRule type="iconSet" priority="18" id="{78AF9549-BFB2-4BB9-9E55-607FFCFBA6B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AN8:AO8</xm:sqref>
        </x14:conditionalFormatting>
        <x14:conditionalFormatting xmlns:xm="http://schemas.microsoft.com/office/excel/2006/main">
          <x14:cfRule type="iconSet" priority="198" id="{F5E9709A-043B-4EFC-8751-208A9837806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AN9:AO9</xm:sqref>
        </x14:conditionalFormatting>
        <x14:conditionalFormatting xmlns:xm="http://schemas.microsoft.com/office/excel/2006/main">
          <x14:cfRule type="iconSet" priority="125" id="{D6E04DBD-BB80-4927-AD2E-BA30A5CB13F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AN11:AO11</xm:sqref>
        </x14:conditionalFormatting>
        <x14:conditionalFormatting xmlns:xm="http://schemas.microsoft.com/office/excel/2006/main">
          <x14:cfRule type="iconSet" priority="328" id="{AF1B4A46-1381-46C0-8460-5CB822CE296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AN12:AO12</xm:sqref>
        </x14:conditionalFormatting>
        <x14:conditionalFormatting xmlns:xm="http://schemas.microsoft.com/office/excel/2006/main">
          <x14:cfRule type="iconSet" priority="132" id="{4D3A519D-85FE-46A3-811C-1B99A9E714A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AN14:AO14</xm:sqref>
        </x14:conditionalFormatting>
        <x14:conditionalFormatting xmlns:xm="http://schemas.microsoft.com/office/excel/2006/main">
          <x14:cfRule type="iconSet" priority="139" id="{C31FD8B6-B413-4B11-9D15-40EC1CBDCAD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AN15:AO15</xm:sqref>
        </x14:conditionalFormatting>
        <x14:conditionalFormatting xmlns:xm="http://schemas.microsoft.com/office/excel/2006/main">
          <x14:cfRule type="iconSet" priority="147" id="{CF109554-949C-4754-9BEF-8D200AB3BC0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AN16:AO17 AN10:AO10 AN13:AO13</xm:sqref>
        </x14:conditionalFormatting>
        <x14:conditionalFormatting xmlns:xm="http://schemas.microsoft.com/office/excel/2006/main">
          <x14:cfRule type="iconSet" priority="197" id="{13292509-1A81-455C-BCC5-9E79512BC58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AN18:AO18</xm:sqref>
        </x14:conditionalFormatting>
        <x14:conditionalFormatting xmlns:xm="http://schemas.microsoft.com/office/excel/2006/main">
          <x14:cfRule type="iconSet" priority="196" id="{5B195517-8A57-40E9-B5D2-419B4022FCD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AN19:AO19</xm:sqref>
        </x14:conditionalFormatting>
        <x14:conditionalFormatting xmlns:xm="http://schemas.microsoft.com/office/excel/2006/main">
          <x14:cfRule type="iconSet" priority="195" id="{57A57E5E-8339-4BD0-AEBC-054D045AF75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AN20:AO20</xm:sqref>
        </x14:conditionalFormatting>
        <x14:conditionalFormatting xmlns:xm="http://schemas.microsoft.com/office/excel/2006/main">
          <x14:cfRule type="iconSet" priority="194" id="{D2F7A786-68EE-4B8C-8EFE-F5017A26823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AN21:AO23</xm:sqref>
        </x14:conditionalFormatting>
        <x14:conditionalFormatting xmlns:xm="http://schemas.microsoft.com/office/excel/2006/main">
          <x14:cfRule type="iconSet" priority="193" id="{8009B8A8-16D4-459F-9A7A-53E0B177F71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AN24:AO24</xm:sqref>
        </x14:conditionalFormatting>
        <x14:conditionalFormatting xmlns:xm="http://schemas.microsoft.com/office/excel/2006/main">
          <x14:cfRule type="iconSet" priority="297" id="{D039B4E1-E56B-4046-8A76-0961CEEFD1A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AN26:AP26</xm:sqref>
        </x14:conditionalFormatting>
        <x14:conditionalFormatting xmlns:xm="http://schemas.microsoft.com/office/excel/2006/main">
          <x14:cfRule type="iconSet" priority="359" id="{9EE618E8-2C36-4A1F-841A-846539A762E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AN28:AP28</xm:sqref>
        </x14:conditionalFormatting>
        <x14:conditionalFormatting xmlns:xm="http://schemas.microsoft.com/office/excel/2006/main">
          <x14:cfRule type="iconSet" priority="255" id="{B5901B3B-006E-4937-ABD3-6B0ED7394FF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AN30:AP30</xm:sqref>
        </x14:conditionalFormatting>
        <x14:conditionalFormatting xmlns:xm="http://schemas.microsoft.com/office/excel/2006/main">
          <x14:cfRule type="iconSet" priority="264" id="{56F9CDD8-EB6B-488D-A0DE-05D4E0E3BE5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AN31:AP31</xm:sqref>
        </x14:conditionalFormatting>
        <x14:conditionalFormatting xmlns:xm="http://schemas.microsoft.com/office/excel/2006/main">
          <x14:cfRule type="iconSet" priority="247" id="{1743C429-1A0B-49C7-BFD3-30DF697C7D4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AN32:AP32</xm:sqref>
        </x14:conditionalFormatting>
        <x14:conditionalFormatting xmlns:xm="http://schemas.microsoft.com/office/excel/2006/main">
          <x14:cfRule type="iconSet" priority="271" id="{ABAA0FDF-A721-4829-A7FB-7459B9F72A5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AN33:AP33</xm:sqref>
        </x14:conditionalFormatting>
        <x14:conditionalFormatting xmlns:xm="http://schemas.microsoft.com/office/excel/2006/main">
          <x14:cfRule type="iconSet" priority="228" id="{139A4A93-6493-4F55-B987-39ADA015855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AN34:AP34</xm:sqref>
        </x14:conditionalFormatting>
        <x14:conditionalFormatting xmlns:xm="http://schemas.microsoft.com/office/excel/2006/main">
          <x14:cfRule type="iconSet" priority="236" id="{67D025BD-A08B-4A3C-B527-FBE61E27535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AN35:AP35</xm:sqref>
        </x14:conditionalFormatting>
        <x14:conditionalFormatting xmlns:xm="http://schemas.microsoft.com/office/excel/2006/main">
          <x14:cfRule type="iconSet" priority="207" id="{255D9018-B42D-4EBF-835D-91AB2493D08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AN36:AP36</xm:sqref>
        </x14:conditionalFormatting>
        <x14:conditionalFormatting xmlns:xm="http://schemas.microsoft.com/office/excel/2006/main">
          <x14:cfRule type="iconSet" priority="216" id="{891F558E-7E09-4559-859A-9E39D63F53B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AN37:AP37</xm:sqref>
        </x14:conditionalFormatting>
        <x14:conditionalFormatting xmlns:xm="http://schemas.microsoft.com/office/excel/2006/main">
          <x14:cfRule type="iconSet" priority="352" id="{3354434C-B8D5-472E-A87F-5D9D732C3F6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AN25:AR25</xm:sqref>
        </x14:conditionalFormatting>
        <x14:conditionalFormatting xmlns:xm="http://schemas.microsoft.com/office/excel/2006/main">
          <x14:cfRule type="iconSet" priority="294" id="{887684B1-C5B5-482C-893A-E09EEAE7690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AN27:AR27</xm:sqref>
        </x14:conditionalFormatting>
        <x14:conditionalFormatting xmlns:xm="http://schemas.microsoft.com/office/excel/2006/main">
          <x14:cfRule type="iconSet" priority="360" id="{C7D2683A-5E07-46FB-8F9B-7337740E4BA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AN29:AR29</xm:sqref>
        </x14:conditionalFormatting>
        <x14:conditionalFormatting xmlns:xm="http://schemas.microsoft.com/office/excel/2006/main">
          <x14:cfRule type="iconSet" priority="308" id="{F3FA722C-AAF2-412B-9349-CAEBB8EF6AF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AQ20</xm:sqref>
        </x14:conditionalFormatting>
        <x14:conditionalFormatting xmlns:xm="http://schemas.microsoft.com/office/excel/2006/main">
          <x14:cfRule type="iconSet" priority="279" id="{FB7B2DD7-86E9-419B-BD0D-A333AABF41E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AQ28</xm:sqref>
        </x14:conditionalFormatting>
        <x14:conditionalFormatting xmlns:xm="http://schemas.microsoft.com/office/excel/2006/main">
          <x14:cfRule type="iconSet" priority="13" id="{359C67F7-DE66-40E4-BBC5-4D6EE8A519F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AQ31</xm:sqref>
        </x14:conditionalFormatting>
        <x14:conditionalFormatting xmlns:xm="http://schemas.microsoft.com/office/excel/2006/main">
          <x14:cfRule type="iconSet" priority="202" id="{AC71A379-8EAD-4023-9602-291AB305701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AQ35</xm:sqref>
        </x14:conditionalFormatting>
        <x14:conditionalFormatting xmlns:xm="http://schemas.microsoft.com/office/excel/2006/main">
          <x14:cfRule type="iconSet" priority="200" id="{268B882E-3036-4617-BCF6-E65CA081AD7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AQ37</xm:sqref>
        </x14:conditionalFormatting>
        <x14:conditionalFormatting xmlns:xm="http://schemas.microsoft.com/office/excel/2006/main">
          <x14:cfRule type="iconSet" priority="154" id="{1A82F3B5-EDCD-4CDF-BA64-53A95A97123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AQ7:AR7</xm:sqref>
        </x14:conditionalFormatting>
        <x14:conditionalFormatting xmlns:xm="http://schemas.microsoft.com/office/excel/2006/main">
          <x14:cfRule type="iconSet" priority="19" id="{91B266BC-5F6B-40A7-A100-C25F34B4E8D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AQ8:AR8</xm:sqref>
        </x14:conditionalFormatting>
        <x14:conditionalFormatting xmlns:xm="http://schemas.microsoft.com/office/excel/2006/main">
          <x14:cfRule type="iconSet" priority="327" id="{BD9B5338-93A2-4935-B170-314FED4D238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AQ9:AR9</xm:sqref>
        </x14:conditionalFormatting>
        <x14:conditionalFormatting xmlns:xm="http://schemas.microsoft.com/office/excel/2006/main">
          <x14:cfRule type="iconSet" priority="126" id="{F19CFD29-52A5-47B4-84F6-215DA2C3E30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AQ11:AR11</xm:sqref>
        </x14:conditionalFormatting>
        <x14:conditionalFormatting xmlns:xm="http://schemas.microsoft.com/office/excel/2006/main">
          <x14:cfRule type="iconSet" priority="133" id="{694B97EE-A977-4B6E-BDDC-6237A30613F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AQ14:AR14</xm:sqref>
        </x14:conditionalFormatting>
        <x14:conditionalFormatting xmlns:xm="http://schemas.microsoft.com/office/excel/2006/main">
          <x14:cfRule type="iconSet" priority="140" id="{12EB306D-A3F5-4F41-BA58-EA9855D57CD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AQ15:AR15</xm:sqref>
        </x14:conditionalFormatting>
        <x14:conditionalFormatting xmlns:xm="http://schemas.microsoft.com/office/excel/2006/main">
          <x14:cfRule type="iconSet" priority="148" id="{84BC1636-3EBC-4AE3-A92C-A11E6296096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AQ16:AR17 AQ10:AR10 AQ13:AR13</xm:sqref>
        </x14:conditionalFormatting>
        <x14:conditionalFormatting xmlns:xm="http://schemas.microsoft.com/office/excel/2006/main">
          <x14:cfRule type="iconSet" priority="325" id="{43F48E98-D6ED-49AF-BB07-AAEDFD208D5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AQ19:AR19 AR20</xm:sqref>
        </x14:conditionalFormatting>
        <x14:conditionalFormatting xmlns:xm="http://schemas.microsoft.com/office/excel/2006/main">
          <x14:cfRule type="iconSet" priority="317" id="{FF18E5B3-B639-41BC-95A7-D7E0155EB57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AQ21:AR23</xm:sqref>
        </x14:conditionalFormatting>
        <x14:conditionalFormatting xmlns:xm="http://schemas.microsoft.com/office/excel/2006/main">
          <x14:cfRule type="iconSet" priority="309" id="{02E8C394-B8A4-4527-9FF2-10810DB7689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AQ24:AR24</xm:sqref>
        </x14:conditionalFormatting>
        <x14:conditionalFormatting xmlns:xm="http://schemas.microsoft.com/office/excel/2006/main">
          <x14:cfRule type="iconSet" priority="296" id="{72C1FA90-330F-4B09-91FE-CCB579967D7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AQ26:AR26</xm:sqref>
        </x14:conditionalFormatting>
        <x14:conditionalFormatting xmlns:xm="http://schemas.microsoft.com/office/excel/2006/main">
          <x14:cfRule type="iconSet" priority="254" id="{2914D291-D770-4697-8323-AFB955ED849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AQ30:AR30</xm:sqref>
        </x14:conditionalFormatting>
        <x14:conditionalFormatting xmlns:xm="http://schemas.microsoft.com/office/excel/2006/main">
          <x14:cfRule type="iconSet" priority="246" id="{70FFB7FC-0279-4EB8-B046-6BDEBEF560C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AQ32:AR32</xm:sqref>
        </x14:conditionalFormatting>
        <x14:conditionalFormatting xmlns:xm="http://schemas.microsoft.com/office/excel/2006/main">
          <x14:cfRule type="iconSet" priority="270" id="{254E6D1E-BF9F-4E54-A849-523A22D86CF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AQ33:AR33</xm:sqref>
        </x14:conditionalFormatting>
        <x14:conditionalFormatting xmlns:xm="http://schemas.microsoft.com/office/excel/2006/main">
          <x14:cfRule type="iconSet" priority="227" id="{E2F4E92F-8419-4FC4-A2AF-F9977351EE1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AQ34:AR34</xm:sqref>
        </x14:conditionalFormatting>
        <x14:conditionalFormatting xmlns:xm="http://schemas.microsoft.com/office/excel/2006/main">
          <x14:cfRule type="iconSet" priority="206" id="{2D4D92D0-EC2E-4963-8E38-C17BD5E00CC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AQ36:AR36</xm:sqref>
        </x14:conditionalFormatting>
        <x14:conditionalFormatting xmlns:xm="http://schemas.microsoft.com/office/excel/2006/main">
          <x14:cfRule type="iconSet" priority="341" id="{10D5983A-1694-4BCD-A4A7-231BA9D6FC8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AQ18:AS18 AS13:AS17 AS7:AS11</xm:sqref>
        </x14:conditionalFormatting>
        <x14:conditionalFormatting xmlns:xm="http://schemas.microsoft.com/office/excel/2006/main">
          <x14:cfRule type="iconSet" priority="361" id="{A113EA41-CB23-4835-94FF-F5A1BDA0399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AR28</xm:sqref>
        </x14:conditionalFormatting>
        <x14:conditionalFormatting xmlns:xm="http://schemas.microsoft.com/office/excel/2006/main">
          <x14:cfRule type="iconSet" priority="12" id="{E404DFCE-08F7-41B7-B7B7-072A99B7ABD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AR31</xm:sqref>
        </x14:conditionalFormatting>
        <x14:conditionalFormatting xmlns:xm="http://schemas.microsoft.com/office/excel/2006/main">
          <x14:cfRule type="iconSet" priority="201" id="{AC101FDB-E93B-4599-87C7-D8535CA18D8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AR35</xm:sqref>
        </x14:conditionalFormatting>
        <x14:conditionalFormatting xmlns:xm="http://schemas.microsoft.com/office/excel/2006/main">
          <x14:cfRule type="iconSet" priority="199" id="{AFD20D2C-EBCD-4082-86BF-3ECE435113A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AR37</xm:sqref>
        </x14:conditionalFormatting>
        <x14:conditionalFormatting xmlns:xm="http://schemas.microsoft.com/office/excel/2006/main">
          <x14:cfRule type="iconSet" priority="344" id="{83437CE5-C1F4-41A7-8A92-B104E6B1C84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AS19:AS20</xm:sqref>
        </x14:conditionalFormatting>
        <x14:conditionalFormatting xmlns:xm="http://schemas.microsoft.com/office/excel/2006/main">
          <x14:cfRule type="iconSet" priority="362" id="{AEDCCF8F-F527-4EE0-B1AE-73381721777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AS21:AS37</xm:sqref>
        </x14:conditionalFormatting>
        <x14:conditionalFormatting xmlns:xm="http://schemas.microsoft.com/office/excel/2006/main">
          <x14:cfRule type="iconSet" priority="93" id="{8F1343F2-4A5D-4C97-9CD2-D8B788DAE02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AT7</xm:sqref>
        </x14:conditionalFormatting>
        <x14:conditionalFormatting xmlns:xm="http://schemas.microsoft.com/office/excel/2006/main">
          <x14:cfRule type="iconSet" priority="89" id="{35544D2E-412D-4C3B-A82F-6E082F5A558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AT11</xm:sqref>
        </x14:conditionalFormatting>
        <x14:conditionalFormatting xmlns:xm="http://schemas.microsoft.com/office/excel/2006/main">
          <x14:cfRule type="iconSet" priority="90" id="{5D22F2DA-912C-439C-8523-91EDF22201C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AT14</xm:sqref>
        </x14:conditionalFormatting>
        <x14:conditionalFormatting xmlns:xm="http://schemas.microsoft.com/office/excel/2006/main">
          <x14:cfRule type="iconSet" priority="91" id="{B863A076-FAE4-4105-934A-551907B80CA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AT15</xm:sqref>
        </x14:conditionalFormatting>
        <x14:conditionalFormatting xmlns:xm="http://schemas.microsoft.com/office/excel/2006/main">
          <x14:cfRule type="iconSet" priority="92" id="{91D040CC-10CA-4907-8508-A744B289875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AT16:AT17 AT10 AT13</xm:sqref>
        </x14:conditionalFormatting>
        <x14:conditionalFormatting xmlns:xm="http://schemas.microsoft.com/office/excel/2006/main">
          <x14:cfRule type="iconSet" priority="103" id="{B09483F4-CF37-40BF-B1E2-58B60D3DF02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AT18 AT8:AT9</xm:sqref>
        </x14:conditionalFormatting>
        <x14:conditionalFormatting xmlns:xm="http://schemas.microsoft.com/office/excel/2006/main">
          <x14:cfRule type="iconSet" priority="104" id="{3CC512DB-FA42-477D-9DB5-44FE4F38E68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AT19:AT20</xm:sqref>
        </x14:conditionalFormatting>
        <x14:conditionalFormatting xmlns:xm="http://schemas.microsoft.com/office/excel/2006/main">
          <x14:cfRule type="iconSet" priority="102" id="{1AE6C554-8307-410C-B73B-0F5164942F0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AT21:AT24</xm:sqref>
        </x14:conditionalFormatting>
        <x14:conditionalFormatting xmlns:xm="http://schemas.microsoft.com/office/excel/2006/main">
          <x14:cfRule type="iconSet" priority="105" id="{B2531389-EE1F-4AE2-9696-A6B627D5DDA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AT25:AT26</xm:sqref>
        </x14:conditionalFormatting>
        <x14:conditionalFormatting xmlns:xm="http://schemas.microsoft.com/office/excel/2006/main">
          <x14:cfRule type="iconSet" priority="107" id="{F4DF14BF-ADB0-4320-A603-3787CCBEE67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AT27:AT28</xm:sqref>
        </x14:conditionalFormatting>
        <x14:conditionalFormatting xmlns:xm="http://schemas.microsoft.com/office/excel/2006/main">
          <x14:cfRule type="iconSet" priority="106" id="{A11D160F-A611-4CA4-864E-D0A84F6D67C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AT29</xm:sqref>
        </x14:conditionalFormatting>
        <x14:conditionalFormatting xmlns:xm="http://schemas.microsoft.com/office/excel/2006/main">
          <x14:cfRule type="iconSet" priority="99" id="{D243FFFE-4306-4ADE-93D2-045BAC40791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AT30</xm:sqref>
        </x14:conditionalFormatting>
        <x14:conditionalFormatting xmlns:xm="http://schemas.microsoft.com/office/excel/2006/main">
          <x14:cfRule type="iconSet" priority="100" id="{5715A93D-3B48-4CA2-A584-89A18EB52A1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AT31</xm:sqref>
        </x14:conditionalFormatting>
        <x14:conditionalFormatting xmlns:xm="http://schemas.microsoft.com/office/excel/2006/main">
          <x14:cfRule type="iconSet" priority="98" id="{86B33D99-2B73-485A-9D6F-EE556AF8843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AT32</xm:sqref>
        </x14:conditionalFormatting>
        <x14:conditionalFormatting xmlns:xm="http://schemas.microsoft.com/office/excel/2006/main">
          <x14:cfRule type="iconSet" priority="101" id="{1F22C60B-DE61-474A-811C-17260B5F205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AT33</xm:sqref>
        </x14:conditionalFormatting>
        <x14:conditionalFormatting xmlns:xm="http://schemas.microsoft.com/office/excel/2006/main">
          <x14:cfRule type="iconSet" priority="96" id="{862026A0-6D79-4577-8D92-07094C46BF8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AT34</xm:sqref>
        </x14:conditionalFormatting>
        <x14:conditionalFormatting xmlns:xm="http://schemas.microsoft.com/office/excel/2006/main">
          <x14:cfRule type="iconSet" priority="97" id="{DAF37FEE-6D54-4284-873A-F6E8E122CB3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AT35</xm:sqref>
        </x14:conditionalFormatting>
        <x14:conditionalFormatting xmlns:xm="http://schemas.microsoft.com/office/excel/2006/main">
          <x14:cfRule type="iconSet" priority="94" id="{78908ABE-15FC-46AF-B8D9-E1C4EDBCF09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AT36</xm:sqref>
        </x14:conditionalFormatting>
        <x14:conditionalFormatting xmlns:xm="http://schemas.microsoft.com/office/excel/2006/main">
          <x14:cfRule type="iconSet" priority="95" id="{4A8B262A-3ED2-4341-9BEA-315896C9396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AT37</xm:sqref>
        </x14:conditionalFormatting>
        <x14:conditionalFormatting xmlns:xm="http://schemas.microsoft.com/office/excel/2006/main">
          <x14:cfRule type="iconSet" priority="88" id="{7EEA47C7-2962-417C-9041-117DE070CB0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AU13:AU18 AU7:AU11</xm:sqref>
        </x14:conditionalFormatting>
        <x14:conditionalFormatting xmlns:xm="http://schemas.microsoft.com/office/excel/2006/main">
          <x14:cfRule type="iconSet" priority="79" id="{41B8BB0C-2E66-4367-9E3A-2B59B62BEE4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AU20</xm:sqref>
        </x14:conditionalFormatting>
        <x14:conditionalFormatting xmlns:xm="http://schemas.microsoft.com/office/excel/2006/main">
          <x14:cfRule type="iconSet" priority="71" id="{25F3EC76-DA37-4E27-9D27-AD8F6CE06F1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AU30 AU32</xm:sqref>
        </x14:conditionalFormatting>
        <x14:conditionalFormatting xmlns:xm="http://schemas.microsoft.com/office/excel/2006/main">
          <x14:cfRule type="iconSet" priority="11" id="{D7A72567-4AF1-4BBC-BC9B-46873369277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AU31</xm:sqref>
        </x14:conditionalFormatting>
        <x14:conditionalFormatting xmlns:xm="http://schemas.microsoft.com/office/excel/2006/main">
          <x14:cfRule type="iconSet" priority="74" id="{9B0DEF3B-9668-448A-800E-080D52F4F8E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AU33</xm:sqref>
        </x14:conditionalFormatting>
        <x14:conditionalFormatting xmlns:xm="http://schemas.microsoft.com/office/excel/2006/main">
          <x14:cfRule type="iconSet" priority="65" id="{41E9C183-0810-42E4-A8CC-7DB5BADEE0C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AU34</xm:sqref>
        </x14:conditionalFormatting>
        <x14:conditionalFormatting xmlns:xm="http://schemas.microsoft.com/office/excel/2006/main">
          <x14:cfRule type="iconSet" priority="8" id="{34F68069-715F-4B6A-90FB-13D3A551619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AU35</xm:sqref>
        </x14:conditionalFormatting>
        <x14:conditionalFormatting xmlns:xm="http://schemas.microsoft.com/office/excel/2006/main">
          <x14:cfRule type="iconSet" priority="61" id="{572B63D0-918A-409D-BB63-31D3F4F385E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AU37</xm:sqref>
        </x14:conditionalFormatting>
        <x14:conditionalFormatting xmlns:xm="http://schemas.microsoft.com/office/excel/2006/main">
          <x14:cfRule type="iconSet" priority="51" id="{BCCC5FB7-B640-47F6-B4E4-863FCDBACC8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AU36:AV36</xm:sqref>
        </x14:conditionalFormatting>
        <x14:conditionalFormatting xmlns:xm="http://schemas.microsoft.com/office/excel/2006/main">
          <x14:cfRule type="iconSet" priority="86" id="{F03412C2-3522-4CA2-880A-CD7E6B68D06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AU12:AW12</xm:sqref>
        </x14:conditionalFormatting>
        <x14:conditionalFormatting xmlns:xm="http://schemas.microsoft.com/office/excel/2006/main">
          <x14:cfRule type="iconSet" priority="82" id="{FD641D66-BCE7-4C61-B829-C4BB8BACA7F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AU19:AY19</xm:sqref>
        </x14:conditionalFormatting>
        <x14:conditionalFormatting xmlns:xm="http://schemas.microsoft.com/office/excel/2006/main">
          <x14:cfRule type="iconSet" priority="81" id="{94978F28-61E7-405B-A78B-ADBB98A7F5B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AU21:AY23</xm:sqref>
        </x14:conditionalFormatting>
        <x14:conditionalFormatting xmlns:xm="http://schemas.microsoft.com/office/excel/2006/main">
          <x14:cfRule type="iconSet" priority="80" id="{C499A810-A106-4455-88F5-7CCAF2DD723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AU24:AY24</xm:sqref>
        </x14:conditionalFormatting>
        <x14:conditionalFormatting xmlns:xm="http://schemas.microsoft.com/office/excel/2006/main">
          <x14:cfRule type="iconSet" priority="73" id="{B0461DEC-97D9-41E3-AA8B-D9356CFB627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AU25:AY25</xm:sqref>
        </x14:conditionalFormatting>
        <x14:conditionalFormatting xmlns:xm="http://schemas.microsoft.com/office/excel/2006/main">
          <x14:cfRule type="iconSet" priority="31" id="{3E581704-6899-4C1F-96AA-DAB7E2E311E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AU26:AY26</xm:sqref>
        </x14:conditionalFormatting>
        <x14:conditionalFormatting xmlns:xm="http://schemas.microsoft.com/office/excel/2006/main">
          <x14:cfRule type="iconSet" priority="30" id="{65B03D6E-267E-441C-8797-BA2893B387C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AU27:AY27</xm:sqref>
        </x14:conditionalFormatting>
        <x14:conditionalFormatting xmlns:xm="http://schemas.microsoft.com/office/excel/2006/main">
          <x14:cfRule type="iconSet" priority="29" id="{63D0E823-BA62-4938-89E5-A6DB801F569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AU28:AY28</xm:sqref>
        </x14:conditionalFormatting>
        <x14:conditionalFormatting xmlns:xm="http://schemas.microsoft.com/office/excel/2006/main">
          <x14:cfRule type="iconSet" priority="28" id="{F7B56E5D-1BCD-48AD-BFB4-B17F6AAFD9A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AU29:AY29</xm:sqref>
        </x14:conditionalFormatting>
        <x14:conditionalFormatting xmlns:xm="http://schemas.microsoft.com/office/excel/2006/main">
          <x14:cfRule type="iconSet" priority="85" id="{8EDBD742-D6AF-4D39-BF17-FBF00B3EFC6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AV7:AV9</xm:sqref>
        </x14:conditionalFormatting>
        <x14:conditionalFormatting xmlns:xm="http://schemas.microsoft.com/office/excel/2006/main">
          <x14:cfRule type="iconSet" priority="42" id="{74AD09AE-66D2-4154-B99B-B7E39C398AF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AV11</xm:sqref>
        </x14:conditionalFormatting>
        <x14:conditionalFormatting xmlns:xm="http://schemas.microsoft.com/office/excel/2006/main">
          <x14:cfRule type="iconSet" priority="44" id="{C9125B7F-0552-44E8-835C-56AFB260D43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AV14</xm:sqref>
        </x14:conditionalFormatting>
        <x14:conditionalFormatting xmlns:xm="http://schemas.microsoft.com/office/excel/2006/main">
          <x14:cfRule type="iconSet" priority="38" id="{27F12AE1-44F3-4BD1-8B42-4BB3D0ED483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AV15</xm:sqref>
        </x14:conditionalFormatting>
        <x14:conditionalFormatting xmlns:xm="http://schemas.microsoft.com/office/excel/2006/main">
          <x14:cfRule type="iconSet" priority="48" id="{E06312A9-C3A9-40E5-A6C5-3961F6BC258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AV16:AV17 AV10 AV13</xm:sqref>
        </x14:conditionalFormatting>
        <x14:conditionalFormatting xmlns:xm="http://schemas.microsoft.com/office/excel/2006/main">
          <x14:cfRule type="iconSet" priority="78" id="{AACD9924-8465-4DFB-9EEB-38CA9BF3B12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AV20</xm:sqref>
        </x14:conditionalFormatting>
        <x14:conditionalFormatting xmlns:xm="http://schemas.microsoft.com/office/excel/2006/main">
          <x14:cfRule type="iconSet" priority="70" id="{4934738F-CE4F-4D7F-8F86-068F4B732BC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AV30</xm:sqref>
        </x14:conditionalFormatting>
        <x14:conditionalFormatting xmlns:xm="http://schemas.microsoft.com/office/excel/2006/main">
          <x14:cfRule type="iconSet" priority="10" id="{3F6E58FB-9AB4-4055-B783-58C7CFD1945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AV31</xm:sqref>
        </x14:conditionalFormatting>
        <x14:conditionalFormatting xmlns:xm="http://schemas.microsoft.com/office/excel/2006/main">
          <x14:cfRule type="iconSet" priority="62" id="{FBCEA13F-686F-4240-9326-DC6B5791228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AV34</xm:sqref>
        </x14:conditionalFormatting>
        <x14:conditionalFormatting xmlns:xm="http://schemas.microsoft.com/office/excel/2006/main">
          <x14:cfRule type="iconSet" priority="9" id="{FF969D34-A0C5-4F1A-A3F8-1462AECCA1E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AV35</xm:sqref>
        </x14:conditionalFormatting>
        <x14:conditionalFormatting xmlns:xm="http://schemas.microsoft.com/office/excel/2006/main">
          <x14:cfRule type="iconSet" priority="60" id="{9CBAF151-42BC-4B31-8718-45C7CCC6952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AV37</xm:sqref>
        </x14:conditionalFormatting>
        <x14:conditionalFormatting xmlns:xm="http://schemas.microsoft.com/office/excel/2006/main">
          <x14:cfRule type="iconSet" priority="66" id="{84A852AA-7F46-48EF-80C8-2EDD00867A0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AV32:AW32</xm:sqref>
        </x14:conditionalFormatting>
        <x14:conditionalFormatting xmlns:xm="http://schemas.microsoft.com/office/excel/2006/main">
          <x14:cfRule type="iconSet" priority="68" id="{D5B00EA2-021D-496A-9BE6-5A1C6BB6450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AV33:AW33</xm:sqref>
        </x14:conditionalFormatting>
        <x14:conditionalFormatting xmlns:xm="http://schemas.microsoft.com/office/excel/2006/main">
          <x14:cfRule type="iconSet" priority="32" id="{105509D4-BF02-435C-84DB-6E142E0A9B3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AV18:AY18</xm:sqref>
        </x14:conditionalFormatting>
        <x14:conditionalFormatting xmlns:xm="http://schemas.microsoft.com/office/excel/2006/main">
          <x14:cfRule type="iconSet" priority="84" id="{EED2C4F6-037D-40AB-AFEF-D8E65F74B73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AW7:AW9</xm:sqref>
        </x14:conditionalFormatting>
        <x14:conditionalFormatting xmlns:xm="http://schemas.microsoft.com/office/excel/2006/main">
          <x14:cfRule type="iconSet" priority="41" id="{B6C251BD-DE96-46A6-8786-39B65494F81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AW11</xm:sqref>
        </x14:conditionalFormatting>
        <x14:conditionalFormatting xmlns:xm="http://schemas.microsoft.com/office/excel/2006/main">
          <x14:cfRule type="iconSet" priority="46" id="{455ADCD0-82C4-41F2-981F-AB3EAD8150E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AW14</xm:sqref>
        </x14:conditionalFormatting>
        <x14:conditionalFormatting xmlns:xm="http://schemas.microsoft.com/office/excel/2006/main">
          <x14:cfRule type="iconSet" priority="37" id="{EDDF4685-7CA2-4571-A2A3-E630171BF6D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AW15</xm:sqref>
        </x14:conditionalFormatting>
        <x14:conditionalFormatting xmlns:xm="http://schemas.microsoft.com/office/excel/2006/main">
          <x14:cfRule type="iconSet" priority="47" id="{A98B6EE4-FCD9-44C3-9F90-833754EEB07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AW16:AW17 AW10 AW13</xm:sqref>
        </x14:conditionalFormatting>
        <x14:conditionalFormatting xmlns:xm="http://schemas.microsoft.com/office/excel/2006/main">
          <x14:cfRule type="iconSet" priority="77" id="{14D0BFF5-7F13-45A4-98D7-62DF8F87F1B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AW20</xm:sqref>
        </x14:conditionalFormatting>
        <x14:conditionalFormatting xmlns:xm="http://schemas.microsoft.com/office/excel/2006/main">
          <x14:cfRule type="iconSet" priority="55" id="{3A0771DA-199D-4F82-BEFB-85BBFDC8D7E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AW34</xm:sqref>
        </x14:conditionalFormatting>
        <x14:conditionalFormatting xmlns:xm="http://schemas.microsoft.com/office/excel/2006/main">
          <x14:cfRule type="iconSet" priority="64" id="{53187E91-AB3E-47E7-89A2-FD9DCE5093A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AW35</xm:sqref>
        </x14:conditionalFormatting>
        <x14:conditionalFormatting xmlns:xm="http://schemas.microsoft.com/office/excel/2006/main">
          <x14:cfRule type="iconSet" priority="59" id="{8C52A489-499F-4787-AF57-9ABD8289596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AW36</xm:sqref>
        </x14:conditionalFormatting>
        <x14:conditionalFormatting xmlns:xm="http://schemas.microsoft.com/office/excel/2006/main">
          <x14:cfRule type="iconSet" priority="7" id="{BD1487A1-46C0-4153-9100-67245A5394D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AW37</xm:sqref>
        </x14:conditionalFormatting>
        <x14:conditionalFormatting xmlns:xm="http://schemas.microsoft.com/office/excel/2006/main">
          <x14:cfRule type="iconSet" priority="69" id="{F9B8DCC7-A1C9-4E51-9285-C65C16D84B0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AW30:AY30</xm:sqref>
        </x14:conditionalFormatting>
        <x14:conditionalFormatting xmlns:xm="http://schemas.microsoft.com/office/excel/2006/main">
          <x14:cfRule type="iconSet" priority="72" id="{494D19CF-F220-48A0-9355-1300A7B947E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AW31:AY31</xm:sqref>
        </x14:conditionalFormatting>
        <x14:conditionalFormatting xmlns:xm="http://schemas.microsoft.com/office/excel/2006/main">
          <x14:cfRule type="iconSet" priority="34" id="{7AD5B6D6-90C6-455E-9496-3B80B0F1453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AX12</xm:sqref>
        </x14:conditionalFormatting>
        <x14:conditionalFormatting xmlns:xm="http://schemas.microsoft.com/office/excel/2006/main">
          <x14:cfRule type="iconSet" priority="40" id="{59DD3FF6-097A-4829-9334-FD5A8877A5E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AX13</xm:sqref>
        </x14:conditionalFormatting>
        <x14:conditionalFormatting xmlns:xm="http://schemas.microsoft.com/office/excel/2006/main">
          <x14:cfRule type="iconSet" priority="36" id="{22334B05-FCD5-49D2-9BC0-1AD6C94291C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AX15</xm:sqref>
        </x14:conditionalFormatting>
        <x14:conditionalFormatting xmlns:xm="http://schemas.microsoft.com/office/excel/2006/main">
          <x14:cfRule type="iconSet" priority="76" id="{3A1356FE-B2D5-4E62-B77A-4B74E8C85F7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AX20</xm:sqref>
        </x14:conditionalFormatting>
        <x14:conditionalFormatting xmlns:xm="http://schemas.microsoft.com/office/excel/2006/main">
          <x14:cfRule type="iconSet" priority="56" id="{A15CF381-26E5-48B4-B163-8283C2117DA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AX32</xm:sqref>
        </x14:conditionalFormatting>
        <x14:conditionalFormatting xmlns:xm="http://schemas.microsoft.com/office/excel/2006/main">
          <x14:cfRule type="iconSet" priority="53" id="{DED8821D-25C1-4B03-A941-D49050F042D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AX34</xm:sqref>
        </x14:conditionalFormatting>
        <x14:conditionalFormatting xmlns:xm="http://schemas.microsoft.com/office/excel/2006/main">
          <x14:cfRule type="iconSet" priority="63" id="{337C1A29-6A85-4F62-8794-02268352E6F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AX35</xm:sqref>
        </x14:conditionalFormatting>
        <x14:conditionalFormatting xmlns:xm="http://schemas.microsoft.com/office/excel/2006/main">
          <x14:cfRule type="iconSet" priority="50" id="{A3F510C8-4B54-48CB-8ED7-58444FC3BC0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AX7:AY7</xm:sqref>
        </x14:conditionalFormatting>
        <x14:conditionalFormatting xmlns:xm="http://schemas.microsoft.com/office/excel/2006/main">
          <x14:cfRule type="iconSet" priority="16" id="{A0D600A6-28BD-44BB-ABED-2A916AED28A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AX8:AY8</xm:sqref>
        </x14:conditionalFormatting>
        <x14:conditionalFormatting xmlns:xm="http://schemas.microsoft.com/office/excel/2006/main">
          <x14:cfRule type="iconSet" priority="83" id="{751B9D93-181C-4C69-9DB8-A55C49E0B50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AX9:AY9</xm:sqref>
        </x14:conditionalFormatting>
        <x14:conditionalFormatting xmlns:xm="http://schemas.microsoft.com/office/excel/2006/main">
          <x14:cfRule type="iconSet" priority="43" id="{77B85C56-19E9-4198-86F4-E38FD12F09A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AX11:AY11</xm:sqref>
        </x14:conditionalFormatting>
        <x14:conditionalFormatting xmlns:xm="http://schemas.microsoft.com/office/excel/2006/main">
          <x14:cfRule type="iconSet" priority="45" id="{CAB3B255-1F91-4D2D-A767-0F81E997377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AX14:AY14</xm:sqref>
        </x14:conditionalFormatting>
        <x14:conditionalFormatting xmlns:xm="http://schemas.microsoft.com/office/excel/2006/main">
          <x14:cfRule type="iconSet" priority="49" id="{A9951985-CDFB-45C9-9CBA-A9A007F7FF2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AX16:AY17 AX10</xm:sqref>
        </x14:conditionalFormatting>
        <x14:conditionalFormatting xmlns:xm="http://schemas.microsoft.com/office/excel/2006/main">
          <x14:cfRule type="iconSet" priority="67" id="{A52BFAB4-4881-4135-B7C7-0B1929A3DB2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AX33:AY33</xm:sqref>
        </x14:conditionalFormatting>
        <x14:conditionalFormatting xmlns:xm="http://schemas.microsoft.com/office/excel/2006/main">
          <x14:cfRule type="iconSet" priority="52" id="{F20C7467-7D0F-40C6-BF0F-B330145B995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AX36:AY36</xm:sqref>
        </x14:conditionalFormatting>
        <x14:conditionalFormatting xmlns:xm="http://schemas.microsoft.com/office/excel/2006/main">
          <x14:cfRule type="iconSet" priority="6" id="{14C904F8-777B-4B30-9149-1A3E504C787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AX37:AY37</xm:sqref>
        </x14:conditionalFormatting>
        <x14:conditionalFormatting xmlns:xm="http://schemas.microsoft.com/office/excel/2006/main">
          <x14:cfRule type="iconSet" priority="33" id="{353C1A9C-3875-43DA-B683-B00C33A678B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AY10</xm:sqref>
        </x14:conditionalFormatting>
        <x14:conditionalFormatting xmlns:xm="http://schemas.microsoft.com/office/excel/2006/main">
          <x14:cfRule type="iconSet" priority="87" id="{859705AC-C5BB-47F8-941F-531BBD1ED33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AY12 AU6:AY6</xm:sqref>
        </x14:conditionalFormatting>
        <x14:conditionalFormatting xmlns:xm="http://schemas.microsoft.com/office/excel/2006/main">
          <x14:cfRule type="iconSet" priority="39" id="{D239065E-31BB-409B-9334-748B701DDBB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AY13</xm:sqref>
        </x14:conditionalFormatting>
        <x14:conditionalFormatting xmlns:xm="http://schemas.microsoft.com/office/excel/2006/main">
          <x14:cfRule type="iconSet" priority="35" id="{59B3E9AE-0FFC-429E-92FC-0D7DC8D16AF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AY15</xm:sqref>
        </x14:conditionalFormatting>
        <x14:conditionalFormatting xmlns:xm="http://schemas.microsoft.com/office/excel/2006/main">
          <x14:cfRule type="iconSet" priority="75" id="{E058F1C4-49ED-4DE6-A222-7F663F6AA65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AY20</xm:sqref>
        </x14:conditionalFormatting>
        <x14:conditionalFormatting xmlns:xm="http://schemas.microsoft.com/office/excel/2006/main">
          <x14:cfRule type="iconSet" priority="57" id="{D82C4B03-7745-45CB-9874-2649BA2035F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AY32</xm:sqref>
        </x14:conditionalFormatting>
        <x14:conditionalFormatting xmlns:xm="http://schemas.microsoft.com/office/excel/2006/main">
          <x14:cfRule type="iconSet" priority="54" id="{885BF7E7-237B-46D5-939E-BB296632549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AY34</xm:sqref>
        </x14:conditionalFormatting>
        <x14:conditionalFormatting xmlns:xm="http://schemas.microsoft.com/office/excel/2006/main">
          <x14:cfRule type="iconSet" priority="58" id="{C9A1080F-0A3E-4900-BB03-40D0616F5D5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AY35</xm:sqref>
        </x14:conditionalFormatting>
        <x14:conditionalFormatting xmlns:xm="http://schemas.microsoft.com/office/excel/2006/main">
          <x14:cfRule type="iconSet" priority="26" id="{75D761D9-76B7-4A46-8FEC-76B840D67AE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AZ12 AZ6</xm:sqref>
        </x14:conditionalFormatting>
        <x14:conditionalFormatting xmlns:xm="http://schemas.microsoft.com/office/excel/2006/main">
          <x14:cfRule type="iconSet" priority="24" id="{B46ACBEB-3E8F-4879-B6C6-56648A83675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AZ13:AZ18 AZ7:AZ11</xm:sqref>
        </x14:conditionalFormatting>
        <x14:conditionalFormatting xmlns:xm="http://schemas.microsoft.com/office/excel/2006/main">
          <x14:cfRule type="iconSet" priority="25" id="{9DC937BD-1D08-426F-8141-0A592951F23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AZ19:AZ20</xm:sqref>
        </x14:conditionalFormatting>
        <x14:conditionalFormatting xmlns:xm="http://schemas.microsoft.com/office/excel/2006/main">
          <x14:cfRule type="iconSet" priority="27" id="{E83481B0-1353-44AE-BE74-D05CAE66C1C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AZ21:AZ37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40864-6991-42CB-AAAD-BCCB6F4FED53}">
  <sheetPr codeName="Planilha7">
    <pageSetUpPr fitToPage="1"/>
  </sheetPr>
  <dimension ref="A2:BG64"/>
  <sheetViews>
    <sheetView showGridLines="0" zoomScale="17" zoomScaleNormal="51" workbookViewId="0">
      <selection activeCell="AZ25" sqref="AZ25"/>
    </sheetView>
  </sheetViews>
  <sheetFormatPr defaultColWidth="8.44140625" defaultRowHeight="31.2" x14ac:dyDescent="0.6"/>
  <cols>
    <col min="1" max="1" width="17.33203125" style="25" bestFit="1" customWidth="1"/>
    <col min="2" max="2" width="42" style="25" customWidth="1"/>
    <col min="3" max="3" width="24.5546875" style="26" customWidth="1"/>
    <col min="4" max="4" width="22.44140625" style="27" customWidth="1"/>
    <col min="5" max="5" width="7.6640625" style="28" customWidth="1"/>
    <col min="6" max="6" width="19.33203125" style="28" hidden="1" customWidth="1"/>
    <col min="7" max="7" width="58" style="26" customWidth="1"/>
    <col min="8" max="8" width="25.5546875" style="26" hidden="1" customWidth="1"/>
    <col min="9" max="9" width="30.88671875" style="28" customWidth="1"/>
    <col min="10" max="10" width="27.33203125" style="28" customWidth="1"/>
    <col min="11" max="11" width="18" style="28" customWidth="1"/>
    <col min="12" max="12" width="13.44140625" style="28" customWidth="1"/>
    <col min="13" max="13" width="12.6640625" style="29" customWidth="1"/>
    <col min="14" max="14" width="14.33203125" style="29" customWidth="1"/>
    <col min="15" max="15" width="47.88671875" style="29" customWidth="1"/>
    <col min="16" max="17" width="19.33203125" style="29" customWidth="1"/>
    <col min="18" max="18" width="11.5546875" style="14" customWidth="1"/>
    <col min="19" max="32" width="11.5546875" style="14" hidden="1" customWidth="1"/>
    <col min="33" max="33" width="13.5546875" style="14" customWidth="1"/>
    <col min="34" max="39" width="11.5546875" style="14" customWidth="1"/>
    <col min="40" max="40" width="13.5546875" style="14" customWidth="1"/>
    <col min="41" max="46" width="11.5546875" style="14" customWidth="1"/>
    <col min="47" max="52" width="10" style="13" customWidth="1"/>
    <col min="53" max="53" width="11.5546875" style="14" customWidth="1"/>
    <col min="54" max="59" width="10" style="13" customWidth="1"/>
    <col min="60" max="16384" width="8.44140625" style="13"/>
  </cols>
  <sheetData>
    <row r="2" spans="1:59" x14ac:dyDescent="0.6">
      <c r="AD2" s="72"/>
      <c r="AE2" s="71"/>
      <c r="AT2" s="52">
        <v>1</v>
      </c>
      <c r="AU2" s="153" t="s">
        <v>52</v>
      </c>
      <c r="AV2" s="154"/>
      <c r="AW2" s="155"/>
      <c r="AX2" s="52">
        <v>2</v>
      </c>
      <c r="AY2" s="153" t="s">
        <v>53</v>
      </c>
      <c r="AZ2" s="154"/>
      <c r="BA2" s="155"/>
      <c r="BB2" s="52">
        <v>0</v>
      </c>
      <c r="BC2" s="153" t="s">
        <v>54</v>
      </c>
      <c r="BD2" s="154"/>
      <c r="BE2" s="154"/>
      <c r="BF2" s="14"/>
      <c r="BG2" s="14"/>
    </row>
    <row r="3" spans="1:59" s="34" customFormat="1" ht="23.4" x14ac:dyDescent="0.45">
      <c r="A3" s="30"/>
      <c r="B3" s="30"/>
      <c r="C3" s="31"/>
      <c r="D3" s="32"/>
      <c r="E3" s="33"/>
      <c r="F3" s="33"/>
      <c r="G3" s="66"/>
      <c r="H3" s="66"/>
      <c r="K3" s="33"/>
      <c r="L3" s="33"/>
      <c r="M3" s="69"/>
      <c r="N3" s="33"/>
      <c r="O3" s="33"/>
      <c r="P3" s="33"/>
      <c r="Q3" s="33"/>
      <c r="R3" s="152" t="s">
        <v>57</v>
      </c>
      <c r="S3" s="152"/>
      <c r="T3" s="152"/>
      <c r="U3" s="152"/>
      <c r="V3" s="152"/>
      <c r="W3" s="152"/>
      <c r="X3" s="152"/>
      <c r="Y3" s="152" t="s">
        <v>58</v>
      </c>
      <c r="Z3" s="152"/>
      <c r="AA3" s="152"/>
      <c r="AB3" s="152"/>
      <c r="AC3" s="152"/>
      <c r="AD3" s="152"/>
      <c r="AE3" s="152"/>
      <c r="AF3" s="152" t="s">
        <v>184</v>
      </c>
      <c r="AG3" s="152"/>
      <c r="AH3" s="152"/>
      <c r="AI3" s="152"/>
      <c r="AJ3" s="152"/>
      <c r="AK3" s="152"/>
      <c r="AL3" s="152"/>
      <c r="AM3" s="151" t="s">
        <v>185</v>
      </c>
      <c r="AN3" s="151"/>
      <c r="AO3" s="151"/>
      <c r="AP3" s="151"/>
      <c r="AQ3" s="151"/>
      <c r="AR3" s="151"/>
      <c r="AS3" s="151"/>
      <c r="AT3" s="152" t="s">
        <v>186</v>
      </c>
      <c r="AU3" s="152"/>
      <c r="AV3" s="152"/>
      <c r="AW3" s="152"/>
      <c r="AX3" s="152"/>
      <c r="AY3" s="152"/>
      <c r="AZ3" s="152"/>
      <c r="BA3" s="152" t="s">
        <v>186</v>
      </c>
      <c r="BB3" s="152"/>
      <c r="BC3" s="152"/>
      <c r="BD3" s="152"/>
      <c r="BE3" s="152"/>
      <c r="BF3" s="152"/>
      <c r="BG3" s="152"/>
    </row>
    <row r="4" spans="1:59" s="34" customFormat="1" ht="23.4" x14ac:dyDescent="0.45">
      <c r="A4" s="30"/>
      <c r="B4" s="30"/>
      <c r="C4" s="31"/>
      <c r="D4" s="32"/>
      <c r="E4" s="33"/>
      <c r="F4" s="33"/>
      <c r="G4" s="66"/>
      <c r="H4" s="66"/>
      <c r="K4" s="33"/>
      <c r="L4" s="33"/>
      <c r="M4" s="33"/>
      <c r="N4" s="70"/>
      <c r="O4" s="70"/>
      <c r="P4" s="70"/>
      <c r="Q4" s="70"/>
      <c r="R4" s="35" t="s">
        <v>59</v>
      </c>
      <c r="S4" s="35" t="s">
        <v>60</v>
      </c>
      <c r="T4" s="35" t="s">
        <v>61</v>
      </c>
      <c r="U4" s="35" t="s">
        <v>62</v>
      </c>
      <c r="V4" s="35" t="s">
        <v>63</v>
      </c>
      <c r="W4" s="35" t="s">
        <v>64</v>
      </c>
      <c r="X4" s="35" t="s">
        <v>65</v>
      </c>
      <c r="Y4" s="35" t="s">
        <v>59</v>
      </c>
      <c r="Z4" s="35" t="s">
        <v>60</v>
      </c>
      <c r="AA4" s="35" t="s">
        <v>61</v>
      </c>
      <c r="AB4" s="35" t="s">
        <v>62</v>
      </c>
      <c r="AC4" s="35" t="s">
        <v>63</v>
      </c>
      <c r="AD4" s="35" t="s">
        <v>64</v>
      </c>
      <c r="AE4" s="35" t="s">
        <v>65</v>
      </c>
      <c r="AF4" s="35" t="s">
        <v>59</v>
      </c>
      <c r="AG4" s="35" t="s">
        <v>60</v>
      </c>
      <c r="AH4" s="35" t="s">
        <v>61</v>
      </c>
      <c r="AI4" s="35" t="s">
        <v>62</v>
      </c>
      <c r="AJ4" s="35" t="s">
        <v>63</v>
      </c>
      <c r="AK4" s="35" t="s">
        <v>64</v>
      </c>
      <c r="AL4" s="35" t="s">
        <v>65</v>
      </c>
      <c r="AM4" s="35" t="s">
        <v>59</v>
      </c>
      <c r="AN4" s="35" t="s">
        <v>60</v>
      </c>
      <c r="AO4" s="35" t="s">
        <v>61</v>
      </c>
      <c r="AP4" s="35" t="s">
        <v>62</v>
      </c>
      <c r="AQ4" s="35" t="s">
        <v>63</v>
      </c>
      <c r="AR4" s="35" t="s">
        <v>64</v>
      </c>
      <c r="AS4" s="35" t="s">
        <v>65</v>
      </c>
      <c r="AT4" s="35" t="s">
        <v>59</v>
      </c>
      <c r="AU4" s="35" t="s">
        <v>60</v>
      </c>
      <c r="AV4" s="35" t="s">
        <v>61</v>
      </c>
      <c r="AW4" s="35" t="s">
        <v>62</v>
      </c>
      <c r="AX4" s="35" t="s">
        <v>63</v>
      </c>
      <c r="AY4" s="35" t="s">
        <v>64</v>
      </c>
      <c r="AZ4" s="35" t="s">
        <v>65</v>
      </c>
      <c r="BA4" s="35" t="s">
        <v>59</v>
      </c>
      <c r="BB4" s="35" t="s">
        <v>60</v>
      </c>
      <c r="BC4" s="35" t="s">
        <v>61</v>
      </c>
      <c r="BD4" s="35" t="s">
        <v>62</v>
      </c>
      <c r="BE4" s="35" t="s">
        <v>63</v>
      </c>
      <c r="BF4" s="35" t="s">
        <v>64</v>
      </c>
      <c r="BG4" s="35" t="s">
        <v>65</v>
      </c>
    </row>
    <row r="5" spans="1:59" s="44" customFormat="1" ht="93.6" x14ac:dyDescent="0.3">
      <c r="A5" s="36" t="s">
        <v>0</v>
      </c>
      <c r="B5" s="67" t="s">
        <v>66</v>
      </c>
      <c r="C5" s="37" t="s">
        <v>67</v>
      </c>
      <c r="D5" s="38" t="s">
        <v>68</v>
      </c>
      <c r="E5" s="39" t="s">
        <v>69</v>
      </c>
      <c r="F5" s="39" t="s">
        <v>70</v>
      </c>
      <c r="G5" s="39" t="s">
        <v>71</v>
      </c>
      <c r="H5" s="39" t="s">
        <v>72</v>
      </c>
      <c r="I5" s="39" t="s">
        <v>73</v>
      </c>
      <c r="J5" s="40" t="s">
        <v>74</v>
      </c>
      <c r="K5" s="39" t="s">
        <v>75</v>
      </c>
      <c r="L5" s="39" t="s">
        <v>76</v>
      </c>
      <c r="M5" s="41" t="s">
        <v>77</v>
      </c>
      <c r="N5" s="41" t="s">
        <v>78</v>
      </c>
      <c r="O5" s="41" t="s">
        <v>79</v>
      </c>
      <c r="P5" s="41"/>
      <c r="Q5" s="41"/>
      <c r="R5" s="42">
        <v>45312</v>
      </c>
      <c r="S5" s="43">
        <f>R5+1</f>
        <v>45313</v>
      </c>
      <c r="T5" s="43">
        <f t="shared" ref="T5:BG5" si="0">S5+1</f>
        <v>45314</v>
      </c>
      <c r="U5" s="43">
        <f t="shared" si="0"/>
        <v>45315</v>
      </c>
      <c r="V5" s="43">
        <f t="shared" si="0"/>
        <v>45316</v>
      </c>
      <c r="W5" s="43">
        <f t="shared" si="0"/>
        <v>45317</v>
      </c>
      <c r="X5" s="43">
        <f t="shared" si="0"/>
        <v>45318</v>
      </c>
      <c r="Y5" s="43">
        <f t="shared" si="0"/>
        <v>45319</v>
      </c>
      <c r="Z5" s="43">
        <f t="shared" si="0"/>
        <v>45320</v>
      </c>
      <c r="AA5" s="43">
        <f t="shared" si="0"/>
        <v>45321</v>
      </c>
      <c r="AB5" s="43">
        <f t="shared" si="0"/>
        <v>45322</v>
      </c>
      <c r="AC5" s="43">
        <f t="shared" si="0"/>
        <v>45323</v>
      </c>
      <c r="AD5" s="43">
        <f t="shared" si="0"/>
        <v>45324</v>
      </c>
      <c r="AE5" s="43">
        <f t="shared" si="0"/>
        <v>45325</v>
      </c>
      <c r="AF5" s="43">
        <f t="shared" si="0"/>
        <v>45326</v>
      </c>
      <c r="AG5" s="43">
        <f t="shared" si="0"/>
        <v>45327</v>
      </c>
      <c r="AH5" s="43">
        <f t="shared" si="0"/>
        <v>45328</v>
      </c>
      <c r="AI5" s="43">
        <f t="shared" si="0"/>
        <v>45329</v>
      </c>
      <c r="AJ5" s="43">
        <f t="shared" si="0"/>
        <v>45330</v>
      </c>
      <c r="AK5" s="43">
        <f t="shared" si="0"/>
        <v>45331</v>
      </c>
      <c r="AL5" s="43">
        <f t="shared" si="0"/>
        <v>45332</v>
      </c>
      <c r="AM5" s="43">
        <f t="shared" si="0"/>
        <v>45333</v>
      </c>
      <c r="AN5" s="43">
        <f t="shared" si="0"/>
        <v>45334</v>
      </c>
      <c r="AO5" s="43">
        <f t="shared" si="0"/>
        <v>45335</v>
      </c>
      <c r="AP5" s="43">
        <f t="shared" si="0"/>
        <v>45336</v>
      </c>
      <c r="AQ5" s="43">
        <f t="shared" si="0"/>
        <v>45337</v>
      </c>
      <c r="AR5" s="43">
        <f t="shared" si="0"/>
        <v>45338</v>
      </c>
      <c r="AS5" s="43">
        <f t="shared" si="0"/>
        <v>45339</v>
      </c>
      <c r="AT5" s="43">
        <f t="shared" si="0"/>
        <v>45340</v>
      </c>
      <c r="AU5" s="43">
        <f t="shared" si="0"/>
        <v>45341</v>
      </c>
      <c r="AV5" s="43">
        <f t="shared" si="0"/>
        <v>45342</v>
      </c>
      <c r="AW5" s="43">
        <f t="shared" si="0"/>
        <v>45343</v>
      </c>
      <c r="AX5" s="43">
        <f t="shared" si="0"/>
        <v>45344</v>
      </c>
      <c r="AY5" s="43">
        <f t="shared" si="0"/>
        <v>45345</v>
      </c>
      <c r="AZ5" s="43">
        <f t="shared" si="0"/>
        <v>45346</v>
      </c>
      <c r="BA5" s="43">
        <f t="shared" si="0"/>
        <v>45347</v>
      </c>
      <c r="BB5" s="43">
        <f t="shared" si="0"/>
        <v>45348</v>
      </c>
      <c r="BC5" s="43">
        <f t="shared" si="0"/>
        <v>45349</v>
      </c>
      <c r="BD5" s="43">
        <f t="shared" si="0"/>
        <v>45350</v>
      </c>
      <c r="BE5" s="43">
        <f t="shared" si="0"/>
        <v>45351</v>
      </c>
      <c r="BF5" s="43">
        <f t="shared" si="0"/>
        <v>45352</v>
      </c>
      <c r="BG5" s="43">
        <f t="shared" si="0"/>
        <v>45353</v>
      </c>
    </row>
    <row r="6" spans="1:59" s="53" customFormat="1" ht="75.599999999999994" customHeight="1" x14ac:dyDescent="0.45">
      <c r="A6" s="45" t="s">
        <v>187</v>
      </c>
      <c r="B6" s="68" t="s">
        <v>148</v>
      </c>
      <c r="C6" s="46" t="s">
        <v>125</v>
      </c>
      <c r="D6" s="46" t="s">
        <v>188</v>
      </c>
      <c r="E6" s="47">
        <v>58</v>
      </c>
      <c r="F6" s="48"/>
      <c r="G6" s="46" t="s">
        <v>189</v>
      </c>
      <c r="H6" s="46" t="s">
        <v>106</v>
      </c>
      <c r="I6" s="46" t="s">
        <v>127</v>
      </c>
      <c r="J6" s="46"/>
      <c r="K6" s="49" t="s">
        <v>106</v>
      </c>
      <c r="L6" s="49" t="s">
        <v>106</v>
      </c>
      <c r="M6" s="50" t="s">
        <v>106</v>
      </c>
      <c r="N6" s="50" t="s">
        <v>106</v>
      </c>
      <c r="O6" s="55"/>
      <c r="P6" s="55"/>
      <c r="Q6" s="55"/>
      <c r="R6" s="51"/>
      <c r="S6" s="76"/>
      <c r="T6" s="76"/>
      <c r="U6" s="76"/>
      <c r="V6" s="52">
        <v>2</v>
      </c>
      <c r="W6" s="52">
        <v>2</v>
      </c>
      <c r="X6" s="77"/>
      <c r="Y6" s="77"/>
      <c r="Z6" s="52">
        <v>2</v>
      </c>
      <c r="AA6" s="52">
        <v>2</v>
      </c>
      <c r="AB6" s="52">
        <v>2</v>
      </c>
      <c r="AC6" s="52">
        <v>2</v>
      </c>
      <c r="AD6" s="76"/>
      <c r="AE6" s="77"/>
      <c r="AF6" s="77"/>
      <c r="AG6" s="76"/>
      <c r="AH6" s="76"/>
      <c r="AI6" s="76"/>
      <c r="AJ6" s="76"/>
      <c r="AK6" s="76"/>
      <c r="AL6" s="77"/>
      <c r="AM6" s="77"/>
      <c r="AN6" s="78"/>
      <c r="AO6" s="78"/>
      <c r="AP6" s="78"/>
      <c r="AQ6" s="76"/>
      <c r="AR6" s="76"/>
      <c r="AS6" s="77"/>
      <c r="AT6" s="77"/>
      <c r="AU6" s="76"/>
      <c r="AV6" s="76"/>
      <c r="AW6" s="76"/>
      <c r="AX6" s="76"/>
      <c r="AY6" s="76"/>
      <c r="AZ6" s="77"/>
      <c r="BA6" s="77"/>
      <c r="BB6" s="76"/>
      <c r="BC6" s="76"/>
      <c r="BD6" s="76"/>
      <c r="BE6" s="76"/>
      <c r="BF6" s="76"/>
      <c r="BG6" s="77"/>
    </row>
    <row r="7" spans="1:59" s="53" customFormat="1" ht="75.599999999999994" customHeight="1" x14ac:dyDescent="0.45">
      <c r="A7" s="45" t="s">
        <v>190</v>
      </c>
      <c r="B7" s="68" t="s">
        <v>148</v>
      </c>
      <c r="C7" s="46" t="s">
        <v>125</v>
      </c>
      <c r="D7" s="46" t="s">
        <v>191</v>
      </c>
      <c r="E7" s="47">
        <v>53</v>
      </c>
      <c r="F7" s="48"/>
      <c r="G7" s="46" t="s">
        <v>192</v>
      </c>
      <c r="H7" s="46" t="s">
        <v>193</v>
      </c>
      <c r="I7" s="46" t="s">
        <v>127</v>
      </c>
      <c r="J7" s="46"/>
      <c r="K7" s="49" t="s">
        <v>106</v>
      </c>
      <c r="L7" s="49" t="s">
        <v>106</v>
      </c>
      <c r="M7" s="50" t="s">
        <v>106</v>
      </c>
      <c r="N7" s="50" t="s">
        <v>106</v>
      </c>
      <c r="O7" s="55"/>
      <c r="P7" s="55"/>
      <c r="Q7" s="55"/>
      <c r="R7" s="51"/>
      <c r="S7" s="76"/>
      <c r="T7" s="76"/>
      <c r="U7" s="76"/>
      <c r="V7" s="76"/>
      <c r="W7" s="76"/>
      <c r="X7" s="77"/>
      <c r="Y7" s="77"/>
      <c r="Z7" s="52">
        <v>2</v>
      </c>
      <c r="AA7" s="52">
        <v>2</v>
      </c>
      <c r="AB7" s="52">
        <v>2</v>
      </c>
      <c r="AC7" s="52"/>
      <c r="AD7" s="52"/>
      <c r="AE7" s="77"/>
      <c r="AF7" s="77"/>
      <c r="AG7" s="76"/>
      <c r="AH7" s="76"/>
      <c r="AI7" s="76"/>
      <c r="AJ7" s="76"/>
      <c r="AK7" s="76"/>
      <c r="AL7" s="77"/>
      <c r="AM7" s="77"/>
      <c r="AN7" s="78"/>
      <c r="AO7" s="78"/>
      <c r="AP7" s="78"/>
      <c r="AQ7" s="76"/>
      <c r="AR7" s="76"/>
      <c r="AS7" s="77"/>
      <c r="AT7" s="77"/>
      <c r="AU7" s="76"/>
      <c r="AV7" s="76"/>
      <c r="AW7" s="76"/>
      <c r="AX7" s="76"/>
      <c r="AY7" s="76"/>
      <c r="AZ7" s="77"/>
      <c r="BA7" s="77"/>
      <c r="BB7" s="76"/>
      <c r="BC7" s="76"/>
      <c r="BD7" s="76"/>
      <c r="BE7" s="76"/>
      <c r="BF7" s="76"/>
      <c r="BG7" s="77"/>
    </row>
    <row r="8" spans="1:59" s="53" customFormat="1" ht="75.599999999999994" customHeight="1" x14ac:dyDescent="0.45">
      <c r="A8" s="45" t="s">
        <v>267</v>
      </c>
      <c r="B8" s="68" t="s">
        <v>148</v>
      </c>
      <c r="C8" s="46" t="s">
        <v>82</v>
      </c>
      <c r="D8" s="79" t="s">
        <v>191</v>
      </c>
      <c r="E8" s="47">
        <v>53</v>
      </c>
      <c r="F8" s="48"/>
      <c r="G8" s="46" t="s">
        <v>268</v>
      </c>
      <c r="H8" s="46" t="s">
        <v>193</v>
      </c>
      <c r="I8" s="46" t="s">
        <v>195</v>
      </c>
      <c r="J8" s="46"/>
      <c r="K8" s="49">
        <v>92</v>
      </c>
      <c r="L8" s="49" t="s">
        <v>92</v>
      </c>
      <c r="M8" s="50">
        <v>0.5</v>
      </c>
      <c r="N8" s="50">
        <v>0.5</v>
      </c>
      <c r="O8" s="55"/>
      <c r="P8" s="55"/>
      <c r="Q8" s="55"/>
      <c r="R8" s="51"/>
      <c r="S8" s="76"/>
      <c r="T8" s="76"/>
      <c r="U8" s="76"/>
      <c r="V8" s="76"/>
      <c r="W8" s="76"/>
      <c r="X8" s="77"/>
      <c r="Y8" s="77"/>
      <c r="Z8" s="52"/>
      <c r="AA8" s="52"/>
      <c r="AB8" s="52"/>
      <c r="AC8" s="52"/>
      <c r="AD8" s="52"/>
      <c r="AE8" s="77"/>
      <c r="AF8" s="77"/>
      <c r="AG8" s="76"/>
      <c r="AH8" s="76"/>
      <c r="AI8" s="76"/>
      <c r="AJ8" s="76"/>
      <c r="AK8" s="76"/>
      <c r="AL8" s="77"/>
      <c r="AM8" s="77"/>
      <c r="AN8" s="78"/>
      <c r="AO8" s="78"/>
      <c r="AP8" s="78"/>
      <c r="AQ8" s="76">
        <v>1</v>
      </c>
      <c r="AR8" s="76">
        <v>1</v>
      </c>
      <c r="AS8" s="77"/>
      <c r="AT8" s="77"/>
      <c r="AU8" s="76"/>
      <c r="AV8" s="76"/>
      <c r="AW8" s="76"/>
      <c r="AX8" s="76"/>
      <c r="AY8" s="76"/>
      <c r="AZ8" s="77"/>
      <c r="BA8" s="77"/>
      <c r="BB8" s="76"/>
      <c r="BC8" s="76"/>
      <c r="BD8" s="76"/>
      <c r="BE8" s="76"/>
      <c r="BF8" s="76"/>
      <c r="BG8" s="77"/>
    </row>
    <row r="9" spans="1:59" s="53" customFormat="1" ht="75.599999999999994" customHeight="1" x14ac:dyDescent="0.45">
      <c r="A9" s="45" t="s">
        <v>269</v>
      </c>
      <c r="B9" s="68" t="s">
        <v>148</v>
      </c>
      <c r="C9" s="46" t="s">
        <v>82</v>
      </c>
      <c r="D9" s="79" t="s">
        <v>191</v>
      </c>
      <c r="E9" s="47">
        <v>53</v>
      </c>
      <c r="F9" s="48"/>
      <c r="G9" s="46" t="s">
        <v>270</v>
      </c>
      <c r="H9" s="46" t="s">
        <v>193</v>
      </c>
      <c r="I9" s="46" t="s">
        <v>195</v>
      </c>
      <c r="J9" s="46"/>
      <c r="K9" s="49" t="s">
        <v>106</v>
      </c>
      <c r="L9" s="49" t="s">
        <v>106</v>
      </c>
      <c r="M9" s="50" t="s">
        <v>106</v>
      </c>
      <c r="N9" s="50" t="s">
        <v>106</v>
      </c>
      <c r="O9" s="55"/>
      <c r="P9" s="55"/>
      <c r="Q9" s="55"/>
      <c r="R9" s="51"/>
      <c r="S9" s="76"/>
      <c r="T9" s="76"/>
      <c r="U9" s="76"/>
      <c r="V9" s="76"/>
      <c r="W9" s="76"/>
      <c r="X9" s="77"/>
      <c r="Y9" s="77"/>
      <c r="Z9" s="52"/>
      <c r="AA9" s="52"/>
      <c r="AB9" s="52"/>
      <c r="AC9" s="52"/>
      <c r="AD9" s="52"/>
      <c r="AE9" s="77"/>
      <c r="AF9" s="77"/>
      <c r="AG9" s="76"/>
      <c r="AH9" s="76"/>
      <c r="AI9" s="76"/>
      <c r="AJ9" s="76"/>
      <c r="AK9" s="76"/>
      <c r="AL9" s="77"/>
      <c r="AM9" s="77"/>
      <c r="AN9" s="78"/>
      <c r="AO9" s="78"/>
      <c r="AP9" s="78"/>
      <c r="AQ9" s="76"/>
      <c r="AR9" s="76">
        <v>1</v>
      </c>
      <c r="AS9" s="77"/>
      <c r="AT9" s="77"/>
      <c r="AU9" s="76">
        <v>1</v>
      </c>
      <c r="AV9" s="76"/>
      <c r="AW9" s="76"/>
      <c r="AX9" s="76"/>
      <c r="AY9" s="76"/>
      <c r="AZ9" s="77"/>
      <c r="BA9" s="77"/>
      <c r="BB9" s="76"/>
      <c r="BC9" s="76"/>
      <c r="BD9" s="76"/>
      <c r="BE9" s="76"/>
      <c r="BF9" s="76"/>
      <c r="BG9" s="77"/>
    </row>
    <row r="10" spans="1:59" s="53" customFormat="1" ht="75.599999999999994" customHeight="1" x14ac:dyDescent="0.45">
      <c r="A10" s="45" t="s">
        <v>271</v>
      </c>
      <c r="B10" s="68" t="s">
        <v>148</v>
      </c>
      <c r="C10" s="46" t="s">
        <v>82</v>
      </c>
      <c r="D10" s="79" t="s">
        <v>191</v>
      </c>
      <c r="E10" s="47">
        <v>53</v>
      </c>
      <c r="F10" s="48"/>
      <c r="G10" s="46" t="s">
        <v>272</v>
      </c>
      <c r="H10" s="46" t="s">
        <v>193</v>
      </c>
      <c r="I10" s="46" t="s">
        <v>280</v>
      </c>
      <c r="J10" s="46"/>
      <c r="K10" s="49" t="s">
        <v>106</v>
      </c>
      <c r="L10" s="49" t="s">
        <v>106</v>
      </c>
      <c r="M10" s="50" t="s">
        <v>106</v>
      </c>
      <c r="N10" s="50" t="s">
        <v>106</v>
      </c>
      <c r="O10" s="55"/>
      <c r="P10" s="55"/>
      <c r="Q10" s="55"/>
      <c r="R10" s="51"/>
      <c r="S10" s="76"/>
      <c r="T10" s="76"/>
      <c r="U10" s="76"/>
      <c r="V10" s="76"/>
      <c r="W10" s="76"/>
      <c r="X10" s="77"/>
      <c r="Y10" s="77"/>
      <c r="Z10" s="52"/>
      <c r="AA10" s="52"/>
      <c r="AB10" s="52"/>
      <c r="AC10" s="52"/>
      <c r="AD10" s="52"/>
      <c r="AE10" s="77"/>
      <c r="AF10" s="77"/>
      <c r="AG10" s="76"/>
      <c r="AH10" s="76"/>
      <c r="AI10" s="76"/>
      <c r="AJ10" s="76"/>
      <c r="AK10" s="76"/>
      <c r="AL10" s="77"/>
      <c r="AM10" s="77"/>
      <c r="AN10" s="78"/>
      <c r="AO10" s="78"/>
      <c r="AP10" s="78"/>
      <c r="AQ10" s="76"/>
      <c r="AR10" s="76"/>
      <c r="AS10" s="77"/>
      <c r="AT10" s="77"/>
      <c r="AU10" s="76">
        <v>1</v>
      </c>
      <c r="AV10" s="76">
        <v>1</v>
      </c>
      <c r="AW10" s="76"/>
      <c r="AX10" s="76"/>
      <c r="AY10" s="76"/>
      <c r="AZ10" s="77"/>
      <c r="BA10" s="77"/>
      <c r="BB10" s="76"/>
      <c r="BC10" s="76"/>
      <c r="BD10" s="76"/>
      <c r="BE10" s="76"/>
      <c r="BF10" s="76"/>
      <c r="BG10" s="77"/>
    </row>
    <row r="11" spans="1:59" s="53" customFormat="1" ht="75.599999999999994" customHeight="1" x14ac:dyDescent="0.45">
      <c r="A11" s="45" t="s">
        <v>274</v>
      </c>
      <c r="B11" s="68" t="s">
        <v>148</v>
      </c>
      <c r="C11" s="46" t="s">
        <v>82</v>
      </c>
      <c r="D11" s="79" t="s">
        <v>188</v>
      </c>
      <c r="E11" s="47">
        <v>53</v>
      </c>
      <c r="F11" s="48"/>
      <c r="G11" s="46" t="s">
        <v>273</v>
      </c>
      <c r="H11" s="46" t="s">
        <v>193</v>
      </c>
      <c r="I11" s="46" t="s">
        <v>195</v>
      </c>
      <c r="J11" s="46"/>
      <c r="K11" s="49">
        <v>16</v>
      </c>
      <c r="L11" s="49" t="s">
        <v>92</v>
      </c>
      <c r="M11" s="50" t="s">
        <v>106</v>
      </c>
      <c r="N11" s="50" t="s">
        <v>106</v>
      </c>
      <c r="O11" s="55"/>
      <c r="P11" s="55"/>
      <c r="Q11" s="55"/>
      <c r="R11" s="51"/>
      <c r="S11" s="76"/>
      <c r="T11" s="76"/>
      <c r="U11" s="76"/>
      <c r="V11" s="76"/>
      <c r="W11" s="76"/>
      <c r="X11" s="77"/>
      <c r="Y11" s="77"/>
      <c r="Z11" s="52"/>
      <c r="AA11" s="52"/>
      <c r="AB11" s="52"/>
      <c r="AC11" s="52"/>
      <c r="AD11" s="52"/>
      <c r="AE11" s="77"/>
      <c r="AF11" s="77"/>
      <c r="AG11" s="76"/>
      <c r="AH11" s="76"/>
      <c r="AI11" s="76"/>
      <c r="AJ11" s="76"/>
      <c r="AK11" s="76"/>
      <c r="AL11" s="77"/>
      <c r="AM11" s="77"/>
      <c r="AN11" s="78"/>
      <c r="AO11" s="78"/>
      <c r="AP11" s="78"/>
      <c r="AQ11" s="76">
        <v>1</v>
      </c>
      <c r="AR11" s="76">
        <v>1</v>
      </c>
      <c r="AS11" s="77"/>
      <c r="AT11" s="77"/>
      <c r="AU11" s="76"/>
      <c r="AV11" s="76"/>
      <c r="AW11" s="76"/>
      <c r="AX11" s="76"/>
      <c r="AY11" s="76"/>
      <c r="AZ11" s="77"/>
      <c r="BA11" s="77"/>
      <c r="BB11" s="76"/>
      <c r="BC11" s="76"/>
      <c r="BD11" s="76"/>
      <c r="BE11" s="76"/>
      <c r="BF11" s="76"/>
      <c r="BG11" s="77"/>
    </row>
    <row r="12" spans="1:59" s="53" customFormat="1" ht="75.599999999999994" customHeight="1" x14ac:dyDescent="0.45">
      <c r="A12" s="45" t="s">
        <v>275</v>
      </c>
      <c r="B12" s="68" t="s">
        <v>148</v>
      </c>
      <c r="C12" s="46" t="s">
        <v>82</v>
      </c>
      <c r="D12" s="79" t="s">
        <v>188</v>
      </c>
      <c r="E12" s="47">
        <v>53</v>
      </c>
      <c r="F12" s="48"/>
      <c r="G12" s="46" t="s">
        <v>276</v>
      </c>
      <c r="H12" s="46" t="s">
        <v>193</v>
      </c>
      <c r="I12" s="46" t="s">
        <v>195</v>
      </c>
      <c r="J12" s="46"/>
      <c r="K12" s="49">
        <v>13</v>
      </c>
      <c r="L12" s="49" t="s">
        <v>92</v>
      </c>
      <c r="M12" s="50">
        <v>0</v>
      </c>
      <c r="N12" s="50">
        <v>1</v>
      </c>
      <c r="O12" s="55"/>
      <c r="P12" s="55"/>
      <c r="Q12" s="55"/>
      <c r="R12" s="51"/>
      <c r="S12" s="76"/>
      <c r="T12" s="76"/>
      <c r="U12" s="76"/>
      <c r="V12" s="76"/>
      <c r="W12" s="76"/>
      <c r="X12" s="77"/>
      <c r="Y12" s="77"/>
      <c r="Z12" s="52"/>
      <c r="AA12" s="52"/>
      <c r="AB12" s="52"/>
      <c r="AC12" s="52"/>
      <c r="AD12" s="52"/>
      <c r="AE12" s="77"/>
      <c r="AF12" s="77"/>
      <c r="AG12" s="76"/>
      <c r="AH12" s="76"/>
      <c r="AI12" s="76"/>
      <c r="AJ12" s="76"/>
      <c r="AK12" s="76"/>
      <c r="AL12" s="77"/>
      <c r="AM12" s="77"/>
      <c r="AN12" s="78"/>
      <c r="AO12" s="78"/>
      <c r="AP12" s="78"/>
      <c r="AQ12" s="76"/>
      <c r="AR12" s="76">
        <v>1</v>
      </c>
      <c r="AS12" s="77"/>
      <c r="AT12" s="77"/>
      <c r="AU12" s="76">
        <v>1</v>
      </c>
      <c r="AV12" s="76"/>
      <c r="AW12" s="76"/>
      <c r="AX12" s="76"/>
      <c r="AY12" s="76"/>
      <c r="AZ12" s="77"/>
      <c r="BA12" s="77"/>
      <c r="BB12" s="76"/>
      <c r="BC12" s="76"/>
      <c r="BD12" s="76"/>
      <c r="BE12" s="76"/>
      <c r="BF12" s="76"/>
      <c r="BG12" s="77"/>
    </row>
    <row r="13" spans="1:59" s="53" customFormat="1" ht="75.599999999999994" customHeight="1" x14ac:dyDescent="0.45">
      <c r="A13" s="45" t="s">
        <v>277</v>
      </c>
      <c r="B13" s="68" t="s">
        <v>148</v>
      </c>
      <c r="C13" s="46" t="s">
        <v>82</v>
      </c>
      <c r="D13" s="79" t="s">
        <v>188</v>
      </c>
      <c r="E13" s="47">
        <v>53</v>
      </c>
      <c r="F13" s="48"/>
      <c r="G13" s="46" t="s">
        <v>278</v>
      </c>
      <c r="H13" s="46" t="s">
        <v>193</v>
      </c>
      <c r="I13" s="46" t="s">
        <v>195</v>
      </c>
      <c r="J13" s="46"/>
      <c r="K13" s="49" t="s">
        <v>106</v>
      </c>
      <c r="L13" s="49" t="s">
        <v>106</v>
      </c>
      <c r="M13" s="50" t="s">
        <v>106</v>
      </c>
      <c r="N13" s="50" t="s">
        <v>106</v>
      </c>
      <c r="O13" s="55"/>
      <c r="P13" s="55"/>
      <c r="Q13" s="55"/>
      <c r="R13" s="51"/>
      <c r="S13" s="76"/>
      <c r="T13" s="76"/>
      <c r="U13" s="76"/>
      <c r="V13" s="76"/>
      <c r="W13" s="76"/>
      <c r="X13" s="77"/>
      <c r="Y13" s="77"/>
      <c r="Z13" s="52"/>
      <c r="AA13" s="52"/>
      <c r="AB13" s="52"/>
      <c r="AC13" s="52"/>
      <c r="AD13" s="52"/>
      <c r="AE13" s="77"/>
      <c r="AF13" s="77"/>
      <c r="AG13" s="76"/>
      <c r="AH13" s="76"/>
      <c r="AI13" s="76"/>
      <c r="AJ13" s="76"/>
      <c r="AK13" s="76"/>
      <c r="AL13" s="77"/>
      <c r="AM13" s="77"/>
      <c r="AN13" s="78"/>
      <c r="AO13" s="78"/>
      <c r="AP13" s="78"/>
      <c r="AQ13" s="76">
        <v>1</v>
      </c>
      <c r="AR13" s="76"/>
      <c r="AS13" s="77"/>
      <c r="AT13" s="77"/>
      <c r="AU13" s="76"/>
      <c r="AV13" s="76"/>
      <c r="AW13" s="76"/>
      <c r="AX13" s="76"/>
      <c r="AY13" s="76"/>
      <c r="AZ13" s="77"/>
      <c r="BA13" s="77"/>
      <c r="BB13" s="76"/>
      <c r="BC13" s="76"/>
      <c r="BD13" s="76"/>
      <c r="BE13" s="76"/>
      <c r="BF13" s="76"/>
      <c r="BG13" s="77"/>
    </row>
    <row r="14" spans="1:59" s="53" customFormat="1" ht="75.599999999999994" customHeight="1" x14ac:dyDescent="0.45">
      <c r="A14" s="45" t="s">
        <v>277</v>
      </c>
      <c r="B14" s="68" t="s">
        <v>148</v>
      </c>
      <c r="C14" s="46" t="s">
        <v>82</v>
      </c>
      <c r="D14" s="79" t="s">
        <v>188</v>
      </c>
      <c r="E14" s="47">
        <v>53</v>
      </c>
      <c r="F14" s="48"/>
      <c r="G14" s="46" t="s">
        <v>279</v>
      </c>
      <c r="H14" s="46" t="s">
        <v>193</v>
      </c>
      <c r="I14" s="46" t="s">
        <v>280</v>
      </c>
      <c r="J14" s="46"/>
      <c r="K14" s="49" t="s">
        <v>106</v>
      </c>
      <c r="L14" s="49" t="s">
        <v>106</v>
      </c>
      <c r="M14" s="50" t="s">
        <v>106</v>
      </c>
      <c r="N14" s="50" t="s">
        <v>106</v>
      </c>
      <c r="O14" s="55"/>
      <c r="P14" s="55"/>
      <c r="Q14" s="55"/>
      <c r="R14" s="51"/>
      <c r="S14" s="76"/>
      <c r="T14" s="76"/>
      <c r="U14" s="76"/>
      <c r="V14" s="76"/>
      <c r="W14" s="76"/>
      <c r="X14" s="77"/>
      <c r="Y14" s="77"/>
      <c r="Z14" s="52"/>
      <c r="AA14" s="52"/>
      <c r="AB14" s="52"/>
      <c r="AC14" s="52"/>
      <c r="AD14" s="52"/>
      <c r="AE14" s="77"/>
      <c r="AF14" s="77"/>
      <c r="AG14" s="76"/>
      <c r="AH14" s="76"/>
      <c r="AI14" s="76"/>
      <c r="AJ14" s="76"/>
      <c r="AK14" s="76"/>
      <c r="AL14" s="77"/>
      <c r="AM14" s="77"/>
      <c r="AN14" s="78"/>
      <c r="AO14" s="78"/>
      <c r="AP14" s="78"/>
      <c r="AQ14" s="76">
        <v>1</v>
      </c>
      <c r="AR14" s="76">
        <v>1</v>
      </c>
      <c r="AS14" s="77"/>
      <c r="AT14" s="77"/>
      <c r="AU14" s="76">
        <v>1</v>
      </c>
      <c r="AV14" s="76">
        <v>1</v>
      </c>
      <c r="AW14" s="76"/>
      <c r="AX14" s="76"/>
      <c r="AY14" s="76"/>
      <c r="AZ14" s="77"/>
      <c r="BA14" s="77"/>
      <c r="BB14" s="76"/>
      <c r="BC14" s="76"/>
      <c r="BD14" s="76"/>
      <c r="BE14" s="76"/>
      <c r="BF14" s="76"/>
      <c r="BG14" s="77"/>
    </row>
    <row r="15" spans="1:59" s="53" customFormat="1" ht="75.599999999999994" customHeight="1" x14ac:dyDescent="0.45">
      <c r="A15" s="45" t="s">
        <v>281</v>
      </c>
      <c r="B15" s="68" t="s">
        <v>148</v>
      </c>
      <c r="C15" s="46" t="s">
        <v>82</v>
      </c>
      <c r="D15" s="79" t="s">
        <v>202</v>
      </c>
      <c r="E15" s="47">
        <v>53</v>
      </c>
      <c r="F15" s="48"/>
      <c r="G15" s="46" t="s">
        <v>268</v>
      </c>
      <c r="H15" s="46" t="s">
        <v>193</v>
      </c>
      <c r="I15" s="46" t="s">
        <v>195</v>
      </c>
      <c r="J15" s="46"/>
      <c r="K15" s="49"/>
      <c r="L15" s="49"/>
      <c r="M15" s="50"/>
      <c r="N15" s="50"/>
      <c r="O15" s="55"/>
      <c r="P15" s="55"/>
      <c r="Q15" s="55"/>
      <c r="R15" s="51"/>
      <c r="S15" s="76"/>
      <c r="T15" s="76"/>
      <c r="U15" s="76"/>
      <c r="V15" s="76"/>
      <c r="W15" s="76"/>
      <c r="X15" s="77"/>
      <c r="Y15" s="77"/>
      <c r="Z15" s="52"/>
      <c r="AA15" s="52"/>
      <c r="AB15" s="52"/>
      <c r="AC15" s="52"/>
      <c r="AD15" s="52"/>
      <c r="AE15" s="77"/>
      <c r="AF15" s="77"/>
      <c r="AG15" s="76"/>
      <c r="AH15" s="76"/>
      <c r="AI15" s="76"/>
      <c r="AJ15" s="76"/>
      <c r="AK15" s="76"/>
      <c r="AL15" s="77"/>
      <c r="AM15" s="77"/>
      <c r="AN15" s="78"/>
      <c r="AO15" s="78"/>
      <c r="AP15" s="78"/>
      <c r="AQ15" s="76"/>
      <c r="AR15" s="76"/>
      <c r="AS15" s="77"/>
      <c r="AT15" s="77"/>
      <c r="AU15" s="76"/>
      <c r="AV15" s="76">
        <v>1</v>
      </c>
      <c r="AW15" s="76">
        <v>1</v>
      </c>
      <c r="AX15" s="76">
        <v>1</v>
      </c>
      <c r="AY15" s="76"/>
      <c r="AZ15" s="77"/>
      <c r="BA15" s="77"/>
      <c r="BB15" s="76"/>
      <c r="BC15" s="76"/>
      <c r="BD15" s="76"/>
      <c r="BE15" s="76"/>
      <c r="BF15" s="76"/>
      <c r="BG15" s="77"/>
    </row>
    <row r="16" spans="1:59" s="53" customFormat="1" ht="75.599999999999994" customHeight="1" x14ac:dyDescent="0.45">
      <c r="A16" s="45" t="s">
        <v>282</v>
      </c>
      <c r="B16" s="68" t="s">
        <v>148</v>
      </c>
      <c r="C16" s="46" t="s">
        <v>82</v>
      </c>
      <c r="D16" s="79" t="s">
        <v>202</v>
      </c>
      <c r="E16" s="47">
        <v>53</v>
      </c>
      <c r="F16" s="48"/>
      <c r="G16" s="46" t="s">
        <v>283</v>
      </c>
      <c r="H16" s="46" t="s">
        <v>193</v>
      </c>
      <c r="I16" s="46" t="s">
        <v>195</v>
      </c>
      <c r="J16" s="46"/>
      <c r="K16" s="49"/>
      <c r="L16" s="49"/>
      <c r="M16" s="50"/>
      <c r="N16" s="50"/>
      <c r="O16" s="55"/>
      <c r="P16" s="55"/>
      <c r="Q16" s="55"/>
      <c r="R16" s="51"/>
      <c r="S16" s="76"/>
      <c r="T16" s="76"/>
      <c r="U16" s="76"/>
      <c r="V16" s="76"/>
      <c r="W16" s="76"/>
      <c r="X16" s="77"/>
      <c r="Y16" s="77"/>
      <c r="Z16" s="52"/>
      <c r="AA16" s="52"/>
      <c r="AB16" s="52"/>
      <c r="AC16" s="52"/>
      <c r="AD16" s="52"/>
      <c r="AE16" s="77"/>
      <c r="AF16" s="77"/>
      <c r="AG16" s="76"/>
      <c r="AH16" s="76"/>
      <c r="AI16" s="76"/>
      <c r="AJ16" s="76"/>
      <c r="AK16" s="76"/>
      <c r="AL16" s="77"/>
      <c r="AM16" s="77"/>
      <c r="AN16" s="78"/>
      <c r="AO16" s="78"/>
      <c r="AP16" s="78"/>
      <c r="AQ16" s="76"/>
      <c r="AR16" s="76"/>
      <c r="AS16" s="77"/>
      <c r="AT16" s="77"/>
      <c r="AU16" s="76"/>
      <c r="AV16" s="76"/>
      <c r="AW16" s="76"/>
      <c r="AX16" s="76">
        <v>1</v>
      </c>
      <c r="AY16" s="76">
        <v>1</v>
      </c>
      <c r="AZ16" s="77"/>
      <c r="BA16" s="77"/>
      <c r="BB16" s="76">
        <v>1</v>
      </c>
      <c r="BC16" s="76">
        <v>1</v>
      </c>
      <c r="BD16" s="76">
        <v>1</v>
      </c>
      <c r="BE16" s="76">
        <v>1</v>
      </c>
      <c r="BF16" s="76"/>
      <c r="BG16" s="77"/>
    </row>
    <row r="17" spans="1:59" s="53" customFormat="1" ht="75.599999999999994" customHeight="1" x14ac:dyDescent="0.45">
      <c r="A17" s="45" t="s">
        <v>285</v>
      </c>
      <c r="B17" s="68" t="s">
        <v>148</v>
      </c>
      <c r="C17" s="46" t="s">
        <v>82</v>
      </c>
      <c r="D17" s="79" t="s">
        <v>284</v>
      </c>
      <c r="E17" s="47">
        <v>53</v>
      </c>
      <c r="F17" s="48"/>
      <c r="G17" s="46" t="s">
        <v>268</v>
      </c>
      <c r="H17" s="46" t="s">
        <v>193</v>
      </c>
      <c r="I17" s="46" t="s">
        <v>195</v>
      </c>
      <c r="J17" s="46"/>
      <c r="K17" s="49"/>
      <c r="L17" s="49"/>
      <c r="M17" s="50"/>
      <c r="N17" s="50"/>
      <c r="O17" s="55"/>
      <c r="P17" s="55"/>
      <c r="Q17" s="55"/>
      <c r="R17" s="51"/>
      <c r="S17" s="76"/>
      <c r="T17" s="76"/>
      <c r="U17" s="76"/>
      <c r="V17" s="76"/>
      <c r="W17" s="76"/>
      <c r="X17" s="77"/>
      <c r="Y17" s="77"/>
      <c r="Z17" s="52"/>
      <c r="AA17" s="52"/>
      <c r="AB17" s="52"/>
      <c r="AC17" s="52"/>
      <c r="AD17" s="52"/>
      <c r="AE17" s="77"/>
      <c r="AF17" s="77"/>
      <c r="AG17" s="76"/>
      <c r="AH17" s="76"/>
      <c r="AI17" s="76"/>
      <c r="AJ17" s="76"/>
      <c r="AK17" s="76"/>
      <c r="AL17" s="77"/>
      <c r="AM17" s="77"/>
      <c r="AN17" s="78"/>
      <c r="AO17" s="78"/>
      <c r="AP17" s="78"/>
      <c r="AQ17" s="76"/>
      <c r="AR17" s="76"/>
      <c r="AS17" s="77"/>
      <c r="AT17" s="77"/>
      <c r="AU17" s="76"/>
      <c r="AV17" s="76"/>
      <c r="AW17" s="76"/>
      <c r="AX17" s="76"/>
      <c r="AY17" s="76">
        <v>1</v>
      </c>
      <c r="AZ17" s="77"/>
      <c r="BA17" s="77"/>
      <c r="BB17" s="76">
        <v>1</v>
      </c>
      <c r="BC17" s="76">
        <v>1</v>
      </c>
      <c r="BD17" s="76">
        <v>1</v>
      </c>
      <c r="BE17" s="76">
        <v>1</v>
      </c>
      <c r="BF17" s="76">
        <v>1</v>
      </c>
      <c r="BG17" s="77"/>
    </row>
    <row r="18" spans="1:59" s="53" customFormat="1" ht="75.599999999999994" customHeight="1" x14ac:dyDescent="0.45">
      <c r="A18" s="45" t="s">
        <v>286</v>
      </c>
      <c r="B18" s="68" t="s">
        <v>148</v>
      </c>
      <c r="C18" s="46" t="s">
        <v>287</v>
      </c>
      <c r="D18" s="79" t="s">
        <v>288</v>
      </c>
      <c r="E18" s="47">
        <v>53</v>
      </c>
      <c r="F18" s="48"/>
      <c r="G18" s="46" t="s">
        <v>289</v>
      </c>
      <c r="H18" s="46" t="s">
        <v>193</v>
      </c>
      <c r="I18" s="46" t="s">
        <v>195</v>
      </c>
      <c r="J18" s="46"/>
      <c r="K18" s="49"/>
      <c r="L18" s="49"/>
      <c r="M18" s="50"/>
      <c r="N18" s="50"/>
      <c r="O18" s="55"/>
      <c r="P18" s="55"/>
      <c r="Q18" s="55"/>
      <c r="R18" s="51"/>
      <c r="S18" s="76"/>
      <c r="T18" s="76"/>
      <c r="U18" s="76"/>
      <c r="V18" s="76"/>
      <c r="W18" s="76"/>
      <c r="X18" s="77"/>
      <c r="Y18" s="77"/>
      <c r="Z18" s="52"/>
      <c r="AA18" s="52"/>
      <c r="AB18" s="52"/>
      <c r="AC18" s="52"/>
      <c r="AD18" s="52"/>
      <c r="AE18" s="77"/>
      <c r="AF18" s="77"/>
      <c r="AG18" s="76"/>
      <c r="AH18" s="76"/>
      <c r="AI18" s="76"/>
      <c r="AJ18" s="76"/>
      <c r="AK18" s="76"/>
      <c r="AL18" s="77"/>
      <c r="AM18" s="77"/>
      <c r="AN18" s="78"/>
      <c r="AO18" s="78"/>
      <c r="AP18" s="78"/>
      <c r="AQ18" s="76"/>
      <c r="AR18" s="76"/>
      <c r="AS18" s="77"/>
      <c r="AT18" s="77"/>
      <c r="AU18" s="76"/>
      <c r="AV18" s="76"/>
      <c r="AW18" s="76"/>
      <c r="AX18" s="76">
        <v>1</v>
      </c>
      <c r="AY18" s="76">
        <v>1</v>
      </c>
      <c r="AZ18" s="77"/>
      <c r="BA18" s="77"/>
      <c r="BB18" s="76">
        <v>1</v>
      </c>
      <c r="BC18" s="76"/>
      <c r="BD18" s="76"/>
      <c r="BE18" s="76"/>
      <c r="BF18" s="76"/>
      <c r="BG18" s="77"/>
    </row>
    <row r="19" spans="1:59" s="53" customFormat="1" ht="75.599999999999994" customHeight="1" x14ac:dyDescent="0.45">
      <c r="A19" s="45" t="s">
        <v>190</v>
      </c>
      <c r="B19" s="68" t="s">
        <v>148</v>
      </c>
      <c r="C19" s="46" t="s">
        <v>82</v>
      </c>
      <c r="D19" s="46" t="s">
        <v>191</v>
      </c>
      <c r="E19" s="47">
        <v>53</v>
      </c>
      <c r="F19" s="48"/>
      <c r="G19" s="46" t="s">
        <v>194</v>
      </c>
      <c r="H19" s="46" t="s">
        <v>193</v>
      </c>
      <c r="I19" s="46" t="s">
        <v>195</v>
      </c>
      <c r="J19" s="46"/>
      <c r="K19" s="49">
        <v>370</v>
      </c>
      <c r="L19" s="49" t="s">
        <v>92</v>
      </c>
      <c r="M19" s="50">
        <v>0.92</v>
      </c>
      <c r="N19" s="50">
        <v>0</v>
      </c>
      <c r="O19" s="55"/>
      <c r="P19" s="55"/>
      <c r="Q19" s="55"/>
      <c r="R19" s="51"/>
      <c r="S19" s="76"/>
      <c r="T19" s="76"/>
      <c r="U19" s="76"/>
      <c r="V19" s="76"/>
      <c r="W19" s="76"/>
      <c r="X19" s="77"/>
      <c r="Y19" s="77"/>
      <c r="Z19" s="76"/>
      <c r="AA19" s="52">
        <v>2</v>
      </c>
      <c r="AB19" s="52">
        <v>2</v>
      </c>
      <c r="AC19" s="52">
        <v>2</v>
      </c>
      <c r="AD19" s="52">
        <v>2</v>
      </c>
      <c r="AE19" s="77"/>
      <c r="AF19" s="77"/>
      <c r="AG19" s="76">
        <v>2</v>
      </c>
      <c r="AH19" s="76">
        <v>2</v>
      </c>
      <c r="AI19" s="76">
        <v>2</v>
      </c>
      <c r="AJ19" s="76">
        <v>2</v>
      </c>
      <c r="AK19" s="76">
        <v>2</v>
      </c>
      <c r="AL19" s="77"/>
      <c r="AM19" s="77"/>
      <c r="AN19" s="78"/>
      <c r="AO19" s="78"/>
      <c r="AP19" s="78"/>
      <c r="AQ19" s="76"/>
      <c r="AR19" s="76"/>
      <c r="AS19" s="77"/>
      <c r="AT19" s="77"/>
      <c r="AU19" s="76"/>
      <c r="AV19" s="76"/>
      <c r="AW19" s="76"/>
      <c r="AX19" s="76"/>
      <c r="AY19" s="76"/>
      <c r="AZ19" s="77"/>
      <c r="BA19" s="77"/>
      <c r="BB19" s="76"/>
      <c r="BC19" s="76"/>
      <c r="BD19" s="76"/>
      <c r="BE19" s="76"/>
      <c r="BF19" s="76"/>
      <c r="BG19" s="77"/>
    </row>
    <row r="20" spans="1:59" s="53" customFormat="1" ht="75.599999999999994" customHeight="1" x14ac:dyDescent="0.45">
      <c r="A20" s="45" t="s">
        <v>190</v>
      </c>
      <c r="B20" s="68" t="s">
        <v>148</v>
      </c>
      <c r="C20" s="46" t="s">
        <v>82</v>
      </c>
      <c r="D20" s="46" t="s">
        <v>191</v>
      </c>
      <c r="E20" s="47">
        <v>53</v>
      </c>
      <c r="F20" s="48"/>
      <c r="G20" s="46" t="s">
        <v>196</v>
      </c>
      <c r="H20" s="46" t="s">
        <v>193</v>
      </c>
      <c r="I20" s="46" t="s">
        <v>195</v>
      </c>
      <c r="J20" s="46"/>
      <c r="K20" s="49">
        <v>370</v>
      </c>
      <c r="L20" s="49" t="s">
        <v>92</v>
      </c>
      <c r="M20" s="50">
        <v>0.92</v>
      </c>
      <c r="N20" s="50">
        <v>0</v>
      </c>
      <c r="O20" s="55"/>
      <c r="P20" s="55"/>
      <c r="Q20" s="55"/>
      <c r="R20" s="51"/>
      <c r="S20" s="76"/>
      <c r="T20" s="76"/>
      <c r="U20" s="76"/>
      <c r="V20" s="76"/>
      <c r="W20" s="76"/>
      <c r="X20" s="77"/>
      <c r="Y20" s="77"/>
      <c r="Z20" s="76"/>
      <c r="AA20" s="52">
        <v>2</v>
      </c>
      <c r="AB20" s="52">
        <v>2</v>
      </c>
      <c r="AC20" s="52">
        <v>2</v>
      </c>
      <c r="AD20" s="52">
        <v>2</v>
      </c>
      <c r="AE20" s="77"/>
      <c r="AF20" s="77"/>
      <c r="AG20" s="76">
        <v>2</v>
      </c>
      <c r="AH20" s="76">
        <v>2</v>
      </c>
      <c r="AI20" s="76">
        <v>2</v>
      </c>
      <c r="AJ20" s="76"/>
      <c r="AK20" s="76"/>
      <c r="AL20" s="77"/>
      <c r="AM20" s="77"/>
      <c r="AN20" s="78"/>
      <c r="AO20" s="78"/>
      <c r="AP20" s="78"/>
      <c r="AQ20" s="76"/>
      <c r="AR20" s="76"/>
      <c r="AS20" s="77"/>
      <c r="AT20" s="77"/>
      <c r="AU20" s="76"/>
      <c r="AV20" s="76"/>
      <c r="AW20" s="76"/>
      <c r="AX20" s="76"/>
      <c r="AY20" s="76"/>
      <c r="AZ20" s="77"/>
      <c r="BA20" s="77"/>
      <c r="BB20" s="76"/>
      <c r="BC20" s="76"/>
      <c r="BD20" s="76"/>
      <c r="BE20" s="76"/>
      <c r="BF20" s="76"/>
      <c r="BG20" s="77"/>
    </row>
    <row r="21" spans="1:59" s="53" customFormat="1" ht="75.599999999999994" customHeight="1" x14ac:dyDescent="0.45">
      <c r="A21" s="45" t="s">
        <v>190</v>
      </c>
      <c r="B21" s="68" t="s">
        <v>148</v>
      </c>
      <c r="C21" s="46" t="s">
        <v>125</v>
      </c>
      <c r="D21" s="46" t="s">
        <v>191</v>
      </c>
      <c r="E21" s="47">
        <v>53</v>
      </c>
      <c r="F21" s="48"/>
      <c r="G21" s="46" t="s">
        <v>197</v>
      </c>
      <c r="H21" s="46" t="s">
        <v>193</v>
      </c>
      <c r="I21" s="46" t="s">
        <v>127</v>
      </c>
      <c r="J21" s="46"/>
      <c r="K21" s="49" t="s">
        <v>106</v>
      </c>
      <c r="L21" s="49" t="s">
        <v>106</v>
      </c>
      <c r="M21" s="50" t="s">
        <v>106</v>
      </c>
      <c r="N21" s="50" t="s">
        <v>106</v>
      </c>
      <c r="O21" s="55"/>
      <c r="P21" s="55"/>
      <c r="Q21" s="55"/>
      <c r="R21" s="51"/>
      <c r="S21" s="76"/>
      <c r="T21" s="76"/>
      <c r="U21" s="76"/>
      <c r="V21" s="76"/>
      <c r="W21" s="76"/>
      <c r="X21" s="77"/>
      <c r="Y21" s="77"/>
      <c r="Z21" s="52"/>
      <c r="AA21" s="52"/>
      <c r="AB21" s="52"/>
      <c r="AC21" s="52"/>
      <c r="AD21" s="52"/>
      <c r="AE21" s="77"/>
      <c r="AF21" s="77"/>
      <c r="AG21" s="76"/>
      <c r="AH21" s="76"/>
      <c r="AI21" s="76"/>
      <c r="AJ21" s="76"/>
      <c r="AK21" s="76">
        <v>2</v>
      </c>
      <c r="AL21" s="77"/>
      <c r="AM21" s="77"/>
      <c r="AN21" s="78"/>
      <c r="AO21" s="78"/>
      <c r="AP21" s="78"/>
      <c r="AQ21" s="76"/>
      <c r="AR21" s="76"/>
      <c r="AS21" s="77"/>
      <c r="AT21" s="77"/>
      <c r="AU21" s="76"/>
      <c r="AV21" s="76"/>
      <c r="AW21" s="76"/>
      <c r="AX21" s="76"/>
      <c r="AY21" s="76"/>
      <c r="AZ21" s="77"/>
      <c r="BA21" s="77"/>
      <c r="BB21" s="76"/>
      <c r="BC21" s="76"/>
      <c r="BD21" s="76"/>
      <c r="BE21" s="76"/>
      <c r="BF21" s="76"/>
      <c r="BG21" s="77"/>
    </row>
    <row r="22" spans="1:59" s="53" customFormat="1" ht="97.5" customHeight="1" x14ac:dyDescent="0.45">
      <c r="A22" s="45" t="s">
        <v>190</v>
      </c>
      <c r="B22" s="68" t="s">
        <v>148</v>
      </c>
      <c r="C22" s="46" t="s">
        <v>125</v>
      </c>
      <c r="D22" s="46" t="s">
        <v>188</v>
      </c>
      <c r="E22" s="47">
        <v>58</v>
      </c>
      <c r="F22" s="48"/>
      <c r="G22" s="46" t="s">
        <v>198</v>
      </c>
      <c r="H22" s="46" t="s">
        <v>193</v>
      </c>
      <c r="I22" s="46" t="s">
        <v>127</v>
      </c>
      <c r="J22" s="46"/>
      <c r="K22" s="49" t="s">
        <v>106</v>
      </c>
      <c r="L22" s="49" t="s">
        <v>106</v>
      </c>
      <c r="M22" s="50" t="s">
        <v>106</v>
      </c>
      <c r="N22" s="50" t="s">
        <v>106</v>
      </c>
      <c r="O22" s="55"/>
      <c r="P22" s="55"/>
      <c r="Q22" s="55"/>
      <c r="R22" s="51"/>
      <c r="S22" s="76"/>
      <c r="T22" s="76"/>
      <c r="U22" s="76"/>
      <c r="V22" s="76"/>
      <c r="W22" s="76"/>
      <c r="X22" s="77"/>
      <c r="Y22" s="77"/>
      <c r="Z22" s="52"/>
      <c r="AA22" s="52"/>
      <c r="AB22" s="52"/>
      <c r="AC22" s="52"/>
      <c r="AD22" s="52"/>
      <c r="AE22" s="77"/>
      <c r="AF22" s="77"/>
      <c r="AG22" s="76">
        <v>2</v>
      </c>
      <c r="AH22" s="76">
        <v>2</v>
      </c>
      <c r="AI22" s="76">
        <v>2</v>
      </c>
      <c r="AJ22" s="76"/>
      <c r="AK22" s="76"/>
      <c r="AL22" s="77"/>
      <c r="AM22" s="77"/>
      <c r="AN22" s="78"/>
      <c r="AO22" s="78"/>
      <c r="AP22" s="78"/>
      <c r="AQ22" s="76"/>
      <c r="AR22" s="76"/>
      <c r="AS22" s="77"/>
      <c r="AT22" s="77"/>
      <c r="AU22" s="76"/>
      <c r="AV22" s="76"/>
      <c r="AW22" s="76"/>
      <c r="AX22" s="76"/>
      <c r="AY22" s="76"/>
      <c r="AZ22" s="77"/>
      <c r="BA22" s="77"/>
      <c r="BB22" s="76"/>
      <c r="BC22" s="76"/>
      <c r="BD22" s="76"/>
      <c r="BE22" s="76"/>
      <c r="BF22" s="76"/>
      <c r="BG22" s="77"/>
    </row>
    <row r="23" spans="1:59" s="53" customFormat="1" ht="75.599999999999994" customHeight="1" x14ac:dyDescent="0.45">
      <c r="A23" s="45" t="s">
        <v>187</v>
      </c>
      <c r="B23" s="68" t="s">
        <v>148</v>
      </c>
      <c r="C23" s="46" t="s">
        <v>82</v>
      </c>
      <c r="D23" s="46" t="s">
        <v>188</v>
      </c>
      <c r="E23" s="47">
        <v>58</v>
      </c>
      <c r="F23" s="48"/>
      <c r="G23" s="46" t="s">
        <v>199</v>
      </c>
      <c r="H23" s="46" t="s">
        <v>193</v>
      </c>
      <c r="I23" s="46" t="s">
        <v>195</v>
      </c>
      <c r="J23" s="46"/>
      <c r="K23" s="49">
        <v>178</v>
      </c>
      <c r="L23" s="49" t="s">
        <v>92</v>
      </c>
      <c r="M23" s="50">
        <v>0.53</v>
      </c>
      <c r="N23" s="50">
        <v>0</v>
      </c>
      <c r="O23" s="55" t="s">
        <v>265</v>
      </c>
      <c r="P23" s="55"/>
      <c r="Q23" s="55"/>
      <c r="R23" s="51"/>
      <c r="S23" s="52">
        <v>2</v>
      </c>
      <c r="T23" s="76"/>
      <c r="U23" s="76"/>
      <c r="V23" s="52">
        <v>2</v>
      </c>
      <c r="W23" s="52">
        <v>2</v>
      </c>
      <c r="X23" s="77"/>
      <c r="Y23" s="77"/>
      <c r="Z23" s="52">
        <v>0</v>
      </c>
      <c r="AA23" s="52">
        <v>0</v>
      </c>
      <c r="AB23" s="52">
        <v>0</v>
      </c>
      <c r="AC23" s="52">
        <v>0</v>
      </c>
      <c r="AD23" s="76"/>
      <c r="AE23" s="77"/>
      <c r="AF23" s="77"/>
      <c r="AG23" s="76"/>
      <c r="AH23" s="76"/>
      <c r="AI23" s="76"/>
      <c r="AJ23" s="76">
        <v>0</v>
      </c>
      <c r="AK23" s="76">
        <v>0</v>
      </c>
      <c r="AL23" s="77"/>
      <c r="AM23" s="77"/>
      <c r="AN23" s="78"/>
      <c r="AO23" s="78"/>
      <c r="AP23" s="78"/>
      <c r="AQ23" s="76"/>
      <c r="AR23" s="76"/>
      <c r="AS23" s="77"/>
      <c r="AT23" s="77"/>
      <c r="AU23" s="76"/>
      <c r="AV23" s="76"/>
      <c r="AW23" s="76"/>
      <c r="AX23" s="76"/>
      <c r="AY23" s="76"/>
      <c r="AZ23" s="77"/>
      <c r="BA23" s="77"/>
      <c r="BB23" s="76"/>
      <c r="BC23" s="76"/>
      <c r="BD23" s="76"/>
      <c r="BE23" s="76"/>
      <c r="BF23" s="76"/>
      <c r="BG23" s="77"/>
    </row>
    <row r="24" spans="1:59" s="53" customFormat="1" ht="75.599999999999994" customHeight="1" x14ac:dyDescent="0.45">
      <c r="A24" s="45" t="s">
        <v>190</v>
      </c>
      <c r="B24" s="68" t="s">
        <v>148</v>
      </c>
      <c r="C24" s="46" t="s">
        <v>125</v>
      </c>
      <c r="D24" s="46" t="s">
        <v>188</v>
      </c>
      <c r="E24" s="47">
        <v>58</v>
      </c>
      <c r="F24" s="48"/>
      <c r="G24" s="46" t="s">
        <v>201</v>
      </c>
      <c r="H24" s="46" t="s">
        <v>193</v>
      </c>
      <c r="I24" s="46" t="s">
        <v>127</v>
      </c>
      <c r="J24" s="46"/>
      <c r="K24" s="49" t="s">
        <v>106</v>
      </c>
      <c r="L24" s="49" t="s">
        <v>106</v>
      </c>
      <c r="M24" s="50" t="s">
        <v>106</v>
      </c>
      <c r="N24" s="50" t="s">
        <v>106</v>
      </c>
      <c r="O24" s="55"/>
      <c r="P24" s="55"/>
      <c r="Q24" s="55"/>
      <c r="R24" s="51"/>
      <c r="S24" s="76"/>
      <c r="T24" s="76"/>
      <c r="U24" s="76"/>
      <c r="V24" s="76"/>
      <c r="W24" s="76"/>
      <c r="X24" s="77"/>
      <c r="Y24" s="77"/>
      <c r="Z24" s="52"/>
      <c r="AA24" s="52"/>
      <c r="AB24" s="52"/>
      <c r="AC24" s="52"/>
      <c r="AD24" s="52"/>
      <c r="AE24" s="77"/>
      <c r="AF24" s="77"/>
      <c r="AG24" s="76"/>
      <c r="AH24" s="76"/>
      <c r="AI24" s="76"/>
      <c r="AJ24" s="76">
        <v>2</v>
      </c>
      <c r="AK24" s="76">
        <v>2</v>
      </c>
      <c r="AL24" s="77"/>
      <c r="AM24" s="77"/>
      <c r="AN24" s="78"/>
      <c r="AO24" s="78"/>
      <c r="AP24" s="78"/>
      <c r="AQ24" s="76"/>
      <c r="AR24" s="76"/>
      <c r="AS24" s="77"/>
      <c r="AT24" s="77"/>
      <c r="AU24" s="76"/>
      <c r="AV24" s="76"/>
      <c r="AW24" s="76"/>
      <c r="AX24" s="76"/>
      <c r="AY24" s="76"/>
      <c r="AZ24" s="77"/>
      <c r="BA24" s="77"/>
      <c r="BB24" s="76"/>
      <c r="BC24" s="76"/>
      <c r="BD24" s="76"/>
      <c r="BE24" s="76"/>
      <c r="BF24" s="76"/>
      <c r="BG24" s="77"/>
    </row>
    <row r="25" spans="1:59" s="53" customFormat="1" ht="75.599999999999994" customHeight="1" x14ac:dyDescent="0.45">
      <c r="A25" s="45" t="s">
        <v>313</v>
      </c>
      <c r="B25" s="68" t="s">
        <v>211</v>
      </c>
      <c r="C25" s="46" t="s">
        <v>125</v>
      </c>
      <c r="D25" s="79" t="s">
        <v>202</v>
      </c>
      <c r="E25" s="47"/>
      <c r="F25" s="48"/>
      <c r="G25" s="46" t="s">
        <v>310</v>
      </c>
      <c r="H25" s="46"/>
      <c r="I25" s="46" t="s">
        <v>127</v>
      </c>
      <c r="J25" s="46"/>
      <c r="K25" s="49" t="s">
        <v>106</v>
      </c>
      <c r="L25" s="49" t="s">
        <v>106</v>
      </c>
      <c r="M25" s="50" t="s">
        <v>106</v>
      </c>
      <c r="N25" s="50" t="s">
        <v>106</v>
      </c>
      <c r="O25" s="55"/>
      <c r="P25" s="55"/>
      <c r="Q25" s="55"/>
      <c r="R25" s="51"/>
      <c r="S25" s="76"/>
      <c r="T25" s="76"/>
      <c r="U25" s="76"/>
      <c r="V25" s="76"/>
      <c r="W25" s="76"/>
      <c r="X25" s="77"/>
      <c r="Y25" s="77"/>
      <c r="Z25" s="52"/>
      <c r="AA25" s="52"/>
      <c r="AB25" s="52"/>
      <c r="AC25" s="52"/>
      <c r="AD25" s="52"/>
      <c r="AE25" s="77"/>
      <c r="AF25" s="77"/>
      <c r="AG25" s="76"/>
      <c r="AH25" s="76"/>
      <c r="AI25" s="76"/>
      <c r="AJ25" s="76"/>
      <c r="AK25" s="76"/>
      <c r="AL25" s="77"/>
      <c r="AM25" s="77"/>
      <c r="AN25" s="78"/>
      <c r="AO25" s="78"/>
      <c r="AP25" s="78"/>
      <c r="AQ25" s="76">
        <v>1</v>
      </c>
      <c r="AR25" s="76">
        <v>1</v>
      </c>
      <c r="AS25" s="77"/>
      <c r="AT25" s="77"/>
      <c r="AU25" s="76">
        <v>1</v>
      </c>
      <c r="AV25" s="76">
        <v>1</v>
      </c>
      <c r="AW25" s="76">
        <v>1</v>
      </c>
      <c r="AX25" s="76">
        <v>1</v>
      </c>
      <c r="AY25" s="76">
        <v>1</v>
      </c>
      <c r="AZ25" s="77"/>
      <c r="BA25" s="77"/>
      <c r="BB25" s="76"/>
      <c r="BC25" s="76"/>
      <c r="BD25" s="76"/>
      <c r="BE25" s="76"/>
      <c r="BF25" s="76"/>
      <c r="BG25" s="77"/>
    </row>
    <row r="26" spans="1:59" s="53" customFormat="1" ht="75.599999999999994" customHeight="1" x14ac:dyDescent="0.45">
      <c r="A26" s="45" t="s">
        <v>312</v>
      </c>
      <c r="B26" s="68" t="s">
        <v>211</v>
      </c>
      <c r="C26" s="46" t="s">
        <v>125</v>
      </c>
      <c r="D26" s="79" t="s">
        <v>307</v>
      </c>
      <c r="E26" s="47"/>
      <c r="F26" s="48"/>
      <c r="G26" s="46" t="s">
        <v>311</v>
      </c>
      <c r="H26" s="46"/>
      <c r="I26" s="46" t="s">
        <v>127</v>
      </c>
      <c r="J26" s="46"/>
      <c r="K26" s="49" t="s">
        <v>106</v>
      </c>
      <c r="L26" s="49" t="s">
        <v>106</v>
      </c>
      <c r="M26" s="50" t="s">
        <v>106</v>
      </c>
      <c r="N26" s="50" t="s">
        <v>106</v>
      </c>
      <c r="O26" s="55"/>
      <c r="P26" s="55"/>
      <c r="Q26" s="55"/>
      <c r="R26" s="51"/>
      <c r="S26" s="76"/>
      <c r="T26" s="76"/>
      <c r="U26" s="76"/>
      <c r="V26" s="76"/>
      <c r="W26" s="76"/>
      <c r="X26" s="77"/>
      <c r="Y26" s="77"/>
      <c r="Z26" s="52"/>
      <c r="AA26" s="52"/>
      <c r="AB26" s="52"/>
      <c r="AC26" s="52"/>
      <c r="AD26" s="52"/>
      <c r="AE26" s="77"/>
      <c r="AF26" s="77"/>
      <c r="AG26" s="76"/>
      <c r="AH26" s="76"/>
      <c r="AI26" s="76"/>
      <c r="AJ26" s="76"/>
      <c r="AK26" s="76"/>
      <c r="AL26" s="77"/>
      <c r="AM26" s="77"/>
      <c r="AN26" s="78"/>
      <c r="AO26" s="78"/>
      <c r="AP26" s="78"/>
      <c r="AQ26" s="76">
        <v>1</v>
      </c>
      <c r="AR26" s="76">
        <v>1</v>
      </c>
      <c r="AS26" s="77"/>
      <c r="AT26" s="77"/>
      <c r="AU26" s="76">
        <v>1</v>
      </c>
      <c r="AV26" s="76">
        <v>1</v>
      </c>
      <c r="AW26" s="76">
        <v>1</v>
      </c>
      <c r="AX26" s="76">
        <v>1</v>
      </c>
      <c r="AY26" s="76">
        <v>1</v>
      </c>
      <c r="AZ26" s="77"/>
      <c r="BA26" s="77"/>
      <c r="BB26" s="76"/>
      <c r="BC26" s="76"/>
      <c r="BD26" s="76"/>
      <c r="BE26" s="76"/>
      <c r="BF26" s="76"/>
      <c r="BG26" s="77"/>
    </row>
    <row r="27" spans="1:59" s="53" customFormat="1" ht="75.599999999999994" customHeight="1" x14ac:dyDescent="0.45">
      <c r="A27" s="45" t="s">
        <v>190</v>
      </c>
      <c r="B27" s="68" t="s">
        <v>148</v>
      </c>
      <c r="C27" s="46" t="s">
        <v>125</v>
      </c>
      <c r="D27" s="46" t="s">
        <v>202</v>
      </c>
      <c r="E27" s="47">
        <v>53</v>
      </c>
      <c r="F27" s="48"/>
      <c r="G27" s="46" t="s">
        <v>192</v>
      </c>
      <c r="H27" s="46" t="s">
        <v>193</v>
      </c>
      <c r="I27" s="46" t="s">
        <v>127</v>
      </c>
      <c r="J27" s="46"/>
      <c r="K27" s="49" t="s">
        <v>106</v>
      </c>
      <c r="L27" s="49" t="s">
        <v>106</v>
      </c>
      <c r="M27" s="50" t="s">
        <v>106</v>
      </c>
      <c r="N27" s="50" t="s">
        <v>106</v>
      </c>
      <c r="O27" s="55"/>
      <c r="P27" s="55"/>
      <c r="Q27" s="55"/>
      <c r="R27" s="51"/>
      <c r="S27" s="76"/>
      <c r="T27" s="76"/>
      <c r="U27" s="76"/>
      <c r="V27" s="76"/>
      <c r="W27" s="76"/>
      <c r="X27" s="77"/>
      <c r="Y27" s="77"/>
      <c r="Z27" s="52"/>
      <c r="AA27" s="52"/>
      <c r="AB27" s="52"/>
      <c r="AC27" s="52"/>
      <c r="AD27" s="52"/>
      <c r="AE27" s="77"/>
      <c r="AF27" s="77"/>
      <c r="AG27" s="76"/>
      <c r="AH27" s="76"/>
      <c r="AI27" s="76"/>
      <c r="AJ27" s="76"/>
      <c r="AK27" s="76"/>
      <c r="AL27" s="77"/>
      <c r="AM27" s="77"/>
      <c r="AN27" s="78"/>
      <c r="AO27" s="78"/>
      <c r="AP27" s="78"/>
      <c r="AQ27" s="76"/>
      <c r="AR27" s="76"/>
      <c r="AS27" s="77"/>
      <c r="AT27" s="77"/>
      <c r="AU27" s="76"/>
      <c r="AV27" s="76"/>
      <c r="AW27" s="76"/>
      <c r="AX27" s="76"/>
      <c r="AY27" s="76"/>
      <c r="AZ27" s="77"/>
      <c r="BA27" s="77"/>
      <c r="BB27" s="76"/>
      <c r="BC27" s="76"/>
      <c r="BD27" s="76"/>
      <c r="BE27" s="76"/>
      <c r="BF27" s="76"/>
      <c r="BG27" s="77"/>
    </row>
    <row r="28" spans="1:59" s="53" customFormat="1" ht="75.599999999999994" customHeight="1" x14ac:dyDescent="0.45">
      <c r="A28" s="45" t="s">
        <v>190</v>
      </c>
      <c r="B28" s="68" t="s">
        <v>148</v>
      </c>
      <c r="C28" s="46" t="s">
        <v>82</v>
      </c>
      <c r="D28" s="46" t="s">
        <v>202</v>
      </c>
      <c r="E28" s="47">
        <v>53</v>
      </c>
      <c r="F28" s="48"/>
      <c r="G28" s="46" t="s">
        <v>196</v>
      </c>
      <c r="H28" s="46" t="s">
        <v>193</v>
      </c>
      <c r="I28" s="46" t="s">
        <v>195</v>
      </c>
      <c r="J28" s="46"/>
      <c r="K28" s="49"/>
      <c r="L28" s="49" t="s">
        <v>92</v>
      </c>
      <c r="M28" s="50">
        <v>0.92</v>
      </c>
      <c r="N28" s="50">
        <v>0</v>
      </c>
      <c r="O28" s="55"/>
      <c r="P28" s="55"/>
      <c r="Q28" s="55"/>
      <c r="R28" s="51"/>
      <c r="S28" s="76"/>
      <c r="T28" s="76"/>
      <c r="U28" s="76"/>
      <c r="V28" s="76"/>
      <c r="W28" s="76"/>
      <c r="X28" s="77"/>
      <c r="Y28" s="77"/>
      <c r="Z28" s="76"/>
      <c r="AA28" s="52"/>
      <c r="AB28" s="52"/>
      <c r="AC28" s="52"/>
      <c r="AD28" s="52"/>
      <c r="AE28" s="77"/>
      <c r="AF28" s="77"/>
      <c r="AG28" s="76"/>
      <c r="AH28" s="76"/>
      <c r="AI28" s="76">
        <v>2</v>
      </c>
      <c r="AJ28" s="76">
        <v>2</v>
      </c>
      <c r="AK28" s="76">
        <v>2</v>
      </c>
      <c r="AL28" s="77"/>
      <c r="AM28" s="77"/>
      <c r="AN28" s="78"/>
      <c r="AO28" s="78"/>
      <c r="AP28" s="78"/>
      <c r="AQ28" s="76"/>
      <c r="AR28" s="76"/>
      <c r="AS28" s="77"/>
      <c r="AT28" s="77"/>
      <c r="AU28" s="76"/>
      <c r="AV28" s="76"/>
      <c r="AW28" s="76"/>
      <c r="AX28" s="76"/>
      <c r="AY28" s="76"/>
      <c r="AZ28" s="77"/>
      <c r="BA28" s="77"/>
      <c r="BB28" s="76"/>
      <c r="BC28" s="76"/>
      <c r="BD28" s="76"/>
      <c r="BE28" s="76"/>
      <c r="BF28" s="76"/>
      <c r="BG28" s="77"/>
    </row>
    <row r="29" spans="1:59" s="53" customFormat="1" ht="75.599999999999994" customHeight="1" x14ac:dyDescent="0.45">
      <c r="A29" s="45" t="s">
        <v>190</v>
      </c>
      <c r="B29" s="68" t="s">
        <v>148</v>
      </c>
      <c r="C29" s="46" t="s">
        <v>125</v>
      </c>
      <c r="D29" s="46" t="s">
        <v>202</v>
      </c>
      <c r="E29" s="47">
        <v>53</v>
      </c>
      <c r="F29" s="48"/>
      <c r="G29" s="46" t="s">
        <v>197</v>
      </c>
      <c r="H29" s="46" t="s">
        <v>193</v>
      </c>
      <c r="I29" s="46" t="s">
        <v>127</v>
      </c>
      <c r="J29" s="46"/>
      <c r="K29" s="49" t="s">
        <v>106</v>
      </c>
      <c r="L29" s="49" t="s">
        <v>106</v>
      </c>
      <c r="M29" s="50" t="s">
        <v>106</v>
      </c>
      <c r="N29" s="50" t="s">
        <v>106</v>
      </c>
      <c r="O29" s="55"/>
      <c r="P29" s="55"/>
      <c r="Q29" s="55"/>
      <c r="R29" s="51"/>
      <c r="S29" s="76"/>
      <c r="T29" s="76"/>
      <c r="U29" s="76"/>
      <c r="V29" s="76"/>
      <c r="W29" s="76"/>
      <c r="X29" s="77"/>
      <c r="Y29" s="77"/>
      <c r="Z29" s="52"/>
      <c r="AA29" s="52"/>
      <c r="AB29" s="52"/>
      <c r="AC29" s="52"/>
      <c r="AD29" s="52"/>
      <c r="AE29" s="77"/>
      <c r="AF29" s="77"/>
      <c r="AG29" s="76"/>
      <c r="AH29" s="76"/>
      <c r="AI29" s="76"/>
      <c r="AJ29" s="76"/>
      <c r="AK29" s="76"/>
      <c r="AL29" s="77"/>
      <c r="AM29" s="77"/>
      <c r="AN29" s="78"/>
      <c r="AO29" s="78"/>
      <c r="AP29" s="78"/>
      <c r="AQ29" s="76"/>
      <c r="AR29" s="76"/>
      <c r="AS29" s="77"/>
      <c r="AT29" s="77"/>
      <c r="AU29" s="76"/>
      <c r="AV29" s="76"/>
      <c r="AW29" s="76"/>
      <c r="AX29" s="76"/>
      <c r="AY29" s="76"/>
      <c r="AZ29" s="77"/>
      <c r="BA29" s="77"/>
      <c r="BB29" s="76"/>
      <c r="BC29" s="76"/>
      <c r="BD29" s="76"/>
      <c r="BE29" s="76"/>
      <c r="BF29" s="76"/>
      <c r="BG29" s="77"/>
    </row>
    <row r="30" spans="1:59" s="53" customFormat="1" ht="75.599999999999994" customHeight="1" x14ac:dyDescent="0.45">
      <c r="A30" s="45" t="s">
        <v>203</v>
      </c>
      <c r="B30" s="68" t="s">
        <v>204</v>
      </c>
      <c r="C30" s="46" t="s">
        <v>82</v>
      </c>
      <c r="D30" s="46" t="s">
        <v>205</v>
      </c>
      <c r="E30" s="47">
        <v>14</v>
      </c>
      <c r="F30" s="48"/>
      <c r="G30" s="46" t="s">
        <v>206</v>
      </c>
      <c r="H30" s="46" t="s">
        <v>106</v>
      </c>
      <c r="I30" s="46" t="s">
        <v>207</v>
      </c>
      <c r="J30" s="46"/>
      <c r="K30" s="49">
        <v>2</v>
      </c>
      <c r="L30" s="49" t="s">
        <v>106</v>
      </c>
      <c r="M30" s="50">
        <v>0</v>
      </c>
      <c r="N30" s="50">
        <v>1</v>
      </c>
      <c r="O30" s="55" t="s">
        <v>266</v>
      </c>
      <c r="P30" s="55"/>
      <c r="Q30" s="55"/>
      <c r="R30" s="51"/>
      <c r="S30" s="76"/>
      <c r="T30" s="76"/>
      <c r="U30" s="76"/>
      <c r="V30" s="76"/>
      <c r="W30" s="76"/>
      <c r="X30" s="77"/>
      <c r="Y30" s="77"/>
      <c r="Z30" s="52"/>
      <c r="AA30" s="76">
        <v>1</v>
      </c>
      <c r="AB30" s="76">
        <v>1</v>
      </c>
      <c r="AC30" s="76">
        <v>1</v>
      </c>
      <c r="AD30" s="76">
        <v>1</v>
      </c>
      <c r="AE30" s="77"/>
      <c r="AF30" s="77"/>
      <c r="AG30" s="76">
        <v>2</v>
      </c>
      <c r="AH30" s="76">
        <v>2</v>
      </c>
      <c r="AI30" s="76">
        <v>2</v>
      </c>
      <c r="AJ30" s="76">
        <v>0</v>
      </c>
      <c r="AK30" s="76">
        <v>0</v>
      </c>
      <c r="AL30" s="77"/>
      <c r="AM30" s="77"/>
      <c r="AN30" s="78"/>
      <c r="AO30" s="78"/>
      <c r="AP30" s="78"/>
      <c r="AQ30" s="76"/>
      <c r="AR30" s="76"/>
      <c r="AS30" s="77"/>
      <c r="AT30" s="77"/>
      <c r="AU30" s="76"/>
      <c r="AV30" s="76"/>
      <c r="AW30" s="76"/>
      <c r="AX30" s="76"/>
      <c r="AY30" s="76"/>
      <c r="AZ30" s="77"/>
      <c r="BA30" s="77"/>
      <c r="BB30" s="76"/>
      <c r="BC30" s="76"/>
      <c r="BD30" s="76"/>
      <c r="BE30" s="76"/>
      <c r="BF30" s="76"/>
      <c r="BG30" s="77"/>
    </row>
    <row r="31" spans="1:59" s="53" customFormat="1" ht="75.599999999999994" customHeight="1" x14ac:dyDescent="0.45">
      <c r="A31" s="45" t="s">
        <v>190</v>
      </c>
      <c r="B31" s="68" t="s">
        <v>148</v>
      </c>
      <c r="C31" s="46" t="s">
        <v>125</v>
      </c>
      <c r="D31" s="46" t="s">
        <v>208</v>
      </c>
      <c r="E31" s="47">
        <v>53</v>
      </c>
      <c r="F31" s="48"/>
      <c r="G31" s="46" t="s">
        <v>209</v>
      </c>
      <c r="H31" s="46" t="s">
        <v>106</v>
      </c>
      <c r="I31" s="46" t="s">
        <v>127</v>
      </c>
      <c r="J31" s="46"/>
      <c r="K31" s="49" t="s">
        <v>106</v>
      </c>
      <c r="L31" s="49" t="s">
        <v>106</v>
      </c>
      <c r="M31" s="50" t="s">
        <v>106</v>
      </c>
      <c r="N31" s="50" t="s">
        <v>106</v>
      </c>
      <c r="O31" s="55"/>
      <c r="P31" s="55"/>
      <c r="Q31" s="55"/>
      <c r="R31" s="51"/>
      <c r="S31" s="76"/>
      <c r="T31" s="76"/>
      <c r="U31" s="52">
        <v>2</v>
      </c>
      <c r="V31" s="52">
        <v>2</v>
      </c>
      <c r="W31" s="52">
        <v>2</v>
      </c>
      <c r="X31" s="77"/>
      <c r="Y31" s="77"/>
      <c r="Z31" s="76"/>
      <c r="AA31" s="52">
        <v>2</v>
      </c>
      <c r="AB31" s="52">
        <v>2</v>
      </c>
      <c r="AC31" s="52">
        <v>2</v>
      </c>
      <c r="AD31" s="76"/>
      <c r="AE31" s="77"/>
      <c r="AF31" s="77"/>
      <c r="AG31" s="76">
        <v>2</v>
      </c>
      <c r="AH31" s="76">
        <v>2</v>
      </c>
      <c r="AI31" s="76">
        <v>2</v>
      </c>
      <c r="AJ31" s="76">
        <v>2</v>
      </c>
      <c r="AK31" s="76">
        <v>2</v>
      </c>
      <c r="AL31" s="77"/>
      <c r="AM31" s="77"/>
      <c r="AN31" s="78"/>
      <c r="AO31" s="78"/>
      <c r="AP31" s="78"/>
      <c r="AQ31" s="76"/>
      <c r="AR31" s="76"/>
      <c r="AS31" s="77"/>
      <c r="AT31" s="77"/>
      <c r="AU31" s="76"/>
      <c r="AV31" s="76"/>
      <c r="AW31" s="76"/>
      <c r="AX31" s="76"/>
      <c r="AY31" s="76"/>
      <c r="AZ31" s="77"/>
      <c r="BA31" s="77"/>
      <c r="BB31" s="76"/>
      <c r="BC31" s="76"/>
      <c r="BD31" s="76"/>
      <c r="BE31" s="76"/>
      <c r="BF31" s="76"/>
      <c r="BG31" s="77"/>
    </row>
    <row r="32" spans="1:59" s="53" customFormat="1" ht="75.599999999999994" customHeight="1" x14ac:dyDescent="0.45">
      <c r="A32" s="45" t="s">
        <v>210</v>
      </c>
      <c r="B32" s="68" t="s">
        <v>211</v>
      </c>
      <c r="C32" s="46" t="s">
        <v>82</v>
      </c>
      <c r="D32" s="46" t="s">
        <v>212</v>
      </c>
      <c r="E32" s="47" t="s">
        <v>213</v>
      </c>
      <c r="F32" s="48"/>
      <c r="G32" s="46" t="s">
        <v>214</v>
      </c>
      <c r="H32" s="46" t="s">
        <v>215</v>
      </c>
      <c r="I32" s="46" t="s">
        <v>216</v>
      </c>
      <c r="J32" s="46"/>
      <c r="K32" s="49">
        <v>84</v>
      </c>
      <c r="L32" s="49" t="s">
        <v>92</v>
      </c>
      <c r="M32" s="50">
        <v>0.47</v>
      </c>
      <c r="N32" s="50">
        <v>0.4</v>
      </c>
      <c r="O32" s="55"/>
      <c r="P32" s="55"/>
      <c r="Q32" s="55"/>
      <c r="R32" s="51"/>
      <c r="S32" s="76"/>
      <c r="T32" s="76"/>
      <c r="U32" s="52">
        <v>2</v>
      </c>
      <c r="V32" s="52">
        <v>2</v>
      </c>
      <c r="W32" s="52">
        <v>2</v>
      </c>
      <c r="X32" s="77"/>
      <c r="Y32" s="77"/>
      <c r="Z32" s="76">
        <v>2</v>
      </c>
      <c r="AA32" s="76">
        <v>2</v>
      </c>
      <c r="AB32" s="76">
        <v>2</v>
      </c>
      <c r="AC32" s="76">
        <v>2</v>
      </c>
      <c r="AD32" s="76">
        <v>2</v>
      </c>
      <c r="AE32" s="77"/>
      <c r="AF32" s="77"/>
      <c r="AG32" s="76">
        <v>2</v>
      </c>
      <c r="AH32" s="76">
        <v>2</v>
      </c>
      <c r="AI32" s="76">
        <v>2</v>
      </c>
      <c r="AJ32" s="76">
        <v>2</v>
      </c>
      <c r="AK32" s="76">
        <v>2</v>
      </c>
      <c r="AL32" s="77"/>
      <c r="AM32" s="77"/>
      <c r="AN32" s="78"/>
      <c r="AO32" s="78"/>
      <c r="AP32" s="78"/>
      <c r="AQ32" s="76"/>
      <c r="AR32" s="76"/>
      <c r="AS32" s="77"/>
      <c r="AT32" s="77"/>
      <c r="AU32" s="76"/>
      <c r="AV32" s="76"/>
      <c r="AW32" s="76"/>
      <c r="AX32" s="76"/>
      <c r="AY32" s="76"/>
      <c r="AZ32" s="77"/>
      <c r="BA32" s="77"/>
      <c r="BB32" s="76"/>
      <c r="BC32" s="76"/>
      <c r="BD32" s="76"/>
      <c r="BE32" s="76"/>
      <c r="BF32" s="76"/>
      <c r="BG32" s="77"/>
    </row>
    <row r="33" spans="1:58" s="53" customFormat="1" ht="75.599999999999994" customHeight="1" x14ac:dyDescent="0.45">
      <c r="A33" s="45" t="s">
        <v>304</v>
      </c>
      <c r="B33" s="68" t="s">
        <v>211</v>
      </c>
      <c r="C33" s="46" t="s">
        <v>82</v>
      </c>
      <c r="D33" s="79" t="s">
        <v>202</v>
      </c>
      <c r="E33" s="47">
        <v>53</v>
      </c>
      <c r="F33" s="48"/>
      <c r="G33" s="46" t="s">
        <v>305</v>
      </c>
      <c r="H33" s="46"/>
      <c r="I33" s="46" t="s">
        <v>216</v>
      </c>
      <c r="J33" s="46"/>
      <c r="K33" s="49"/>
      <c r="L33" s="49"/>
      <c r="M33" s="50"/>
      <c r="N33" s="50"/>
      <c r="O33" s="55"/>
      <c r="P33" s="55"/>
      <c r="Q33" s="55"/>
      <c r="R33" s="51"/>
      <c r="S33" s="76"/>
      <c r="T33" s="76"/>
      <c r="U33" s="52"/>
      <c r="V33" s="52"/>
      <c r="W33" s="52"/>
      <c r="X33" s="77"/>
      <c r="Y33" s="77"/>
      <c r="Z33" s="76"/>
      <c r="AA33" s="76"/>
      <c r="AB33" s="76"/>
      <c r="AC33" s="76"/>
      <c r="AD33" s="76"/>
      <c r="AE33" s="77"/>
      <c r="AF33" s="77"/>
      <c r="AG33" s="76"/>
      <c r="AH33" s="76"/>
      <c r="AI33" s="76"/>
      <c r="AJ33" s="76"/>
      <c r="AK33" s="76"/>
      <c r="AL33" s="77"/>
      <c r="AM33" s="77"/>
      <c r="AN33" s="78"/>
      <c r="AO33" s="78"/>
      <c r="AP33" s="78"/>
      <c r="AQ33" s="76">
        <v>1</v>
      </c>
      <c r="AR33" s="76">
        <v>1</v>
      </c>
      <c r="AS33" s="77"/>
      <c r="AT33" s="77"/>
      <c r="AU33" s="76">
        <v>1</v>
      </c>
      <c r="AV33" s="76"/>
      <c r="AW33" s="76"/>
      <c r="AX33" s="76"/>
      <c r="AY33" s="76"/>
      <c r="AZ33" s="77"/>
      <c r="BA33" s="77"/>
      <c r="BB33" s="76"/>
      <c r="BC33" s="76"/>
      <c r="BD33" s="76"/>
      <c r="BE33" s="76"/>
      <c r="BF33" s="76"/>
    </row>
    <row r="34" spans="1:58" s="53" customFormat="1" ht="75.599999999999994" customHeight="1" x14ac:dyDescent="0.45">
      <c r="A34" s="45" t="s">
        <v>306</v>
      </c>
      <c r="B34" s="68" t="s">
        <v>211</v>
      </c>
      <c r="C34" s="46" t="s">
        <v>82</v>
      </c>
      <c r="D34" s="79" t="s">
        <v>202</v>
      </c>
      <c r="E34" s="47">
        <v>53</v>
      </c>
      <c r="F34" s="48"/>
      <c r="G34" s="46" t="s">
        <v>214</v>
      </c>
      <c r="H34" s="46"/>
      <c r="I34" s="46" t="s">
        <v>216</v>
      </c>
      <c r="J34" s="46"/>
      <c r="K34" s="49"/>
      <c r="L34" s="49"/>
      <c r="M34" s="50"/>
      <c r="N34" s="50"/>
      <c r="O34" s="55"/>
      <c r="P34" s="55"/>
      <c r="Q34" s="55"/>
      <c r="R34" s="51"/>
      <c r="S34" s="76"/>
      <c r="T34" s="76"/>
      <c r="U34" s="52"/>
      <c r="V34" s="52"/>
      <c r="W34" s="52"/>
      <c r="X34" s="77"/>
      <c r="Y34" s="77"/>
      <c r="Z34" s="76"/>
      <c r="AA34" s="76"/>
      <c r="AB34" s="76"/>
      <c r="AC34" s="76"/>
      <c r="AD34" s="76"/>
      <c r="AE34" s="77"/>
      <c r="AF34" s="77"/>
      <c r="AG34" s="76"/>
      <c r="AH34" s="76"/>
      <c r="AI34" s="76"/>
      <c r="AJ34" s="76"/>
      <c r="AK34" s="76"/>
      <c r="AL34" s="77"/>
      <c r="AM34" s="77"/>
      <c r="AN34" s="78"/>
      <c r="AO34" s="78"/>
      <c r="AP34" s="78"/>
      <c r="AQ34" s="76">
        <v>1</v>
      </c>
      <c r="AR34" s="76">
        <v>1</v>
      </c>
      <c r="AS34" s="77"/>
      <c r="AT34" s="77"/>
      <c r="AU34" s="76">
        <v>1</v>
      </c>
      <c r="AV34" s="76"/>
      <c r="AW34" s="76"/>
      <c r="AX34" s="76"/>
      <c r="AY34" s="76"/>
      <c r="AZ34" s="77"/>
      <c r="BA34" s="77"/>
      <c r="BB34" s="76"/>
      <c r="BC34" s="76"/>
      <c r="BD34" s="76"/>
      <c r="BE34" s="76"/>
      <c r="BF34" s="76"/>
    </row>
    <row r="35" spans="1:58" s="53" customFormat="1" ht="75.599999999999994" customHeight="1" x14ac:dyDescent="0.45">
      <c r="A35" s="45" t="s">
        <v>308</v>
      </c>
      <c r="B35" s="68" t="s">
        <v>211</v>
      </c>
      <c r="C35" s="46" t="s">
        <v>82</v>
      </c>
      <c r="D35" s="79" t="s">
        <v>307</v>
      </c>
      <c r="E35" s="47"/>
      <c r="F35" s="48"/>
      <c r="G35" s="46" t="s">
        <v>309</v>
      </c>
      <c r="H35" s="46"/>
      <c r="I35" s="46" t="s">
        <v>216</v>
      </c>
      <c r="J35" s="46"/>
      <c r="K35" s="49"/>
      <c r="L35" s="49"/>
      <c r="M35" s="50"/>
      <c r="N35" s="50"/>
      <c r="O35" s="55"/>
      <c r="P35" s="55"/>
      <c r="Q35" s="55"/>
      <c r="R35" s="51"/>
      <c r="S35" s="76"/>
      <c r="T35" s="76"/>
      <c r="U35" s="52"/>
      <c r="V35" s="52"/>
      <c r="W35" s="52"/>
      <c r="X35" s="77"/>
      <c r="Y35" s="77"/>
      <c r="Z35" s="76"/>
      <c r="AA35" s="76"/>
      <c r="AB35" s="76"/>
      <c r="AC35" s="76"/>
      <c r="AD35" s="76"/>
      <c r="AE35" s="77"/>
      <c r="AF35" s="77"/>
      <c r="AG35" s="76"/>
      <c r="AH35" s="76"/>
      <c r="AI35" s="76"/>
      <c r="AJ35" s="76"/>
      <c r="AK35" s="76"/>
      <c r="AL35" s="77"/>
      <c r="AM35" s="77"/>
      <c r="AN35" s="78"/>
      <c r="AO35" s="78"/>
      <c r="AP35" s="78"/>
      <c r="AQ35" s="76"/>
      <c r="AR35" s="76"/>
      <c r="AS35" s="77"/>
      <c r="AT35" s="77"/>
      <c r="AU35" s="76"/>
      <c r="AV35" s="76">
        <v>1</v>
      </c>
      <c r="AW35" s="76">
        <v>1</v>
      </c>
      <c r="AX35" s="76">
        <v>1</v>
      </c>
      <c r="AY35" s="76">
        <v>1</v>
      </c>
      <c r="AZ35" s="77"/>
      <c r="BA35" s="77"/>
      <c r="BB35" s="76">
        <v>1</v>
      </c>
      <c r="BC35" s="76">
        <v>1</v>
      </c>
      <c r="BD35" s="76">
        <v>1</v>
      </c>
      <c r="BE35" s="76">
        <v>1</v>
      </c>
      <c r="BF35" s="76">
        <v>1</v>
      </c>
    </row>
    <row r="36" spans="1:58" s="53" customFormat="1" ht="75.599999999999994" customHeight="1" x14ac:dyDescent="0.45">
      <c r="A36" s="45" t="s">
        <v>217</v>
      </c>
      <c r="B36" s="68" t="s">
        <v>211</v>
      </c>
      <c r="C36" s="46" t="s">
        <v>82</v>
      </c>
      <c r="D36" s="46" t="s">
        <v>212</v>
      </c>
      <c r="E36" s="47" t="s">
        <v>213</v>
      </c>
      <c r="F36" s="48"/>
      <c r="G36" s="46" t="s">
        <v>218</v>
      </c>
      <c r="H36" s="46" t="s">
        <v>215</v>
      </c>
      <c r="I36" s="46" t="s">
        <v>216</v>
      </c>
      <c r="J36" s="46"/>
      <c r="K36" s="49">
        <v>19</v>
      </c>
      <c r="L36" s="49" t="s">
        <v>219</v>
      </c>
      <c r="M36" s="50">
        <v>0.7</v>
      </c>
      <c r="N36" s="50">
        <v>0.3</v>
      </c>
      <c r="O36" s="55"/>
      <c r="P36" s="55"/>
      <c r="Q36" s="55"/>
      <c r="R36" s="51"/>
      <c r="S36" s="52">
        <v>2</v>
      </c>
      <c r="T36" s="52">
        <v>2</v>
      </c>
      <c r="U36" s="76"/>
      <c r="V36" s="76"/>
      <c r="W36" s="76"/>
      <c r="X36" s="77"/>
      <c r="Y36" s="77"/>
      <c r="Z36" s="76"/>
      <c r="AA36" s="76"/>
      <c r="AB36" s="76"/>
      <c r="AC36" s="76">
        <v>2</v>
      </c>
      <c r="AD36" s="76">
        <v>2</v>
      </c>
      <c r="AE36" s="77"/>
      <c r="AF36" s="77"/>
      <c r="AG36" s="76">
        <v>2</v>
      </c>
      <c r="AH36" s="76">
        <v>2</v>
      </c>
      <c r="AI36" s="76">
        <v>2</v>
      </c>
      <c r="AJ36" s="76">
        <v>2</v>
      </c>
      <c r="AK36" s="76">
        <v>2</v>
      </c>
      <c r="AL36" s="77"/>
      <c r="AM36" s="77"/>
      <c r="AN36" s="78"/>
      <c r="AO36" s="78"/>
      <c r="AP36" s="78"/>
      <c r="AQ36" s="76"/>
      <c r="AR36" s="76"/>
      <c r="AS36" s="77"/>
      <c r="AT36" s="77"/>
      <c r="AU36" s="76"/>
      <c r="AV36" s="76"/>
      <c r="AW36" s="76"/>
      <c r="AX36" s="76"/>
      <c r="AY36" s="76"/>
      <c r="AZ36" s="77"/>
      <c r="BA36" s="77"/>
      <c r="BB36" s="76"/>
      <c r="BC36" s="76"/>
      <c r="BD36" s="76"/>
      <c r="BE36" s="76"/>
      <c r="BF36" s="76"/>
    </row>
    <row r="37" spans="1:58" s="53" customFormat="1" ht="75.599999999999994" customHeight="1" x14ac:dyDescent="0.45">
      <c r="A37" s="45" t="s">
        <v>220</v>
      </c>
      <c r="B37" s="68" t="s">
        <v>211</v>
      </c>
      <c r="C37" s="46" t="s">
        <v>82</v>
      </c>
      <c r="D37" s="46" t="s">
        <v>212</v>
      </c>
      <c r="E37" s="47" t="s">
        <v>213</v>
      </c>
      <c r="F37" s="48"/>
      <c r="G37" s="46" t="s">
        <v>221</v>
      </c>
      <c r="H37" s="46" t="s">
        <v>222</v>
      </c>
      <c r="I37" s="46" t="s">
        <v>216</v>
      </c>
      <c r="J37" s="46"/>
      <c r="K37" s="49">
        <v>112</v>
      </c>
      <c r="L37" s="49" t="s">
        <v>92</v>
      </c>
      <c r="M37" s="50">
        <v>0.25</v>
      </c>
      <c r="N37" s="50">
        <v>0.6</v>
      </c>
      <c r="O37" s="55"/>
      <c r="P37" s="55"/>
      <c r="Q37" s="55"/>
      <c r="R37" s="51"/>
      <c r="S37" s="52">
        <v>2</v>
      </c>
      <c r="T37" s="52">
        <v>2</v>
      </c>
      <c r="U37" s="76"/>
      <c r="V37" s="76"/>
      <c r="W37" s="76"/>
      <c r="X37" s="77"/>
      <c r="Y37" s="77"/>
      <c r="Z37" s="76"/>
      <c r="AA37" s="76"/>
      <c r="AB37" s="76"/>
      <c r="AC37" s="76"/>
      <c r="AD37" s="76"/>
      <c r="AE37" s="77"/>
      <c r="AF37" s="77"/>
      <c r="AG37" s="76"/>
      <c r="AH37" s="76"/>
      <c r="AI37" s="76">
        <v>2</v>
      </c>
      <c r="AJ37" s="76">
        <v>2</v>
      </c>
      <c r="AK37" s="76">
        <v>2</v>
      </c>
      <c r="AL37" s="77"/>
      <c r="AM37" s="77"/>
      <c r="AN37" s="78"/>
      <c r="AO37" s="78"/>
      <c r="AP37" s="78"/>
      <c r="AQ37" s="76"/>
      <c r="AR37" s="76"/>
      <c r="AS37" s="77"/>
      <c r="AT37" s="77"/>
      <c r="AU37" s="76"/>
      <c r="AV37" s="76"/>
      <c r="AW37" s="76"/>
      <c r="AX37" s="76"/>
      <c r="AY37" s="76"/>
      <c r="AZ37" s="77"/>
      <c r="BA37" s="77"/>
      <c r="BB37" s="76"/>
      <c r="BC37" s="76"/>
      <c r="BD37" s="76"/>
      <c r="BE37" s="76"/>
      <c r="BF37" s="76"/>
    </row>
    <row r="38" spans="1:58" s="53" customFormat="1" ht="75.599999999999994" customHeight="1" x14ac:dyDescent="0.45">
      <c r="A38" s="45" t="s">
        <v>210</v>
      </c>
      <c r="B38" s="68" t="s">
        <v>211</v>
      </c>
      <c r="C38" s="46" t="s">
        <v>125</v>
      </c>
      <c r="D38" s="46" t="s">
        <v>212</v>
      </c>
      <c r="E38" s="47"/>
      <c r="F38" s="48"/>
      <c r="G38" s="46" t="s">
        <v>223</v>
      </c>
      <c r="H38" s="46" t="s">
        <v>215</v>
      </c>
      <c r="I38" s="46" t="s">
        <v>127</v>
      </c>
      <c r="J38" s="46"/>
      <c r="K38" s="49" t="s">
        <v>106</v>
      </c>
      <c r="L38" s="49" t="s">
        <v>106</v>
      </c>
      <c r="M38" s="50" t="s">
        <v>106</v>
      </c>
      <c r="N38" s="50" t="s">
        <v>106</v>
      </c>
      <c r="O38" s="55"/>
      <c r="P38" s="55"/>
      <c r="Q38" s="55"/>
      <c r="R38" s="51"/>
      <c r="S38" s="52"/>
      <c r="T38" s="52"/>
      <c r="U38" s="76"/>
      <c r="V38" s="76"/>
      <c r="W38" s="76"/>
      <c r="X38" s="77"/>
      <c r="Y38" s="77"/>
      <c r="Z38" s="76"/>
      <c r="AA38" s="76"/>
      <c r="AB38" s="76"/>
      <c r="AC38" s="76"/>
      <c r="AD38" s="76"/>
      <c r="AE38" s="77"/>
      <c r="AF38" s="77"/>
      <c r="AG38" s="76">
        <v>2</v>
      </c>
      <c r="AH38" s="76">
        <v>2</v>
      </c>
      <c r="AI38" s="76"/>
      <c r="AJ38" s="76"/>
      <c r="AK38" s="76"/>
      <c r="AL38" s="77"/>
      <c r="AM38" s="77"/>
      <c r="AN38" s="78"/>
      <c r="AO38" s="78"/>
      <c r="AP38" s="78"/>
      <c r="AQ38" s="76"/>
      <c r="AR38" s="76"/>
      <c r="AS38" s="77"/>
      <c r="AT38" s="77"/>
      <c r="AU38" s="76"/>
      <c r="AV38" s="76"/>
      <c r="AW38" s="76"/>
      <c r="AX38" s="76"/>
      <c r="AY38" s="76"/>
      <c r="AZ38" s="77"/>
      <c r="BA38" s="77"/>
      <c r="BB38" s="76"/>
      <c r="BC38" s="76"/>
      <c r="BD38" s="76"/>
      <c r="BE38" s="76"/>
      <c r="BF38" s="76"/>
    </row>
    <row r="39" spans="1:58" s="53" customFormat="1" ht="75.599999999999994" customHeight="1" x14ac:dyDescent="0.45">
      <c r="A39" s="45" t="s">
        <v>210</v>
      </c>
      <c r="B39" s="68" t="s">
        <v>211</v>
      </c>
      <c r="C39" s="46" t="s">
        <v>125</v>
      </c>
      <c r="D39" s="46" t="s">
        <v>212</v>
      </c>
      <c r="E39" s="47"/>
      <c r="F39" s="48"/>
      <c r="G39" s="46" t="s">
        <v>224</v>
      </c>
      <c r="H39" s="46" t="s">
        <v>215</v>
      </c>
      <c r="I39" s="46" t="s">
        <v>127</v>
      </c>
      <c r="J39" s="46"/>
      <c r="K39" s="49" t="s">
        <v>106</v>
      </c>
      <c r="L39" s="49" t="s">
        <v>106</v>
      </c>
      <c r="M39" s="50" t="s">
        <v>106</v>
      </c>
      <c r="N39" s="50" t="s">
        <v>106</v>
      </c>
      <c r="O39" s="55"/>
      <c r="P39" s="55"/>
      <c r="Q39" s="55"/>
      <c r="R39" s="51"/>
      <c r="S39" s="52"/>
      <c r="T39" s="52"/>
      <c r="U39" s="76"/>
      <c r="V39" s="76"/>
      <c r="W39" s="76"/>
      <c r="X39" s="77"/>
      <c r="Y39" s="77"/>
      <c r="Z39" s="76"/>
      <c r="AA39" s="76"/>
      <c r="AB39" s="76"/>
      <c r="AC39" s="76"/>
      <c r="AD39" s="76"/>
      <c r="AE39" s="77"/>
      <c r="AF39" s="77"/>
      <c r="AG39" s="76"/>
      <c r="AH39" s="76"/>
      <c r="AI39" s="76">
        <v>2</v>
      </c>
      <c r="AJ39" s="76">
        <v>2</v>
      </c>
      <c r="AK39" s="76">
        <v>2</v>
      </c>
      <c r="AL39" s="77"/>
      <c r="AM39" s="77"/>
      <c r="AN39" s="78"/>
      <c r="AO39" s="78"/>
      <c r="AP39" s="78"/>
      <c r="AQ39" s="76"/>
      <c r="AR39" s="76"/>
      <c r="AS39" s="77"/>
      <c r="AT39" s="77"/>
      <c r="AU39" s="76"/>
      <c r="AV39" s="76"/>
      <c r="AW39" s="76"/>
      <c r="AX39" s="76"/>
      <c r="AY39" s="76"/>
      <c r="AZ39" s="77"/>
      <c r="BA39" s="77"/>
      <c r="BB39" s="76"/>
      <c r="BC39" s="76"/>
      <c r="BD39" s="76"/>
      <c r="BE39" s="76"/>
      <c r="BF39" s="76"/>
    </row>
    <row r="40" spans="1:58" s="53" customFormat="1" ht="75.599999999999994" customHeight="1" x14ac:dyDescent="0.45">
      <c r="A40" s="45" t="s">
        <v>220</v>
      </c>
      <c r="B40" s="68" t="s">
        <v>211</v>
      </c>
      <c r="C40" s="46" t="s">
        <v>125</v>
      </c>
      <c r="D40" s="46" t="s">
        <v>212</v>
      </c>
      <c r="E40" s="47" t="s">
        <v>213</v>
      </c>
      <c r="F40" s="48"/>
      <c r="G40" s="46" t="s">
        <v>225</v>
      </c>
      <c r="H40" s="46" t="s">
        <v>106</v>
      </c>
      <c r="I40" s="46" t="s">
        <v>127</v>
      </c>
      <c r="J40" s="46"/>
      <c r="K40" s="49" t="s">
        <v>106</v>
      </c>
      <c r="L40" s="49" t="s">
        <v>106</v>
      </c>
      <c r="M40" s="50" t="s">
        <v>106</v>
      </c>
      <c r="N40" s="50" t="s">
        <v>106</v>
      </c>
      <c r="O40" s="55"/>
      <c r="P40" s="55"/>
      <c r="Q40" s="55"/>
      <c r="R40" s="51"/>
      <c r="S40" s="52">
        <v>2</v>
      </c>
      <c r="T40" s="52">
        <v>2</v>
      </c>
      <c r="U40" s="52">
        <v>2</v>
      </c>
      <c r="V40" s="76"/>
      <c r="W40" s="76"/>
      <c r="X40" s="77"/>
      <c r="Y40" s="77"/>
      <c r="Z40" s="76">
        <v>2</v>
      </c>
      <c r="AA40" s="76">
        <v>2</v>
      </c>
      <c r="AB40" s="76">
        <v>2</v>
      </c>
      <c r="AC40" s="76">
        <v>2</v>
      </c>
      <c r="AD40" s="76"/>
      <c r="AE40" s="77"/>
      <c r="AF40" s="77"/>
      <c r="AG40" s="76">
        <v>2</v>
      </c>
      <c r="AH40" s="76"/>
      <c r="AI40" s="76"/>
      <c r="AJ40" s="76"/>
      <c r="AK40" s="76"/>
      <c r="AL40" s="77"/>
      <c r="AM40" s="77"/>
      <c r="AN40" s="78"/>
      <c r="AO40" s="78"/>
      <c r="AP40" s="78"/>
      <c r="AQ40" s="76"/>
      <c r="AR40" s="76"/>
      <c r="AS40" s="77"/>
      <c r="AT40" s="77"/>
      <c r="AU40" s="76"/>
      <c r="AV40" s="76"/>
      <c r="AW40" s="76"/>
      <c r="AX40" s="76"/>
      <c r="AY40" s="76"/>
      <c r="AZ40" s="77"/>
      <c r="BA40" s="77"/>
      <c r="BB40" s="76"/>
      <c r="BC40" s="76"/>
      <c r="BD40" s="76"/>
      <c r="BE40" s="76"/>
      <c r="BF40" s="76"/>
    </row>
    <row r="41" spans="1:58" s="53" customFormat="1" ht="75.599999999999994" customHeight="1" x14ac:dyDescent="0.45">
      <c r="A41" s="45" t="s">
        <v>226</v>
      </c>
      <c r="B41" s="68" t="s">
        <v>204</v>
      </c>
      <c r="C41" s="46" t="s">
        <v>82</v>
      </c>
      <c r="D41" s="46" t="s">
        <v>205</v>
      </c>
      <c r="E41" s="47" t="s">
        <v>213</v>
      </c>
      <c r="F41" s="48"/>
      <c r="G41" s="46" t="s">
        <v>227</v>
      </c>
      <c r="H41" s="46" t="s">
        <v>228</v>
      </c>
      <c r="I41" s="46" t="s">
        <v>207</v>
      </c>
      <c r="J41" s="46"/>
      <c r="K41" s="49">
        <v>62</v>
      </c>
      <c r="L41" s="49" t="s">
        <v>106</v>
      </c>
      <c r="M41" s="50">
        <v>0.8</v>
      </c>
      <c r="N41" s="50">
        <v>0.1</v>
      </c>
      <c r="O41" s="55"/>
      <c r="P41" s="55"/>
      <c r="Q41" s="55"/>
      <c r="R41" s="51"/>
      <c r="S41" s="76"/>
      <c r="T41" s="76"/>
      <c r="U41" s="76"/>
      <c r="V41" s="76"/>
      <c r="W41" s="52">
        <v>0</v>
      </c>
      <c r="X41" s="77"/>
      <c r="Y41" s="77"/>
      <c r="Z41" s="76">
        <v>2</v>
      </c>
      <c r="AA41" s="76">
        <v>2</v>
      </c>
      <c r="AB41" s="76"/>
      <c r="AC41" s="76"/>
      <c r="AD41" s="76"/>
      <c r="AE41" s="77"/>
      <c r="AF41" s="77"/>
      <c r="AG41" s="76">
        <v>2</v>
      </c>
      <c r="AH41" s="76">
        <v>2</v>
      </c>
      <c r="AI41" s="76">
        <v>2</v>
      </c>
      <c r="AJ41" s="76">
        <v>2</v>
      </c>
      <c r="AK41" s="76">
        <v>2</v>
      </c>
      <c r="AL41" s="77"/>
      <c r="AM41" s="77"/>
      <c r="AN41" s="78"/>
      <c r="AO41" s="78"/>
      <c r="AP41" s="78"/>
      <c r="AQ41" s="76"/>
      <c r="AR41" s="76"/>
      <c r="AS41" s="77"/>
      <c r="AT41" s="77"/>
      <c r="AU41" s="76"/>
      <c r="AV41" s="76"/>
      <c r="AW41" s="76"/>
      <c r="AX41" s="76"/>
      <c r="AY41" s="76"/>
      <c r="AZ41" s="77"/>
      <c r="BA41" s="77"/>
      <c r="BB41" s="76"/>
      <c r="BC41" s="76"/>
      <c r="BD41" s="76"/>
      <c r="BE41" s="76"/>
      <c r="BF41" s="76"/>
    </row>
    <row r="42" spans="1:58" s="53" customFormat="1" ht="75.599999999999994" customHeight="1" x14ac:dyDescent="0.45">
      <c r="A42" s="45" t="s">
        <v>229</v>
      </c>
      <c r="B42" s="68" t="s">
        <v>204</v>
      </c>
      <c r="C42" s="46" t="s">
        <v>82</v>
      </c>
      <c r="D42" s="46" t="s">
        <v>205</v>
      </c>
      <c r="E42" s="47" t="s">
        <v>213</v>
      </c>
      <c r="F42" s="48"/>
      <c r="G42" s="46" t="s">
        <v>230</v>
      </c>
      <c r="H42" s="46" t="s">
        <v>231</v>
      </c>
      <c r="I42" s="46" t="s">
        <v>207</v>
      </c>
      <c r="J42" s="46"/>
      <c r="K42" s="49">
        <v>62</v>
      </c>
      <c r="L42" s="49" t="s">
        <v>106</v>
      </c>
      <c r="M42" s="50">
        <v>0.8</v>
      </c>
      <c r="N42" s="50">
        <v>0.1</v>
      </c>
      <c r="O42" s="55"/>
      <c r="P42" s="55"/>
      <c r="Q42" s="55"/>
      <c r="R42" s="51"/>
      <c r="S42" s="76"/>
      <c r="T42" s="76"/>
      <c r="U42" s="76"/>
      <c r="V42" s="76"/>
      <c r="W42" s="52">
        <v>0</v>
      </c>
      <c r="X42" s="77"/>
      <c r="Y42" s="77"/>
      <c r="Z42" s="76"/>
      <c r="AA42" s="76"/>
      <c r="AB42" s="76">
        <v>2</v>
      </c>
      <c r="AC42" s="76">
        <v>2</v>
      </c>
      <c r="AD42" s="76">
        <v>2</v>
      </c>
      <c r="AE42" s="77"/>
      <c r="AF42" s="77"/>
      <c r="AG42" s="76">
        <v>2</v>
      </c>
      <c r="AH42" s="76">
        <v>2</v>
      </c>
      <c r="AI42" s="76">
        <v>2</v>
      </c>
      <c r="AJ42" s="76">
        <v>2</v>
      </c>
      <c r="AK42" s="76">
        <v>2</v>
      </c>
      <c r="AL42" s="77"/>
      <c r="AM42" s="77"/>
      <c r="AN42" s="78"/>
      <c r="AO42" s="78"/>
      <c r="AP42" s="78"/>
      <c r="AQ42" s="76"/>
      <c r="AR42" s="76"/>
      <c r="AS42" s="77"/>
      <c r="AT42" s="77"/>
      <c r="AU42" s="76"/>
      <c r="AV42" s="76"/>
      <c r="AW42" s="76"/>
      <c r="AX42" s="76"/>
      <c r="AY42" s="76"/>
      <c r="AZ42" s="77"/>
      <c r="BA42" s="77"/>
      <c r="BB42" s="76"/>
      <c r="BC42" s="76"/>
      <c r="BD42" s="76"/>
      <c r="BE42" s="76"/>
      <c r="BF42" s="76"/>
    </row>
    <row r="43" spans="1:58" s="53" customFormat="1" ht="75.599999999999994" customHeight="1" x14ac:dyDescent="0.45">
      <c r="A43" s="45" t="s">
        <v>232</v>
      </c>
      <c r="B43" s="68" t="s">
        <v>204</v>
      </c>
      <c r="C43" s="46" t="s">
        <v>82</v>
      </c>
      <c r="D43" s="46" t="s">
        <v>205</v>
      </c>
      <c r="E43" s="47" t="s">
        <v>213</v>
      </c>
      <c r="F43" s="48"/>
      <c r="G43" s="46" t="s">
        <v>233</v>
      </c>
      <c r="H43" s="46" t="s">
        <v>234</v>
      </c>
      <c r="I43" s="46" t="s">
        <v>207</v>
      </c>
      <c r="J43" s="46"/>
      <c r="K43" s="49">
        <v>62</v>
      </c>
      <c r="L43" s="49" t="s">
        <v>106</v>
      </c>
      <c r="M43" s="50">
        <v>0.8</v>
      </c>
      <c r="N43" s="50">
        <v>0.1</v>
      </c>
      <c r="O43" s="55"/>
      <c r="P43" s="55"/>
      <c r="Q43" s="55"/>
      <c r="R43" s="51"/>
      <c r="S43" s="52">
        <v>2</v>
      </c>
      <c r="T43" s="52">
        <v>2</v>
      </c>
      <c r="U43" s="52">
        <v>2</v>
      </c>
      <c r="V43" s="52">
        <v>2</v>
      </c>
      <c r="W43" s="52">
        <v>2</v>
      </c>
      <c r="X43" s="77"/>
      <c r="Y43" s="77"/>
      <c r="Z43" s="76"/>
      <c r="AA43" s="76"/>
      <c r="AB43" s="76"/>
      <c r="AC43" s="76"/>
      <c r="AD43" s="76"/>
      <c r="AE43" s="77"/>
      <c r="AF43" s="77"/>
      <c r="AG43" s="76">
        <v>2</v>
      </c>
      <c r="AH43" s="76">
        <v>2</v>
      </c>
      <c r="AI43" s="76">
        <v>2</v>
      </c>
      <c r="AJ43" s="76">
        <v>2</v>
      </c>
      <c r="AK43" s="76">
        <v>2</v>
      </c>
      <c r="AL43" s="77"/>
      <c r="AM43" s="77"/>
      <c r="AN43" s="78"/>
      <c r="AO43" s="78"/>
      <c r="AP43" s="78"/>
      <c r="AQ43" s="76"/>
      <c r="AR43" s="76"/>
      <c r="AS43" s="77"/>
      <c r="AT43" s="77"/>
      <c r="AU43" s="76"/>
      <c r="AV43" s="76"/>
      <c r="AW43" s="76"/>
      <c r="AX43" s="76"/>
      <c r="AY43" s="76"/>
      <c r="AZ43" s="77"/>
      <c r="BA43" s="77"/>
      <c r="BB43" s="76"/>
      <c r="BC43" s="76"/>
      <c r="BD43" s="76"/>
      <c r="BE43" s="76"/>
      <c r="BF43" s="76"/>
    </row>
    <row r="44" spans="1:58" s="53" customFormat="1" ht="75.599999999999994" customHeight="1" x14ac:dyDescent="0.45">
      <c r="A44" s="45" t="s">
        <v>235</v>
      </c>
      <c r="B44" s="68" t="s">
        <v>204</v>
      </c>
      <c r="C44" s="46" t="s">
        <v>82</v>
      </c>
      <c r="D44" s="46" t="s">
        <v>205</v>
      </c>
      <c r="E44" s="47" t="s">
        <v>213</v>
      </c>
      <c r="F44" s="48"/>
      <c r="G44" s="46" t="s">
        <v>236</v>
      </c>
      <c r="H44" s="46" t="s">
        <v>237</v>
      </c>
      <c r="I44" s="46" t="s">
        <v>207</v>
      </c>
      <c r="J44" s="46"/>
      <c r="K44" s="49">
        <v>62</v>
      </c>
      <c r="L44" s="49" t="s">
        <v>106</v>
      </c>
      <c r="M44" s="50">
        <v>0.8</v>
      </c>
      <c r="N44" s="50">
        <v>0.1</v>
      </c>
      <c r="O44" s="55"/>
      <c r="P44" s="55"/>
      <c r="Q44" s="55"/>
      <c r="R44" s="51"/>
      <c r="S44" s="52">
        <v>2</v>
      </c>
      <c r="T44" s="52">
        <v>2</v>
      </c>
      <c r="U44" s="52">
        <v>2</v>
      </c>
      <c r="V44" s="52">
        <v>2</v>
      </c>
      <c r="W44" s="52">
        <v>2</v>
      </c>
      <c r="X44" s="77"/>
      <c r="Y44" s="77"/>
      <c r="Z44" s="76"/>
      <c r="AA44" s="76"/>
      <c r="AB44" s="76"/>
      <c r="AC44" s="76"/>
      <c r="AD44" s="76"/>
      <c r="AE44" s="77"/>
      <c r="AF44" s="77"/>
      <c r="AG44" s="76">
        <v>2</v>
      </c>
      <c r="AH44" s="76">
        <v>2</v>
      </c>
      <c r="AI44" s="76">
        <v>2</v>
      </c>
      <c r="AJ44" s="76">
        <v>2</v>
      </c>
      <c r="AK44" s="76">
        <v>2</v>
      </c>
      <c r="AL44" s="77"/>
      <c r="AM44" s="77"/>
      <c r="AN44" s="78"/>
      <c r="AO44" s="78"/>
      <c r="AP44" s="78"/>
      <c r="AQ44" s="76"/>
      <c r="AR44" s="76"/>
      <c r="AS44" s="77"/>
      <c r="AT44" s="77"/>
      <c r="AU44" s="76"/>
      <c r="AV44" s="76"/>
      <c r="AW44" s="76"/>
      <c r="AX44" s="76"/>
      <c r="AY44" s="76"/>
      <c r="AZ44" s="77"/>
      <c r="BA44" s="77"/>
      <c r="BB44" s="76"/>
      <c r="BC44" s="76"/>
      <c r="BD44" s="76"/>
      <c r="BE44" s="76"/>
      <c r="BF44" s="76"/>
    </row>
    <row r="45" spans="1:58" s="53" customFormat="1" ht="75.599999999999994" customHeight="1" x14ac:dyDescent="0.45">
      <c r="A45" s="45" t="s">
        <v>226</v>
      </c>
      <c r="B45" s="68" t="s">
        <v>204</v>
      </c>
      <c r="C45" s="46" t="s">
        <v>125</v>
      </c>
      <c r="D45" s="46" t="s">
        <v>205</v>
      </c>
      <c r="E45" s="47" t="s">
        <v>213</v>
      </c>
      <c r="F45" s="48"/>
      <c r="G45" s="46" t="s">
        <v>238</v>
      </c>
      <c r="H45" s="46" t="s">
        <v>228</v>
      </c>
      <c r="I45" s="46" t="s">
        <v>132</v>
      </c>
      <c r="J45" s="46"/>
      <c r="K45" s="49" t="s">
        <v>106</v>
      </c>
      <c r="L45" s="49" t="s">
        <v>106</v>
      </c>
      <c r="M45" s="50" t="s">
        <v>106</v>
      </c>
      <c r="N45" s="50" t="s">
        <v>106</v>
      </c>
      <c r="O45" s="55"/>
      <c r="P45" s="55"/>
      <c r="Q45" s="55"/>
      <c r="R45" s="51"/>
      <c r="S45" s="52">
        <v>2</v>
      </c>
      <c r="T45" s="52">
        <v>2</v>
      </c>
      <c r="U45" s="76"/>
      <c r="V45" s="76"/>
      <c r="W45" s="76"/>
      <c r="X45" s="77"/>
      <c r="Y45" s="77"/>
      <c r="Z45" s="76">
        <v>2</v>
      </c>
      <c r="AA45" s="76">
        <v>2</v>
      </c>
      <c r="AB45" s="76">
        <v>2</v>
      </c>
      <c r="AC45" s="76">
        <v>2</v>
      </c>
      <c r="AD45" s="76">
        <v>2</v>
      </c>
      <c r="AE45" s="77"/>
      <c r="AF45" s="77"/>
      <c r="AG45" s="76">
        <v>2</v>
      </c>
      <c r="AH45" s="76">
        <v>2</v>
      </c>
      <c r="AI45" s="76">
        <v>2</v>
      </c>
      <c r="AJ45" s="76">
        <v>2</v>
      </c>
      <c r="AK45" s="76">
        <v>2</v>
      </c>
      <c r="AL45" s="77"/>
      <c r="AM45" s="77"/>
      <c r="AN45" s="78"/>
      <c r="AO45" s="78"/>
      <c r="AP45" s="78"/>
      <c r="AQ45" s="76"/>
      <c r="AR45" s="76"/>
      <c r="AS45" s="77"/>
      <c r="AT45" s="77"/>
      <c r="AU45" s="76"/>
      <c r="AV45" s="76"/>
      <c r="AW45" s="76"/>
      <c r="AX45" s="76"/>
      <c r="AY45" s="76"/>
      <c r="AZ45" s="77"/>
      <c r="BA45" s="77"/>
      <c r="BB45" s="76"/>
      <c r="BC45" s="76"/>
      <c r="BD45" s="76"/>
      <c r="BE45" s="76"/>
      <c r="BF45" s="76"/>
    </row>
    <row r="46" spans="1:58" s="53" customFormat="1" ht="75.599999999999994" customHeight="1" x14ac:dyDescent="0.45">
      <c r="A46" s="45" t="s">
        <v>239</v>
      </c>
      <c r="B46" s="68" t="s">
        <v>240</v>
      </c>
      <c r="C46" s="46" t="s">
        <v>125</v>
      </c>
      <c r="D46" s="46" t="s">
        <v>241</v>
      </c>
      <c r="E46" s="47" t="s">
        <v>213</v>
      </c>
      <c r="F46" s="48"/>
      <c r="G46" s="46" t="s">
        <v>242</v>
      </c>
      <c r="H46" s="46" t="s">
        <v>243</v>
      </c>
      <c r="I46" s="46" t="s">
        <v>132</v>
      </c>
      <c r="J46" s="46"/>
      <c r="K46" s="49" t="s">
        <v>106</v>
      </c>
      <c r="L46" s="49" t="s">
        <v>106</v>
      </c>
      <c r="M46" s="50" t="s">
        <v>106</v>
      </c>
      <c r="N46" s="50" t="s">
        <v>106</v>
      </c>
      <c r="O46" s="55"/>
      <c r="P46" s="55"/>
      <c r="Q46" s="55"/>
      <c r="R46" s="51"/>
      <c r="S46" s="76"/>
      <c r="T46" s="76"/>
      <c r="U46" s="76"/>
      <c r="V46" s="76"/>
      <c r="W46" s="76"/>
      <c r="X46" s="77"/>
      <c r="Y46" s="77"/>
      <c r="Z46" s="76"/>
      <c r="AA46" s="76"/>
      <c r="AB46" s="76"/>
      <c r="AC46" s="76">
        <v>2</v>
      </c>
      <c r="AD46" s="76">
        <v>2</v>
      </c>
      <c r="AE46" s="77"/>
      <c r="AF46" s="77"/>
      <c r="AG46" s="76"/>
      <c r="AH46" s="76"/>
      <c r="AI46" s="76"/>
      <c r="AJ46" s="76"/>
      <c r="AK46" s="76"/>
      <c r="AL46" s="77"/>
      <c r="AM46" s="77"/>
      <c r="AN46" s="78"/>
      <c r="AO46" s="78"/>
      <c r="AP46" s="78"/>
      <c r="AQ46" s="76"/>
      <c r="AR46" s="76"/>
      <c r="AS46" s="77"/>
      <c r="AT46" s="77"/>
      <c r="AU46" s="76"/>
      <c r="AV46" s="76"/>
      <c r="AW46" s="76"/>
      <c r="AX46" s="76"/>
      <c r="AY46" s="76"/>
      <c r="AZ46" s="77"/>
      <c r="BA46" s="77"/>
      <c r="BB46" s="76"/>
      <c r="BC46" s="76"/>
      <c r="BD46" s="76"/>
      <c r="BE46" s="76"/>
      <c r="BF46" s="76"/>
    </row>
    <row r="47" spans="1:58" s="53" customFormat="1" ht="75.599999999999994" customHeight="1" x14ac:dyDescent="0.45">
      <c r="A47" s="45" t="s">
        <v>290</v>
      </c>
      <c r="B47" s="68" t="s">
        <v>204</v>
      </c>
      <c r="C47" s="46" t="s">
        <v>82</v>
      </c>
      <c r="D47" s="79" t="s">
        <v>205</v>
      </c>
      <c r="E47" s="47" t="s">
        <v>213</v>
      </c>
      <c r="F47" s="48"/>
      <c r="G47" s="46" t="s">
        <v>291</v>
      </c>
      <c r="H47" s="46"/>
      <c r="I47" s="46" t="s">
        <v>207</v>
      </c>
      <c r="J47" s="46"/>
      <c r="K47" s="49"/>
      <c r="L47" s="49"/>
      <c r="M47" s="50"/>
      <c r="N47" s="50"/>
      <c r="O47" s="55"/>
      <c r="P47" s="55"/>
      <c r="Q47" s="55"/>
      <c r="R47" s="51"/>
      <c r="S47" s="76"/>
      <c r="T47" s="76"/>
      <c r="U47" s="76"/>
      <c r="V47" s="76"/>
      <c r="W47" s="76"/>
      <c r="X47" s="77"/>
      <c r="Y47" s="77"/>
      <c r="Z47" s="76"/>
      <c r="AA47" s="76"/>
      <c r="AB47" s="76"/>
      <c r="AC47" s="76"/>
      <c r="AD47" s="76"/>
      <c r="AE47" s="77"/>
      <c r="AF47" s="77"/>
      <c r="AG47" s="76"/>
      <c r="AH47" s="76"/>
      <c r="AI47" s="76"/>
      <c r="AJ47" s="76"/>
      <c r="AK47" s="76"/>
      <c r="AL47" s="77"/>
      <c r="AM47" s="77"/>
      <c r="AN47" s="78"/>
      <c r="AO47" s="78"/>
      <c r="AP47" s="78"/>
      <c r="AQ47" s="76">
        <v>1</v>
      </c>
      <c r="AR47" s="76">
        <v>1</v>
      </c>
      <c r="AS47" s="77"/>
      <c r="AT47" s="77"/>
      <c r="AU47" s="76"/>
      <c r="AV47" s="76"/>
      <c r="AW47" s="76"/>
      <c r="AX47" s="76"/>
      <c r="AY47" s="76"/>
      <c r="AZ47" s="77"/>
      <c r="BA47" s="77"/>
      <c r="BB47" s="76"/>
      <c r="BC47" s="76"/>
      <c r="BD47" s="76"/>
      <c r="BE47" s="76"/>
      <c r="BF47" s="76"/>
    </row>
    <row r="48" spans="1:58" s="53" customFormat="1" ht="75.599999999999994" customHeight="1" x14ac:dyDescent="0.45">
      <c r="A48" s="45" t="s">
        <v>293</v>
      </c>
      <c r="B48" s="68" t="s">
        <v>204</v>
      </c>
      <c r="C48" s="46" t="s">
        <v>82</v>
      </c>
      <c r="D48" s="79" t="s">
        <v>205</v>
      </c>
      <c r="E48" s="47" t="s">
        <v>213</v>
      </c>
      <c r="F48" s="48"/>
      <c r="G48" s="46" t="s">
        <v>292</v>
      </c>
      <c r="H48" s="46"/>
      <c r="I48" s="46" t="s">
        <v>207</v>
      </c>
      <c r="J48" s="46"/>
      <c r="K48" s="49"/>
      <c r="L48" s="49"/>
      <c r="M48" s="50"/>
      <c r="N48" s="50"/>
      <c r="O48" s="55"/>
      <c r="P48" s="55"/>
      <c r="Q48" s="55"/>
      <c r="R48" s="51"/>
      <c r="S48" s="76"/>
      <c r="T48" s="76"/>
      <c r="U48" s="76"/>
      <c r="V48" s="76"/>
      <c r="W48" s="76"/>
      <c r="X48" s="77"/>
      <c r="Y48" s="77"/>
      <c r="Z48" s="76"/>
      <c r="AA48" s="76"/>
      <c r="AB48" s="76"/>
      <c r="AC48" s="76"/>
      <c r="AD48" s="76"/>
      <c r="AE48" s="77"/>
      <c r="AF48" s="77"/>
      <c r="AG48" s="76"/>
      <c r="AH48" s="76"/>
      <c r="AI48" s="76"/>
      <c r="AJ48" s="76"/>
      <c r="AK48" s="76"/>
      <c r="AL48" s="77"/>
      <c r="AM48" s="77"/>
      <c r="AN48" s="78"/>
      <c r="AO48" s="78"/>
      <c r="AP48" s="78"/>
      <c r="AQ48" s="76"/>
      <c r="AR48" s="76">
        <v>1</v>
      </c>
      <c r="AS48" s="77"/>
      <c r="AT48" s="77"/>
      <c r="AU48" s="76">
        <v>1</v>
      </c>
      <c r="AV48" s="76">
        <v>1</v>
      </c>
      <c r="AW48" s="76">
        <v>1</v>
      </c>
      <c r="AX48" s="76"/>
      <c r="AY48" s="76"/>
      <c r="AZ48" s="77"/>
      <c r="BA48" s="77"/>
      <c r="BB48" s="76"/>
      <c r="BC48" s="76"/>
      <c r="BD48" s="76"/>
      <c r="BE48" s="76"/>
      <c r="BF48" s="76"/>
    </row>
    <row r="49" spans="1:58" s="53" customFormat="1" ht="75.599999999999994" customHeight="1" x14ac:dyDescent="0.45">
      <c r="A49" s="45" t="s">
        <v>294</v>
      </c>
      <c r="B49" s="68" t="s">
        <v>204</v>
      </c>
      <c r="C49" s="46" t="s">
        <v>82</v>
      </c>
      <c r="D49" s="79" t="s">
        <v>205</v>
      </c>
      <c r="E49" s="47" t="s">
        <v>213</v>
      </c>
      <c r="F49" s="48"/>
      <c r="G49" s="46" t="s">
        <v>296</v>
      </c>
      <c r="H49" s="46"/>
      <c r="I49" s="46" t="s">
        <v>207</v>
      </c>
      <c r="J49" s="46"/>
      <c r="K49" s="49"/>
      <c r="L49" s="49"/>
      <c r="M49" s="50"/>
      <c r="N49" s="50"/>
      <c r="O49" s="55"/>
      <c r="P49" s="55"/>
      <c r="Q49" s="55"/>
      <c r="R49" s="51"/>
      <c r="S49" s="76"/>
      <c r="T49" s="76"/>
      <c r="U49" s="76"/>
      <c r="V49" s="76"/>
      <c r="W49" s="76"/>
      <c r="X49" s="77"/>
      <c r="Y49" s="77"/>
      <c r="Z49" s="76"/>
      <c r="AA49" s="76"/>
      <c r="AB49" s="76"/>
      <c r="AC49" s="76"/>
      <c r="AD49" s="76"/>
      <c r="AE49" s="77"/>
      <c r="AF49" s="77"/>
      <c r="AG49" s="76"/>
      <c r="AH49" s="76"/>
      <c r="AI49" s="76"/>
      <c r="AJ49" s="76"/>
      <c r="AK49" s="76"/>
      <c r="AL49" s="77"/>
      <c r="AM49" s="77"/>
      <c r="AN49" s="78"/>
      <c r="AO49" s="78"/>
      <c r="AP49" s="78"/>
      <c r="AQ49" s="76"/>
      <c r="AR49" s="76"/>
      <c r="AS49" s="77"/>
      <c r="AT49" s="77"/>
      <c r="AU49" s="76"/>
      <c r="AV49" s="76"/>
      <c r="AW49" s="76">
        <v>1</v>
      </c>
      <c r="AX49" s="76">
        <v>1</v>
      </c>
      <c r="AY49" s="76"/>
      <c r="AZ49" s="77"/>
      <c r="BA49" s="77"/>
      <c r="BB49" s="76"/>
      <c r="BC49" s="76"/>
      <c r="BD49" s="76"/>
      <c r="BE49" s="76"/>
      <c r="BF49" s="76"/>
    </row>
    <row r="50" spans="1:58" s="53" customFormat="1" ht="75.599999999999994" customHeight="1" x14ac:dyDescent="0.45">
      <c r="A50" s="45" t="s">
        <v>295</v>
      </c>
      <c r="B50" s="68" t="s">
        <v>204</v>
      </c>
      <c r="C50" s="46" t="s">
        <v>82</v>
      </c>
      <c r="D50" s="79" t="s">
        <v>205</v>
      </c>
      <c r="E50" s="47" t="s">
        <v>213</v>
      </c>
      <c r="F50" s="48"/>
      <c r="G50" s="46" t="s">
        <v>297</v>
      </c>
      <c r="H50" s="46"/>
      <c r="I50" s="46" t="s">
        <v>207</v>
      </c>
      <c r="J50" s="46"/>
      <c r="K50" s="49"/>
      <c r="L50" s="49"/>
      <c r="M50" s="50"/>
      <c r="N50" s="50"/>
      <c r="O50" s="55"/>
      <c r="P50" s="55"/>
      <c r="Q50" s="55"/>
      <c r="R50" s="51"/>
      <c r="S50" s="76"/>
      <c r="T50" s="76"/>
      <c r="U50" s="76"/>
      <c r="V50" s="76"/>
      <c r="W50" s="76"/>
      <c r="X50" s="77"/>
      <c r="Y50" s="77"/>
      <c r="Z50" s="76"/>
      <c r="AA50" s="76"/>
      <c r="AB50" s="76"/>
      <c r="AC50" s="76"/>
      <c r="AD50" s="76"/>
      <c r="AE50" s="77"/>
      <c r="AF50" s="77"/>
      <c r="AG50" s="76"/>
      <c r="AH50" s="76"/>
      <c r="AI50" s="76"/>
      <c r="AJ50" s="76"/>
      <c r="AK50" s="76"/>
      <c r="AL50" s="77"/>
      <c r="AM50" s="77"/>
      <c r="AN50" s="78"/>
      <c r="AO50" s="78"/>
      <c r="AP50" s="78"/>
      <c r="AQ50" s="76"/>
      <c r="AR50" s="76"/>
      <c r="AS50" s="77"/>
      <c r="AT50" s="77"/>
      <c r="AU50" s="76"/>
      <c r="AV50" s="76"/>
      <c r="AW50" s="76"/>
      <c r="AX50" s="76">
        <v>1</v>
      </c>
      <c r="AY50" s="76">
        <v>1</v>
      </c>
      <c r="AZ50" s="77"/>
      <c r="BA50" s="77"/>
      <c r="BB50" s="76">
        <v>1</v>
      </c>
      <c r="BC50" s="76"/>
      <c r="BD50" s="76"/>
      <c r="BE50" s="76"/>
      <c r="BF50" s="76"/>
    </row>
    <row r="51" spans="1:58" s="53" customFormat="1" ht="75.599999999999994" customHeight="1" x14ac:dyDescent="0.45">
      <c r="A51" s="45" t="s">
        <v>298</v>
      </c>
      <c r="B51" s="68" t="s">
        <v>204</v>
      </c>
      <c r="C51" s="46" t="s">
        <v>82</v>
      </c>
      <c r="D51" s="79" t="s">
        <v>205</v>
      </c>
      <c r="E51" s="47" t="s">
        <v>213</v>
      </c>
      <c r="F51" s="48"/>
      <c r="G51" s="46" t="s">
        <v>301</v>
      </c>
      <c r="H51" s="46"/>
      <c r="I51" s="46" t="s">
        <v>207</v>
      </c>
      <c r="J51" s="46"/>
      <c r="K51" s="49"/>
      <c r="L51" s="49"/>
      <c r="M51" s="50"/>
      <c r="N51" s="50"/>
      <c r="O51" s="55"/>
      <c r="P51" s="55"/>
      <c r="Q51" s="55"/>
      <c r="R51" s="51"/>
      <c r="S51" s="76"/>
      <c r="T51" s="76"/>
      <c r="U51" s="76"/>
      <c r="V51" s="76"/>
      <c r="W51" s="76"/>
      <c r="X51" s="77"/>
      <c r="Y51" s="77"/>
      <c r="Z51" s="76"/>
      <c r="AA51" s="76"/>
      <c r="AB51" s="76"/>
      <c r="AC51" s="76"/>
      <c r="AD51" s="76"/>
      <c r="AE51" s="77"/>
      <c r="AF51" s="77"/>
      <c r="AG51" s="76"/>
      <c r="AH51" s="76"/>
      <c r="AI51" s="76"/>
      <c r="AJ51" s="76"/>
      <c r="AK51" s="76"/>
      <c r="AL51" s="77"/>
      <c r="AM51" s="77"/>
      <c r="AN51" s="78"/>
      <c r="AO51" s="78"/>
      <c r="AP51" s="78"/>
      <c r="AQ51" s="76"/>
      <c r="AR51" s="76"/>
      <c r="AS51" s="77"/>
      <c r="AT51" s="77"/>
      <c r="AU51" s="76"/>
      <c r="AV51" s="76"/>
      <c r="AW51" s="76">
        <v>1</v>
      </c>
      <c r="AX51" s="76">
        <v>1</v>
      </c>
      <c r="AY51" s="76">
        <v>1</v>
      </c>
      <c r="AZ51" s="77"/>
      <c r="BA51" s="77"/>
      <c r="BB51" s="76">
        <v>1</v>
      </c>
      <c r="BC51" s="76">
        <v>1</v>
      </c>
      <c r="BD51" s="76"/>
      <c r="BE51" s="76"/>
      <c r="BF51" s="76"/>
    </row>
    <row r="52" spans="1:58" s="53" customFormat="1" ht="75.599999999999994" customHeight="1" x14ac:dyDescent="0.45">
      <c r="A52" s="45" t="s">
        <v>299</v>
      </c>
      <c r="B52" s="68" t="s">
        <v>204</v>
      </c>
      <c r="C52" s="46" t="s">
        <v>82</v>
      </c>
      <c r="D52" s="79" t="s">
        <v>205</v>
      </c>
      <c r="E52" s="47" t="s">
        <v>213</v>
      </c>
      <c r="F52" s="48"/>
      <c r="G52" s="46" t="s">
        <v>302</v>
      </c>
      <c r="H52" s="46"/>
      <c r="I52" s="46" t="s">
        <v>207</v>
      </c>
      <c r="J52" s="46"/>
      <c r="K52" s="49"/>
      <c r="L52" s="49"/>
      <c r="M52" s="50"/>
      <c r="N52" s="50"/>
      <c r="O52" s="55"/>
      <c r="P52" s="55"/>
      <c r="Q52" s="55"/>
      <c r="R52" s="51"/>
      <c r="S52" s="76"/>
      <c r="T52" s="76"/>
      <c r="U52" s="76"/>
      <c r="V52" s="76"/>
      <c r="W52" s="76"/>
      <c r="X52" s="77"/>
      <c r="Y52" s="77"/>
      <c r="Z52" s="76"/>
      <c r="AA52" s="76"/>
      <c r="AB52" s="76"/>
      <c r="AC52" s="76"/>
      <c r="AD52" s="76"/>
      <c r="AE52" s="77"/>
      <c r="AF52" s="77"/>
      <c r="AG52" s="76"/>
      <c r="AH52" s="76"/>
      <c r="AI52" s="76"/>
      <c r="AJ52" s="76"/>
      <c r="AK52" s="76"/>
      <c r="AL52" s="77"/>
      <c r="AM52" s="77"/>
      <c r="AN52" s="78"/>
      <c r="AO52" s="78"/>
      <c r="AP52" s="78"/>
      <c r="AQ52" s="76"/>
      <c r="AR52" s="76"/>
      <c r="AS52" s="77"/>
      <c r="AT52" s="77"/>
      <c r="AU52" s="76"/>
      <c r="AV52" s="76"/>
      <c r="AW52" s="76"/>
      <c r="AX52" s="76"/>
      <c r="AY52" s="76"/>
      <c r="AZ52" s="77"/>
      <c r="BA52" s="77"/>
      <c r="BB52" s="76"/>
      <c r="BC52" s="76">
        <v>1</v>
      </c>
      <c r="BD52" s="76">
        <v>1</v>
      </c>
      <c r="BE52" s="76">
        <v>1</v>
      </c>
      <c r="BF52" s="76"/>
    </row>
    <row r="53" spans="1:58" s="53" customFormat="1" ht="75.599999999999994" customHeight="1" x14ac:dyDescent="0.45">
      <c r="A53" s="45" t="s">
        <v>300</v>
      </c>
      <c r="B53" s="68" t="s">
        <v>204</v>
      </c>
      <c r="C53" s="46" t="s">
        <v>82</v>
      </c>
      <c r="D53" s="79" t="s">
        <v>205</v>
      </c>
      <c r="E53" s="47" t="s">
        <v>213</v>
      </c>
      <c r="F53" s="48"/>
      <c r="G53" s="46" t="s">
        <v>303</v>
      </c>
      <c r="H53" s="46"/>
      <c r="I53" s="46" t="s">
        <v>207</v>
      </c>
      <c r="J53" s="46"/>
      <c r="K53" s="49"/>
      <c r="L53" s="49"/>
      <c r="M53" s="50"/>
      <c r="N53" s="50"/>
      <c r="O53" s="55"/>
      <c r="P53" s="55"/>
      <c r="Q53" s="55"/>
      <c r="R53" s="51"/>
      <c r="S53" s="76"/>
      <c r="T53" s="76"/>
      <c r="U53" s="76"/>
      <c r="V53" s="76"/>
      <c r="W53" s="76"/>
      <c r="X53" s="77"/>
      <c r="Y53" s="77"/>
      <c r="Z53" s="76"/>
      <c r="AA53" s="76"/>
      <c r="AB53" s="76"/>
      <c r="AC53" s="76"/>
      <c r="AD53" s="76"/>
      <c r="AE53" s="77"/>
      <c r="AF53" s="77"/>
      <c r="AG53" s="76"/>
      <c r="AH53" s="76"/>
      <c r="AI53" s="76"/>
      <c r="AJ53" s="76"/>
      <c r="AK53" s="76"/>
      <c r="AL53" s="77"/>
      <c r="AM53" s="77"/>
      <c r="AN53" s="78"/>
      <c r="AO53" s="78"/>
      <c r="AP53" s="78"/>
      <c r="AQ53" s="76"/>
      <c r="AR53" s="76"/>
      <c r="AS53" s="77"/>
      <c r="AT53" s="77"/>
      <c r="AU53" s="76"/>
      <c r="AV53" s="76"/>
      <c r="AW53" s="76"/>
      <c r="AX53" s="76"/>
      <c r="AY53" s="76"/>
      <c r="AZ53" s="77"/>
      <c r="BA53" s="77"/>
      <c r="BB53" s="76"/>
      <c r="BC53" s="76"/>
      <c r="BD53" s="76"/>
      <c r="BE53" s="76">
        <v>1</v>
      </c>
      <c r="BF53" s="76">
        <v>1</v>
      </c>
    </row>
    <row r="54" spans="1:58" s="53" customFormat="1" ht="75.599999999999994" customHeight="1" x14ac:dyDescent="0.45">
      <c r="A54" s="45" t="s">
        <v>239</v>
      </c>
      <c r="B54" s="68" t="s">
        <v>240</v>
      </c>
      <c r="C54" s="46" t="s">
        <v>82</v>
      </c>
      <c r="D54" s="46" t="s">
        <v>241</v>
      </c>
      <c r="E54" s="47" t="s">
        <v>213</v>
      </c>
      <c r="F54" s="48"/>
      <c r="G54" s="46" t="s">
        <v>244</v>
      </c>
      <c r="H54" s="46" t="s">
        <v>243</v>
      </c>
      <c r="I54" s="46" t="s">
        <v>207</v>
      </c>
      <c r="J54" s="46"/>
      <c r="K54" s="49">
        <v>20</v>
      </c>
      <c r="L54" s="49" t="s">
        <v>106</v>
      </c>
      <c r="M54" s="50">
        <v>0</v>
      </c>
      <c r="N54" s="50">
        <v>1</v>
      </c>
      <c r="O54" s="55"/>
      <c r="P54" s="55"/>
      <c r="Q54" s="55"/>
      <c r="R54" s="51"/>
      <c r="S54" s="76"/>
      <c r="T54" s="76"/>
      <c r="U54" s="76"/>
      <c r="V54" s="76"/>
      <c r="W54" s="76"/>
      <c r="X54" s="77"/>
      <c r="Y54" s="77"/>
      <c r="Z54" s="76"/>
      <c r="AA54" s="76"/>
      <c r="AB54" s="76"/>
      <c r="AC54" s="76"/>
      <c r="AD54" s="76"/>
      <c r="AE54" s="77"/>
      <c r="AF54" s="77"/>
      <c r="AG54" s="76"/>
      <c r="AH54" s="76"/>
      <c r="AI54" s="76"/>
      <c r="AJ54" s="76"/>
      <c r="AK54" s="76"/>
      <c r="AL54" s="77"/>
      <c r="AM54" s="77"/>
      <c r="AN54" s="78"/>
      <c r="AO54" s="78"/>
      <c r="AP54" s="78"/>
      <c r="AQ54" s="76"/>
      <c r="AR54" s="76"/>
      <c r="AS54" s="77"/>
      <c r="AT54" s="77"/>
      <c r="AU54" s="76"/>
      <c r="AV54" s="76"/>
      <c r="AW54" s="76"/>
      <c r="AX54" s="76"/>
      <c r="AY54" s="76"/>
      <c r="AZ54" s="77"/>
      <c r="BA54" s="77"/>
      <c r="BB54" s="76"/>
      <c r="BC54" s="76"/>
      <c r="BD54" s="76"/>
      <c r="BE54" s="76"/>
      <c r="BF54" s="76"/>
    </row>
    <row r="55" spans="1:58" s="53" customFormat="1" ht="75.599999999999994" customHeight="1" x14ac:dyDescent="0.45">
      <c r="A55" s="45" t="s">
        <v>315</v>
      </c>
      <c r="B55" s="68" t="s">
        <v>204</v>
      </c>
      <c r="C55" s="46" t="s">
        <v>125</v>
      </c>
      <c r="D55" s="79" t="s">
        <v>205</v>
      </c>
      <c r="E55" s="47"/>
      <c r="F55" s="48"/>
      <c r="G55" s="46" t="s">
        <v>314</v>
      </c>
      <c r="H55" s="46"/>
      <c r="I55" s="46" t="s">
        <v>132</v>
      </c>
      <c r="J55" s="46"/>
      <c r="K55" s="49" t="s">
        <v>106</v>
      </c>
      <c r="L55" s="49" t="s">
        <v>106</v>
      </c>
      <c r="M55" s="50" t="s">
        <v>106</v>
      </c>
      <c r="N55" s="50" t="s">
        <v>106</v>
      </c>
      <c r="O55" s="55"/>
      <c r="P55" s="55"/>
      <c r="Q55" s="55"/>
      <c r="R55" s="51"/>
      <c r="S55" s="76"/>
      <c r="T55" s="76"/>
      <c r="U55" s="76"/>
      <c r="V55" s="76"/>
      <c r="W55" s="76"/>
      <c r="X55" s="77"/>
      <c r="Y55" s="77"/>
      <c r="Z55" s="76"/>
      <c r="AA55" s="76"/>
      <c r="AB55" s="76"/>
      <c r="AC55" s="76"/>
      <c r="AD55" s="76"/>
      <c r="AE55" s="77"/>
      <c r="AF55" s="77"/>
      <c r="AG55" s="76"/>
      <c r="AH55" s="76"/>
      <c r="AI55" s="76"/>
      <c r="AJ55" s="76"/>
      <c r="AK55" s="76"/>
      <c r="AL55" s="77"/>
      <c r="AM55" s="77"/>
      <c r="AN55" s="78"/>
      <c r="AO55" s="78"/>
      <c r="AP55" s="78"/>
      <c r="AQ55" s="76">
        <v>1</v>
      </c>
      <c r="AR55" s="76">
        <v>1</v>
      </c>
      <c r="AS55" s="77"/>
      <c r="AT55" s="77"/>
      <c r="AU55" s="76">
        <v>1</v>
      </c>
      <c r="AV55" s="76"/>
      <c r="AW55" s="76"/>
      <c r="AX55" s="76"/>
      <c r="AY55" s="76"/>
      <c r="AZ55" s="77"/>
      <c r="BA55" s="77"/>
      <c r="BB55" s="76"/>
      <c r="BC55" s="76"/>
      <c r="BD55" s="76"/>
      <c r="BE55" s="76"/>
      <c r="BF55" s="76"/>
    </row>
    <row r="56" spans="1:58" s="53" customFormat="1" ht="75.599999999999994" customHeight="1" x14ac:dyDescent="0.45">
      <c r="A56" s="45" t="s">
        <v>316</v>
      </c>
      <c r="B56" s="68" t="s">
        <v>204</v>
      </c>
      <c r="C56" s="46" t="s">
        <v>125</v>
      </c>
      <c r="D56" s="79" t="s">
        <v>205</v>
      </c>
      <c r="E56" s="47"/>
      <c r="F56" s="48"/>
      <c r="G56" s="46" t="s">
        <v>317</v>
      </c>
      <c r="H56" s="46"/>
      <c r="I56" s="46" t="s">
        <v>132</v>
      </c>
      <c r="J56" s="46"/>
      <c r="K56" s="49" t="s">
        <v>106</v>
      </c>
      <c r="L56" s="49" t="s">
        <v>106</v>
      </c>
      <c r="M56" s="50" t="s">
        <v>106</v>
      </c>
      <c r="N56" s="50" t="s">
        <v>106</v>
      </c>
      <c r="O56" s="55"/>
      <c r="P56" s="55"/>
      <c r="Q56" s="55"/>
      <c r="R56" s="51"/>
      <c r="S56" s="76"/>
      <c r="T56" s="76"/>
      <c r="U56" s="76"/>
      <c r="V56" s="76"/>
      <c r="W56" s="76"/>
      <c r="X56" s="77"/>
      <c r="Y56" s="77"/>
      <c r="Z56" s="76"/>
      <c r="AA56" s="76"/>
      <c r="AB56" s="76"/>
      <c r="AC56" s="76"/>
      <c r="AD56" s="76"/>
      <c r="AE56" s="77"/>
      <c r="AF56" s="77"/>
      <c r="AG56" s="76"/>
      <c r="AH56" s="76"/>
      <c r="AI56" s="76"/>
      <c r="AJ56" s="76"/>
      <c r="AK56" s="76"/>
      <c r="AL56" s="77"/>
      <c r="AM56" s="77"/>
      <c r="AN56" s="78"/>
      <c r="AO56" s="78"/>
      <c r="AP56" s="78"/>
      <c r="AQ56" s="76"/>
      <c r="AR56" s="76"/>
      <c r="AS56" s="77"/>
      <c r="AT56" s="77"/>
      <c r="AU56" s="76"/>
      <c r="AV56" s="76">
        <v>1</v>
      </c>
      <c r="AW56" s="76">
        <v>1</v>
      </c>
      <c r="AX56" s="76">
        <v>1</v>
      </c>
      <c r="AY56" s="76"/>
      <c r="AZ56" s="77"/>
      <c r="BA56" s="77"/>
      <c r="BB56" s="76"/>
      <c r="BC56" s="76"/>
      <c r="BD56" s="76"/>
      <c r="BE56" s="76"/>
      <c r="BF56" s="76"/>
    </row>
    <row r="57" spans="1:58" s="53" customFormat="1" ht="75.599999999999994" customHeight="1" x14ac:dyDescent="0.45">
      <c r="A57" s="45" t="s">
        <v>318</v>
      </c>
      <c r="B57" s="68" t="s">
        <v>204</v>
      </c>
      <c r="C57" s="46" t="s">
        <v>125</v>
      </c>
      <c r="D57" s="79" t="s">
        <v>205</v>
      </c>
      <c r="E57" s="47"/>
      <c r="F57" s="48"/>
      <c r="G57" s="46" t="s">
        <v>319</v>
      </c>
      <c r="H57" s="46"/>
      <c r="I57" s="46" t="s">
        <v>132</v>
      </c>
      <c r="J57" s="46"/>
      <c r="K57" s="49" t="s">
        <v>106</v>
      </c>
      <c r="L57" s="49" t="s">
        <v>106</v>
      </c>
      <c r="M57" s="50" t="s">
        <v>106</v>
      </c>
      <c r="N57" s="50" t="s">
        <v>106</v>
      </c>
      <c r="O57" s="55"/>
      <c r="P57" s="55"/>
      <c r="Q57" s="55"/>
      <c r="R57" s="51"/>
      <c r="S57" s="76"/>
      <c r="T57" s="76"/>
      <c r="U57" s="76"/>
      <c r="V57" s="76"/>
      <c r="W57" s="76"/>
      <c r="X57" s="77"/>
      <c r="Y57" s="77"/>
      <c r="Z57" s="76"/>
      <c r="AA57" s="76"/>
      <c r="AB57" s="76"/>
      <c r="AC57" s="76"/>
      <c r="AD57" s="76"/>
      <c r="AE57" s="77"/>
      <c r="AF57" s="77"/>
      <c r="AG57" s="76"/>
      <c r="AH57" s="76"/>
      <c r="AI57" s="76"/>
      <c r="AJ57" s="76"/>
      <c r="AK57" s="76"/>
      <c r="AL57" s="77"/>
      <c r="AM57" s="77"/>
      <c r="AN57" s="78"/>
      <c r="AO57" s="78"/>
      <c r="AP57" s="78"/>
      <c r="AQ57" s="76"/>
      <c r="AR57" s="76"/>
      <c r="AS57" s="77"/>
      <c r="AT57" s="77"/>
      <c r="AU57" s="76"/>
      <c r="AV57" s="76"/>
      <c r="AW57" s="76"/>
      <c r="AX57" s="76"/>
      <c r="AY57" s="76">
        <v>1</v>
      </c>
      <c r="AZ57" s="77"/>
      <c r="BA57" s="77"/>
      <c r="BB57" s="76">
        <v>1</v>
      </c>
      <c r="BC57" s="76">
        <v>1</v>
      </c>
      <c r="BD57" s="76"/>
      <c r="BE57" s="76"/>
      <c r="BF57" s="76"/>
    </row>
    <row r="58" spans="1:58" s="53" customFormat="1" ht="75.599999999999994" customHeight="1" x14ac:dyDescent="0.45">
      <c r="A58" s="45" t="s">
        <v>321</v>
      </c>
      <c r="B58" s="68" t="s">
        <v>204</v>
      </c>
      <c r="C58" s="46" t="s">
        <v>125</v>
      </c>
      <c r="D58" s="79" t="s">
        <v>205</v>
      </c>
      <c r="E58" s="47"/>
      <c r="F58" s="48"/>
      <c r="G58" s="46" t="s">
        <v>320</v>
      </c>
      <c r="H58" s="46"/>
      <c r="I58" s="46" t="s">
        <v>132</v>
      </c>
      <c r="J58" s="46"/>
      <c r="K58" s="49" t="s">
        <v>106</v>
      </c>
      <c r="L58" s="49" t="s">
        <v>106</v>
      </c>
      <c r="M58" s="50" t="s">
        <v>106</v>
      </c>
      <c r="N58" s="50" t="s">
        <v>106</v>
      </c>
      <c r="O58" s="55"/>
      <c r="P58" s="55"/>
      <c r="Q58" s="55"/>
      <c r="R58" s="51"/>
      <c r="S58" s="76"/>
      <c r="T58" s="76"/>
      <c r="U58" s="76"/>
      <c r="V58" s="76"/>
      <c r="W58" s="76"/>
      <c r="X58" s="77"/>
      <c r="Y58" s="77"/>
      <c r="Z58" s="76"/>
      <c r="AA58" s="76"/>
      <c r="AB58" s="76"/>
      <c r="AC58" s="76"/>
      <c r="AD58" s="76"/>
      <c r="AE58" s="77"/>
      <c r="AF58" s="77"/>
      <c r="AG58" s="76"/>
      <c r="AH58" s="76"/>
      <c r="AI58" s="76"/>
      <c r="AJ58" s="76"/>
      <c r="AK58" s="76"/>
      <c r="AL58" s="77"/>
      <c r="AM58" s="77"/>
      <c r="AN58" s="78"/>
      <c r="AO58" s="78"/>
      <c r="AP58" s="78"/>
      <c r="AQ58" s="76"/>
      <c r="AR58" s="76"/>
      <c r="AS58" s="77"/>
      <c r="AT58" s="77"/>
      <c r="AU58" s="76"/>
      <c r="AV58" s="76"/>
      <c r="AW58" s="76"/>
      <c r="AX58" s="76"/>
      <c r="AY58" s="76"/>
      <c r="AZ58" s="77"/>
      <c r="BA58" s="77"/>
      <c r="BB58" s="76"/>
      <c r="BC58" s="76"/>
      <c r="BD58" s="76">
        <v>1</v>
      </c>
      <c r="BE58" s="76">
        <v>1</v>
      </c>
      <c r="BF58" s="76">
        <v>1</v>
      </c>
    </row>
    <row r="59" spans="1:58" s="53" customFormat="1" ht="75.599999999999994" customHeight="1" x14ac:dyDescent="0.45">
      <c r="A59" s="45" t="s">
        <v>245</v>
      </c>
      <c r="B59" s="68" t="s">
        <v>240</v>
      </c>
      <c r="C59" s="46" t="s">
        <v>125</v>
      </c>
      <c r="D59" s="46" t="s">
        <v>241</v>
      </c>
      <c r="E59" s="47" t="s">
        <v>213</v>
      </c>
      <c r="F59" s="48"/>
      <c r="G59" s="46" t="s">
        <v>246</v>
      </c>
      <c r="H59" s="46" t="s">
        <v>247</v>
      </c>
      <c r="I59" s="46" t="s">
        <v>132</v>
      </c>
      <c r="J59" s="46"/>
      <c r="K59" s="49" t="s">
        <v>106</v>
      </c>
      <c r="L59" s="49" t="s">
        <v>106</v>
      </c>
      <c r="M59" s="50" t="s">
        <v>106</v>
      </c>
      <c r="N59" s="50" t="s">
        <v>106</v>
      </c>
      <c r="O59" s="55"/>
      <c r="P59" s="55"/>
      <c r="Q59" s="55"/>
      <c r="R59" s="51"/>
      <c r="S59" s="52">
        <v>2</v>
      </c>
      <c r="T59" s="52">
        <v>2</v>
      </c>
      <c r="U59" s="52">
        <v>2</v>
      </c>
      <c r="V59" s="76"/>
      <c r="W59" s="76"/>
      <c r="X59" s="77"/>
      <c r="Y59" s="77"/>
      <c r="Z59" s="76"/>
      <c r="AA59" s="76"/>
      <c r="AB59" s="76"/>
      <c r="AC59" s="76"/>
      <c r="AD59" s="76"/>
      <c r="AE59" s="77"/>
      <c r="AF59" s="77"/>
      <c r="AG59" s="76"/>
      <c r="AH59" s="76"/>
      <c r="AI59" s="76">
        <v>2</v>
      </c>
      <c r="AJ59" s="76">
        <v>2</v>
      </c>
      <c r="AK59" s="76">
        <v>2</v>
      </c>
      <c r="AL59" s="77"/>
      <c r="AM59" s="77"/>
      <c r="AN59" s="78"/>
      <c r="AO59" s="78"/>
      <c r="AP59" s="78"/>
      <c r="AQ59" s="76"/>
      <c r="AR59" s="76"/>
      <c r="AS59" s="77"/>
      <c r="AT59" s="77"/>
      <c r="AU59" s="76"/>
      <c r="AV59" s="76"/>
      <c r="AW59" s="76"/>
      <c r="AX59" s="76"/>
      <c r="AY59" s="76"/>
      <c r="AZ59" s="77"/>
      <c r="BA59" s="77"/>
      <c r="BB59" s="76"/>
      <c r="BC59" s="76"/>
      <c r="BD59" s="76"/>
      <c r="BE59" s="76"/>
      <c r="BF59" s="76"/>
    </row>
    <row r="60" spans="1:58" s="53" customFormat="1" ht="75.599999999999994" customHeight="1" x14ac:dyDescent="0.45">
      <c r="A60" s="45" t="s">
        <v>245</v>
      </c>
      <c r="B60" s="68" t="s">
        <v>240</v>
      </c>
      <c r="C60" s="46" t="s">
        <v>82</v>
      </c>
      <c r="D60" s="46" t="s">
        <v>241</v>
      </c>
      <c r="E60" s="47" t="s">
        <v>213</v>
      </c>
      <c r="F60" s="48"/>
      <c r="G60" s="46" t="s">
        <v>244</v>
      </c>
      <c r="H60" s="46" t="s">
        <v>247</v>
      </c>
      <c r="I60" s="46" t="s">
        <v>207</v>
      </c>
      <c r="J60" s="46"/>
      <c r="K60" s="49">
        <v>20</v>
      </c>
      <c r="L60" s="49" t="s">
        <v>106</v>
      </c>
      <c r="M60" s="50">
        <v>0</v>
      </c>
      <c r="N60" s="50">
        <v>1</v>
      </c>
      <c r="O60" s="55"/>
      <c r="P60" s="55"/>
      <c r="Q60" s="55"/>
      <c r="R60" s="51"/>
      <c r="S60" s="76"/>
      <c r="T60" s="76"/>
      <c r="U60" s="76"/>
      <c r="V60" s="76"/>
      <c r="W60" s="76"/>
      <c r="X60" s="77"/>
      <c r="Y60" s="77"/>
      <c r="Z60" s="76"/>
      <c r="AA60" s="76"/>
      <c r="AB60" s="76"/>
      <c r="AC60" s="76"/>
      <c r="AD60" s="76"/>
      <c r="AE60" s="77"/>
      <c r="AF60" s="77"/>
      <c r="AG60" s="76"/>
      <c r="AH60" s="76"/>
      <c r="AI60" s="76"/>
      <c r="AJ60" s="76"/>
      <c r="AK60" s="76"/>
      <c r="AL60" s="77"/>
      <c r="AM60" s="77"/>
      <c r="AN60" s="78"/>
      <c r="AO60" s="78"/>
      <c r="AP60" s="78"/>
      <c r="AQ60" s="76"/>
      <c r="AR60" s="76"/>
      <c r="AS60" s="77"/>
      <c r="AT60" s="77"/>
      <c r="AU60" s="76"/>
      <c r="AV60" s="76"/>
      <c r="AW60" s="76"/>
      <c r="AX60" s="76"/>
      <c r="AY60" s="76"/>
      <c r="AZ60" s="77"/>
      <c r="BA60" s="77"/>
      <c r="BB60" s="76"/>
      <c r="BC60" s="76"/>
      <c r="BD60" s="76"/>
      <c r="BE60" s="76"/>
      <c r="BF60" s="76"/>
    </row>
    <row r="61" spans="1:58" s="53" customFormat="1" ht="75.599999999999994" customHeight="1" x14ac:dyDescent="0.45">
      <c r="A61" s="45" t="s">
        <v>248</v>
      </c>
      <c r="B61" s="68" t="s">
        <v>240</v>
      </c>
      <c r="C61" s="46" t="s">
        <v>125</v>
      </c>
      <c r="D61" s="46" t="s">
        <v>241</v>
      </c>
      <c r="E61" s="47" t="s">
        <v>213</v>
      </c>
      <c r="F61" s="48"/>
      <c r="G61" s="46" t="s">
        <v>249</v>
      </c>
      <c r="H61" s="46" t="s">
        <v>250</v>
      </c>
      <c r="I61" s="46" t="s">
        <v>132</v>
      </c>
      <c r="J61" s="46"/>
      <c r="K61" s="49" t="s">
        <v>106</v>
      </c>
      <c r="L61" s="49" t="s">
        <v>106</v>
      </c>
      <c r="M61" s="50" t="s">
        <v>106</v>
      </c>
      <c r="N61" s="50" t="s">
        <v>106</v>
      </c>
      <c r="O61" s="55"/>
      <c r="P61" s="55"/>
      <c r="Q61" s="55"/>
      <c r="R61" s="51"/>
      <c r="S61" s="76"/>
      <c r="T61" s="52">
        <v>2</v>
      </c>
      <c r="U61" s="52">
        <v>2</v>
      </c>
      <c r="V61" s="52">
        <v>2</v>
      </c>
      <c r="W61" s="76"/>
      <c r="X61" s="77"/>
      <c r="Y61" s="77"/>
      <c r="Z61" s="76"/>
      <c r="AA61" s="76"/>
      <c r="AB61" s="76"/>
      <c r="AC61" s="76"/>
      <c r="AD61" s="76"/>
      <c r="AE61" s="77"/>
      <c r="AF61" s="77"/>
      <c r="AG61" s="76"/>
      <c r="AH61" s="76"/>
      <c r="AI61" s="76">
        <v>2</v>
      </c>
      <c r="AJ61" s="76">
        <v>2</v>
      </c>
      <c r="AK61" s="76">
        <v>2</v>
      </c>
      <c r="AL61" s="77"/>
      <c r="AM61" s="77"/>
      <c r="AN61" s="78"/>
      <c r="AO61" s="78"/>
      <c r="AP61" s="78"/>
      <c r="AQ61" s="76"/>
      <c r="AR61" s="76"/>
      <c r="AS61" s="77"/>
      <c r="AT61" s="77"/>
      <c r="AU61" s="76"/>
      <c r="AV61" s="76"/>
      <c r="AW61" s="76"/>
      <c r="AX61" s="76"/>
      <c r="AY61" s="76"/>
      <c r="AZ61" s="77"/>
      <c r="BA61" s="77"/>
      <c r="BB61" s="76"/>
      <c r="BC61" s="76"/>
      <c r="BD61" s="76"/>
      <c r="BE61" s="76"/>
      <c r="BF61" s="76"/>
    </row>
    <row r="62" spans="1:58" s="53" customFormat="1" ht="75.599999999999994" customHeight="1" x14ac:dyDescent="0.45">
      <c r="A62" s="45" t="s">
        <v>248</v>
      </c>
      <c r="B62" s="68" t="s">
        <v>240</v>
      </c>
      <c r="C62" s="46" t="s">
        <v>82</v>
      </c>
      <c r="D62" s="46" t="s">
        <v>241</v>
      </c>
      <c r="E62" s="47" t="s">
        <v>213</v>
      </c>
      <c r="F62" s="48"/>
      <c r="G62" s="46" t="s">
        <v>244</v>
      </c>
      <c r="H62" s="46" t="s">
        <v>250</v>
      </c>
      <c r="I62" s="46" t="s">
        <v>207</v>
      </c>
      <c r="J62" s="46"/>
      <c r="K62" s="49">
        <v>20</v>
      </c>
      <c r="L62" s="49" t="s">
        <v>106</v>
      </c>
      <c r="M62" s="50">
        <v>0</v>
      </c>
      <c r="N62" s="50">
        <v>0</v>
      </c>
      <c r="O62" s="55"/>
      <c r="P62" s="55"/>
      <c r="Q62" s="55"/>
      <c r="R62" s="51"/>
      <c r="S62" s="76"/>
      <c r="T62" s="76"/>
      <c r="U62" s="76"/>
      <c r="V62" s="76"/>
      <c r="W62" s="76"/>
      <c r="X62" s="77"/>
      <c r="Y62" s="77"/>
      <c r="Z62" s="76"/>
      <c r="AA62" s="76"/>
      <c r="AB62" s="76"/>
      <c r="AC62" s="76"/>
      <c r="AD62" s="76"/>
      <c r="AE62" s="77"/>
      <c r="AF62" s="77"/>
      <c r="AG62" s="76"/>
      <c r="AH62" s="76"/>
      <c r="AI62" s="76"/>
      <c r="AJ62" s="76"/>
      <c r="AK62" s="76"/>
      <c r="AL62" s="77"/>
      <c r="AM62" s="77"/>
      <c r="AN62" s="78"/>
      <c r="AO62" s="78"/>
      <c r="AP62" s="78"/>
      <c r="AQ62" s="76"/>
      <c r="AR62" s="76"/>
      <c r="AS62" s="77"/>
      <c r="AT62" s="77"/>
      <c r="AU62" s="76"/>
      <c r="AV62" s="76"/>
      <c r="AW62" s="76"/>
      <c r="AX62" s="76"/>
      <c r="AY62" s="76"/>
      <c r="AZ62" s="77"/>
      <c r="BA62" s="77"/>
      <c r="BB62" s="76"/>
      <c r="BC62" s="76"/>
      <c r="BD62" s="76"/>
      <c r="BE62" s="76"/>
      <c r="BF62" s="76"/>
    </row>
    <row r="63" spans="1:58" s="53" customFormat="1" ht="75.599999999999994" customHeight="1" x14ac:dyDescent="0.45">
      <c r="A63" s="45" t="s">
        <v>251</v>
      </c>
      <c r="B63" s="68" t="s">
        <v>240</v>
      </c>
      <c r="C63" s="46" t="s">
        <v>125</v>
      </c>
      <c r="D63" s="46" t="s">
        <v>241</v>
      </c>
      <c r="E63" s="47" t="s">
        <v>213</v>
      </c>
      <c r="F63" s="48"/>
      <c r="G63" s="46" t="s">
        <v>252</v>
      </c>
      <c r="H63" s="46" t="s">
        <v>253</v>
      </c>
      <c r="I63" s="46" t="s">
        <v>132</v>
      </c>
      <c r="J63" s="46"/>
      <c r="K63" s="49" t="s">
        <v>106</v>
      </c>
      <c r="L63" s="49" t="s">
        <v>106</v>
      </c>
      <c r="M63" s="50" t="s">
        <v>106</v>
      </c>
      <c r="N63" s="50" t="s">
        <v>106</v>
      </c>
      <c r="O63" s="55"/>
      <c r="P63" s="55"/>
      <c r="Q63" s="55"/>
      <c r="R63" s="51"/>
      <c r="S63" s="76"/>
      <c r="T63" s="76"/>
      <c r="U63" s="52">
        <v>2</v>
      </c>
      <c r="V63" s="52">
        <v>2</v>
      </c>
      <c r="W63" s="52">
        <v>2</v>
      </c>
      <c r="X63" s="77"/>
      <c r="Y63" s="77"/>
      <c r="Z63" s="76"/>
      <c r="AA63" s="76"/>
      <c r="AB63" s="76"/>
      <c r="AC63" s="76"/>
      <c r="AD63" s="76"/>
      <c r="AE63" s="77"/>
      <c r="AF63" s="77"/>
      <c r="AG63" s="76">
        <v>2</v>
      </c>
      <c r="AH63" s="76">
        <v>2</v>
      </c>
      <c r="AI63" s="76"/>
      <c r="AJ63" s="76"/>
      <c r="AK63" s="76"/>
      <c r="AL63" s="77"/>
      <c r="AM63" s="77"/>
      <c r="AN63" s="78"/>
      <c r="AO63" s="78"/>
      <c r="AP63" s="78"/>
      <c r="AQ63" s="76"/>
      <c r="AR63" s="76"/>
      <c r="AS63" s="77"/>
      <c r="AT63" s="77"/>
      <c r="AU63" s="76"/>
      <c r="AV63" s="76"/>
      <c r="AW63" s="76"/>
      <c r="AX63" s="76"/>
      <c r="AY63" s="76"/>
      <c r="AZ63" s="77"/>
      <c r="BA63" s="77"/>
      <c r="BB63" s="76"/>
      <c r="BC63" s="76"/>
      <c r="BD63" s="76"/>
      <c r="BE63" s="76"/>
      <c r="BF63" s="76"/>
    </row>
    <row r="64" spans="1:58" s="53" customFormat="1" ht="75.599999999999994" customHeight="1" x14ac:dyDescent="0.45">
      <c r="A64" s="45" t="s">
        <v>251</v>
      </c>
      <c r="B64" s="68" t="s">
        <v>240</v>
      </c>
      <c r="C64" s="46" t="s">
        <v>82</v>
      </c>
      <c r="D64" s="46" t="s">
        <v>241</v>
      </c>
      <c r="E64" s="47" t="s">
        <v>213</v>
      </c>
      <c r="F64" s="48"/>
      <c r="G64" s="46" t="s">
        <v>244</v>
      </c>
      <c r="H64" s="46" t="s">
        <v>253</v>
      </c>
      <c r="I64" s="46" t="s">
        <v>207</v>
      </c>
      <c r="J64" s="46"/>
      <c r="K64" s="49">
        <v>20</v>
      </c>
      <c r="L64" s="49" t="s">
        <v>106</v>
      </c>
      <c r="M64" s="50">
        <v>0</v>
      </c>
      <c r="N64" s="50">
        <v>0</v>
      </c>
      <c r="O64" s="55"/>
      <c r="P64" s="55"/>
      <c r="Q64" s="55"/>
      <c r="R64" s="51"/>
      <c r="S64" s="76"/>
      <c r="T64" s="76"/>
      <c r="U64" s="76"/>
      <c r="V64" s="76"/>
      <c r="W64" s="76"/>
      <c r="X64" s="77"/>
      <c r="Y64" s="77"/>
      <c r="Z64" s="76"/>
      <c r="AA64" s="76"/>
      <c r="AB64" s="76"/>
      <c r="AC64" s="76"/>
      <c r="AD64" s="76"/>
      <c r="AE64" s="77"/>
      <c r="AF64" s="77"/>
      <c r="AG64" s="76"/>
      <c r="AH64" s="76"/>
      <c r="AI64" s="76"/>
      <c r="AJ64" s="76"/>
      <c r="AK64" s="76"/>
      <c r="AL64" s="77"/>
      <c r="AM64" s="77"/>
      <c r="AN64" s="78"/>
      <c r="AO64" s="78"/>
      <c r="AP64" s="78"/>
      <c r="AQ64" s="76"/>
      <c r="AR64" s="76"/>
      <c r="AS64" s="77"/>
      <c r="AT64" s="77"/>
      <c r="AU64" s="76"/>
      <c r="AV64" s="76"/>
      <c r="AW64" s="76"/>
      <c r="AX64" s="76"/>
      <c r="AY64" s="76"/>
      <c r="AZ64" s="77"/>
      <c r="BA64" s="77"/>
      <c r="BB64" s="76"/>
      <c r="BC64" s="76"/>
      <c r="BD64" s="76"/>
      <c r="BE64" s="76"/>
      <c r="BF64" s="76"/>
    </row>
  </sheetData>
  <sheetProtection formatCells="0" insertRows="0" deleteRows="0"/>
  <autoFilter ref="A5:AL64" xr:uid="{8AC1B199-1857-4498-B73F-442B728C308F}"/>
  <mergeCells count="9">
    <mergeCell ref="AU2:AW2"/>
    <mergeCell ref="AY2:BA2"/>
    <mergeCell ref="BC2:BE2"/>
    <mergeCell ref="R3:X3"/>
    <mergeCell ref="Y3:AE3"/>
    <mergeCell ref="AF3:AL3"/>
    <mergeCell ref="AM3:AS3"/>
    <mergeCell ref="AT3:AZ3"/>
    <mergeCell ref="BA3:BG3"/>
  </mergeCells>
  <dataValidations count="1">
    <dataValidation type="whole" allowBlank="1" showInputMessage="1" showErrorMessage="1" sqref="BB2 AT2 AX2 R6:BG64" xr:uid="{7A4AFF81-3B08-4E06-ADB4-AED2A9F401FE}">
      <formula1>0</formula1>
      <formula2>2</formula2>
    </dataValidation>
  </dataValidations>
  <pageMargins left="0.51181102362204722" right="0.51181102362204722" top="0.39370078740157483" bottom="0.39370078740157483" header="0.31496062992125984" footer="0.31496062992125984"/>
  <pageSetup paperSize="9" scale="30" fitToHeight="0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542" id="{A75BDEC6-ADB5-44DB-B373-EC377776ACA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R6:R64</xm:sqref>
        </x14:conditionalFormatting>
        <x14:conditionalFormatting xmlns:xm="http://schemas.microsoft.com/office/excel/2006/main">
          <x14:cfRule type="iconSet" priority="456" id="{F5D54D7F-7DDD-4FFC-8D7A-6642C587E51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S6</xm:sqref>
        </x14:conditionalFormatting>
        <x14:conditionalFormatting xmlns:xm="http://schemas.microsoft.com/office/excel/2006/main">
          <x14:cfRule type="iconSet" priority="269" id="{868ADF1C-7337-43EF-B32A-78931EF7DAE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S23</xm:sqref>
        </x14:conditionalFormatting>
        <x14:conditionalFormatting xmlns:xm="http://schemas.microsoft.com/office/excel/2006/main">
          <x14:cfRule type="iconSet" priority="439" id="{62661FE6-D4C3-4DDF-9ECF-235358A2DAA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S24:S30 S7:S22</xm:sqref>
        </x14:conditionalFormatting>
        <x14:conditionalFormatting xmlns:xm="http://schemas.microsoft.com/office/excel/2006/main">
          <x14:cfRule type="iconSet" priority="430" id="{E21A93B0-32A3-4417-A57A-9A7894E38A5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S31</xm:sqref>
        </x14:conditionalFormatting>
        <x14:conditionalFormatting xmlns:xm="http://schemas.microsoft.com/office/excel/2006/main">
          <x14:cfRule type="iconSet" priority="418" id="{36F479B0-84E0-4AB0-A89F-7C8E87F1C1E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S32:S35</xm:sqref>
        </x14:conditionalFormatting>
        <x14:conditionalFormatting xmlns:xm="http://schemas.microsoft.com/office/excel/2006/main">
          <x14:cfRule type="iconSet" priority="385" id="{0BFA568D-3E52-405A-80B1-29B511A255C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S41</xm:sqref>
        </x14:conditionalFormatting>
        <x14:conditionalFormatting xmlns:xm="http://schemas.microsoft.com/office/excel/2006/main">
          <x14:cfRule type="iconSet" priority="393" id="{BE69BDD2-BF13-44B0-86BB-D5225A6B86D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S42</xm:sqref>
        </x14:conditionalFormatting>
        <x14:conditionalFormatting xmlns:xm="http://schemas.microsoft.com/office/excel/2006/main">
          <x14:cfRule type="iconSet" priority="263" id="{BADD6119-CEC3-48FC-88DB-97E9B7AC527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S45</xm:sqref>
        </x14:conditionalFormatting>
        <x14:conditionalFormatting xmlns:xm="http://schemas.microsoft.com/office/excel/2006/main">
          <x14:cfRule type="iconSet" priority="261" id="{624AEB7C-4EF3-4660-BBCD-8771A45622B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S59</xm:sqref>
        </x14:conditionalFormatting>
        <x14:conditionalFormatting xmlns:xm="http://schemas.microsoft.com/office/excel/2006/main">
          <x14:cfRule type="iconSet" priority="399" id="{8643BAA9-977C-4134-8242-2786AB63BD9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S60:S64 S46:S58</xm:sqref>
        </x14:conditionalFormatting>
        <x14:conditionalFormatting xmlns:xm="http://schemas.microsoft.com/office/excel/2006/main">
          <x14:cfRule type="iconSet" priority="271" id="{052D2172-4E89-4493-A91F-5895AC5250B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S36:T36</xm:sqref>
        </x14:conditionalFormatting>
        <x14:conditionalFormatting xmlns:xm="http://schemas.microsoft.com/office/excel/2006/main">
          <x14:cfRule type="iconSet" priority="268" id="{FD1590EF-C68F-44DD-8951-26502404BA8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S37:T39</xm:sqref>
        </x14:conditionalFormatting>
        <x14:conditionalFormatting xmlns:xm="http://schemas.microsoft.com/office/excel/2006/main">
          <x14:cfRule type="iconSet" priority="264" id="{195A0898-8D10-4CFE-845B-6C20CF545A7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S40:U40</xm:sqref>
        </x14:conditionalFormatting>
        <x14:conditionalFormatting xmlns:xm="http://schemas.microsoft.com/office/excel/2006/main">
          <x14:cfRule type="iconSet" priority="370" id="{019ABEEE-B6C4-4DD8-9221-6991F522316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S41:U41</xm:sqref>
        </x14:conditionalFormatting>
        <x14:conditionalFormatting xmlns:xm="http://schemas.microsoft.com/office/excel/2006/main">
          <x14:cfRule type="iconSet" priority="267" id="{ECB33BA0-63BD-48AD-8FB4-E21ABD2F7AF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S43:W43</xm:sqref>
        </x14:conditionalFormatting>
        <x14:conditionalFormatting xmlns:xm="http://schemas.microsoft.com/office/excel/2006/main">
          <x14:cfRule type="iconSet" priority="266" id="{32B7E800-6707-46EB-A2C9-829A1797FBE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S44:W44</xm:sqref>
        </x14:conditionalFormatting>
        <x14:conditionalFormatting xmlns:xm="http://schemas.microsoft.com/office/excel/2006/main">
          <x14:cfRule type="iconSet" priority="429" id="{A9CA845A-F2A0-4003-A03D-3EB621A9F19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T31 T20:W20</xm:sqref>
        </x14:conditionalFormatting>
        <x14:conditionalFormatting xmlns:xm="http://schemas.microsoft.com/office/excel/2006/main">
          <x14:cfRule type="iconSet" priority="384" id="{0803C40D-4F23-4E5D-B412-D1F10048D1B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T42</xm:sqref>
        </x14:conditionalFormatting>
        <x14:conditionalFormatting xmlns:xm="http://schemas.microsoft.com/office/excel/2006/main">
          <x14:cfRule type="iconSet" priority="262" id="{EED3EE39-825C-4AB8-B369-98ADA27F227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T45</xm:sqref>
        </x14:conditionalFormatting>
        <x14:conditionalFormatting xmlns:xm="http://schemas.microsoft.com/office/excel/2006/main">
          <x14:cfRule type="iconSet" priority="302" id="{005D9057-4EEA-4B8B-BF70-C0BF6194656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T63</xm:sqref>
        </x14:conditionalFormatting>
        <x14:conditionalFormatting xmlns:xm="http://schemas.microsoft.com/office/excel/2006/main">
          <x14:cfRule type="iconSet" priority="437" id="{30AC0D9F-4BD7-4F8D-82EB-74D7C62A653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T23:U23 T6:U6</xm:sqref>
        </x14:conditionalFormatting>
        <x14:conditionalFormatting xmlns:xm="http://schemas.microsoft.com/office/excel/2006/main">
          <x14:cfRule type="iconSet" priority="1546" id="{B3DB5D99-FD0D-4246-BAA1-A2F51491488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T46:U53</xm:sqref>
        </x14:conditionalFormatting>
        <x14:conditionalFormatting xmlns:xm="http://schemas.microsoft.com/office/excel/2006/main">
          <x14:cfRule type="iconSet" priority="360" id="{153EB07A-BD77-43BB-AD67-0A3404C8890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T54:U58</xm:sqref>
        </x14:conditionalFormatting>
        <x14:conditionalFormatting xmlns:xm="http://schemas.microsoft.com/office/excel/2006/main">
          <x14:cfRule type="iconSet" priority="260" id="{71CB1F3C-2CD9-4D6A-926E-F233B7153E6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T59:U59</xm:sqref>
        </x14:conditionalFormatting>
        <x14:conditionalFormatting xmlns:xm="http://schemas.microsoft.com/office/excel/2006/main">
          <x14:cfRule type="iconSet" priority="366" id="{0D718D6F-9A8F-4C95-8CCF-73AAA9C49D2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T60:U60</xm:sqref>
        </x14:conditionalFormatting>
        <x14:conditionalFormatting xmlns:xm="http://schemas.microsoft.com/office/excel/2006/main">
          <x14:cfRule type="iconSet" priority="331" id="{987B9382-0E1A-49BC-BC01-25CD8C7790A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T62:U62</xm:sqref>
        </x14:conditionalFormatting>
        <x14:conditionalFormatting xmlns:xm="http://schemas.microsoft.com/office/excel/2006/main">
          <x14:cfRule type="iconSet" priority="312" id="{E4DFF33B-84A1-4247-AEED-096D031F354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T64:U64</xm:sqref>
        </x14:conditionalFormatting>
        <x14:conditionalFormatting xmlns:xm="http://schemas.microsoft.com/office/excel/2006/main">
          <x14:cfRule type="iconSet" priority="259" id="{C337F3B6-C72D-4313-A271-6B736CDEA94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T61:V61</xm:sqref>
        </x14:conditionalFormatting>
        <x14:conditionalFormatting xmlns:xm="http://schemas.microsoft.com/office/excel/2006/main">
          <x14:cfRule type="iconSet" priority="248" id="{45DC0CD2-FFCA-4D9F-8785-05E54466ADA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T7:W18</xm:sqref>
        </x14:conditionalFormatting>
        <x14:conditionalFormatting xmlns:xm="http://schemas.microsoft.com/office/excel/2006/main">
          <x14:cfRule type="iconSet" priority="112" id="{D03D8567-9280-494B-931E-6D0B9B5C4CD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T19:W19</xm:sqref>
        </x14:conditionalFormatting>
        <x14:conditionalFormatting xmlns:xm="http://schemas.microsoft.com/office/excel/2006/main">
          <x14:cfRule type="iconSet" priority="220" id="{871ACAD3-4A72-4327-B87C-EB26E163F56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T22:W22</xm:sqref>
        </x14:conditionalFormatting>
        <x14:conditionalFormatting xmlns:xm="http://schemas.microsoft.com/office/excel/2006/main">
          <x14:cfRule type="iconSet" priority="227" id="{81F565D0-5E9E-4DAC-AFD3-0768310F709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T27:W27</xm:sqref>
        </x14:conditionalFormatting>
        <x14:conditionalFormatting xmlns:xm="http://schemas.microsoft.com/office/excel/2006/main">
          <x14:cfRule type="iconSet" priority="234" id="{71045612-715D-489B-81D2-4B66BC85C62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T28:W28</xm:sqref>
        </x14:conditionalFormatting>
        <x14:conditionalFormatting xmlns:xm="http://schemas.microsoft.com/office/excel/2006/main">
          <x14:cfRule type="iconSet" priority="242" id="{623BFFE6-B797-4C6E-8571-A0051F0B4BB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T29:W30 T21:W21 T24:W26</xm:sqref>
        </x14:conditionalFormatting>
        <x14:conditionalFormatting xmlns:xm="http://schemas.microsoft.com/office/excel/2006/main">
          <x14:cfRule type="iconSet" priority="368" id="{68BC6BF4-EE33-4B2A-8515-F48CC07C6A4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U41</xm:sqref>
        </x14:conditionalFormatting>
        <x14:conditionalFormatting xmlns:xm="http://schemas.microsoft.com/office/excel/2006/main">
          <x14:cfRule type="iconSet" priority="394" id="{B275EBAC-CE41-45FC-A5C8-196D5960591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U42</xm:sqref>
        </x14:conditionalFormatting>
        <x14:conditionalFormatting xmlns:xm="http://schemas.microsoft.com/office/excel/2006/main">
          <x14:cfRule type="iconSet" priority="445" id="{0F12E222-9C11-4B91-A693-C0E8F9DF417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U45</xm:sqref>
        </x14:conditionalFormatting>
        <x14:conditionalFormatting xmlns:xm="http://schemas.microsoft.com/office/excel/2006/main">
          <x14:cfRule type="iconSet" priority="258" id="{F85C52C4-F446-494F-9C96-2765B3E5E5B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U63</xm:sqref>
        </x14:conditionalFormatting>
        <x14:conditionalFormatting xmlns:xm="http://schemas.microsoft.com/office/excel/2006/main">
          <x14:cfRule type="iconSet" priority="265" id="{861D0E3A-C165-49D7-B306-9A5AB53002E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U31:W31</xm:sqref>
        </x14:conditionalFormatting>
        <x14:conditionalFormatting xmlns:xm="http://schemas.microsoft.com/office/excel/2006/main">
          <x14:cfRule type="iconSet" priority="272" id="{57C580AC-A006-4317-9AFA-2F61D0EFF6E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U32:W35</xm:sqref>
        </x14:conditionalFormatting>
        <x14:conditionalFormatting xmlns:xm="http://schemas.microsoft.com/office/excel/2006/main">
          <x14:cfRule type="iconSet" priority="434" id="{E484FE10-8B76-42E4-82A1-5A278F6FB98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U36:W36 T32:T35</xm:sqref>
        </x14:conditionalFormatting>
        <x14:conditionalFormatting xmlns:xm="http://schemas.microsoft.com/office/excel/2006/main">
          <x14:cfRule type="iconSet" priority="413" id="{E74E7E26-42C6-483C-A299-E92EFFBD617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U37:W39 V40</xm:sqref>
        </x14:conditionalFormatting>
        <x14:conditionalFormatting xmlns:xm="http://schemas.microsoft.com/office/excel/2006/main">
          <x14:cfRule type="iconSet" priority="369" id="{E27A6764-5B94-4A61-A25B-ED718764B6B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V41:V42</xm:sqref>
        </x14:conditionalFormatting>
        <x14:conditionalFormatting xmlns:xm="http://schemas.microsoft.com/office/excel/2006/main">
          <x14:cfRule type="iconSet" priority="379" id="{F7101882-4552-49A7-941E-D276F59B545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V45</xm:sqref>
        </x14:conditionalFormatting>
        <x14:conditionalFormatting xmlns:xm="http://schemas.microsoft.com/office/excel/2006/main">
          <x14:cfRule type="iconSet" priority="397" id="{E5E8846C-A726-4D76-B39D-81CDF42D26B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V62 V46:V60 V64</xm:sqref>
        </x14:conditionalFormatting>
        <x14:conditionalFormatting xmlns:xm="http://schemas.microsoft.com/office/excel/2006/main">
          <x14:cfRule type="iconSet" priority="257" id="{79D67EF7-9642-4FA3-9B37-74D786C4CB5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V63</xm:sqref>
        </x14:conditionalFormatting>
        <x14:conditionalFormatting xmlns:xm="http://schemas.microsoft.com/office/excel/2006/main">
          <x14:cfRule type="iconSet" priority="273" id="{F1997DC4-6396-436B-AC59-BCAE06D34AE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V23:W23 V6:W6</xm:sqref>
        </x14:conditionalFormatting>
        <x14:conditionalFormatting xmlns:xm="http://schemas.microsoft.com/office/excel/2006/main">
          <x14:cfRule type="iconSet" priority="412" id="{4314A88C-A323-4A0D-9056-5634F5EF716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W40</xm:sqref>
        </x14:conditionalFormatting>
        <x14:conditionalFormatting xmlns:xm="http://schemas.microsoft.com/office/excel/2006/main">
          <x14:cfRule type="iconSet" priority="270" id="{AE14C554-535D-4313-8520-41F9DCBF24E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W41:W42</xm:sqref>
        </x14:conditionalFormatting>
        <x14:conditionalFormatting xmlns:xm="http://schemas.microsoft.com/office/excel/2006/main">
          <x14:cfRule type="iconSet" priority="378" id="{A25CF36A-192A-4BE7-9E3B-B50C68B4C84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W45</xm:sqref>
        </x14:conditionalFormatting>
        <x14:conditionalFormatting xmlns:xm="http://schemas.microsoft.com/office/excel/2006/main">
          <x14:cfRule type="iconSet" priority="256" id="{EDA7BA91-6AF4-4D97-B4C2-F2242DD81B5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W63</xm:sqref>
        </x14:conditionalFormatting>
        <x14:conditionalFormatting xmlns:xm="http://schemas.microsoft.com/office/excel/2006/main">
          <x14:cfRule type="iconSet" priority="398" id="{C4A1CF59-5BC4-4D5C-8021-CB5EC73AB1D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W64 W46:W62</xm:sqref>
        </x14:conditionalFormatting>
        <x14:conditionalFormatting xmlns:xm="http://schemas.microsoft.com/office/excel/2006/main">
          <x14:cfRule type="iconSet" priority="274" id="{59DBBDD2-7818-4997-A609-4EA0B9A88CA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Z19:Z20</xm:sqref>
        </x14:conditionalFormatting>
        <x14:conditionalFormatting xmlns:xm="http://schemas.microsoft.com/office/excel/2006/main">
          <x14:cfRule type="iconSet" priority="255" id="{A7EFD9C0-E531-4C0B-B9CB-47B32B46B22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Z23</xm:sqref>
        </x14:conditionalFormatting>
        <x14:conditionalFormatting xmlns:xm="http://schemas.microsoft.com/office/excel/2006/main">
          <x14:cfRule type="iconSet" priority="230" id="{2B2692CE-F55E-4F24-8FA8-AEEA019A122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Z28</xm:sqref>
        </x14:conditionalFormatting>
        <x14:conditionalFormatting xmlns:xm="http://schemas.microsoft.com/office/excel/2006/main">
          <x14:cfRule type="iconSet" priority="284" id="{5B4B6B1E-F22C-4A41-B90D-28C0EC0458E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Z31</xm:sqref>
        </x14:conditionalFormatting>
        <x14:conditionalFormatting xmlns:xm="http://schemas.microsoft.com/office/excel/2006/main">
          <x14:cfRule type="iconSet" priority="383" id="{01AE62AC-8C17-48F4-B4F2-D3105EAA32B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Z42:Z43</xm:sqref>
        </x14:conditionalFormatting>
        <x14:conditionalFormatting xmlns:xm="http://schemas.microsoft.com/office/excel/2006/main">
          <x14:cfRule type="iconSet" priority="1552" id="{F582F787-05F2-407D-AF2D-77848662555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Z46:Z53</xm:sqref>
        </x14:conditionalFormatting>
        <x14:conditionalFormatting xmlns:xm="http://schemas.microsoft.com/office/excel/2006/main">
          <x14:cfRule type="iconSet" priority="337" id="{91FC5C35-A82B-49C3-BD47-EC25D2645DB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Z59</xm:sqref>
        </x14:conditionalFormatting>
        <x14:conditionalFormatting xmlns:xm="http://schemas.microsoft.com/office/excel/2006/main">
          <x14:cfRule type="iconSet" priority="318" id="{2D80DA9E-43F5-4C8F-93B5-846752BC24F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Z61</xm:sqref>
        </x14:conditionalFormatting>
        <x14:conditionalFormatting xmlns:xm="http://schemas.microsoft.com/office/excel/2006/main">
          <x14:cfRule type="iconSet" priority="297" id="{C9F4F71A-F8DD-4F80-BB16-430324D137E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Z63</xm:sqref>
        </x14:conditionalFormatting>
        <x14:conditionalFormatting xmlns:xm="http://schemas.microsoft.com/office/excel/2006/main">
          <x14:cfRule type="iconSet" priority="97" id="{57415D60-1009-478D-8189-BEBBD9AE5AB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Z41:AA41</xm:sqref>
        </x14:conditionalFormatting>
        <x14:conditionalFormatting xmlns:xm="http://schemas.microsoft.com/office/excel/2006/main">
          <x14:cfRule type="iconSet" priority="377" id="{FCAA9417-517D-4BDB-AE59-442C2865A71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Z45:AA45</xm:sqref>
        </x14:conditionalFormatting>
        <x14:conditionalFormatting xmlns:xm="http://schemas.microsoft.com/office/excel/2006/main">
          <x14:cfRule type="iconSet" priority="358" id="{3F9EA18F-2A8D-448B-BB38-5B9569891E4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Z54:AA58</xm:sqref>
        </x14:conditionalFormatting>
        <x14:conditionalFormatting xmlns:xm="http://schemas.microsoft.com/office/excel/2006/main">
          <x14:cfRule type="iconSet" priority="251" id="{528ED4C4-834C-40A6-9F94-9452DEAEA00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Z6:AC6</xm:sqref>
        </x14:conditionalFormatting>
        <x14:conditionalFormatting xmlns:xm="http://schemas.microsoft.com/office/excel/2006/main">
          <x14:cfRule type="iconSet" priority="446" id="{14B5473D-FC3D-428B-A87A-61EAF1CAC66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Z44:AC44</xm:sqref>
        </x14:conditionalFormatting>
        <x14:conditionalFormatting xmlns:xm="http://schemas.microsoft.com/office/excel/2006/main">
          <x14:cfRule type="iconSet" priority="364" id="{96F26999-44CC-44DF-B2A9-B4DFFEF41A1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Z60:AC60</xm:sqref>
        </x14:conditionalFormatting>
        <x14:conditionalFormatting xmlns:xm="http://schemas.microsoft.com/office/excel/2006/main">
          <x14:cfRule type="iconSet" priority="329" id="{79A420C2-515E-40F1-B112-579B5DB5400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Z62:AC62</xm:sqref>
        </x14:conditionalFormatting>
        <x14:conditionalFormatting xmlns:xm="http://schemas.microsoft.com/office/excel/2006/main">
          <x14:cfRule type="iconSet" priority="310" id="{09604B34-BC64-434F-A478-541C83AAD4E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Z64:AC64</xm:sqref>
        </x14:conditionalFormatting>
        <x14:conditionalFormatting xmlns:xm="http://schemas.microsoft.com/office/excel/2006/main">
          <x14:cfRule type="iconSet" priority="244" id="{530CAF1F-B78D-4561-9022-CD23F564885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Z7:AD18</xm:sqref>
        </x14:conditionalFormatting>
        <x14:conditionalFormatting xmlns:xm="http://schemas.microsoft.com/office/excel/2006/main">
          <x14:cfRule type="iconSet" priority="216" id="{63B3849D-146F-4C2C-8C77-E3FD8D290FB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Z22:AD22</xm:sqref>
        </x14:conditionalFormatting>
        <x14:conditionalFormatting xmlns:xm="http://schemas.microsoft.com/office/excel/2006/main">
          <x14:cfRule type="iconSet" priority="223" id="{6BBBB89E-E3FA-44BA-888B-03C4A440C89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Z27:AD27</xm:sqref>
        </x14:conditionalFormatting>
        <x14:conditionalFormatting xmlns:xm="http://schemas.microsoft.com/office/excel/2006/main">
          <x14:cfRule type="iconSet" priority="238" id="{2514D7AB-B89C-47A2-B7B5-D3F64D681AE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Z29:AD29 Z21:AD21 Z24:AD26 Z30</xm:sqref>
        </x14:conditionalFormatting>
        <x14:conditionalFormatting xmlns:xm="http://schemas.microsoft.com/office/excel/2006/main">
          <x14:cfRule type="iconSet" priority="416" id="{55F4ACA0-6DEC-44E6-870E-237492A2919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Z32:AD36</xm:sqref>
        </x14:conditionalFormatting>
        <x14:conditionalFormatting xmlns:xm="http://schemas.microsoft.com/office/excel/2006/main">
          <x14:cfRule type="iconSet" priority="411" id="{D2AEA254-B045-454B-92AF-96CF0EC7311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Z37:AD39</xm:sqref>
        </x14:conditionalFormatting>
        <x14:conditionalFormatting xmlns:xm="http://schemas.microsoft.com/office/excel/2006/main">
          <x14:cfRule type="iconSet" priority="408" id="{297EFB31-B8AF-4F69-A1EB-3651ABD9663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Z40:AD40</xm:sqref>
        </x14:conditionalFormatting>
        <x14:conditionalFormatting xmlns:xm="http://schemas.microsoft.com/office/excel/2006/main">
          <x14:cfRule type="iconSet" priority="254" id="{13CFD846-0065-4A38-8049-4931C499D8B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AA23</xm:sqref>
        </x14:conditionalFormatting>
        <x14:conditionalFormatting xmlns:xm="http://schemas.microsoft.com/office/excel/2006/main">
          <x14:cfRule type="iconSet" priority="93" id="{18BAE7B7-88B6-4E34-BE13-5E18726D281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AA30</xm:sqref>
        </x14:conditionalFormatting>
        <x14:conditionalFormatting xmlns:xm="http://schemas.microsoft.com/office/excel/2006/main">
          <x14:cfRule type="iconSet" priority="390" id="{23E985AB-38A4-42A5-AD67-7611F46BB9E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AA42</xm:sqref>
        </x14:conditionalFormatting>
        <x14:conditionalFormatting xmlns:xm="http://schemas.microsoft.com/office/excel/2006/main">
          <x14:cfRule type="iconSet" priority="382" id="{F0C26B31-A472-4DB6-9FD6-536DB8F10BA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AA43</xm:sqref>
        </x14:conditionalFormatting>
        <x14:conditionalFormatting xmlns:xm="http://schemas.microsoft.com/office/excel/2006/main">
          <x14:cfRule type="iconSet" priority="1553" id="{D5EC5637-5EFC-4515-8D25-B50E2237993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AA46:AA53</xm:sqref>
        </x14:conditionalFormatting>
        <x14:conditionalFormatting xmlns:xm="http://schemas.microsoft.com/office/excel/2006/main">
          <x14:cfRule type="iconSet" priority="336" id="{632668B6-2CB6-4775-9D57-A3E6CEEF522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AA59</xm:sqref>
        </x14:conditionalFormatting>
        <x14:conditionalFormatting xmlns:xm="http://schemas.microsoft.com/office/excel/2006/main">
          <x14:cfRule type="iconSet" priority="317" id="{8743F0FC-255F-4E98-AAA1-095C2D53CE0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AA61</xm:sqref>
        </x14:conditionalFormatting>
        <x14:conditionalFormatting xmlns:xm="http://schemas.microsoft.com/office/excel/2006/main">
          <x14:cfRule type="iconSet" priority="296" id="{55C76BF5-7236-49D6-9C75-8E2CB07FD4B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AA63</xm:sqref>
        </x14:conditionalFormatting>
        <x14:conditionalFormatting xmlns:xm="http://schemas.microsoft.com/office/excel/2006/main">
          <x14:cfRule type="iconSet" priority="200" id="{E480EF8B-A906-4A94-BAD5-83175D5BF95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AA31:AC31</xm:sqref>
        </x14:conditionalFormatting>
        <x14:conditionalFormatting xmlns:xm="http://schemas.microsoft.com/office/excel/2006/main">
          <x14:cfRule type="iconSet" priority="109" id="{A7069979-1FA2-4CFF-A091-A9810A806DF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AA19:AD19</xm:sqref>
        </x14:conditionalFormatting>
        <x14:conditionalFormatting xmlns:xm="http://schemas.microsoft.com/office/excel/2006/main">
          <x14:cfRule type="iconSet" priority="250" id="{8F8B40B0-C940-4134-8F10-690CB0C9CC1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AA20:AD20</xm:sqref>
        </x14:conditionalFormatting>
        <x14:conditionalFormatting xmlns:xm="http://schemas.microsoft.com/office/excel/2006/main">
          <x14:cfRule type="iconSet" priority="229" id="{1D6AC776-8DCA-4586-946B-A5FDF75AF59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AA28:AD28</xm:sqref>
        </x14:conditionalFormatting>
        <x14:conditionalFormatting xmlns:xm="http://schemas.microsoft.com/office/excel/2006/main">
          <x14:cfRule type="iconSet" priority="253" id="{BB1B6A34-AEFB-49A6-932E-B73075D6EC1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AB23</xm:sqref>
        </x14:conditionalFormatting>
        <x14:conditionalFormatting xmlns:xm="http://schemas.microsoft.com/office/excel/2006/main">
          <x14:cfRule type="iconSet" priority="94" id="{36DFA2EE-72B7-4F19-8A3A-13987EC5F15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AB30</xm:sqref>
        </x14:conditionalFormatting>
        <x14:conditionalFormatting xmlns:xm="http://schemas.microsoft.com/office/excel/2006/main">
          <x14:cfRule type="iconSet" priority="374" id="{9F709FEC-038C-46E9-91E8-18381A0AAB7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AB42</xm:sqref>
        </x14:conditionalFormatting>
        <x14:conditionalFormatting xmlns:xm="http://schemas.microsoft.com/office/excel/2006/main">
          <x14:cfRule type="iconSet" priority="381" id="{EA6EF309-4BE7-4287-AD01-9634E3E62B4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AB43</xm:sqref>
        </x14:conditionalFormatting>
        <x14:conditionalFormatting xmlns:xm="http://schemas.microsoft.com/office/excel/2006/main">
          <x14:cfRule type="iconSet" priority="376" id="{B518EB6F-3710-462C-BCB0-D1376CDB025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AB45</xm:sqref>
        </x14:conditionalFormatting>
        <x14:conditionalFormatting xmlns:xm="http://schemas.microsoft.com/office/excel/2006/main">
          <x14:cfRule type="iconSet" priority="1554" id="{0BA69726-CDF1-4D5B-B14B-0141DC6FC0C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AB46:AB59</xm:sqref>
        </x14:conditionalFormatting>
        <x14:conditionalFormatting xmlns:xm="http://schemas.microsoft.com/office/excel/2006/main">
          <x14:cfRule type="iconSet" priority="327" id="{79F0D3AB-54C6-4474-9AB1-F154A525803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AB61</xm:sqref>
        </x14:conditionalFormatting>
        <x14:conditionalFormatting xmlns:xm="http://schemas.microsoft.com/office/excel/2006/main">
          <x14:cfRule type="iconSet" priority="307" id="{CDDF2F13-D2D2-476F-8435-E5375D3A80F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AB63</xm:sqref>
        </x14:conditionalFormatting>
        <x14:conditionalFormatting xmlns:xm="http://schemas.microsoft.com/office/excel/2006/main">
          <x14:cfRule type="iconSet" priority="392" id="{DD2E6FAC-AE20-4D76-B9B6-ED1D716E8A0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AB41:AD41</xm:sqref>
        </x14:conditionalFormatting>
        <x14:conditionalFormatting xmlns:xm="http://schemas.microsoft.com/office/excel/2006/main">
          <x14:cfRule type="iconSet" priority="252" id="{DA620838-82AA-494C-B5C2-207E6F16758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AC23</xm:sqref>
        </x14:conditionalFormatting>
        <x14:conditionalFormatting xmlns:xm="http://schemas.microsoft.com/office/excel/2006/main">
          <x14:cfRule type="iconSet" priority="95" id="{8F739B30-49E3-4818-8F84-04A2ECAF253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AC30</xm:sqref>
        </x14:conditionalFormatting>
        <x14:conditionalFormatting xmlns:xm="http://schemas.microsoft.com/office/excel/2006/main">
          <x14:cfRule type="iconSet" priority="373" id="{3D23DDE2-6151-408F-9B44-79E1380A2EA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AC42</xm:sqref>
        </x14:conditionalFormatting>
        <x14:conditionalFormatting xmlns:xm="http://schemas.microsoft.com/office/excel/2006/main">
          <x14:cfRule type="iconSet" priority="380" id="{F0104B2D-CAB7-45D2-A658-110AEAB7056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AC43</xm:sqref>
        </x14:conditionalFormatting>
        <x14:conditionalFormatting xmlns:xm="http://schemas.microsoft.com/office/excel/2006/main">
          <x14:cfRule type="iconSet" priority="1556" id="{5266AE9D-C8D6-4D5D-AEA4-C7EE02DD109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AC46:AC53</xm:sqref>
        </x14:conditionalFormatting>
        <x14:conditionalFormatting xmlns:xm="http://schemas.microsoft.com/office/excel/2006/main">
          <x14:cfRule type="iconSet" priority="354" id="{940D50A1-DC87-43C4-B813-7288AFC38F6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AC54:AC59</xm:sqref>
        </x14:conditionalFormatting>
        <x14:conditionalFormatting xmlns:xm="http://schemas.microsoft.com/office/excel/2006/main">
          <x14:cfRule type="iconSet" priority="326" id="{B5CFCB09-FEA5-41E6-8DEF-B846C8897D2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AC61</xm:sqref>
        </x14:conditionalFormatting>
        <x14:conditionalFormatting xmlns:xm="http://schemas.microsoft.com/office/excel/2006/main">
          <x14:cfRule type="iconSet" priority="306" id="{8DD4376C-8E83-46F5-A187-84652D313B5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AC63</xm:sqref>
        </x14:conditionalFormatting>
        <x14:conditionalFormatting xmlns:xm="http://schemas.microsoft.com/office/excel/2006/main">
          <x14:cfRule type="iconSet" priority="375" id="{AED00E22-E1A8-41D2-8F6A-292F3FE8679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AC45:AD45</xm:sqref>
        </x14:conditionalFormatting>
        <x14:conditionalFormatting xmlns:xm="http://schemas.microsoft.com/office/excel/2006/main">
          <x14:cfRule type="iconSet" priority="438" id="{0AF6A16E-21C7-4A77-A9BA-551C24B3145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AD6</xm:sqref>
        </x14:conditionalFormatting>
        <x14:conditionalFormatting xmlns:xm="http://schemas.microsoft.com/office/excel/2006/main">
          <x14:cfRule type="iconSet" priority="425" id="{423BA51E-4227-4279-8AB3-5048DC294AC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AD23</xm:sqref>
        </x14:conditionalFormatting>
        <x14:conditionalFormatting xmlns:xm="http://schemas.microsoft.com/office/excel/2006/main">
          <x14:cfRule type="iconSet" priority="96" id="{767C8692-2C4C-480B-A5F3-4533D07548B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AD30</xm:sqref>
        </x14:conditionalFormatting>
        <x14:conditionalFormatting xmlns:xm="http://schemas.microsoft.com/office/excel/2006/main">
          <x14:cfRule type="iconSet" priority="432" id="{23D5C183-45D3-4FF9-B6AF-F576276629C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AD31</xm:sqref>
        </x14:conditionalFormatting>
        <x14:conditionalFormatting xmlns:xm="http://schemas.microsoft.com/office/excel/2006/main">
          <x14:cfRule type="iconSet" priority="372" id="{33A4F8CC-D496-407E-B1DB-289CCD7EBD6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AD42</xm:sqref>
        </x14:conditionalFormatting>
        <x14:conditionalFormatting xmlns:xm="http://schemas.microsoft.com/office/excel/2006/main">
          <x14:cfRule type="iconSet" priority="387" id="{4CA0CF04-460C-4E96-886B-BC52B0FFB94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AD43</xm:sqref>
        </x14:conditionalFormatting>
        <x14:conditionalFormatting xmlns:xm="http://schemas.microsoft.com/office/excel/2006/main">
          <x14:cfRule type="iconSet" priority="1557" id="{68B925EC-AA0D-46A6-B923-F4B56B4D74B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AD46:AD53</xm:sqref>
        </x14:conditionalFormatting>
        <x14:conditionalFormatting xmlns:xm="http://schemas.microsoft.com/office/excel/2006/main">
          <x14:cfRule type="iconSet" priority="396" id="{E418BC77-35C6-4BF2-AE8A-651A59B31DA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AD54:AD64 AD44</xm:sqref>
        </x14:conditionalFormatting>
        <x14:conditionalFormatting xmlns:xm="http://schemas.microsoft.com/office/excel/2006/main">
          <x14:cfRule type="iconSet" priority="249" id="{F772A8EB-9F5B-463A-95D6-19CAE78388C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AE7:AF18 X7:Y18</xm:sqref>
        </x14:conditionalFormatting>
        <x14:conditionalFormatting xmlns:xm="http://schemas.microsoft.com/office/excel/2006/main">
          <x14:cfRule type="iconSet" priority="113" id="{8895DB4F-AB21-40FE-A343-B620BD73C27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AE19:AF19 X19:Y19</xm:sqref>
        </x14:conditionalFormatting>
        <x14:conditionalFormatting xmlns:xm="http://schemas.microsoft.com/office/excel/2006/main">
          <x14:cfRule type="iconSet" priority="431" id="{A1E2C9FF-94FA-4061-8C33-0C30E0E0C92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AE20:AF20 X20:Y20 X31:Y31 AE31:AF31</xm:sqref>
        </x14:conditionalFormatting>
        <x14:conditionalFormatting xmlns:xm="http://schemas.microsoft.com/office/excel/2006/main">
          <x14:cfRule type="iconSet" priority="221" id="{B5E24002-6416-4EED-B014-0AB0391EF38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AE22:AF22 X22:Y22</xm:sqref>
        </x14:conditionalFormatting>
        <x14:conditionalFormatting xmlns:xm="http://schemas.microsoft.com/office/excel/2006/main">
          <x14:cfRule type="iconSet" priority="440" id="{E28979DD-D76D-4DDF-BCE0-20C43A521D2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AE23:AF23 X6:Y6 X23:Y23 AK23:AM23 AE6:AK6 AP24:AP40 AL24:AM40 AP23:AT23 AN6:AT6 AP7:AP22 AL6:AM22</xm:sqref>
        </x14:conditionalFormatting>
        <x14:conditionalFormatting xmlns:xm="http://schemas.microsoft.com/office/excel/2006/main">
          <x14:cfRule type="iconSet" priority="228" id="{2B8EAA07-740C-42C8-AFD6-676E918EB3E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AE27:AF27 X27:Y27</xm:sqref>
        </x14:conditionalFormatting>
        <x14:conditionalFormatting xmlns:xm="http://schemas.microsoft.com/office/excel/2006/main">
          <x14:cfRule type="iconSet" priority="235" id="{757136B7-F10B-4929-B606-22F7D0A0757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AE28:AF28 X28:Y28</xm:sqref>
        </x14:conditionalFormatting>
        <x14:conditionalFormatting xmlns:xm="http://schemas.microsoft.com/office/excel/2006/main">
          <x14:cfRule type="iconSet" priority="243" id="{CFE000DD-E6DC-4F55-9D87-53675FF948A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AE29:AF30 AE21:AF21 X21:Y21 X29:Y30 AE24:AF26 X24:Y26</xm:sqref>
        </x14:conditionalFormatting>
        <x14:conditionalFormatting xmlns:xm="http://schemas.microsoft.com/office/excel/2006/main">
          <x14:cfRule type="iconSet" priority="435" id="{19EB6FB5-2823-40E2-A3A4-A9F262A2A70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AE32:AF36 X32:Y36</xm:sqref>
        </x14:conditionalFormatting>
        <x14:conditionalFormatting xmlns:xm="http://schemas.microsoft.com/office/excel/2006/main">
          <x14:cfRule type="iconSet" priority="414" id="{00581C7F-4D8A-4EA7-9AE3-2AEB9B14559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AE37:AF40 X37:Y40</xm:sqref>
        </x14:conditionalFormatting>
        <x14:conditionalFormatting xmlns:xm="http://schemas.microsoft.com/office/excel/2006/main">
          <x14:cfRule type="iconSet" priority="442" id="{00D7436A-B743-4775-A917-C0345FC3040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AE41:AF42 X41:Y42</xm:sqref>
        </x14:conditionalFormatting>
        <x14:conditionalFormatting xmlns:xm="http://schemas.microsoft.com/office/excel/2006/main">
          <x14:cfRule type="iconSet" priority="448" id="{698DDC16-F1B8-4CF9-A5B9-407BD7BF388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AE43:AF44 X43:Y44</xm:sqref>
        </x14:conditionalFormatting>
        <x14:conditionalFormatting xmlns:xm="http://schemas.microsoft.com/office/excel/2006/main">
          <x14:cfRule type="iconSet" priority="447" id="{ABB5DCDB-8458-4757-908D-EF2A5962142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AE45:AF45 X45:Y45</xm:sqref>
        </x14:conditionalFormatting>
        <x14:conditionalFormatting xmlns:xm="http://schemas.microsoft.com/office/excel/2006/main">
          <x14:cfRule type="iconSet" priority="1559" id="{47F32A62-5A89-4E06-BA0F-AF01B4C5E31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AE46:AF53 X46:Y53</xm:sqref>
        </x14:conditionalFormatting>
        <x14:conditionalFormatting xmlns:xm="http://schemas.microsoft.com/office/excel/2006/main">
          <x14:cfRule type="iconSet" priority="361" id="{D149942B-9DC9-4AB4-BC78-CB39A432CB6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AE54:AF58 X54:Y58</xm:sqref>
        </x14:conditionalFormatting>
        <x14:conditionalFormatting xmlns:xm="http://schemas.microsoft.com/office/excel/2006/main">
          <x14:cfRule type="iconSet" priority="341" id="{E6D3C6D1-ACB3-49DF-96FE-61B2489954E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AE59:AF59 X59:Y59</xm:sqref>
        </x14:conditionalFormatting>
        <x14:conditionalFormatting xmlns:xm="http://schemas.microsoft.com/office/excel/2006/main">
          <x14:cfRule type="iconSet" priority="367" id="{A1F3103C-B262-483E-89BF-100775044AF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AE60:AF60 X60:Y60</xm:sqref>
        </x14:conditionalFormatting>
        <x14:conditionalFormatting xmlns:xm="http://schemas.microsoft.com/office/excel/2006/main">
          <x14:cfRule type="iconSet" priority="322" id="{8460FDA5-3B58-4225-B789-0CF6C8997D2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AE61:AF61 X61:Y61</xm:sqref>
        </x14:conditionalFormatting>
        <x14:conditionalFormatting xmlns:xm="http://schemas.microsoft.com/office/excel/2006/main">
          <x14:cfRule type="iconSet" priority="332" id="{0A328851-E34E-44DB-9E65-D4A43577129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AE62:AF62 X62:Y62</xm:sqref>
        </x14:conditionalFormatting>
        <x14:conditionalFormatting xmlns:xm="http://schemas.microsoft.com/office/excel/2006/main">
          <x14:cfRule type="iconSet" priority="303" id="{E93B2B8B-0467-462B-B89F-826BA2F9543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AE63:AF63 X63:Y63</xm:sqref>
        </x14:conditionalFormatting>
        <x14:conditionalFormatting xmlns:xm="http://schemas.microsoft.com/office/excel/2006/main">
          <x14:cfRule type="iconSet" priority="313" id="{FBE27DB9-03B0-482E-8A67-31706803C32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AE64:AF64 X64:Y64</xm:sqref>
        </x14:conditionalFormatting>
        <x14:conditionalFormatting xmlns:xm="http://schemas.microsoft.com/office/excel/2006/main">
          <x14:cfRule type="iconSet" priority="441" id="{F4EBF272-756A-4F99-9F0A-6B8A037AE92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AG24:AG31 AG7:AG22</xm:sqref>
        </x14:conditionalFormatting>
        <x14:conditionalFormatting xmlns:xm="http://schemas.microsoft.com/office/excel/2006/main">
          <x14:cfRule type="iconSet" priority="406" id="{AE1B9746-90DF-4A63-B310-1F7FA1460C9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AG36</xm:sqref>
        </x14:conditionalFormatting>
        <x14:conditionalFormatting xmlns:xm="http://schemas.microsoft.com/office/excel/2006/main">
          <x14:cfRule type="iconSet" priority="1568" id="{AC3C6BDE-6654-43A3-B1E0-D8C7475CD1E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AG46:AG59</xm:sqref>
        </x14:conditionalFormatting>
        <x14:conditionalFormatting xmlns:xm="http://schemas.microsoft.com/office/excel/2006/main">
          <x14:cfRule type="iconSet" priority="395" id="{23275937-91A7-4072-B22B-70BFCB013D2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AG60</xm:sqref>
        </x14:conditionalFormatting>
        <x14:conditionalFormatting xmlns:xm="http://schemas.microsoft.com/office/excel/2006/main">
          <x14:cfRule type="iconSet" priority="325" id="{AC69E778-3DD4-48E8-95C5-8B46711AA4C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AG61</xm:sqref>
        </x14:conditionalFormatting>
        <x14:conditionalFormatting xmlns:xm="http://schemas.microsoft.com/office/excel/2006/main">
          <x14:cfRule type="iconSet" priority="334" id="{0341A6CC-1029-4E99-96B3-7522537937B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AG62</xm:sqref>
        </x14:conditionalFormatting>
        <x14:conditionalFormatting xmlns:xm="http://schemas.microsoft.com/office/excel/2006/main">
          <x14:cfRule type="iconSet" priority="315" id="{3CB39459-FAE3-469A-B537-331D2247F16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AG64</xm:sqref>
        </x14:conditionalFormatting>
        <x14:conditionalFormatting xmlns:xm="http://schemas.microsoft.com/office/excel/2006/main">
          <x14:cfRule type="iconSet" priority="275" id="{945EDB59-F4EA-40A3-A93A-B501B9CA9D7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AG63:AH63</xm:sqref>
        </x14:conditionalFormatting>
        <x14:conditionalFormatting xmlns:xm="http://schemas.microsoft.com/office/excel/2006/main">
          <x14:cfRule type="iconSet" priority="424" id="{CA4064FC-C5AB-4703-85FB-609E20DD78F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AG23:AI23</xm:sqref>
        </x14:conditionalFormatting>
        <x14:conditionalFormatting xmlns:xm="http://schemas.microsoft.com/office/excel/2006/main">
          <x14:cfRule type="iconSet" priority="415" id="{2BF16769-847E-41D1-942F-0F45F92671E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AG32:AK35</xm:sqref>
        </x14:conditionalFormatting>
        <x14:conditionalFormatting xmlns:xm="http://schemas.microsoft.com/office/excel/2006/main">
          <x14:cfRule type="iconSet" priority="410" id="{C1634D14-EEFD-429A-A394-EF6AD5D7172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AG37:AK39</xm:sqref>
        </x14:conditionalFormatting>
        <x14:conditionalFormatting xmlns:xm="http://schemas.microsoft.com/office/excel/2006/main">
          <x14:cfRule type="iconSet" priority="407" id="{11746279-37E4-4AEE-B404-DE09B3CC476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AG40:AK40</xm:sqref>
        </x14:conditionalFormatting>
        <x14:conditionalFormatting xmlns:xm="http://schemas.microsoft.com/office/excel/2006/main">
          <x14:cfRule type="iconSet" priority="391" id="{FF204C70-DF44-4231-8805-B7C89A61FCC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AG41:AK41</xm:sqref>
        </x14:conditionalFormatting>
        <x14:conditionalFormatting xmlns:xm="http://schemas.microsoft.com/office/excel/2006/main">
          <x14:cfRule type="iconSet" priority="204" id="{38D94A21-B638-42C3-957C-043BE2499D7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AG42:AK42</xm:sqref>
        </x14:conditionalFormatting>
        <x14:conditionalFormatting xmlns:xm="http://schemas.microsoft.com/office/excel/2006/main">
          <x14:cfRule type="iconSet" priority="203" id="{ACAAED6D-23C7-4F84-9C1B-3065BD62FA3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AG43:AK43</xm:sqref>
        </x14:conditionalFormatting>
        <x14:conditionalFormatting xmlns:xm="http://schemas.microsoft.com/office/excel/2006/main">
          <x14:cfRule type="iconSet" priority="202" id="{4D741B09-0EE0-4081-B032-104D36F9749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AG44:AK44</xm:sqref>
        </x14:conditionalFormatting>
        <x14:conditionalFormatting xmlns:xm="http://schemas.microsoft.com/office/excel/2006/main">
          <x14:cfRule type="iconSet" priority="201" id="{5CDEB4F5-72FB-42C6-85EA-63BF5D4F293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AG45:AK45</xm:sqref>
        </x14:conditionalFormatting>
        <x14:conditionalFormatting xmlns:xm="http://schemas.microsoft.com/office/excel/2006/main">
          <x14:cfRule type="iconSet" priority="423" id="{9DC992B9-95C6-4251-9563-1D9D9825ED7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AH7:AH18</xm:sqref>
        </x14:conditionalFormatting>
        <x14:conditionalFormatting xmlns:xm="http://schemas.microsoft.com/office/excel/2006/main">
          <x14:cfRule type="iconSet" priority="115" id="{31E53702-57CE-4C63-B172-08FC571BABA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AH19:AH20</xm:sqref>
        </x14:conditionalFormatting>
        <x14:conditionalFormatting xmlns:xm="http://schemas.microsoft.com/office/excel/2006/main">
          <x14:cfRule type="iconSet" priority="215" id="{5FAD2C12-F67A-4836-B9C6-F7DA99E9E5F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AH22</xm:sqref>
        </x14:conditionalFormatting>
        <x14:conditionalFormatting xmlns:xm="http://schemas.microsoft.com/office/excel/2006/main">
          <x14:cfRule type="iconSet" priority="222" id="{CA60ED2D-20F4-4CD6-83D7-9D5A4EAF2B0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AH27</xm:sqref>
        </x14:conditionalFormatting>
        <x14:conditionalFormatting xmlns:xm="http://schemas.microsoft.com/office/excel/2006/main">
          <x14:cfRule type="iconSet" priority="211" id="{D5AD49D2-1965-432B-BC16-905740091F4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AH28</xm:sqref>
        </x14:conditionalFormatting>
        <x14:conditionalFormatting xmlns:xm="http://schemas.microsoft.com/office/excel/2006/main">
          <x14:cfRule type="iconSet" priority="237" id="{409D9C41-1667-47B1-8432-3A1F820CDC1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AH29:AH30 AH21 AH24:AH26</xm:sqref>
        </x14:conditionalFormatting>
        <x14:conditionalFormatting xmlns:xm="http://schemas.microsoft.com/office/excel/2006/main">
          <x14:cfRule type="iconSet" priority="405" id="{41EE6CAA-98AA-4240-9ACC-6655526C295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AH36</xm:sqref>
        </x14:conditionalFormatting>
        <x14:conditionalFormatting xmlns:xm="http://schemas.microsoft.com/office/excel/2006/main">
          <x14:cfRule type="iconSet" priority="1570" id="{35C45598-0EB5-4FB8-B79C-79FD6A2CBD3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AH46:AH58</xm:sqref>
        </x14:conditionalFormatting>
        <x14:conditionalFormatting xmlns:xm="http://schemas.microsoft.com/office/excel/2006/main">
          <x14:cfRule type="iconSet" priority="316" id="{AA986029-C66A-4B15-AF93-9E8AB02BA41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AH61</xm:sqref>
        </x14:conditionalFormatting>
        <x14:conditionalFormatting xmlns:xm="http://schemas.microsoft.com/office/excel/2006/main">
          <x14:cfRule type="iconSet" priority="333" id="{102E918F-6262-4BC4-B171-3E147702199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AH62</xm:sqref>
        </x14:conditionalFormatting>
        <x14:conditionalFormatting xmlns:xm="http://schemas.microsoft.com/office/excel/2006/main">
          <x14:cfRule type="iconSet" priority="314" id="{5C40BC1B-2F90-4AED-BD6D-151F974DAA5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AH64</xm:sqref>
        </x14:conditionalFormatting>
        <x14:conditionalFormatting xmlns:xm="http://schemas.microsoft.com/office/excel/2006/main">
          <x14:cfRule type="iconSet" priority="335" id="{0A9A8496-73FA-4056-A818-11BC2C1C9A9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AH59:AI59</xm:sqref>
        </x14:conditionalFormatting>
        <x14:conditionalFormatting xmlns:xm="http://schemas.microsoft.com/office/excel/2006/main">
          <x14:cfRule type="iconSet" priority="343" id="{57A3EBB5-1AC3-4370-AE24-F761A8E80A5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AH60:AI60</xm:sqref>
        </x14:conditionalFormatting>
        <x14:conditionalFormatting xmlns:xm="http://schemas.microsoft.com/office/excel/2006/main">
          <x14:cfRule type="iconSet" priority="205" id="{7E0C77DE-407F-482C-82A2-FB2DA5C54C6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AH31:AK31</xm:sqref>
        </x14:conditionalFormatting>
        <x14:conditionalFormatting xmlns:xm="http://schemas.microsoft.com/office/excel/2006/main">
          <x14:cfRule type="iconSet" priority="422" id="{8471F201-8B09-4163-A3C2-6D5859D95B9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AI7:AI18</xm:sqref>
        </x14:conditionalFormatting>
        <x14:conditionalFormatting xmlns:xm="http://schemas.microsoft.com/office/excel/2006/main">
          <x14:cfRule type="iconSet" priority="114" id="{0F86D38D-88D9-4ECB-B091-25C69B079E7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AI19:AI20</xm:sqref>
        </x14:conditionalFormatting>
        <x14:conditionalFormatting xmlns:xm="http://schemas.microsoft.com/office/excel/2006/main">
          <x14:cfRule type="iconSet" priority="214" id="{B5B184A6-E61D-4C7F-98BD-39EFD6BAE57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AI22</xm:sqref>
        </x14:conditionalFormatting>
        <x14:conditionalFormatting xmlns:xm="http://schemas.microsoft.com/office/excel/2006/main">
          <x14:cfRule type="iconSet" priority="233" id="{2488B812-C28D-477D-9746-F4EDF303A3D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AI27</xm:sqref>
        </x14:conditionalFormatting>
        <x14:conditionalFormatting xmlns:xm="http://schemas.microsoft.com/office/excel/2006/main">
          <x14:cfRule type="iconSet" priority="210" id="{390DF4C9-58B9-4936-B965-E58452AFC3C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AI28</xm:sqref>
        </x14:conditionalFormatting>
        <x14:conditionalFormatting xmlns:xm="http://schemas.microsoft.com/office/excel/2006/main">
          <x14:cfRule type="iconSet" priority="236" id="{824D6AE2-B7E2-4FB7-B73D-02032FBC4BC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AI29:AI30 AI21 AI24:AI26</xm:sqref>
        </x14:conditionalFormatting>
        <x14:conditionalFormatting xmlns:xm="http://schemas.microsoft.com/office/excel/2006/main">
          <x14:cfRule type="iconSet" priority="404" id="{609E0082-78AE-4D8D-B4FF-951789D0C0E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AI36</xm:sqref>
        </x14:conditionalFormatting>
        <x14:conditionalFormatting xmlns:xm="http://schemas.microsoft.com/office/excel/2006/main">
          <x14:cfRule type="iconSet" priority="279" id="{05C73196-BB92-4F9B-928A-42AD5411338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AI61</xm:sqref>
        </x14:conditionalFormatting>
        <x14:conditionalFormatting xmlns:xm="http://schemas.microsoft.com/office/excel/2006/main">
          <x14:cfRule type="iconSet" priority="324" id="{DB48298C-A07A-444B-843D-F101D260076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AI62</xm:sqref>
        </x14:conditionalFormatting>
        <x14:conditionalFormatting xmlns:xm="http://schemas.microsoft.com/office/excel/2006/main">
          <x14:cfRule type="iconSet" priority="300" id="{3EC161D0-100F-4959-8D0E-F2404150C7E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AI63</xm:sqref>
        </x14:conditionalFormatting>
        <x14:conditionalFormatting xmlns:xm="http://schemas.microsoft.com/office/excel/2006/main">
          <x14:cfRule type="iconSet" priority="305" id="{04856432-525B-4366-A0C8-05C633FF400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AI64</xm:sqref>
        </x14:conditionalFormatting>
        <x14:conditionalFormatting xmlns:xm="http://schemas.microsoft.com/office/excel/2006/main">
          <x14:cfRule type="iconSet" priority="1572" id="{DD9162CE-E0B5-443A-B652-40F4A47E0A9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AI46:AK53</xm:sqref>
        </x14:conditionalFormatting>
        <x14:conditionalFormatting xmlns:xm="http://schemas.microsoft.com/office/excel/2006/main">
          <x14:cfRule type="iconSet" priority="357" id="{1F93F9E3-C9C6-4A60-9141-4BFBDC180EF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AI54:AK58</xm:sqref>
        </x14:conditionalFormatting>
        <x14:conditionalFormatting xmlns:xm="http://schemas.microsoft.com/office/excel/2006/main">
          <x14:cfRule type="iconSet" priority="107" id="{21444DA1-6090-4709-8FD4-AC350D1DE47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AJ19</xm:sqref>
        </x14:conditionalFormatting>
        <x14:conditionalFormatting xmlns:xm="http://schemas.microsoft.com/office/excel/2006/main">
          <x14:cfRule type="iconSet" priority="207" id="{1685DCB9-28DE-4A35-9EA7-CF4ADD83EB9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AJ23</xm:sqref>
        </x14:conditionalFormatting>
        <x14:conditionalFormatting xmlns:xm="http://schemas.microsoft.com/office/excel/2006/main">
          <x14:cfRule type="iconSet" priority="213" id="{6712C4B9-59C5-40C4-94C4-64C86C6DE26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AJ24:AJ26</xm:sqref>
        </x14:conditionalFormatting>
        <x14:conditionalFormatting xmlns:xm="http://schemas.microsoft.com/office/excel/2006/main">
          <x14:cfRule type="iconSet" priority="209" id="{3602777E-CBD4-43C1-B097-732F3F690C5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AJ28</xm:sqref>
        </x14:conditionalFormatting>
        <x14:conditionalFormatting xmlns:xm="http://schemas.microsoft.com/office/excel/2006/main">
          <x14:cfRule type="iconSet" priority="403" id="{4EF9AEF9-38EE-47C9-82E6-3DA4F1AF617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AJ36</xm:sqref>
        </x14:conditionalFormatting>
        <x14:conditionalFormatting xmlns:xm="http://schemas.microsoft.com/office/excel/2006/main">
          <x14:cfRule type="iconSet" priority="280" id="{78D58220-BA46-4C8C-AD0E-BCB503F5E95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AJ59</xm:sqref>
        </x14:conditionalFormatting>
        <x14:conditionalFormatting xmlns:xm="http://schemas.microsoft.com/office/excel/2006/main">
          <x14:cfRule type="iconSet" priority="277" id="{2520E52E-1205-48AD-B74F-8B38FC38257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AJ61</xm:sqref>
        </x14:conditionalFormatting>
        <x14:conditionalFormatting xmlns:xm="http://schemas.microsoft.com/office/excel/2006/main">
          <x14:cfRule type="iconSet" priority="323" id="{7039AD80-E28A-460C-B232-EF3B3224F99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AJ62</xm:sqref>
        </x14:conditionalFormatting>
        <x14:conditionalFormatting xmlns:xm="http://schemas.microsoft.com/office/excel/2006/main">
          <x14:cfRule type="iconSet" priority="304" id="{DA4DF96C-F3E4-4049-AD03-1EB2C6CFCC1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AJ64</xm:sqref>
        </x14:conditionalFormatting>
        <x14:conditionalFormatting xmlns:xm="http://schemas.microsoft.com/office/excel/2006/main">
          <x14:cfRule type="iconSet" priority="247" id="{7A568CA2-5AD6-4E00-A0C4-1AB786D10DD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AJ7:AK18</xm:sqref>
        </x14:conditionalFormatting>
        <x14:conditionalFormatting xmlns:xm="http://schemas.microsoft.com/office/excel/2006/main">
          <x14:cfRule type="iconSet" priority="421" id="{1BB10B31-699B-472E-91C1-D25581CD033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AJ20:AK20</xm:sqref>
        </x14:conditionalFormatting>
        <x14:conditionalFormatting xmlns:xm="http://schemas.microsoft.com/office/excel/2006/main">
          <x14:cfRule type="iconSet" priority="219" id="{D8A37059-31BE-44AC-BD87-4BF7D861AB4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AJ22:AK22</xm:sqref>
        </x14:conditionalFormatting>
        <x14:conditionalFormatting xmlns:xm="http://schemas.microsoft.com/office/excel/2006/main">
          <x14:cfRule type="iconSet" priority="226" id="{C41EA3D4-2C83-457E-9573-F185DA6B0F8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AJ27:AK27</xm:sqref>
        </x14:conditionalFormatting>
        <x14:conditionalFormatting xmlns:xm="http://schemas.microsoft.com/office/excel/2006/main">
          <x14:cfRule type="iconSet" priority="241" id="{BE50AE37-85BF-44EC-BF02-8C979C78608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AJ29:AK30 AJ21</xm:sqref>
        </x14:conditionalFormatting>
        <x14:conditionalFormatting xmlns:xm="http://schemas.microsoft.com/office/excel/2006/main">
          <x14:cfRule type="iconSet" priority="342" id="{137ECBE4-2668-4949-A9D4-DC61B06BE1B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AJ60:AK60</xm:sqref>
        </x14:conditionalFormatting>
        <x14:conditionalFormatting xmlns:xm="http://schemas.microsoft.com/office/excel/2006/main">
          <x14:cfRule type="iconSet" priority="276" id="{58926FC4-F9E5-48F5-814B-B6884EDB12D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AJ63:AK63</xm:sqref>
        </x14:conditionalFormatting>
        <x14:conditionalFormatting xmlns:xm="http://schemas.microsoft.com/office/excel/2006/main">
          <x14:cfRule type="iconSet" priority="106" id="{2066F8E1-A414-4188-9D9B-DEA358135F6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AK19</xm:sqref>
        </x14:conditionalFormatting>
        <x14:conditionalFormatting xmlns:xm="http://schemas.microsoft.com/office/excel/2006/main">
          <x14:cfRule type="iconSet" priority="206" id="{A114CCA9-E3E4-41F3-8967-81C46E5F05A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AK21</xm:sqref>
        </x14:conditionalFormatting>
        <x14:conditionalFormatting xmlns:xm="http://schemas.microsoft.com/office/excel/2006/main">
          <x14:cfRule type="iconSet" priority="212" id="{1EB53B59-543F-4F3C-8D95-6C7FDD450EC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AK24:AK26</xm:sqref>
        </x14:conditionalFormatting>
        <x14:conditionalFormatting xmlns:xm="http://schemas.microsoft.com/office/excel/2006/main">
          <x14:cfRule type="iconSet" priority="208" id="{F6D8D0E1-BB01-4079-BF3B-9CB52C2239C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AK28</xm:sqref>
        </x14:conditionalFormatting>
        <x14:conditionalFormatting xmlns:xm="http://schemas.microsoft.com/office/excel/2006/main">
          <x14:cfRule type="iconSet" priority="402" id="{E4F804ED-0592-452F-BF73-5111E9DF73C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AK36</xm:sqref>
        </x14:conditionalFormatting>
        <x14:conditionalFormatting xmlns:xm="http://schemas.microsoft.com/office/excel/2006/main">
          <x14:cfRule type="iconSet" priority="281" id="{58819968-F762-4E6E-9A26-5661440B270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AK59</xm:sqref>
        </x14:conditionalFormatting>
        <x14:conditionalFormatting xmlns:xm="http://schemas.microsoft.com/office/excel/2006/main">
          <x14:cfRule type="iconSet" priority="278" id="{804B8BC8-E5F7-44D1-808E-0E4A592B2ED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AK61</xm:sqref>
        </x14:conditionalFormatting>
        <x14:conditionalFormatting xmlns:xm="http://schemas.microsoft.com/office/excel/2006/main">
          <x14:cfRule type="iconSet" priority="295" id="{C5075569-A11F-4CB0-9B71-6EA15652598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AK62</xm:sqref>
        </x14:conditionalFormatting>
        <x14:conditionalFormatting xmlns:xm="http://schemas.microsoft.com/office/excel/2006/main">
          <x14:cfRule type="iconSet" priority="309" id="{1A348297-0228-48DD-85AA-7D84F337FAF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AK64</xm:sqref>
        </x14:conditionalFormatting>
        <x14:conditionalFormatting xmlns:xm="http://schemas.microsoft.com/office/excel/2006/main">
          <x14:cfRule type="iconSet" priority="443" id="{3D45389E-5AF7-47FD-9C22-C6710CB5740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AL41:AM42</xm:sqref>
        </x14:conditionalFormatting>
        <x14:conditionalFormatting xmlns:xm="http://schemas.microsoft.com/office/excel/2006/main">
          <x14:cfRule type="iconSet" priority="450" id="{BB0FB4AA-E665-4ACD-9B0E-BED0ECEA0C5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AL43:AM44</xm:sqref>
        </x14:conditionalFormatting>
        <x14:conditionalFormatting xmlns:xm="http://schemas.microsoft.com/office/excel/2006/main">
          <x14:cfRule type="iconSet" priority="449" id="{078BC335-9C62-4728-A8B0-D8E0D9E69A8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AL45:AM45</xm:sqref>
        </x14:conditionalFormatting>
        <x14:conditionalFormatting xmlns:xm="http://schemas.microsoft.com/office/excel/2006/main">
          <x14:cfRule type="iconSet" priority="1573" id="{71422658-33D3-4D4E-9D5C-8B8025C9041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AL46:AM53</xm:sqref>
        </x14:conditionalFormatting>
        <x14:conditionalFormatting xmlns:xm="http://schemas.microsoft.com/office/excel/2006/main">
          <x14:cfRule type="iconSet" priority="359" id="{014C1635-5B46-4DF8-B753-D796CBA5C2E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AL54:AM58</xm:sqref>
        </x14:conditionalFormatting>
        <x14:conditionalFormatting xmlns:xm="http://schemas.microsoft.com/office/excel/2006/main">
          <x14:cfRule type="iconSet" priority="340" id="{8514B8B8-3BA3-4880-8006-F98F8BFBF87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AL59:AM59</xm:sqref>
        </x14:conditionalFormatting>
        <x14:conditionalFormatting xmlns:xm="http://schemas.microsoft.com/office/excel/2006/main">
          <x14:cfRule type="iconSet" priority="365" id="{8BBCAE8A-CD78-4ADB-BE88-5295F29E2AB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AL60:AM60</xm:sqref>
        </x14:conditionalFormatting>
        <x14:conditionalFormatting xmlns:xm="http://schemas.microsoft.com/office/excel/2006/main">
          <x14:cfRule type="iconSet" priority="321" id="{35DDD0F3-7280-454E-A38C-DB6C930AB23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AL61:AM61</xm:sqref>
        </x14:conditionalFormatting>
        <x14:conditionalFormatting xmlns:xm="http://schemas.microsoft.com/office/excel/2006/main">
          <x14:cfRule type="iconSet" priority="330" id="{816D890E-2049-465C-B6F3-2920A3A34C2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AL62:AM62</xm:sqref>
        </x14:conditionalFormatting>
        <x14:conditionalFormatting xmlns:xm="http://schemas.microsoft.com/office/excel/2006/main">
          <x14:cfRule type="iconSet" priority="301" id="{46AE0E0D-5FCB-4C80-A2B2-ECB99997858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AL63:AM63</xm:sqref>
        </x14:conditionalFormatting>
        <x14:conditionalFormatting xmlns:xm="http://schemas.microsoft.com/office/excel/2006/main">
          <x14:cfRule type="iconSet" priority="311" id="{844D1789-F4C7-4A36-8648-9C1CF95786F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AL64:AM64</xm:sqref>
        </x14:conditionalFormatting>
        <x14:conditionalFormatting xmlns:xm="http://schemas.microsoft.com/office/excel/2006/main">
          <x14:cfRule type="iconSet" priority="245" id="{19D5E0DB-23E3-4BC1-B1BF-E6EC715EAF4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AN7:AO18</xm:sqref>
        </x14:conditionalFormatting>
        <x14:conditionalFormatting xmlns:xm="http://schemas.microsoft.com/office/excel/2006/main">
          <x14:cfRule type="iconSet" priority="110" id="{0AE4B3DC-A261-448E-9E6F-A0C6A6685E0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AN19:AO19</xm:sqref>
        </x14:conditionalFormatting>
        <x14:conditionalFormatting xmlns:xm="http://schemas.microsoft.com/office/excel/2006/main">
          <x14:cfRule type="iconSet" priority="290" id="{C525F404-F09B-476C-BC3B-CCD098C06F7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AN20:AO20</xm:sqref>
        </x14:conditionalFormatting>
        <x14:conditionalFormatting xmlns:xm="http://schemas.microsoft.com/office/excel/2006/main">
          <x14:cfRule type="iconSet" priority="217" id="{0C77A51B-5AF7-45A4-93F3-8F447709EC1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AN22:AO22</xm:sqref>
        </x14:conditionalFormatting>
        <x14:conditionalFormatting xmlns:xm="http://schemas.microsoft.com/office/excel/2006/main">
          <x14:cfRule type="iconSet" priority="420" id="{86C9446A-C103-417D-BD73-A4A1BA3EB35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AN23:AO23</xm:sqref>
        </x14:conditionalFormatting>
        <x14:conditionalFormatting xmlns:xm="http://schemas.microsoft.com/office/excel/2006/main">
          <x14:cfRule type="iconSet" priority="224" id="{840222A8-8AC6-4332-97E1-A8E1C5D19D9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AN27:AO27</xm:sqref>
        </x14:conditionalFormatting>
        <x14:conditionalFormatting xmlns:xm="http://schemas.microsoft.com/office/excel/2006/main">
          <x14:cfRule type="iconSet" priority="231" id="{0885B13F-A05A-4BE7-87A9-6C3F7B33606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AN28:AO28</xm:sqref>
        </x14:conditionalFormatting>
        <x14:conditionalFormatting xmlns:xm="http://schemas.microsoft.com/office/excel/2006/main">
          <x14:cfRule type="iconSet" priority="239" id="{174F84AC-A1A8-4CED-9FDF-C42F6613199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AN29:AO30 AN21:AO21 AN24:AO26</xm:sqref>
        </x14:conditionalFormatting>
        <x14:conditionalFormatting xmlns:xm="http://schemas.microsoft.com/office/excel/2006/main">
          <x14:cfRule type="iconSet" priority="289" id="{5085381B-D210-4AC5-94B4-6227DFFE1F2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AN31:AO31</xm:sqref>
        </x14:conditionalFormatting>
        <x14:conditionalFormatting xmlns:xm="http://schemas.microsoft.com/office/excel/2006/main">
          <x14:cfRule type="iconSet" priority="288" id="{F4E7B194-32A4-446A-AA7A-21C8E620162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AN32:AO35</xm:sqref>
        </x14:conditionalFormatting>
        <x14:conditionalFormatting xmlns:xm="http://schemas.microsoft.com/office/excel/2006/main">
          <x14:cfRule type="iconSet" priority="287" id="{EF334D86-AE6A-43CB-BF12-6420D8E930C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AN36:AO36</xm:sqref>
        </x14:conditionalFormatting>
        <x14:conditionalFormatting xmlns:xm="http://schemas.microsoft.com/office/excel/2006/main">
          <x14:cfRule type="iconSet" priority="286" id="{57353CD6-8ED4-4D88-9001-3271B9B35EB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AN37:AO39</xm:sqref>
        </x14:conditionalFormatting>
        <x14:conditionalFormatting xmlns:xm="http://schemas.microsoft.com/office/excel/2006/main">
          <x14:cfRule type="iconSet" priority="285" id="{5DEAB33E-B497-4A93-817D-0F08A0840F3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AN40:AO40</xm:sqref>
        </x14:conditionalFormatting>
        <x14:conditionalFormatting xmlns:xm="http://schemas.microsoft.com/office/excel/2006/main">
          <x14:cfRule type="iconSet" priority="389" id="{C2274848-4EA7-4BED-8758-98197D1DEDD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AN42:AP42</xm:sqref>
        </x14:conditionalFormatting>
        <x14:conditionalFormatting xmlns:xm="http://schemas.microsoft.com/office/excel/2006/main">
          <x14:cfRule type="iconSet" priority="451" id="{EFBB0FF6-2BF2-4D5B-BEB7-0C353EB40DD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AN44:AP44</xm:sqref>
        </x14:conditionalFormatting>
        <x14:conditionalFormatting xmlns:xm="http://schemas.microsoft.com/office/excel/2006/main">
          <x14:cfRule type="iconSet" priority="1574" id="{8E0C6C57-F69A-4559-BBA9-51E78F3606F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AN46:AP53</xm:sqref>
        </x14:conditionalFormatting>
        <x14:conditionalFormatting xmlns:xm="http://schemas.microsoft.com/office/excel/2006/main">
          <x14:cfRule type="iconSet" priority="356" id="{CA2D5010-20AB-48B2-9080-878A862D64A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AN54:AP58</xm:sqref>
        </x14:conditionalFormatting>
        <x14:conditionalFormatting xmlns:xm="http://schemas.microsoft.com/office/excel/2006/main">
          <x14:cfRule type="iconSet" priority="339" id="{5A73EC14-5525-4EE4-BC7E-E073AD1604B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AN59:AP59</xm:sqref>
        </x14:conditionalFormatting>
        <x14:conditionalFormatting xmlns:xm="http://schemas.microsoft.com/office/excel/2006/main">
          <x14:cfRule type="iconSet" priority="363" id="{CEA9EF44-B6A1-4975-862E-CD0A33B46CF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AN60:AP60</xm:sqref>
        </x14:conditionalFormatting>
        <x14:conditionalFormatting xmlns:xm="http://schemas.microsoft.com/office/excel/2006/main">
          <x14:cfRule type="iconSet" priority="320" id="{AE372A76-FCE8-4FE4-8F85-F6E7A09FF55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AN61:AP61</xm:sqref>
        </x14:conditionalFormatting>
        <x14:conditionalFormatting xmlns:xm="http://schemas.microsoft.com/office/excel/2006/main">
          <x14:cfRule type="iconSet" priority="328" id="{822F2EFB-0020-458C-8014-EB3E66C7B08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AN62:AP62</xm:sqref>
        </x14:conditionalFormatting>
        <x14:conditionalFormatting xmlns:xm="http://schemas.microsoft.com/office/excel/2006/main">
          <x14:cfRule type="iconSet" priority="299" id="{957F0566-CEFB-46AB-AE99-E881696774A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AN63:AP63</xm:sqref>
        </x14:conditionalFormatting>
        <x14:conditionalFormatting xmlns:xm="http://schemas.microsoft.com/office/excel/2006/main">
          <x14:cfRule type="iconSet" priority="308" id="{DA3656C9-760C-4A53-BE86-B8B095AB384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AN64:AP64</xm:sqref>
        </x14:conditionalFormatting>
        <x14:conditionalFormatting xmlns:xm="http://schemas.microsoft.com/office/excel/2006/main">
          <x14:cfRule type="iconSet" priority="444" id="{3DC5DE00-3DB1-475C-B4D2-34F3BB027E4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AN41:AR41</xm:sqref>
        </x14:conditionalFormatting>
        <x14:conditionalFormatting xmlns:xm="http://schemas.microsoft.com/office/excel/2006/main">
          <x14:cfRule type="iconSet" priority="386" id="{F10E20D6-FF1B-41CA-9101-30A4698BFCC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AN43:AR43</xm:sqref>
        </x14:conditionalFormatting>
        <x14:conditionalFormatting xmlns:xm="http://schemas.microsoft.com/office/excel/2006/main">
          <x14:cfRule type="iconSet" priority="452" id="{8ADECA07-11FF-495E-A7F6-FFB0E151E43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AN45:AR45</xm:sqref>
        </x14:conditionalFormatting>
        <x14:conditionalFormatting xmlns:xm="http://schemas.microsoft.com/office/excel/2006/main">
          <x14:cfRule type="iconSet" priority="400" id="{D86EA191-E781-4B6A-A305-15F50926AE5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AQ36</xm:sqref>
        </x14:conditionalFormatting>
        <x14:conditionalFormatting xmlns:xm="http://schemas.microsoft.com/office/excel/2006/main">
          <x14:cfRule type="iconSet" priority="371" id="{CA2D2FF9-C5D8-4C71-8221-6E5E3B96BF7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AQ44</xm:sqref>
        </x14:conditionalFormatting>
        <x14:conditionalFormatting xmlns:xm="http://schemas.microsoft.com/office/excel/2006/main">
          <x14:cfRule type="iconSet" priority="105" id="{7991B21F-B92A-4152-BE50-FF847334535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AQ54:AQ58</xm:sqref>
        </x14:conditionalFormatting>
        <x14:conditionalFormatting xmlns:xm="http://schemas.microsoft.com/office/excel/2006/main">
          <x14:cfRule type="iconSet" priority="294" id="{68F2E90E-D5C9-49B5-8A8E-92838F3EF99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AQ62</xm:sqref>
        </x14:conditionalFormatting>
        <x14:conditionalFormatting xmlns:xm="http://schemas.microsoft.com/office/excel/2006/main">
          <x14:cfRule type="iconSet" priority="292" id="{EDB074B1-A9CA-4A1C-A236-29F35FD9100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AQ64</xm:sqref>
        </x14:conditionalFormatting>
        <x14:conditionalFormatting xmlns:xm="http://schemas.microsoft.com/office/excel/2006/main">
          <x14:cfRule type="iconSet" priority="246" id="{51CB8E0D-81DF-4446-A11C-050FD5448D6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AQ7:AR18</xm:sqref>
        </x14:conditionalFormatting>
        <x14:conditionalFormatting xmlns:xm="http://schemas.microsoft.com/office/excel/2006/main">
          <x14:cfRule type="iconSet" priority="111" id="{213E43EF-7D4E-4EB6-B926-D773E06F343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AQ19:AR19</xm:sqref>
        </x14:conditionalFormatting>
        <x14:conditionalFormatting xmlns:xm="http://schemas.microsoft.com/office/excel/2006/main">
          <x14:cfRule type="iconSet" priority="419" id="{1B87FC84-C57E-43C8-BC80-108279B9035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AQ20:AR20</xm:sqref>
        </x14:conditionalFormatting>
        <x14:conditionalFormatting xmlns:xm="http://schemas.microsoft.com/office/excel/2006/main">
          <x14:cfRule type="iconSet" priority="218" id="{AF2311CA-28E5-446B-B1DE-8CB14B12AAF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AQ22:AR22</xm:sqref>
        </x14:conditionalFormatting>
        <x14:conditionalFormatting xmlns:xm="http://schemas.microsoft.com/office/excel/2006/main">
          <x14:cfRule type="iconSet" priority="225" id="{522E642A-35BA-4E04-A028-809A0A9E979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AQ27:AR27</xm:sqref>
        </x14:conditionalFormatting>
        <x14:conditionalFormatting xmlns:xm="http://schemas.microsoft.com/office/excel/2006/main">
          <x14:cfRule type="iconSet" priority="232" id="{E63911D7-BF77-4C59-BDDF-6F5BA9A9873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AQ28:AR28</xm:sqref>
        </x14:conditionalFormatting>
        <x14:conditionalFormatting xmlns:xm="http://schemas.microsoft.com/office/excel/2006/main">
          <x14:cfRule type="iconSet" priority="240" id="{51E45696-5B5D-41BC-AD19-51ABC740CBA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AQ29:AR30 AQ21:AR21 AQ24:AR26</xm:sqref>
        </x14:conditionalFormatting>
        <x14:conditionalFormatting xmlns:xm="http://schemas.microsoft.com/office/excel/2006/main">
          <x14:cfRule type="iconSet" priority="417" id="{46DAB40D-3155-4340-BAB6-C79206E0F6C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AQ32:AR35 AR36</xm:sqref>
        </x14:conditionalFormatting>
        <x14:conditionalFormatting xmlns:xm="http://schemas.microsoft.com/office/excel/2006/main">
          <x14:cfRule type="iconSet" priority="409" id="{5CD5A582-0D36-4B5B-8018-737A36C176F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AQ37:AR39</xm:sqref>
        </x14:conditionalFormatting>
        <x14:conditionalFormatting xmlns:xm="http://schemas.microsoft.com/office/excel/2006/main">
          <x14:cfRule type="iconSet" priority="401" id="{72FD8392-37A5-4002-BDF5-2CF0D821B1A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AQ40:AR40</xm:sqref>
        </x14:conditionalFormatting>
        <x14:conditionalFormatting xmlns:xm="http://schemas.microsoft.com/office/excel/2006/main">
          <x14:cfRule type="iconSet" priority="388" id="{BAB0C4DF-86A5-409B-ABD7-EC31061DA14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AQ42:AR42</xm:sqref>
        </x14:conditionalFormatting>
        <x14:conditionalFormatting xmlns:xm="http://schemas.microsoft.com/office/excel/2006/main">
          <x14:cfRule type="iconSet" priority="1575" id="{C1715D17-EE67-424C-8E0D-F9586B48A0F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AQ46:AR53</xm:sqref>
        </x14:conditionalFormatting>
        <x14:conditionalFormatting xmlns:xm="http://schemas.microsoft.com/office/excel/2006/main">
          <x14:cfRule type="iconSet" priority="338" id="{A2EE8308-3183-468A-9BEF-9C1154BD357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AQ59:AR59</xm:sqref>
        </x14:conditionalFormatting>
        <x14:conditionalFormatting xmlns:xm="http://schemas.microsoft.com/office/excel/2006/main">
          <x14:cfRule type="iconSet" priority="362" id="{FE0C8AA2-F009-46AE-9BCF-328D6A7DF72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AQ60:AR60</xm:sqref>
        </x14:conditionalFormatting>
        <x14:conditionalFormatting xmlns:xm="http://schemas.microsoft.com/office/excel/2006/main">
          <x14:cfRule type="iconSet" priority="319" id="{CE8321FC-4E08-4D7B-BF36-4ACD48F66A2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AQ61:AR61</xm:sqref>
        </x14:conditionalFormatting>
        <x14:conditionalFormatting xmlns:xm="http://schemas.microsoft.com/office/excel/2006/main">
          <x14:cfRule type="iconSet" priority="298" id="{2C6B22CF-351B-4764-8DF2-ED567755F2F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AQ63:AR63</xm:sqref>
        </x14:conditionalFormatting>
        <x14:conditionalFormatting xmlns:xm="http://schemas.microsoft.com/office/excel/2006/main">
          <x14:cfRule type="iconSet" priority="433" id="{AA3E381A-9D07-4501-ADE5-91E660977AE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AQ31:AS31 AS24:AS30 AS7:AS22</xm:sqref>
        </x14:conditionalFormatting>
        <x14:conditionalFormatting xmlns:xm="http://schemas.microsoft.com/office/excel/2006/main">
          <x14:cfRule type="iconSet" priority="453" id="{63A2F107-92F6-4B70-A48E-775C3CA6C2A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AR44</xm:sqref>
        </x14:conditionalFormatting>
        <x14:conditionalFormatting xmlns:xm="http://schemas.microsoft.com/office/excel/2006/main">
          <x14:cfRule type="iconSet" priority="104" id="{7722D277-DF47-4217-A7D7-3612A995F8E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AR54:AR58</xm:sqref>
        </x14:conditionalFormatting>
        <x14:conditionalFormatting xmlns:xm="http://schemas.microsoft.com/office/excel/2006/main">
          <x14:cfRule type="iconSet" priority="293" id="{DD85A8D3-A92B-4D39-820E-1984EC3E2E6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AR62</xm:sqref>
        </x14:conditionalFormatting>
        <x14:conditionalFormatting xmlns:xm="http://schemas.microsoft.com/office/excel/2006/main">
          <x14:cfRule type="iconSet" priority="291" id="{1046AC51-66A4-4811-A4E1-9E70EC61832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AR64</xm:sqref>
        </x14:conditionalFormatting>
        <x14:conditionalFormatting xmlns:xm="http://schemas.microsoft.com/office/excel/2006/main">
          <x14:cfRule type="iconSet" priority="436" id="{FDCDDB20-E13D-4219-890F-FABEC5B5578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AS32:AS36</xm:sqref>
        </x14:conditionalFormatting>
        <x14:conditionalFormatting xmlns:xm="http://schemas.microsoft.com/office/excel/2006/main">
          <x14:cfRule type="iconSet" priority="1576" id="{0795B2EA-8A45-49B8-A949-A5B5EEF5E3A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AS37:AS64</xm:sqref>
        </x14:conditionalFormatting>
        <x14:conditionalFormatting xmlns:xm="http://schemas.microsoft.com/office/excel/2006/main">
          <x14:cfRule type="iconSet" priority="428" id="{B0086AD4-9343-47B2-ADAD-6FC69C51B05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AT2</xm:sqref>
        </x14:conditionalFormatting>
        <x14:conditionalFormatting xmlns:xm="http://schemas.microsoft.com/office/excel/2006/main">
          <x14:cfRule type="iconSet" priority="185" id="{E26B5395-C371-4BF0-9549-1821B259BE4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AT7:AT18</xm:sqref>
        </x14:conditionalFormatting>
        <x14:conditionalFormatting xmlns:xm="http://schemas.microsoft.com/office/excel/2006/main">
          <x14:cfRule type="iconSet" priority="181" id="{910B6CB3-BDC5-4504-B595-72F422A6B81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AT22</xm:sqref>
        </x14:conditionalFormatting>
        <x14:conditionalFormatting xmlns:xm="http://schemas.microsoft.com/office/excel/2006/main">
          <x14:cfRule type="iconSet" priority="182" id="{CD6572B9-6222-483A-A8E3-EF3D117DCD0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AT27</xm:sqref>
        </x14:conditionalFormatting>
        <x14:conditionalFormatting xmlns:xm="http://schemas.microsoft.com/office/excel/2006/main">
          <x14:cfRule type="iconSet" priority="183" id="{98A75711-3FBC-466F-8A7E-4DBFB23180D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AT28</xm:sqref>
        </x14:conditionalFormatting>
        <x14:conditionalFormatting xmlns:xm="http://schemas.microsoft.com/office/excel/2006/main">
          <x14:cfRule type="iconSet" priority="184" id="{9FB56EAD-A53C-4DA0-A391-1F899808361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AT29:AT30 AT21 AT24:AT26</xm:sqref>
        </x14:conditionalFormatting>
        <x14:conditionalFormatting xmlns:xm="http://schemas.microsoft.com/office/excel/2006/main">
          <x14:cfRule type="iconSet" priority="195" id="{D458C9E0-D03E-4728-9550-A7A240DB100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AT31 AT19:AT20</xm:sqref>
        </x14:conditionalFormatting>
        <x14:conditionalFormatting xmlns:xm="http://schemas.microsoft.com/office/excel/2006/main">
          <x14:cfRule type="iconSet" priority="196" id="{04B648CB-A69C-40C8-A7D9-9A4912E26A2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AT32:AT36</xm:sqref>
        </x14:conditionalFormatting>
        <x14:conditionalFormatting xmlns:xm="http://schemas.microsoft.com/office/excel/2006/main">
          <x14:cfRule type="iconSet" priority="194" id="{0EF8E434-D2A2-4D78-BEE2-E717C3D16DB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AT37:AT40</xm:sqref>
        </x14:conditionalFormatting>
        <x14:conditionalFormatting xmlns:xm="http://schemas.microsoft.com/office/excel/2006/main">
          <x14:cfRule type="iconSet" priority="197" id="{CA2A6E2B-7D28-43E9-A43A-7648AA0229C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AT41:AT42</xm:sqref>
        </x14:conditionalFormatting>
        <x14:conditionalFormatting xmlns:xm="http://schemas.microsoft.com/office/excel/2006/main">
          <x14:cfRule type="iconSet" priority="199" id="{F4D6266E-BDDF-4D6E-9136-A88F2485D12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AT43:AT44</xm:sqref>
        </x14:conditionalFormatting>
        <x14:conditionalFormatting xmlns:xm="http://schemas.microsoft.com/office/excel/2006/main">
          <x14:cfRule type="iconSet" priority="198" id="{E2772E2D-8BA1-4CF8-9873-A0C9199B35F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AT45</xm:sqref>
        </x14:conditionalFormatting>
        <x14:conditionalFormatting xmlns:xm="http://schemas.microsoft.com/office/excel/2006/main">
          <x14:cfRule type="iconSet" priority="1578" id="{54548035-B05B-43D6-80A4-E50CB4583D6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AT46:AT53</xm:sqref>
        </x14:conditionalFormatting>
        <x14:conditionalFormatting xmlns:xm="http://schemas.microsoft.com/office/excel/2006/main">
          <x14:cfRule type="iconSet" priority="192" id="{A048A7EA-5AEE-4D98-9D6E-684126CE647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AT54:AT58</xm:sqref>
        </x14:conditionalFormatting>
        <x14:conditionalFormatting xmlns:xm="http://schemas.microsoft.com/office/excel/2006/main">
          <x14:cfRule type="iconSet" priority="190" id="{A530F178-4158-4013-AB25-8B11E07A9B6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AT59</xm:sqref>
        </x14:conditionalFormatting>
        <x14:conditionalFormatting xmlns:xm="http://schemas.microsoft.com/office/excel/2006/main">
          <x14:cfRule type="iconSet" priority="193" id="{21B2181F-D6C9-49AB-BF6B-B43A431E56C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AT60</xm:sqref>
        </x14:conditionalFormatting>
        <x14:conditionalFormatting xmlns:xm="http://schemas.microsoft.com/office/excel/2006/main">
          <x14:cfRule type="iconSet" priority="188" id="{1B677D38-5188-4B85-B5C6-3F5B23CBCFD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AT61</xm:sqref>
        </x14:conditionalFormatting>
        <x14:conditionalFormatting xmlns:xm="http://schemas.microsoft.com/office/excel/2006/main">
          <x14:cfRule type="iconSet" priority="189" id="{C07BF29E-7275-470E-BEA5-563448D3CAD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AT62</xm:sqref>
        </x14:conditionalFormatting>
        <x14:conditionalFormatting xmlns:xm="http://schemas.microsoft.com/office/excel/2006/main">
          <x14:cfRule type="iconSet" priority="186" id="{728100AA-6918-4AB2-8C71-EB3174A33C6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AT63</xm:sqref>
        </x14:conditionalFormatting>
        <x14:conditionalFormatting xmlns:xm="http://schemas.microsoft.com/office/excel/2006/main">
          <x14:cfRule type="iconSet" priority="187" id="{A0439670-9FC4-4818-BDDE-82DD3FE1E9D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AT64</xm:sqref>
        </x14:conditionalFormatting>
        <x14:conditionalFormatting xmlns:xm="http://schemas.microsoft.com/office/excel/2006/main">
          <x14:cfRule type="iconSet" priority="180" id="{4BD8E48A-B2A8-4A1A-BDEC-746B1E1F756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AU24:AU31 AU7:AU22</xm:sqref>
        </x14:conditionalFormatting>
        <x14:conditionalFormatting xmlns:xm="http://schemas.microsoft.com/office/excel/2006/main">
          <x14:cfRule type="iconSet" priority="171" id="{BE027E88-AAF3-4318-A01D-4E908630528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AU36</xm:sqref>
        </x14:conditionalFormatting>
        <x14:conditionalFormatting xmlns:xm="http://schemas.microsoft.com/office/excel/2006/main">
          <x14:cfRule type="iconSet" priority="103" id="{EB72C039-04AE-403B-B1B0-C59D4AE982F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AU54:AU58</xm:sqref>
        </x14:conditionalFormatting>
        <x14:conditionalFormatting xmlns:xm="http://schemas.microsoft.com/office/excel/2006/main">
          <x14:cfRule type="iconSet" priority="163" id="{FE844B52-04EC-4B64-A56C-851B01890EB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AU59 AU46:AU53</xm:sqref>
        </x14:conditionalFormatting>
        <x14:conditionalFormatting xmlns:xm="http://schemas.microsoft.com/office/excel/2006/main">
          <x14:cfRule type="iconSet" priority="166" id="{0F4CBFB4-075B-49F2-ABFF-75AE24214FC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AU60</xm:sqref>
        </x14:conditionalFormatting>
        <x14:conditionalFormatting xmlns:xm="http://schemas.microsoft.com/office/excel/2006/main">
          <x14:cfRule type="iconSet" priority="157" id="{32AC5B74-B2B3-4E93-BDB0-C5B92A33E34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AU61</xm:sqref>
        </x14:conditionalFormatting>
        <x14:conditionalFormatting xmlns:xm="http://schemas.microsoft.com/office/excel/2006/main">
          <x14:cfRule type="iconSet" priority="100" id="{E698F447-696A-488A-8D9D-7368BB38714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AU62</xm:sqref>
        </x14:conditionalFormatting>
        <x14:conditionalFormatting xmlns:xm="http://schemas.microsoft.com/office/excel/2006/main">
          <x14:cfRule type="iconSet" priority="153" id="{AF6CF1A7-EA42-4616-B10B-F6B99D5963D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AU64</xm:sqref>
        </x14:conditionalFormatting>
        <x14:conditionalFormatting xmlns:xm="http://schemas.microsoft.com/office/excel/2006/main">
          <x14:cfRule type="iconSet" priority="143" id="{5F00E3C9-D2E1-410F-9B3E-69078ED1E0E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AU63:AV63</xm:sqref>
        </x14:conditionalFormatting>
        <x14:conditionalFormatting xmlns:xm="http://schemas.microsoft.com/office/excel/2006/main">
          <x14:cfRule type="iconSet" priority="178" id="{4B6A17D8-18B5-43C7-B86E-6AFFE5C5F73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AU23:AW23</xm:sqref>
        </x14:conditionalFormatting>
        <x14:conditionalFormatting xmlns:xm="http://schemas.microsoft.com/office/excel/2006/main">
          <x14:cfRule type="iconSet" priority="174" id="{E630FE15-51FC-4258-B1E7-8E0056C2D6C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AU32:AY35</xm:sqref>
        </x14:conditionalFormatting>
        <x14:conditionalFormatting xmlns:xm="http://schemas.microsoft.com/office/excel/2006/main">
          <x14:cfRule type="iconSet" priority="173" id="{4560499C-55DD-4BA2-8E4F-18E5FC1CEB0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AU37:AY39</xm:sqref>
        </x14:conditionalFormatting>
        <x14:conditionalFormatting xmlns:xm="http://schemas.microsoft.com/office/excel/2006/main">
          <x14:cfRule type="iconSet" priority="172" id="{473E295D-78FE-4542-9215-07A3F6D3A7E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AU40:AY40</xm:sqref>
        </x14:conditionalFormatting>
        <x14:conditionalFormatting xmlns:xm="http://schemas.microsoft.com/office/excel/2006/main">
          <x14:cfRule type="iconSet" priority="165" id="{0E81EDB1-3D2F-4987-8471-8FE8299037B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AU41:AY41</xm:sqref>
        </x14:conditionalFormatting>
        <x14:conditionalFormatting xmlns:xm="http://schemas.microsoft.com/office/excel/2006/main">
          <x14:cfRule type="iconSet" priority="123" id="{F76B59DA-416C-47FB-AF83-2217D510159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AU42:AY42</xm:sqref>
        </x14:conditionalFormatting>
        <x14:conditionalFormatting xmlns:xm="http://schemas.microsoft.com/office/excel/2006/main">
          <x14:cfRule type="iconSet" priority="122" id="{441DE122-3951-4758-BF36-6DE37E995EC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AU43:AY43</xm:sqref>
        </x14:conditionalFormatting>
        <x14:conditionalFormatting xmlns:xm="http://schemas.microsoft.com/office/excel/2006/main">
          <x14:cfRule type="iconSet" priority="121" id="{C4D7F4D3-A7F0-4A65-9922-C82B70AC3F9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AU44:AY44</xm:sqref>
        </x14:conditionalFormatting>
        <x14:conditionalFormatting xmlns:xm="http://schemas.microsoft.com/office/excel/2006/main">
          <x14:cfRule type="iconSet" priority="120" id="{21A828DD-0F3B-4115-89FE-4A1C688967C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AU45:AY45</xm:sqref>
        </x14:conditionalFormatting>
        <x14:conditionalFormatting xmlns:xm="http://schemas.microsoft.com/office/excel/2006/main">
          <x14:cfRule type="iconSet" priority="177" id="{581C9EE1-1DAC-4079-99AF-69C6D17A272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AV7:AV20</xm:sqref>
        </x14:conditionalFormatting>
        <x14:conditionalFormatting xmlns:xm="http://schemas.microsoft.com/office/excel/2006/main">
          <x14:cfRule type="iconSet" priority="134" id="{EFDEBF6B-1AA5-4A5F-A81A-15AF66923B4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AV22</xm:sqref>
        </x14:conditionalFormatting>
        <x14:conditionalFormatting xmlns:xm="http://schemas.microsoft.com/office/excel/2006/main">
          <x14:cfRule type="iconSet" priority="136" id="{25AB1BB4-84FE-4273-9F39-69287F88B9D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AV27</xm:sqref>
        </x14:conditionalFormatting>
        <x14:conditionalFormatting xmlns:xm="http://schemas.microsoft.com/office/excel/2006/main">
          <x14:cfRule type="iconSet" priority="130" id="{51F84819-16D3-44B2-8419-165B87348AB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AV28</xm:sqref>
        </x14:conditionalFormatting>
        <x14:conditionalFormatting xmlns:xm="http://schemas.microsoft.com/office/excel/2006/main">
          <x14:cfRule type="iconSet" priority="140" id="{4BDB9815-8EC7-44A9-A6A0-68776330AE5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AV29:AV30 AV21 AV24:AV26</xm:sqref>
        </x14:conditionalFormatting>
        <x14:conditionalFormatting xmlns:xm="http://schemas.microsoft.com/office/excel/2006/main">
          <x14:cfRule type="iconSet" priority="170" id="{3A3D264F-1B56-44B6-9B83-D76579F91DB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AV36</xm:sqref>
        </x14:conditionalFormatting>
        <x14:conditionalFormatting xmlns:xm="http://schemas.microsoft.com/office/excel/2006/main">
          <x14:cfRule type="iconSet" priority="1580" id="{51B59AB6-985B-4565-A7B5-3ADF9C84D84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AV46:AV53</xm:sqref>
        </x14:conditionalFormatting>
        <x14:conditionalFormatting xmlns:xm="http://schemas.microsoft.com/office/excel/2006/main">
          <x14:cfRule type="iconSet" priority="102" id="{D73606C6-C0E7-4351-A48A-9D29E9CC582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AV54:AV58</xm:sqref>
        </x14:conditionalFormatting>
        <x14:conditionalFormatting xmlns:xm="http://schemas.microsoft.com/office/excel/2006/main">
          <x14:cfRule type="iconSet" priority="154" id="{9CC51110-0802-406C-A82A-B971F830D85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AV61</xm:sqref>
        </x14:conditionalFormatting>
        <x14:conditionalFormatting xmlns:xm="http://schemas.microsoft.com/office/excel/2006/main">
          <x14:cfRule type="iconSet" priority="101" id="{34E6397D-3E86-4505-8A7C-1E9954A3AE3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AV62</xm:sqref>
        </x14:conditionalFormatting>
        <x14:conditionalFormatting xmlns:xm="http://schemas.microsoft.com/office/excel/2006/main">
          <x14:cfRule type="iconSet" priority="152" id="{3B4BFB0D-5546-4615-BD4F-7F9E7555403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AV64</xm:sqref>
        </x14:conditionalFormatting>
        <x14:conditionalFormatting xmlns:xm="http://schemas.microsoft.com/office/excel/2006/main">
          <x14:cfRule type="iconSet" priority="158" id="{A1307241-8FE0-4E47-9761-A03B91AA1BC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AV59:AW59</xm:sqref>
        </x14:conditionalFormatting>
        <x14:conditionalFormatting xmlns:xm="http://schemas.microsoft.com/office/excel/2006/main">
          <x14:cfRule type="iconSet" priority="160" id="{7658D5D4-A64A-43B8-8136-4F0535C4DB1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AV60:AW60</xm:sqref>
        </x14:conditionalFormatting>
        <x14:conditionalFormatting xmlns:xm="http://schemas.microsoft.com/office/excel/2006/main">
          <x14:cfRule type="iconSet" priority="124" id="{03389F8B-2AB6-4144-955B-412F0EE13F0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AV31:AY31</xm:sqref>
        </x14:conditionalFormatting>
        <x14:conditionalFormatting xmlns:xm="http://schemas.microsoft.com/office/excel/2006/main">
          <x14:cfRule type="iconSet" priority="176" id="{152C930A-772B-4E9E-A1EF-B8F911DC72D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AW7:AW20</xm:sqref>
        </x14:conditionalFormatting>
        <x14:conditionalFormatting xmlns:xm="http://schemas.microsoft.com/office/excel/2006/main">
          <x14:cfRule type="iconSet" priority="133" id="{590F7E0C-8E61-44B2-881F-9C30DF6294E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AW22</xm:sqref>
        </x14:conditionalFormatting>
        <x14:conditionalFormatting xmlns:xm="http://schemas.microsoft.com/office/excel/2006/main">
          <x14:cfRule type="iconSet" priority="138" id="{C841C8A9-F10C-44B4-B90B-054FE3917F6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AW27</xm:sqref>
        </x14:conditionalFormatting>
        <x14:conditionalFormatting xmlns:xm="http://schemas.microsoft.com/office/excel/2006/main">
          <x14:cfRule type="iconSet" priority="129" id="{103C26C8-E523-48EC-866B-634A701A073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AW28</xm:sqref>
        </x14:conditionalFormatting>
        <x14:conditionalFormatting xmlns:xm="http://schemas.microsoft.com/office/excel/2006/main">
          <x14:cfRule type="iconSet" priority="139" id="{9D19A303-9B90-4F1C-8BD2-3DEE97F5939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AW29:AW30 AW21 AW24:AW26</xm:sqref>
        </x14:conditionalFormatting>
        <x14:conditionalFormatting xmlns:xm="http://schemas.microsoft.com/office/excel/2006/main">
          <x14:cfRule type="iconSet" priority="169" id="{BDC2FA27-04E7-4D70-9AFE-C80257AACB3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AW36</xm:sqref>
        </x14:conditionalFormatting>
        <x14:conditionalFormatting xmlns:xm="http://schemas.microsoft.com/office/excel/2006/main">
          <x14:cfRule type="iconSet" priority="147" id="{CAA16B74-B50D-4FB6-9D48-A8EF1735FD1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AW61</xm:sqref>
        </x14:conditionalFormatting>
        <x14:conditionalFormatting xmlns:xm="http://schemas.microsoft.com/office/excel/2006/main">
          <x14:cfRule type="iconSet" priority="156" id="{A0C097EC-647A-4C16-90DB-774B0586BB7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AW62</xm:sqref>
        </x14:conditionalFormatting>
        <x14:conditionalFormatting xmlns:xm="http://schemas.microsoft.com/office/excel/2006/main">
          <x14:cfRule type="iconSet" priority="151" id="{70C164E2-808C-4F19-86DD-803ADDFEDAB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AW63</xm:sqref>
        </x14:conditionalFormatting>
        <x14:conditionalFormatting xmlns:xm="http://schemas.microsoft.com/office/excel/2006/main">
          <x14:cfRule type="iconSet" priority="99" id="{5D4D7F39-6A11-4924-9AB1-27A95B36E60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AW64</xm:sqref>
        </x14:conditionalFormatting>
        <x14:conditionalFormatting xmlns:xm="http://schemas.microsoft.com/office/excel/2006/main">
          <x14:cfRule type="iconSet" priority="1581" id="{EB68A198-2348-42E9-8E54-92B09E9E36D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AW46:AY53</xm:sqref>
        </x14:conditionalFormatting>
        <x14:conditionalFormatting xmlns:xm="http://schemas.microsoft.com/office/excel/2006/main">
          <x14:cfRule type="iconSet" priority="164" id="{8C101EAD-EDF2-4741-815E-D17F171E2D3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AW54:AY58</xm:sqref>
        </x14:conditionalFormatting>
        <x14:conditionalFormatting xmlns:xm="http://schemas.microsoft.com/office/excel/2006/main">
          <x14:cfRule type="iconSet" priority="427" id="{15EDA986-0C0D-46D9-921C-9348E19C8EA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AX2</xm:sqref>
        </x14:conditionalFormatting>
        <x14:conditionalFormatting xmlns:xm="http://schemas.microsoft.com/office/excel/2006/main">
          <x14:cfRule type="iconSet" priority="126" id="{82345FCD-F15D-4D40-B278-58880267AC0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AX23</xm:sqref>
        </x14:conditionalFormatting>
        <x14:conditionalFormatting xmlns:xm="http://schemas.microsoft.com/office/excel/2006/main">
          <x14:cfRule type="iconSet" priority="132" id="{863B536F-D746-40E5-A1F0-2E924CC25C5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AX24:AX26</xm:sqref>
        </x14:conditionalFormatting>
        <x14:conditionalFormatting xmlns:xm="http://schemas.microsoft.com/office/excel/2006/main">
          <x14:cfRule type="iconSet" priority="128" id="{78845EF4-0E3F-4429-AB7F-D6519B42159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AX28</xm:sqref>
        </x14:conditionalFormatting>
        <x14:conditionalFormatting xmlns:xm="http://schemas.microsoft.com/office/excel/2006/main">
          <x14:cfRule type="iconSet" priority="168" id="{BE75F085-6DD7-456D-BA9F-51C49FD638E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AX36</xm:sqref>
        </x14:conditionalFormatting>
        <x14:conditionalFormatting xmlns:xm="http://schemas.microsoft.com/office/excel/2006/main">
          <x14:cfRule type="iconSet" priority="148" id="{023E55F1-A519-46D8-8132-9094950E81F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AX59</xm:sqref>
        </x14:conditionalFormatting>
        <x14:conditionalFormatting xmlns:xm="http://schemas.microsoft.com/office/excel/2006/main">
          <x14:cfRule type="iconSet" priority="145" id="{CA1C1D8A-00FD-4BA3-883B-C930D0E0F46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AX61</xm:sqref>
        </x14:conditionalFormatting>
        <x14:conditionalFormatting xmlns:xm="http://schemas.microsoft.com/office/excel/2006/main">
          <x14:cfRule type="iconSet" priority="155" id="{32BB8690-F761-4B2B-BA6D-16CAD27EC47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AX62</xm:sqref>
        </x14:conditionalFormatting>
        <x14:conditionalFormatting xmlns:xm="http://schemas.microsoft.com/office/excel/2006/main">
          <x14:cfRule type="iconSet" priority="142" id="{22F30DA9-57D8-49E0-8422-30AC31953B3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AX7:AY18</xm:sqref>
        </x14:conditionalFormatting>
        <x14:conditionalFormatting xmlns:xm="http://schemas.microsoft.com/office/excel/2006/main">
          <x14:cfRule type="iconSet" priority="108" id="{2BA3E58F-D078-4064-8210-6854B633C99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AX19:AY19</xm:sqref>
        </x14:conditionalFormatting>
        <x14:conditionalFormatting xmlns:xm="http://schemas.microsoft.com/office/excel/2006/main">
          <x14:cfRule type="iconSet" priority="175" id="{70F0FC96-3838-4FA6-9EF7-11E80F2B859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AX20:AY20</xm:sqref>
        </x14:conditionalFormatting>
        <x14:conditionalFormatting xmlns:xm="http://schemas.microsoft.com/office/excel/2006/main">
          <x14:cfRule type="iconSet" priority="135" id="{A08935B1-496A-4C38-8E27-2FD93DCABB0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AX22:AY22</xm:sqref>
        </x14:conditionalFormatting>
        <x14:conditionalFormatting xmlns:xm="http://schemas.microsoft.com/office/excel/2006/main">
          <x14:cfRule type="iconSet" priority="137" id="{615B0382-E5AF-4444-BA91-988DDC2C54C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AX27:AY27</xm:sqref>
        </x14:conditionalFormatting>
        <x14:conditionalFormatting xmlns:xm="http://schemas.microsoft.com/office/excel/2006/main">
          <x14:cfRule type="iconSet" priority="141" id="{62F9800D-6683-4503-969E-98E3812991B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AX29:AY30 AX21</xm:sqref>
        </x14:conditionalFormatting>
        <x14:conditionalFormatting xmlns:xm="http://schemas.microsoft.com/office/excel/2006/main">
          <x14:cfRule type="iconSet" priority="159" id="{2EDCC80E-8682-4DB6-B516-553E21BA683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AX60:AY60</xm:sqref>
        </x14:conditionalFormatting>
        <x14:conditionalFormatting xmlns:xm="http://schemas.microsoft.com/office/excel/2006/main">
          <x14:cfRule type="iconSet" priority="144" id="{198B87A5-14D0-49E7-8947-9438FA252E9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AX63:AY63</xm:sqref>
        </x14:conditionalFormatting>
        <x14:conditionalFormatting xmlns:xm="http://schemas.microsoft.com/office/excel/2006/main">
          <x14:cfRule type="iconSet" priority="98" id="{CC891146-E0AB-4EC3-8AF8-6786406E29F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AX64:AY64</xm:sqref>
        </x14:conditionalFormatting>
        <x14:conditionalFormatting xmlns:xm="http://schemas.microsoft.com/office/excel/2006/main">
          <x14:cfRule type="iconSet" priority="125" id="{B976FBC0-F04F-4F0D-ADC4-57A3EE0DECD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AY21</xm:sqref>
        </x14:conditionalFormatting>
        <x14:conditionalFormatting xmlns:xm="http://schemas.microsoft.com/office/excel/2006/main">
          <x14:cfRule type="iconSet" priority="179" id="{06673529-BB57-4D07-90BB-43D60603CC0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AY23 AU6:AY6</xm:sqref>
        </x14:conditionalFormatting>
        <x14:conditionalFormatting xmlns:xm="http://schemas.microsoft.com/office/excel/2006/main">
          <x14:cfRule type="iconSet" priority="131" id="{922A7D50-C2AE-4A86-84C7-B2C171F4B05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AY24:AY26</xm:sqref>
        </x14:conditionalFormatting>
        <x14:conditionalFormatting xmlns:xm="http://schemas.microsoft.com/office/excel/2006/main">
          <x14:cfRule type="iconSet" priority="127" id="{DFCD1135-2AB5-4443-B1B3-F0AE4D44AF7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AY28</xm:sqref>
        </x14:conditionalFormatting>
        <x14:conditionalFormatting xmlns:xm="http://schemas.microsoft.com/office/excel/2006/main">
          <x14:cfRule type="iconSet" priority="167" id="{DB212489-366F-454C-A4D4-023E5DD3B84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AY36</xm:sqref>
        </x14:conditionalFormatting>
        <x14:conditionalFormatting xmlns:xm="http://schemas.microsoft.com/office/excel/2006/main">
          <x14:cfRule type="iconSet" priority="149" id="{2932BB77-7DFE-4FCE-B9DB-544ED4E60CC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AY59</xm:sqref>
        </x14:conditionalFormatting>
        <x14:conditionalFormatting xmlns:xm="http://schemas.microsoft.com/office/excel/2006/main">
          <x14:cfRule type="iconSet" priority="146" id="{0F39E771-BD27-486B-9693-9984E916DD1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AY61</xm:sqref>
        </x14:conditionalFormatting>
        <x14:conditionalFormatting xmlns:xm="http://schemas.microsoft.com/office/excel/2006/main">
          <x14:cfRule type="iconSet" priority="150" id="{0C81F8C0-F642-4894-96FE-2A79B18EE4A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AY62</xm:sqref>
        </x14:conditionalFormatting>
        <x14:conditionalFormatting xmlns:xm="http://schemas.microsoft.com/office/excel/2006/main">
          <x14:cfRule type="iconSet" priority="118" id="{6E1C4CAE-02F0-4466-B77A-1884C2BFC29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AZ23 AZ6</xm:sqref>
        </x14:conditionalFormatting>
        <x14:conditionalFormatting xmlns:xm="http://schemas.microsoft.com/office/excel/2006/main">
          <x14:cfRule type="iconSet" priority="116" id="{D1B2875C-92D1-4C4A-AC98-73032874FB9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AZ24:AZ31 AZ7:AZ22</xm:sqref>
        </x14:conditionalFormatting>
        <x14:conditionalFormatting xmlns:xm="http://schemas.microsoft.com/office/excel/2006/main">
          <x14:cfRule type="iconSet" priority="117" id="{F76A56C3-5A77-4188-8F9D-13529242FD1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AZ32:AZ36</xm:sqref>
        </x14:conditionalFormatting>
        <x14:conditionalFormatting xmlns:xm="http://schemas.microsoft.com/office/excel/2006/main">
          <x14:cfRule type="iconSet" priority="1582" id="{29D712F0-666E-4438-BC02-2D6EC4E83E7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AZ37:AZ64</xm:sqref>
        </x14:conditionalFormatting>
        <x14:conditionalFormatting xmlns:xm="http://schemas.microsoft.com/office/excel/2006/main">
          <x14:cfRule type="iconSet" priority="77" id="{2F5AE388-5A64-4AAC-9349-F643FA2D9EA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BA7:BA18</xm:sqref>
        </x14:conditionalFormatting>
        <x14:conditionalFormatting xmlns:xm="http://schemas.microsoft.com/office/excel/2006/main">
          <x14:cfRule type="iconSet" priority="73" id="{D73F2D55-ECA8-4B59-93C8-A0E680FA15C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BA22</xm:sqref>
        </x14:conditionalFormatting>
        <x14:conditionalFormatting xmlns:xm="http://schemas.microsoft.com/office/excel/2006/main">
          <x14:cfRule type="iconSet" priority="92" id="{2FA94122-1B2B-4F7A-B99C-570A85E0C96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BA23 BA6</xm:sqref>
        </x14:conditionalFormatting>
        <x14:conditionalFormatting xmlns:xm="http://schemas.microsoft.com/office/excel/2006/main">
          <x14:cfRule type="iconSet" priority="74" id="{D6095D48-3488-42FF-A009-99210693FDD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BA27</xm:sqref>
        </x14:conditionalFormatting>
        <x14:conditionalFormatting xmlns:xm="http://schemas.microsoft.com/office/excel/2006/main">
          <x14:cfRule type="iconSet" priority="75" id="{05B5258D-DD94-4D8B-B357-63AC38127C1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BA28</xm:sqref>
        </x14:conditionalFormatting>
        <x14:conditionalFormatting xmlns:xm="http://schemas.microsoft.com/office/excel/2006/main">
          <x14:cfRule type="iconSet" priority="76" id="{C2387DD3-4EE3-4E01-B1CF-A628EE3B910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BA29:BA30 BA21 BA24:BA26</xm:sqref>
        </x14:conditionalFormatting>
        <x14:conditionalFormatting xmlns:xm="http://schemas.microsoft.com/office/excel/2006/main">
          <x14:cfRule type="iconSet" priority="87" id="{80ED6590-999B-47F2-A8CF-E24FA6887F8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BA31 BA19:BA20</xm:sqref>
        </x14:conditionalFormatting>
        <x14:conditionalFormatting xmlns:xm="http://schemas.microsoft.com/office/excel/2006/main">
          <x14:cfRule type="iconSet" priority="88" id="{C6581CC8-C94D-43B3-A0BC-34D8CB86B6B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BA32:BA36</xm:sqref>
        </x14:conditionalFormatting>
        <x14:conditionalFormatting xmlns:xm="http://schemas.microsoft.com/office/excel/2006/main">
          <x14:cfRule type="iconSet" priority="86" id="{E4957361-6394-43A3-8C3E-5CBDAD21E6A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BA37:BA40</xm:sqref>
        </x14:conditionalFormatting>
        <x14:conditionalFormatting xmlns:xm="http://schemas.microsoft.com/office/excel/2006/main">
          <x14:cfRule type="iconSet" priority="89" id="{350A5CB1-F131-4CC4-B3CB-3EC74DCDCC9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BA41:BA42</xm:sqref>
        </x14:conditionalFormatting>
        <x14:conditionalFormatting xmlns:xm="http://schemas.microsoft.com/office/excel/2006/main">
          <x14:cfRule type="iconSet" priority="91" id="{3FD0B0E2-9742-46C9-B252-B0C4CDCFB29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BA43:BA44</xm:sqref>
        </x14:conditionalFormatting>
        <x14:conditionalFormatting xmlns:xm="http://schemas.microsoft.com/office/excel/2006/main">
          <x14:cfRule type="iconSet" priority="90" id="{D66C9C6E-9EEB-40EB-80B1-82226F7DF0B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BA45</xm:sqref>
        </x14:conditionalFormatting>
        <x14:conditionalFormatting xmlns:xm="http://schemas.microsoft.com/office/excel/2006/main">
          <x14:cfRule type="iconSet" priority="1584" id="{81F965D0-B204-435C-BF8F-F94954D7472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BA46:BA53</xm:sqref>
        </x14:conditionalFormatting>
        <x14:conditionalFormatting xmlns:xm="http://schemas.microsoft.com/office/excel/2006/main">
          <x14:cfRule type="iconSet" priority="84" id="{53FE3C8C-A836-4B7F-9754-8FDFF0E1594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BA54:BA58</xm:sqref>
        </x14:conditionalFormatting>
        <x14:conditionalFormatting xmlns:xm="http://schemas.microsoft.com/office/excel/2006/main">
          <x14:cfRule type="iconSet" priority="82" id="{51BDA1A8-B93C-4FE1-B7AA-A90C74BC766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BA59</xm:sqref>
        </x14:conditionalFormatting>
        <x14:conditionalFormatting xmlns:xm="http://schemas.microsoft.com/office/excel/2006/main">
          <x14:cfRule type="iconSet" priority="85" id="{86A46C35-805B-43F6-8B14-8D4518B00B2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BA60</xm:sqref>
        </x14:conditionalFormatting>
        <x14:conditionalFormatting xmlns:xm="http://schemas.microsoft.com/office/excel/2006/main">
          <x14:cfRule type="iconSet" priority="80" id="{DB627960-6D12-4EFE-AE3C-2ED6C9A4985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BA61</xm:sqref>
        </x14:conditionalFormatting>
        <x14:conditionalFormatting xmlns:xm="http://schemas.microsoft.com/office/excel/2006/main">
          <x14:cfRule type="iconSet" priority="81" id="{04B66029-0C12-401D-9F79-605A6F8D9F3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BA62</xm:sqref>
        </x14:conditionalFormatting>
        <x14:conditionalFormatting xmlns:xm="http://schemas.microsoft.com/office/excel/2006/main">
          <x14:cfRule type="iconSet" priority="78" id="{E736A3BC-BED0-40BB-8E63-E716BF74755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BA63</xm:sqref>
        </x14:conditionalFormatting>
        <x14:conditionalFormatting xmlns:xm="http://schemas.microsoft.com/office/excel/2006/main">
          <x14:cfRule type="iconSet" priority="79" id="{E609DC50-B910-4491-A995-C5252DC5E1A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BA64</xm:sqref>
        </x14:conditionalFormatting>
        <x14:conditionalFormatting xmlns:xm="http://schemas.microsoft.com/office/excel/2006/main">
          <x14:cfRule type="iconSet" priority="426" id="{9B653144-BD88-4C49-9A4B-7C18DA6730E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BB2</xm:sqref>
        </x14:conditionalFormatting>
        <x14:conditionalFormatting xmlns:xm="http://schemas.microsoft.com/office/excel/2006/main">
          <x14:cfRule type="iconSet" priority="72" id="{223C6096-842B-427B-A9FF-581A7E93756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BB24:BB31 BB7:BB22</xm:sqref>
        </x14:conditionalFormatting>
        <x14:conditionalFormatting xmlns:xm="http://schemas.microsoft.com/office/excel/2006/main">
          <x14:cfRule type="iconSet" priority="63" id="{27EA3811-FA12-4DA3-857D-E9CA4AA9F86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BB36</xm:sqref>
        </x14:conditionalFormatting>
        <x14:conditionalFormatting xmlns:xm="http://schemas.microsoft.com/office/excel/2006/main">
          <x14:cfRule type="iconSet" priority="6" id="{A8008B4C-A8FE-4FEE-AAAB-DC435911077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BB54:BB58</xm:sqref>
        </x14:conditionalFormatting>
        <x14:conditionalFormatting xmlns:xm="http://schemas.microsoft.com/office/excel/2006/main">
          <x14:cfRule type="iconSet" priority="55" id="{AF0A6019-3F11-4687-9EF6-FE2B62CFB8D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BB59 BB46:BB53</xm:sqref>
        </x14:conditionalFormatting>
        <x14:conditionalFormatting xmlns:xm="http://schemas.microsoft.com/office/excel/2006/main">
          <x14:cfRule type="iconSet" priority="58" id="{10971D38-B07C-4252-98E3-DE9E3922FFE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BB60</xm:sqref>
        </x14:conditionalFormatting>
        <x14:conditionalFormatting xmlns:xm="http://schemas.microsoft.com/office/excel/2006/main">
          <x14:cfRule type="iconSet" priority="49" id="{BC49A83B-671D-42FD-B315-4FACC1AA5C0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BB61</xm:sqref>
        </x14:conditionalFormatting>
        <x14:conditionalFormatting xmlns:xm="http://schemas.microsoft.com/office/excel/2006/main">
          <x14:cfRule type="iconSet" priority="3" id="{AD36D7E0-CB33-4B47-8E92-FEFDA987733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BB62</xm:sqref>
        </x14:conditionalFormatting>
        <x14:conditionalFormatting xmlns:xm="http://schemas.microsoft.com/office/excel/2006/main">
          <x14:cfRule type="iconSet" priority="45" id="{F70FDDA9-AFF3-457B-B31C-0B6EB530DBD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BB64</xm:sqref>
        </x14:conditionalFormatting>
        <x14:conditionalFormatting xmlns:xm="http://schemas.microsoft.com/office/excel/2006/main">
          <x14:cfRule type="iconSet" priority="35" id="{25969960-4C30-40C4-A2AD-A97A98A4A52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BB63:BC63</xm:sqref>
        </x14:conditionalFormatting>
        <x14:conditionalFormatting xmlns:xm="http://schemas.microsoft.com/office/excel/2006/main">
          <x14:cfRule type="iconSet" priority="70" id="{2BEAA9C0-58AD-44AE-A3CC-9B5BAB6DEAC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BB23:BD23</xm:sqref>
        </x14:conditionalFormatting>
        <x14:conditionalFormatting xmlns:xm="http://schemas.microsoft.com/office/excel/2006/main">
          <x14:cfRule type="iconSet" priority="66" id="{C515D3DB-2075-4855-8148-F14C5CFE8A6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BB32:BF35</xm:sqref>
        </x14:conditionalFormatting>
        <x14:conditionalFormatting xmlns:xm="http://schemas.microsoft.com/office/excel/2006/main">
          <x14:cfRule type="iconSet" priority="65" id="{A203D2A8-143C-4BC0-BE9D-DBDB3342193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BB37:BF39</xm:sqref>
        </x14:conditionalFormatting>
        <x14:conditionalFormatting xmlns:xm="http://schemas.microsoft.com/office/excel/2006/main">
          <x14:cfRule type="iconSet" priority="64" id="{71896157-6889-4AE8-8F21-503D196C402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BB40:BF40</xm:sqref>
        </x14:conditionalFormatting>
        <x14:conditionalFormatting xmlns:xm="http://schemas.microsoft.com/office/excel/2006/main">
          <x14:cfRule type="iconSet" priority="57" id="{BCBABAB5-D06F-40C0-A4B5-76B83027854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BB41:BF41</xm:sqref>
        </x14:conditionalFormatting>
        <x14:conditionalFormatting xmlns:xm="http://schemas.microsoft.com/office/excel/2006/main">
          <x14:cfRule type="iconSet" priority="15" id="{0BB5C06F-8875-411D-AF91-AEC6014931F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BB42:BF42</xm:sqref>
        </x14:conditionalFormatting>
        <x14:conditionalFormatting xmlns:xm="http://schemas.microsoft.com/office/excel/2006/main">
          <x14:cfRule type="iconSet" priority="14" id="{7FC12AFE-0CA9-4509-9373-979BF731D05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BB43:BF43</xm:sqref>
        </x14:conditionalFormatting>
        <x14:conditionalFormatting xmlns:xm="http://schemas.microsoft.com/office/excel/2006/main">
          <x14:cfRule type="iconSet" priority="13" id="{51A4991C-C49E-4875-AACF-286C01F5F8A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BB44:BF44</xm:sqref>
        </x14:conditionalFormatting>
        <x14:conditionalFormatting xmlns:xm="http://schemas.microsoft.com/office/excel/2006/main">
          <x14:cfRule type="iconSet" priority="12" id="{241CD789-9E47-45A0-8DCB-62C759CBF58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BB45:BF45</xm:sqref>
        </x14:conditionalFormatting>
        <x14:conditionalFormatting xmlns:xm="http://schemas.microsoft.com/office/excel/2006/main">
          <x14:cfRule type="iconSet" priority="69" id="{67017557-0767-4CF8-BB39-5020DF0FFAD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BC7:BC20</xm:sqref>
        </x14:conditionalFormatting>
        <x14:conditionalFormatting xmlns:xm="http://schemas.microsoft.com/office/excel/2006/main">
          <x14:cfRule type="iconSet" priority="26" id="{0EB52990-C44F-4614-ABB2-03887204CDA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BC22</xm:sqref>
        </x14:conditionalFormatting>
        <x14:conditionalFormatting xmlns:xm="http://schemas.microsoft.com/office/excel/2006/main">
          <x14:cfRule type="iconSet" priority="28" id="{591D7870-8381-42CC-B0EF-F33C4713F43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BC27</xm:sqref>
        </x14:conditionalFormatting>
        <x14:conditionalFormatting xmlns:xm="http://schemas.microsoft.com/office/excel/2006/main">
          <x14:cfRule type="iconSet" priority="22" id="{43A7D30F-7E14-4737-8B43-FD6FA43B6D2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BC28</xm:sqref>
        </x14:conditionalFormatting>
        <x14:conditionalFormatting xmlns:xm="http://schemas.microsoft.com/office/excel/2006/main">
          <x14:cfRule type="iconSet" priority="32" id="{A12B6262-9CEC-4F43-8AC9-EA7839C3F30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BC29:BC30 BC21 BC24:BC26</xm:sqref>
        </x14:conditionalFormatting>
        <x14:conditionalFormatting xmlns:xm="http://schemas.microsoft.com/office/excel/2006/main">
          <x14:cfRule type="iconSet" priority="62" id="{B2B9D885-C2CB-4427-BA94-A41C19BC6DB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BC36</xm:sqref>
        </x14:conditionalFormatting>
        <x14:conditionalFormatting xmlns:xm="http://schemas.microsoft.com/office/excel/2006/main">
          <x14:cfRule type="iconSet" priority="1586" id="{F48F5F04-6C41-4237-9125-A7ED7D901A2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BC46:BC53</xm:sqref>
        </x14:conditionalFormatting>
        <x14:conditionalFormatting xmlns:xm="http://schemas.microsoft.com/office/excel/2006/main">
          <x14:cfRule type="iconSet" priority="5" id="{0414366D-0D4A-438E-9668-60718C4337A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BC54:BC58</xm:sqref>
        </x14:conditionalFormatting>
        <x14:conditionalFormatting xmlns:xm="http://schemas.microsoft.com/office/excel/2006/main">
          <x14:cfRule type="iconSet" priority="46" id="{0B6CED1C-6B0F-4CE6-BFE7-0AAA5B02F0E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BC61</xm:sqref>
        </x14:conditionalFormatting>
        <x14:conditionalFormatting xmlns:xm="http://schemas.microsoft.com/office/excel/2006/main">
          <x14:cfRule type="iconSet" priority="4" id="{E6F30DAB-9284-4312-B604-D321ECA3216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BC62</xm:sqref>
        </x14:conditionalFormatting>
        <x14:conditionalFormatting xmlns:xm="http://schemas.microsoft.com/office/excel/2006/main">
          <x14:cfRule type="iconSet" priority="44" id="{CC919F51-4271-4FB0-B63C-8ECDEC9C744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BC64</xm:sqref>
        </x14:conditionalFormatting>
        <x14:conditionalFormatting xmlns:xm="http://schemas.microsoft.com/office/excel/2006/main">
          <x14:cfRule type="iconSet" priority="50" id="{C3CF4492-1EC2-447A-A175-F783F8DB147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BC59:BD59</xm:sqref>
        </x14:conditionalFormatting>
        <x14:conditionalFormatting xmlns:xm="http://schemas.microsoft.com/office/excel/2006/main">
          <x14:cfRule type="iconSet" priority="52" id="{FDDE50B6-64DC-4260-82E3-953B39E333E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BC60:BD60</xm:sqref>
        </x14:conditionalFormatting>
        <x14:conditionalFormatting xmlns:xm="http://schemas.microsoft.com/office/excel/2006/main">
          <x14:cfRule type="iconSet" priority="16" id="{FD4F1945-C977-4E24-B62C-02D7DC4334B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BC31:BF31</xm:sqref>
        </x14:conditionalFormatting>
        <x14:conditionalFormatting xmlns:xm="http://schemas.microsoft.com/office/excel/2006/main">
          <x14:cfRule type="iconSet" priority="68" id="{B27454EA-CFF5-41EF-934A-42C594E3BF6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BD7:BD20</xm:sqref>
        </x14:conditionalFormatting>
        <x14:conditionalFormatting xmlns:xm="http://schemas.microsoft.com/office/excel/2006/main">
          <x14:cfRule type="iconSet" priority="25" id="{85689CCF-B45F-4CBC-A49F-7802D49927D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BD22</xm:sqref>
        </x14:conditionalFormatting>
        <x14:conditionalFormatting xmlns:xm="http://schemas.microsoft.com/office/excel/2006/main">
          <x14:cfRule type="iconSet" priority="30" id="{B27B62CE-C123-4376-BB10-04A44E97C98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BD27</xm:sqref>
        </x14:conditionalFormatting>
        <x14:conditionalFormatting xmlns:xm="http://schemas.microsoft.com/office/excel/2006/main">
          <x14:cfRule type="iconSet" priority="21" id="{33F5F955-683E-4089-A088-87230369A13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BD28</xm:sqref>
        </x14:conditionalFormatting>
        <x14:conditionalFormatting xmlns:xm="http://schemas.microsoft.com/office/excel/2006/main">
          <x14:cfRule type="iconSet" priority="31" id="{06D81C7F-BF89-43B7-BCF8-6EBA9F267E7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BD29:BD30 BD21 BD24:BD26</xm:sqref>
        </x14:conditionalFormatting>
        <x14:conditionalFormatting xmlns:xm="http://schemas.microsoft.com/office/excel/2006/main">
          <x14:cfRule type="iconSet" priority="61" id="{36FD52DF-1C4A-40D7-9B0C-528A8297682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BD36</xm:sqref>
        </x14:conditionalFormatting>
        <x14:conditionalFormatting xmlns:xm="http://schemas.microsoft.com/office/excel/2006/main">
          <x14:cfRule type="iconSet" priority="39" id="{C437B66B-57A7-4A43-8A96-6C75E577ED8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BD61</xm:sqref>
        </x14:conditionalFormatting>
        <x14:conditionalFormatting xmlns:xm="http://schemas.microsoft.com/office/excel/2006/main">
          <x14:cfRule type="iconSet" priority="48" id="{192480C7-8227-4D28-91A7-632A2DE1CC8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BD62</xm:sqref>
        </x14:conditionalFormatting>
        <x14:conditionalFormatting xmlns:xm="http://schemas.microsoft.com/office/excel/2006/main">
          <x14:cfRule type="iconSet" priority="43" id="{BD02DE92-D244-45BC-A1BD-E3AE044D554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BD63</xm:sqref>
        </x14:conditionalFormatting>
        <x14:conditionalFormatting xmlns:xm="http://schemas.microsoft.com/office/excel/2006/main">
          <x14:cfRule type="iconSet" priority="2" id="{FA411512-052A-4E3A-B868-516B80242A6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BD64</xm:sqref>
        </x14:conditionalFormatting>
        <x14:conditionalFormatting xmlns:xm="http://schemas.microsoft.com/office/excel/2006/main">
          <x14:cfRule type="iconSet" priority="1587" id="{78D12684-3094-4763-868B-FD500D6C85B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BD46:BF53</xm:sqref>
        </x14:conditionalFormatting>
        <x14:conditionalFormatting xmlns:xm="http://schemas.microsoft.com/office/excel/2006/main">
          <x14:cfRule type="iconSet" priority="56" id="{6E2D9979-DB47-44ED-9E33-E1B62306229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BD54:BF58</xm:sqref>
        </x14:conditionalFormatting>
        <x14:conditionalFormatting xmlns:xm="http://schemas.microsoft.com/office/excel/2006/main">
          <x14:cfRule type="iconSet" priority="18" id="{0132C86C-6C60-448F-915D-CF0AF50FA78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BE23</xm:sqref>
        </x14:conditionalFormatting>
        <x14:conditionalFormatting xmlns:xm="http://schemas.microsoft.com/office/excel/2006/main">
          <x14:cfRule type="iconSet" priority="24" id="{E1AB9FE3-A328-4C86-B17B-7272C112EB3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BE24:BE26</xm:sqref>
        </x14:conditionalFormatting>
        <x14:conditionalFormatting xmlns:xm="http://schemas.microsoft.com/office/excel/2006/main">
          <x14:cfRule type="iconSet" priority="20" id="{FD1E13B4-EDAA-43E7-BAD4-D5CB8AA22C1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BE28</xm:sqref>
        </x14:conditionalFormatting>
        <x14:conditionalFormatting xmlns:xm="http://schemas.microsoft.com/office/excel/2006/main">
          <x14:cfRule type="iconSet" priority="60" id="{B397864C-C24B-4C1A-8719-15018D5FC86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BE36</xm:sqref>
        </x14:conditionalFormatting>
        <x14:conditionalFormatting xmlns:xm="http://schemas.microsoft.com/office/excel/2006/main">
          <x14:cfRule type="iconSet" priority="40" id="{2F0F7ECB-CD91-4029-9619-35ACCC37F8A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BE59</xm:sqref>
        </x14:conditionalFormatting>
        <x14:conditionalFormatting xmlns:xm="http://schemas.microsoft.com/office/excel/2006/main">
          <x14:cfRule type="iconSet" priority="37" id="{695D8D77-686E-40A7-9DB9-E8A2B2A0706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BE61</xm:sqref>
        </x14:conditionalFormatting>
        <x14:conditionalFormatting xmlns:xm="http://schemas.microsoft.com/office/excel/2006/main">
          <x14:cfRule type="iconSet" priority="47" id="{19389500-2298-4678-BD67-C819E6B9798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BE62</xm:sqref>
        </x14:conditionalFormatting>
        <x14:conditionalFormatting xmlns:xm="http://schemas.microsoft.com/office/excel/2006/main">
          <x14:cfRule type="iconSet" priority="34" id="{F2CBA3C3-9168-4CAB-B7CD-CF940B9B85F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BE7:BF18</xm:sqref>
        </x14:conditionalFormatting>
        <x14:conditionalFormatting xmlns:xm="http://schemas.microsoft.com/office/excel/2006/main">
          <x14:cfRule type="iconSet" priority="7" id="{FC81B7B6-2122-4714-909D-EE8582791FD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BE19:BF19</xm:sqref>
        </x14:conditionalFormatting>
        <x14:conditionalFormatting xmlns:xm="http://schemas.microsoft.com/office/excel/2006/main">
          <x14:cfRule type="iconSet" priority="67" id="{D61F4DBA-BE5A-4F89-9AA8-21F2938BD09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BE20:BF20</xm:sqref>
        </x14:conditionalFormatting>
        <x14:conditionalFormatting xmlns:xm="http://schemas.microsoft.com/office/excel/2006/main">
          <x14:cfRule type="iconSet" priority="27" id="{ABE1DC6F-F5E0-42C6-AD8E-392F3A9CEF4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BE22:BF22</xm:sqref>
        </x14:conditionalFormatting>
        <x14:conditionalFormatting xmlns:xm="http://schemas.microsoft.com/office/excel/2006/main">
          <x14:cfRule type="iconSet" priority="29" id="{1490FFA7-BF5B-4EBC-93E6-A2E3CAEF754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BE27:BF27</xm:sqref>
        </x14:conditionalFormatting>
        <x14:conditionalFormatting xmlns:xm="http://schemas.microsoft.com/office/excel/2006/main">
          <x14:cfRule type="iconSet" priority="33" id="{17CFE7F4-EB2D-44AA-AA89-2D51AB5B597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BE29:BF30 BE21</xm:sqref>
        </x14:conditionalFormatting>
        <x14:conditionalFormatting xmlns:xm="http://schemas.microsoft.com/office/excel/2006/main">
          <x14:cfRule type="iconSet" priority="51" id="{36F41182-637F-4748-BBED-D97D963D141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BE60:BF60</xm:sqref>
        </x14:conditionalFormatting>
        <x14:conditionalFormatting xmlns:xm="http://schemas.microsoft.com/office/excel/2006/main">
          <x14:cfRule type="iconSet" priority="36" id="{0D0CBACB-85D9-4230-A22D-3CC724ED7AD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BE63:BF63</xm:sqref>
        </x14:conditionalFormatting>
        <x14:conditionalFormatting xmlns:xm="http://schemas.microsoft.com/office/excel/2006/main">
          <x14:cfRule type="iconSet" priority="1" id="{56EE3294-66EA-4EB0-983C-84F37B81B6C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BE64:BF64</xm:sqref>
        </x14:conditionalFormatting>
        <x14:conditionalFormatting xmlns:xm="http://schemas.microsoft.com/office/excel/2006/main">
          <x14:cfRule type="iconSet" priority="17" id="{66F5F402-F495-476F-9FB3-A19F192FA16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BF21</xm:sqref>
        </x14:conditionalFormatting>
        <x14:conditionalFormatting xmlns:xm="http://schemas.microsoft.com/office/excel/2006/main">
          <x14:cfRule type="iconSet" priority="71" id="{E465659E-774D-45A7-81F3-265046182D6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BF23 BB6:BF6</xm:sqref>
        </x14:conditionalFormatting>
        <x14:conditionalFormatting xmlns:xm="http://schemas.microsoft.com/office/excel/2006/main">
          <x14:cfRule type="iconSet" priority="23" id="{252F2C07-38AE-4508-9FD5-07721F8C7A5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BF24:BF26</xm:sqref>
        </x14:conditionalFormatting>
        <x14:conditionalFormatting xmlns:xm="http://schemas.microsoft.com/office/excel/2006/main">
          <x14:cfRule type="iconSet" priority="19" id="{4D2983C2-B2CC-45C7-A9F0-E7209E43956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BF28</xm:sqref>
        </x14:conditionalFormatting>
        <x14:conditionalFormatting xmlns:xm="http://schemas.microsoft.com/office/excel/2006/main">
          <x14:cfRule type="iconSet" priority="59" id="{14FA4899-5424-44B6-87B6-80E38C526E8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BF36</xm:sqref>
        </x14:conditionalFormatting>
        <x14:conditionalFormatting xmlns:xm="http://schemas.microsoft.com/office/excel/2006/main">
          <x14:cfRule type="iconSet" priority="41" id="{9B51593C-A12E-4D38-8DB1-054985F4AFE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BF59</xm:sqref>
        </x14:conditionalFormatting>
        <x14:conditionalFormatting xmlns:xm="http://schemas.microsoft.com/office/excel/2006/main">
          <x14:cfRule type="iconSet" priority="38" id="{2C1EE3C2-B2D8-460C-A9AD-48CB0229847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BF61</xm:sqref>
        </x14:conditionalFormatting>
        <x14:conditionalFormatting xmlns:xm="http://schemas.microsoft.com/office/excel/2006/main">
          <x14:cfRule type="iconSet" priority="42" id="{A21F257A-441D-4F51-A81F-57CA3A40D64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BF62</xm:sqref>
        </x14:conditionalFormatting>
        <x14:conditionalFormatting xmlns:xm="http://schemas.microsoft.com/office/excel/2006/main">
          <x14:cfRule type="iconSet" priority="10" id="{DB872C04-884E-4F36-81DF-7FBF9417C0F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BG23 BG6</xm:sqref>
        </x14:conditionalFormatting>
        <x14:conditionalFormatting xmlns:xm="http://schemas.microsoft.com/office/excel/2006/main">
          <x14:cfRule type="iconSet" priority="8" id="{706E3D4E-96F8-4EB7-B866-CA2232EDF54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BG24:BG31 BG7:BG22</xm:sqref>
        </x14:conditionalFormatting>
        <x14:conditionalFormatting xmlns:xm="http://schemas.microsoft.com/office/excel/2006/main">
          <x14:cfRule type="iconSet" priority="9" id="{032087D4-35CD-4498-B7F2-EF9877A0027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BG32:BG36</xm:sqref>
        </x14:conditionalFormatting>
        <x14:conditionalFormatting xmlns:xm="http://schemas.microsoft.com/office/excel/2006/main">
          <x14:cfRule type="iconSet" priority="1588" id="{DE1EBFF8-8316-4D70-ADDB-6B101F3BD4F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BG37:BG64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872EC-4C3D-40F6-9A94-89188DCE4CD2}">
  <sheetPr codeName="Planilha8">
    <pageSetUpPr fitToPage="1"/>
  </sheetPr>
  <dimension ref="A2:CB57"/>
  <sheetViews>
    <sheetView showGridLines="0" topLeftCell="A27" zoomScale="18" zoomScaleNormal="45" workbookViewId="0">
      <selection activeCell="B39" sqref="B39"/>
    </sheetView>
  </sheetViews>
  <sheetFormatPr defaultColWidth="8.44140625" defaultRowHeight="31.2" x14ac:dyDescent="0.6"/>
  <cols>
    <col min="1" max="1" width="21.109375" style="25" customWidth="1"/>
    <col min="2" max="2" width="42" style="25" customWidth="1"/>
    <col min="3" max="3" width="24.5546875" style="26" customWidth="1"/>
    <col min="4" max="4" width="22.44140625" style="27" customWidth="1"/>
    <col min="5" max="5" width="7.6640625" style="28" customWidth="1"/>
    <col min="6" max="6" width="19.33203125" style="28" hidden="1" customWidth="1"/>
    <col min="7" max="7" width="58" style="26" customWidth="1"/>
    <col min="8" max="8" width="25.5546875" style="26" hidden="1" customWidth="1"/>
    <col min="9" max="9" width="30.88671875" style="28" customWidth="1"/>
    <col min="10" max="10" width="27.33203125" style="28" customWidth="1"/>
    <col min="11" max="11" width="18" style="28" customWidth="1"/>
    <col min="12" max="12" width="13.44140625" style="28" customWidth="1"/>
    <col min="13" max="13" width="12.6640625" style="29" customWidth="1"/>
    <col min="14" max="14" width="14.33203125" style="29" customWidth="1"/>
    <col min="15" max="15" width="47.88671875" style="29" customWidth="1"/>
    <col min="16" max="17" width="19.33203125" style="29" customWidth="1"/>
    <col min="18" max="32" width="11.5546875" style="14" hidden="1" customWidth="1"/>
    <col min="33" max="33" width="13.5546875" style="14" hidden="1" customWidth="1"/>
    <col min="34" max="39" width="11.5546875" style="14" hidden="1" customWidth="1"/>
    <col min="40" max="40" width="13.5546875" style="14" hidden="1" customWidth="1"/>
    <col min="41" max="46" width="11.5546875" style="14" hidden="1" customWidth="1"/>
    <col min="47" max="52" width="10" style="13" hidden="1" customWidth="1"/>
    <col min="53" max="53" width="11.5546875" style="14" customWidth="1"/>
    <col min="54" max="59" width="10" style="13" customWidth="1"/>
    <col min="60" max="60" width="11.5546875" style="14" customWidth="1"/>
    <col min="61" max="66" width="10" style="13" customWidth="1"/>
    <col min="67" max="67" width="11.5546875" style="14" customWidth="1"/>
    <col min="68" max="73" width="10" style="13" customWidth="1"/>
    <col min="74" max="80" width="10.109375" style="13" bestFit="1" customWidth="1"/>
    <col min="81" max="16384" width="8.44140625" style="13"/>
  </cols>
  <sheetData>
    <row r="2" spans="1:80" x14ac:dyDescent="0.6">
      <c r="AD2" s="72"/>
      <c r="AE2" s="71"/>
      <c r="AU2" s="14"/>
      <c r="AV2" s="14"/>
      <c r="AW2" s="14"/>
      <c r="AX2" s="14"/>
      <c r="AY2" s="14"/>
      <c r="AZ2" s="14"/>
      <c r="BB2" s="14"/>
      <c r="BC2" s="14"/>
      <c r="BD2" s="14"/>
      <c r="BE2" s="14"/>
      <c r="BF2" s="14"/>
      <c r="BG2" s="14"/>
      <c r="BH2" s="71"/>
      <c r="BI2" s="52">
        <v>1</v>
      </c>
      <c r="BJ2" s="153" t="s">
        <v>52</v>
      </c>
      <c r="BK2" s="154"/>
      <c r="BL2" s="155"/>
      <c r="BM2" s="52">
        <v>2</v>
      </c>
      <c r="BN2" s="153" t="s">
        <v>53</v>
      </c>
      <c r="BO2" s="154"/>
      <c r="BP2" s="155"/>
      <c r="BQ2" s="52">
        <v>0</v>
      </c>
      <c r="BR2" s="156" t="s">
        <v>54</v>
      </c>
      <c r="BS2" s="157"/>
      <c r="BT2" s="157"/>
      <c r="BU2" s="157"/>
    </row>
    <row r="3" spans="1:80" s="34" customFormat="1" ht="23.4" x14ac:dyDescent="0.45">
      <c r="A3" s="30"/>
      <c r="B3" s="30"/>
      <c r="C3" s="31"/>
      <c r="D3" s="32"/>
      <c r="E3" s="33"/>
      <c r="F3" s="33"/>
      <c r="G3" s="66"/>
      <c r="H3" s="66"/>
      <c r="K3" s="33"/>
      <c r="L3" s="33"/>
      <c r="M3" s="69"/>
      <c r="N3" s="33"/>
      <c r="O3" s="33"/>
      <c r="P3" s="33"/>
      <c r="Q3" s="33"/>
      <c r="R3" s="152" t="s">
        <v>57</v>
      </c>
      <c r="S3" s="152"/>
      <c r="T3" s="152"/>
      <c r="U3" s="152"/>
      <c r="V3" s="152"/>
      <c r="W3" s="152"/>
      <c r="X3" s="152"/>
      <c r="Y3" s="152" t="s">
        <v>58</v>
      </c>
      <c r="Z3" s="152"/>
      <c r="AA3" s="152"/>
      <c r="AB3" s="152"/>
      <c r="AC3" s="152"/>
      <c r="AD3" s="152"/>
      <c r="AE3" s="152"/>
      <c r="AF3" s="152" t="s">
        <v>184</v>
      </c>
      <c r="AG3" s="152"/>
      <c r="AH3" s="152"/>
      <c r="AI3" s="152"/>
      <c r="AJ3" s="152"/>
      <c r="AK3" s="152"/>
      <c r="AL3" s="152"/>
      <c r="AM3" s="152" t="s">
        <v>185</v>
      </c>
      <c r="AN3" s="152"/>
      <c r="AO3" s="152"/>
      <c r="AP3" s="152"/>
      <c r="AQ3" s="152"/>
      <c r="AR3" s="152"/>
      <c r="AS3" s="152"/>
      <c r="AT3" s="152" t="s">
        <v>186</v>
      </c>
      <c r="AU3" s="152"/>
      <c r="AV3" s="152"/>
      <c r="AW3" s="152"/>
      <c r="AX3" s="152"/>
      <c r="AY3" s="152"/>
      <c r="AZ3" s="152"/>
      <c r="BA3" s="151" t="s">
        <v>343</v>
      </c>
      <c r="BB3" s="151"/>
      <c r="BC3" s="151"/>
      <c r="BD3" s="151"/>
      <c r="BE3" s="151"/>
      <c r="BF3" s="151"/>
      <c r="BG3" s="151"/>
      <c r="BH3" s="152" t="s">
        <v>344</v>
      </c>
      <c r="BI3" s="152"/>
      <c r="BJ3" s="152"/>
      <c r="BK3" s="152"/>
      <c r="BL3" s="152"/>
      <c r="BM3" s="152"/>
      <c r="BN3" s="152"/>
      <c r="BO3" s="152" t="s">
        <v>385</v>
      </c>
      <c r="BP3" s="152"/>
      <c r="BQ3" s="152"/>
      <c r="BR3" s="152"/>
      <c r="BS3" s="152"/>
      <c r="BT3" s="152"/>
      <c r="BU3" s="152"/>
      <c r="BV3" s="152" t="s">
        <v>386</v>
      </c>
      <c r="BW3" s="152"/>
      <c r="BX3" s="152"/>
      <c r="BY3" s="152"/>
      <c r="BZ3" s="152"/>
      <c r="CA3" s="152"/>
      <c r="CB3" s="152"/>
    </row>
    <row r="4" spans="1:80" s="34" customFormat="1" ht="23.4" x14ac:dyDescent="0.45">
      <c r="A4" s="30"/>
      <c r="B4" s="30"/>
      <c r="C4" s="31"/>
      <c r="D4" s="32"/>
      <c r="E4" s="33"/>
      <c r="F4" s="33"/>
      <c r="G4" s="66"/>
      <c r="H4" s="66"/>
      <c r="K4" s="33"/>
      <c r="L4" s="33"/>
      <c r="M4" s="33"/>
      <c r="N4" s="70"/>
      <c r="O4" s="70"/>
      <c r="P4" s="70"/>
      <c r="Q4" s="70"/>
      <c r="R4" s="35" t="s">
        <v>59</v>
      </c>
      <c r="S4" s="35" t="s">
        <v>60</v>
      </c>
      <c r="T4" s="35" t="s">
        <v>61</v>
      </c>
      <c r="U4" s="35" t="s">
        <v>62</v>
      </c>
      <c r="V4" s="35" t="s">
        <v>63</v>
      </c>
      <c r="W4" s="35" t="s">
        <v>64</v>
      </c>
      <c r="X4" s="35" t="s">
        <v>65</v>
      </c>
      <c r="Y4" s="35" t="s">
        <v>59</v>
      </c>
      <c r="Z4" s="35" t="s">
        <v>60</v>
      </c>
      <c r="AA4" s="35" t="s">
        <v>61</v>
      </c>
      <c r="AB4" s="35" t="s">
        <v>62</v>
      </c>
      <c r="AC4" s="35" t="s">
        <v>63</v>
      </c>
      <c r="AD4" s="35" t="s">
        <v>64</v>
      </c>
      <c r="AE4" s="35" t="s">
        <v>65</v>
      </c>
      <c r="AF4" s="35" t="s">
        <v>59</v>
      </c>
      <c r="AG4" s="35" t="s">
        <v>60</v>
      </c>
      <c r="AH4" s="35" t="s">
        <v>61</v>
      </c>
      <c r="AI4" s="35" t="s">
        <v>62</v>
      </c>
      <c r="AJ4" s="35" t="s">
        <v>63</v>
      </c>
      <c r="AK4" s="35" t="s">
        <v>64</v>
      </c>
      <c r="AL4" s="35" t="s">
        <v>65</v>
      </c>
      <c r="AM4" s="35" t="s">
        <v>59</v>
      </c>
      <c r="AN4" s="35" t="s">
        <v>60</v>
      </c>
      <c r="AO4" s="35" t="s">
        <v>61</v>
      </c>
      <c r="AP4" s="35" t="s">
        <v>62</v>
      </c>
      <c r="AQ4" s="35" t="s">
        <v>63</v>
      </c>
      <c r="AR4" s="35" t="s">
        <v>64</v>
      </c>
      <c r="AS4" s="35" t="s">
        <v>65</v>
      </c>
      <c r="AT4" s="35" t="s">
        <v>59</v>
      </c>
      <c r="AU4" s="35" t="s">
        <v>60</v>
      </c>
      <c r="AV4" s="35" t="s">
        <v>61</v>
      </c>
      <c r="AW4" s="35" t="s">
        <v>62</v>
      </c>
      <c r="AX4" s="35" t="s">
        <v>63</v>
      </c>
      <c r="AY4" s="35" t="s">
        <v>64</v>
      </c>
      <c r="AZ4" s="35" t="s">
        <v>65</v>
      </c>
      <c r="BA4" s="35" t="s">
        <v>59</v>
      </c>
      <c r="BB4" s="35" t="s">
        <v>60</v>
      </c>
      <c r="BC4" s="35" t="s">
        <v>61</v>
      </c>
      <c r="BD4" s="35" t="s">
        <v>62</v>
      </c>
      <c r="BE4" s="35" t="s">
        <v>63</v>
      </c>
      <c r="BF4" s="35" t="s">
        <v>64</v>
      </c>
      <c r="BG4" s="35" t="s">
        <v>65</v>
      </c>
      <c r="BH4" s="35" t="s">
        <v>59</v>
      </c>
      <c r="BI4" s="35" t="s">
        <v>60</v>
      </c>
      <c r="BJ4" s="35" t="s">
        <v>61</v>
      </c>
      <c r="BK4" s="35" t="s">
        <v>62</v>
      </c>
      <c r="BL4" s="35" t="s">
        <v>63</v>
      </c>
      <c r="BM4" s="35" t="s">
        <v>64</v>
      </c>
      <c r="BN4" s="35" t="s">
        <v>65</v>
      </c>
      <c r="BO4" s="35" t="s">
        <v>59</v>
      </c>
      <c r="BP4" s="35" t="s">
        <v>60</v>
      </c>
      <c r="BQ4" s="35" t="s">
        <v>61</v>
      </c>
      <c r="BR4" s="35" t="s">
        <v>62</v>
      </c>
      <c r="BS4" s="35" t="s">
        <v>63</v>
      </c>
      <c r="BT4" s="35" t="s">
        <v>64</v>
      </c>
      <c r="BU4" s="35" t="s">
        <v>65</v>
      </c>
      <c r="BV4" s="35" t="s">
        <v>59</v>
      </c>
      <c r="BW4" s="35" t="s">
        <v>60</v>
      </c>
      <c r="BX4" s="35" t="s">
        <v>61</v>
      </c>
      <c r="BY4" s="35" t="s">
        <v>62</v>
      </c>
      <c r="BZ4" s="35" t="s">
        <v>63</v>
      </c>
      <c r="CA4" s="35" t="s">
        <v>64</v>
      </c>
      <c r="CB4" s="35" t="s">
        <v>65</v>
      </c>
    </row>
    <row r="5" spans="1:80" s="44" customFormat="1" ht="93.6" x14ac:dyDescent="0.3">
      <c r="A5" s="36" t="s">
        <v>0</v>
      </c>
      <c r="B5" s="67" t="s">
        <v>66</v>
      </c>
      <c r="C5" s="37" t="s">
        <v>67</v>
      </c>
      <c r="D5" s="38" t="s">
        <v>68</v>
      </c>
      <c r="E5" s="39" t="s">
        <v>69</v>
      </c>
      <c r="F5" s="39" t="s">
        <v>70</v>
      </c>
      <c r="G5" s="39" t="s">
        <v>71</v>
      </c>
      <c r="H5" s="39" t="s">
        <v>72</v>
      </c>
      <c r="I5" s="39" t="s">
        <v>73</v>
      </c>
      <c r="J5" s="40" t="s">
        <v>74</v>
      </c>
      <c r="K5" s="39" t="s">
        <v>75</v>
      </c>
      <c r="L5" s="39" t="s">
        <v>76</v>
      </c>
      <c r="M5" s="41" t="s">
        <v>77</v>
      </c>
      <c r="N5" s="41" t="s">
        <v>78</v>
      </c>
      <c r="O5" s="41" t="s">
        <v>79</v>
      </c>
      <c r="P5" s="41"/>
      <c r="Q5" s="41"/>
      <c r="R5" s="42">
        <v>45312</v>
      </c>
      <c r="S5" s="43">
        <f>R5+1</f>
        <v>45313</v>
      </c>
      <c r="T5" s="43">
        <f t="shared" ref="T5:BG5" si="0">S5+1</f>
        <v>45314</v>
      </c>
      <c r="U5" s="43">
        <f t="shared" si="0"/>
        <v>45315</v>
      </c>
      <c r="V5" s="43">
        <f t="shared" si="0"/>
        <v>45316</v>
      </c>
      <c r="W5" s="43">
        <f t="shared" si="0"/>
        <v>45317</v>
      </c>
      <c r="X5" s="43">
        <f t="shared" si="0"/>
        <v>45318</v>
      </c>
      <c r="Y5" s="43">
        <f t="shared" si="0"/>
        <v>45319</v>
      </c>
      <c r="Z5" s="43">
        <f t="shared" si="0"/>
        <v>45320</v>
      </c>
      <c r="AA5" s="43">
        <f t="shared" si="0"/>
        <v>45321</v>
      </c>
      <c r="AB5" s="43">
        <f t="shared" si="0"/>
        <v>45322</v>
      </c>
      <c r="AC5" s="43">
        <f t="shared" si="0"/>
        <v>45323</v>
      </c>
      <c r="AD5" s="43">
        <f t="shared" si="0"/>
        <v>45324</v>
      </c>
      <c r="AE5" s="43">
        <f t="shared" si="0"/>
        <v>45325</v>
      </c>
      <c r="AF5" s="43">
        <f t="shared" si="0"/>
        <v>45326</v>
      </c>
      <c r="AG5" s="43">
        <f t="shared" si="0"/>
        <v>45327</v>
      </c>
      <c r="AH5" s="43">
        <f t="shared" si="0"/>
        <v>45328</v>
      </c>
      <c r="AI5" s="43">
        <f t="shared" si="0"/>
        <v>45329</v>
      </c>
      <c r="AJ5" s="43">
        <f t="shared" si="0"/>
        <v>45330</v>
      </c>
      <c r="AK5" s="43">
        <f t="shared" si="0"/>
        <v>45331</v>
      </c>
      <c r="AL5" s="43">
        <f t="shared" si="0"/>
        <v>45332</v>
      </c>
      <c r="AM5" s="43">
        <f t="shared" si="0"/>
        <v>45333</v>
      </c>
      <c r="AN5" s="43">
        <f t="shared" si="0"/>
        <v>45334</v>
      </c>
      <c r="AO5" s="43">
        <f t="shared" si="0"/>
        <v>45335</v>
      </c>
      <c r="AP5" s="43">
        <f t="shared" si="0"/>
        <v>45336</v>
      </c>
      <c r="AQ5" s="43">
        <f t="shared" si="0"/>
        <v>45337</v>
      </c>
      <c r="AR5" s="43">
        <f t="shared" si="0"/>
        <v>45338</v>
      </c>
      <c r="AS5" s="43">
        <f t="shared" si="0"/>
        <v>45339</v>
      </c>
      <c r="AT5" s="43">
        <f t="shared" si="0"/>
        <v>45340</v>
      </c>
      <c r="AU5" s="43">
        <f t="shared" si="0"/>
        <v>45341</v>
      </c>
      <c r="AV5" s="43">
        <f t="shared" si="0"/>
        <v>45342</v>
      </c>
      <c r="AW5" s="43">
        <f t="shared" si="0"/>
        <v>45343</v>
      </c>
      <c r="AX5" s="43">
        <f t="shared" si="0"/>
        <v>45344</v>
      </c>
      <c r="AY5" s="43">
        <f t="shared" si="0"/>
        <v>45345</v>
      </c>
      <c r="AZ5" s="43">
        <f t="shared" si="0"/>
        <v>45346</v>
      </c>
      <c r="BA5" s="43">
        <f t="shared" si="0"/>
        <v>45347</v>
      </c>
      <c r="BB5" s="43">
        <f t="shared" si="0"/>
        <v>45348</v>
      </c>
      <c r="BC5" s="43">
        <f t="shared" si="0"/>
        <v>45349</v>
      </c>
      <c r="BD5" s="43">
        <f t="shared" si="0"/>
        <v>45350</v>
      </c>
      <c r="BE5" s="43">
        <f t="shared" si="0"/>
        <v>45351</v>
      </c>
      <c r="BF5" s="43">
        <f t="shared" si="0"/>
        <v>45352</v>
      </c>
      <c r="BG5" s="43">
        <f t="shared" si="0"/>
        <v>45353</v>
      </c>
      <c r="BH5" s="43">
        <f t="shared" ref="BH5" si="1">BG5+1</f>
        <v>45354</v>
      </c>
      <c r="BI5" s="43">
        <f t="shared" ref="BI5" si="2">BH5+1</f>
        <v>45355</v>
      </c>
      <c r="BJ5" s="43">
        <f t="shared" ref="BJ5" si="3">BI5+1</f>
        <v>45356</v>
      </c>
      <c r="BK5" s="43">
        <f t="shared" ref="BK5" si="4">BJ5+1</f>
        <v>45357</v>
      </c>
      <c r="BL5" s="43">
        <f t="shared" ref="BL5" si="5">BK5+1</f>
        <v>45358</v>
      </c>
      <c r="BM5" s="43">
        <f t="shared" ref="BM5" si="6">BL5+1</f>
        <v>45359</v>
      </c>
      <c r="BN5" s="43">
        <f t="shared" ref="BN5" si="7">BM5+1</f>
        <v>45360</v>
      </c>
      <c r="BO5" s="43">
        <f t="shared" ref="BO5" si="8">BN5+1</f>
        <v>45361</v>
      </c>
      <c r="BP5" s="43">
        <f t="shared" ref="BP5" si="9">BO5+1</f>
        <v>45362</v>
      </c>
      <c r="BQ5" s="43">
        <f t="shared" ref="BQ5" si="10">BP5+1</f>
        <v>45363</v>
      </c>
      <c r="BR5" s="43">
        <f t="shared" ref="BR5" si="11">BQ5+1</f>
        <v>45364</v>
      </c>
      <c r="BS5" s="43">
        <f t="shared" ref="BS5" si="12">BR5+1</f>
        <v>45365</v>
      </c>
      <c r="BT5" s="43">
        <f t="shared" ref="BT5" si="13">BS5+1</f>
        <v>45366</v>
      </c>
      <c r="BU5" s="43">
        <f t="shared" ref="BU5" si="14">BT5+1</f>
        <v>45367</v>
      </c>
      <c r="BV5" s="43">
        <f t="shared" ref="BV5" si="15">BU5+1</f>
        <v>45368</v>
      </c>
      <c r="BW5" s="43">
        <f t="shared" ref="BW5" si="16">BV5+1</f>
        <v>45369</v>
      </c>
      <c r="BX5" s="43">
        <f t="shared" ref="BX5" si="17">BW5+1</f>
        <v>45370</v>
      </c>
      <c r="BY5" s="43">
        <f t="shared" ref="BY5" si="18">BX5+1</f>
        <v>45371</v>
      </c>
      <c r="BZ5" s="43">
        <f t="shared" ref="BZ5" si="19">BY5+1</f>
        <v>45372</v>
      </c>
      <c r="CA5" s="43">
        <f t="shared" ref="CA5" si="20">BZ5+1</f>
        <v>45373</v>
      </c>
      <c r="CB5" s="43">
        <f t="shared" ref="CB5" si="21">CA5+1</f>
        <v>45374</v>
      </c>
    </row>
    <row r="6" spans="1:80" s="53" customFormat="1" ht="75.599999999999994" customHeight="1" x14ac:dyDescent="0.45">
      <c r="A6" s="45" t="s">
        <v>277</v>
      </c>
      <c r="B6" s="68" t="s">
        <v>148</v>
      </c>
      <c r="C6" s="46" t="s">
        <v>125</v>
      </c>
      <c r="D6" s="46" t="s">
        <v>325</v>
      </c>
      <c r="E6" s="47"/>
      <c r="F6" s="48"/>
      <c r="G6" s="46" t="s">
        <v>324</v>
      </c>
      <c r="H6" s="46"/>
      <c r="I6" s="46" t="s">
        <v>127</v>
      </c>
      <c r="J6" s="46"/>
      <c r="K6" s="49" t="s">
        <v>106</v>
      </c>
      <c r="L6" s="49" t="s">
        <v>106</v>
      </c>
      <c r="M6" s="50" t="s">
        <v>106</v>
      </c>
      <c r="N6" s="50" t="s">
        <v>106</v>
      </c>
      <c r="O6" s="55"/>
      <c r="P6" s="55"/>
      <c r="Q6" s="55"/>
      <c r="R6" s="51"/>
      <c r="S6" s="76"/>
      <c r="T6" s="76"/>
      <c r="U6" s="76"/>
      <c r="V6" s="76"/>
      <c r="W6" s="76"/>
      <c r="X6" s="77"/>
      <c r="Y6" s="77"/>
      <c r="Z6" s="52"/>
      <c r="AA6" s="52"/>
      <c r="AB6" s="52"/>
      <c r="AC6" s="52"/>
      <c r="AD6" s="52"/>
      <c r="AE6" s="77"/>
      <c r="AF6" s="77"/>
      <c r="AG6" s="76"/>
      <c r="AH6" s="76"/>
      <c r="AI6" s="76"/>
      <c r="AJ6" s="76"/>
      <c r="AK6" s="76"/>
      <c r="AL6" s="77"/>
      <c r="AM6" s="77"/>
      <c r="AN6" s="78"/>
      <c r="AO6" s="78"/>
      <c r="AP6" s="78"/>
      <c r="AQ6" s="76"/>
      <c r="AR6" s="76"/>
      <c r="AS6" s="77"/>
      <c r="AT6" s="77"/>
      <c r="AU6" s="76">
        <v>2</v>
      </c>
      <c r="AV6" s="76">
        <v>2</v>
      </c>
      <c r="AW6" s="76">
        <v>2</v>
      </c>
      <c r="AX6" s="76">
        <v>2</v>
      </c>
      <c r="AY6" s="76">
        <v>2</v>
      </c>
      <c r="AZ6" s="77"/>
      <c r="BA6" s="77"/>
      <c r="BB6" s="76"/>
      <c r="BC6" s="76"/>
      <c r="BD6" s="76"/>
      <c r="BE6" s="76"/>
      <c r="BF6" s="76"/>
      <c r="BG6" s="77"/>
      <c r="BH6" s="77"/>
      <c r="BI6" s="76"/>
      <c r="BJ6" s="76"/>
      <c r="BK6" s="76"/>
      <c r="BL6" s="76"/>
      <c r="BM6" s="76"/>
      <c r="BN6" s="77"/>
      <c r="BO6" s="77"/>
      <c r="BP6" s="76"/>
      <c r="BQ6" s="76"/>
      <c r="BR6" s="76"/>
      <c r="BS6" s="76"/>
      <c r="BT6" s="76"/>
      <c r="BU6" s="77"/>
      <c r="BV6" s="77"/>
      <c r="BW6" s="76"/>
      <c r="BX6" s="76"/>
      <c r="BY6" s="76"/>
      <c r="BZ6" s="76"/>
      <c r="CA6" s="76"/>
      <c r="CB6" s="77"/>
    </row>
    <row r="7" spans="1:80" s="53" customFormat="1" ht="75.599999999999994" customHeight="1" x14ac:dyDescent="0.45">
      <c r="A7" s="45" t="s">
        <v>277</v>
      </c>
      <c r="B7" s="68" t="s">
        <v>148</v>
      </c>
      <c r="C7" s="46" t="s">
        <v>125</v>
      </c>
      <c r="D7" s="81" t="s">
        <v>351</v>
      </c>
      <c r="E7" s="47"/>
      <c r="F7" s="48"/>
      <c r="G7" s="46" t="s">
        <v>352</v>
      </c>
      <c r="H7" s="46"/>
      <c r="I7" s="81" t="s">
        <v>127</v>
      </c>
      <c r="J7" s="46"/>
      <c r="K7" s="49" t="s">
        <v>106</v>
      </c>
      <c r="L7" s="49" t="s">
        <v>106</v>
      </c>
      <c r="M7" s="50" t="s">
        <v>106</v>
      </c>
      <c r="N7" s="50" t="s">
        <v>106</v>
      </c>
      <c r="O7" s="55"/>
      <c r="P7" s="55"/>
      <c r="Q7" s="55"/>
      <c r="R7" s="51"/>
      <c r="S7" s="76"/>
      <c r="T7" s="76"/>
      <c r="U7" s="76"/>
      <c r="V7" s="76"/>
      <c r="W7" s="76"/>
      <c r="X7" s="77"/>
      <c r="Y7" s="77"/>
      <c r="Z7" s="52"/>
      <c r="AA7" s="52"/>
      <c r="AB7" s="52"/>
      <c r="AC7" s="52"/>
      <c r="AD7" s="52"/>
      <c r="AE7" s="77"/>
      <c r="AF7" s="77"/>
      <c r="AG7" s="76"/>
      <c r="AH7" s="76"/>
      <c r="AI7" s="76"/>
      <c r="AJ7" s="76"/>
      <c r="AK7" s="76"/>
      <c r="AL7" s="77"/>
      <c r="AM7" s="77"/>
      <c r="AN7" s="78"/>
      <c r="AO7" s="78"/>
      <c r="AP7" s="78"/>
      <c r="AQ7" s="76"/>
      <c r="AR7" s="76"/>
      <c r="AS7" s="77"/>
      <c r="AT7" s="77"/>
      <c r="AU7" s="76"/>
      <c r="AV7" s="76"/>
      <c r="AW7" s="76"/>
      <c r="AX7" s="76"/>
      <c r="AY7" s="76"/>
      <c r="AZ7" s="77"/>
      <c r="BA7" s="77"/>
      <c r="BB7" s="76"/>
      <c r="BC7" s="76"/>
      <c r="BD7" s="76"/>
      <c r="BE7" s="76"/>
      <c r="BF7" s="76"/>
      <c r="BG7" s="77"/>
      <c r="BH7" s="77"/>
      <c r="BI7" s="76">
        <v>1</v>
      </c>
      <c r="BJ7" s="76">
        <v>1</v>
      </c>
      <c r="BK7" s="76">
        <v>1</v>
      </c>
      <c r="BL7" s="76">
        <v>1</v>
      </c>
      <c r="BM7" s="76">
        <v>1</v>
      </c>
      <c r="BN7" s="77"/>
      <c r="BO7" s="77"/>
      <c r="BP7" s="76"/>
      <c r="BQ7" s="76"/>
      <c r="BR7" s="76"/>
      <c r="BS7" s="76"/>
      <c r="BT7" s="76"/>
      <c r="BU7" s="77"/>
      <c r="BV7" s="77"/>
      <c r="BW7" s="76"/>
      <c r="BX7" s="76"/>
      <c r="BY7" s="76"/>
      <c r="BZ7" s="76"/>
      <c r="CA7" s="76"/>
      <c r="CB7" s="77"/>
    </row>
    <row r="8" spans="1:80" s="53" customFormat="1" ht="75.599999999999994" customHeight="1" x14ac:dyDescent="0.45">
      <c r="A8" s="45" t="s">
        <v>275</v>
      </c>
      <c r="B8" s="68" t="s">
        <v>148</v>
      </c>
      <c r="C8" s="46" t="s">
        <v>125</v>
      </c>
      <c r="D8" s="46" t="s">
        <v>325</v>
      </c>
      <c r="E8" s="47"/>
      <c r="F8" s="48"/>
      <c r="G8" s="46" t="s">
        <v>323</v>
      </c>
      <c r="H8" s="46"/>
      <c r="I8" s="46" t="s">
        <v>127</v>
      </c>
      <c r="J8" s="46"/>
      <c r="K8" s="49" t="s">
        <v>106</v>
      </c>
      <c r="L8" s="49" t="s">
        <v>106</v>
      </c>
      <c r="M8" s="50" t="s">
        <v>106</v>
      </c>
      <c r="N8" s="50" t="s">
        <v>106</v>
      </c>
      <c r="O8" s="55"/>
      <c r="P8" s="55"/>
      <c r="Q8" s="55"/>
      <c r="R8" s="51"/>
      <c r="S8" s="76"/>
      <c r="T8" s="76"/>
      <c r="U8" s="76"/>
      <c r="V8" s="76"/>
      <c r="W8" s="76"/>
      <c r="X8" s="77"/>
      <c r="Y8" s="77"/>
      <c r="Z8" s="52"/>
      <c r="AA8" s="52"/>
      <c r="AB8" s="52"/>
      <c r="AC8" s="52"/>
      <c r="AD8" s="52"/>
      <c r="AE8" s="77"/>
      <c r="AF8" s="77"/>
      <c r="AG8" s="76"/>
      <c r="AH8" s="76"/>
      <c r="AI8" s="76"/>
      <c r="AJ8" s="76"/>
      <c r="AK8" s="76"/>
      <c r="AL8" s="77"/>
      <c r="AM8" s="77"/>
      <c r="AN8" s="78"/>
      <c r="AO8" s="78"/>
      <c r="AP8" s="78"/>
      <c r="AQ8" s="76"/>
      <c r="AR8" s="76"/>
      <c r="AS8" s="77"/>
      <c r="AT8" s="77"/>
      <c r="AU8" s="76">
        <v>2</v>
      </c>
      <c r="AV8" s="76">
        <v>2</v>
      </c>
      <c r="AW8" s="76">
        <v>2</v>
      </c>
      <c r="AX8" s="76">
        <v>2</v>
      </c>
      <c r="AY8" s="76">
        <v>2</v>
      </c>
      <c r="AZ8" s="77"/>
      <c r="BA8" s="77"/>
      <c r="BB8" s="76"/>
      <c r="BC8" s="76"/>
      <c r="BD8" s="76"/>
      <c r="BE8" s="76"/>
      <c r="BF8" s="76"/>
      <c r="BG8" s="77"/>
      <c r="BH8" s="77"/>
      <c r="BI8" s="76"/>
      <c r="BJ8" s="76"/>
      <c r="BK8" s="76"/>
      <c r="BL8" s="76"/>
      <c r="BM8" s="76"/>
      <c r="BN8" s="77"/>
      <c r="BO8" s="77"/>
      <c r="BP8" s="76"/>
      <c r="BQ8" s="76"/>
      <c r="BR8" s="76"/>
      <c r="BS8" s="76"/>
      <c r="BT8" s="76"/>
      <c r="BU8" s="77"/>
      <c r="BV8" s="77"/>
      <c r="BW8" s="76"/>
      <c r="BX8" s="76"/>
      <c r="BY8" s="76"/>
      <c r="BZ8" s="76"/>
      <c r="CA8" s="76"/>
      <c r="CB8" s="77"/>
    </row>
    <row r="9" spans="1:80" s="53" customFormat="1" ht="75.599999999999994" customHeight="1" x14ac:dyDescent="0.45">
      <c r="A9" s="45" t="s">
        <v>274</v>
      </c>
      <c r="B9" s="68" t="s">
        <v>148</v>
      </c>
      <c r="C9" s="46" t="s">
        <v>125</v>
      </c>
      <c r="D9" s="46" t="s">
        <v>326</v>
      </c>
      <c r="E9" s="47"/>
      <c r="F9" s="48"/>
      <c r="G9" s="46" t="s">
        <v>322</v>
      </c>
      <c r="H9" s="46"/>
      <c r="I9" s="46" t="s">
        <v>127</v>
      </c>
      <c r="J9" s="46"/>
      <c r="K9" s="49" t="s">
        <v>106</v>
      </c>
      <c r="L9" s="49" t="s">
        <v>106</v>
      </c>
      <c r="M9" s="50" t="s">
        <v>106</v>
      </c>
      <c r="N9" s="50" t="s">
        <v>106</v>
      </c>
      <c r="O9" s="55"/>
      <c r="P9" s="55"/>
      <c r="Q9" s="55"/>
      <c r="R9" s="51"/>
      <c r="S9" s="76"/>
      <c r="T9" s="76"/>
      <c r="U9" s="76"/>
      <c r="V9" s="76"/>
      <c r="W9" s="76"/>
      <c r="X9" s="77"/>
      <c r="Y9" s="77"/>
      <c r="Z9" s="52"/>
      <c r="AA9" s="52"/>
      <c r="AB9" s="52"/>
      <c r="AC9" s="52"/>
      <c r="AD9" s="52"/>
      <c r="AE9" s="77"/>
      <c r="AF9" s="77"/>
      <c r="AG9" s="76"/>
      <c r="AH9" s="76"/>
      <c r="AI9" s="76"/>
      <c r="AJ9" s="76"/>
      <c r="AK9" s="76"/>
      <c r="AL9" s="77"/>
      <c r="AM9" s="77"/>
      <c r="AN9" s="78"/>
      <c r="AO9" s="78"/>
      <c r="AP9" s="78"/>
      <c r="AQ9" s="76"/>
      <c r="AR9" s="76"/>
      <c r="AS9" s="77"/>
      <c r="AT9" s="77"/>
      <c r="AU9" s="76"/>
      <c r="AV9" s="76"/>
      <c r="AW9" s="76"/>
      <c r="AX9" s="76"/>
      <c r="AY9" s="76"/>
      <c r="AZ9" s="77"/>
      <c r="BA9" s="77"/>
      <c r="BB9" s="76"/>
      <c r="BC9" s="76"/>
      <c r="BD9" s="76"/>
      <c r="BE9" s="76"/>
      <c r="BF9" s="76"/>
      <c r="BG9" s="77"/>
      <c r="BH9" s="77"/>
      <c r="BI9" s="76"/>
      <c r="BJ9" s="76"/>
      <c r="BK9" s="76"/>
      <c r="BL9" s="76"/>
      <c r="BM9" s="76"/>
      <c r="BN9" s="77"/>
      <c r="BO9" s="77"/>
      <c r="BP9" s="76"/>
      <c r="BQ9" s="76"/>
      <c r="BR9" s="76"/>
      <c r="BS9" s="76"/>
      <c r="BT9" s="76"/>
      <c r="BU9" s="77"/>
      <c r="BV9" s="77"/>
      <c r="BW9" s="76"/>
      <c r="BX9" s="76"/>
      <c r="BY9" s="76"/>
      <c r="BZ9" s="76"/>
      <c r="CA9" s="76"/>
      <c r="CB9" s="77"/>
    </row>
    <row r="10" spans="1:80" s="53" customFormat="1" ht="75.599999999999994" customHeight="1" x14ac:dyDescent="0.45">
      <c r="A10" s="45" t="s">
        <v>312</v>
      </c>
      <c r="B10" s="68" t="s">
        <v>211</v>
      </c>
      <c r="C10" s="46" t="s">
        <v>125</v>
      </c>
      <c r="D10" s="81" t="s">
        <v>307</v>
      </c>
      <c r="E10" s="47">
        <v>53</v>
      </c>
      <c r="F10" s="48"/>
      <c r="G10" s="79" t="s">
        <v>376</v>
      </c>
      <c r="H10" s="46"/>
      <c r="I10" s="81" t="s">
        <v>127</v>
      </c>
      <c r="J10" s="46"/>
      <c r="K10" s="49" t="s">
        <v>106</v>
      </c>
      <c r="L10" s="49" t="s">
        <v>106</v>
      </c>
      <c r="M10" s="50" t="s">
        <v>106</v>
      </c>
      <c r="N10" s="50" t="s">
        <v>106</v>
      </c>
      <c r="O10" s="55"/>
      <c r="P10" s="55"/>
      <c r="Q10" s="55"/>
      <c r="R10" s="51"/>
      <c r="S10" s="76"/>
      <c r="T10" s="76"/>
      <c r="U10" s="76"/>
      <c r="V10" s="76"/>
      <c r="W10" s="76"/>
      <c r="X10" s="77"/>
      <c r="Y10" s="77"/>
      <c r="Z10" s="52"/>
      <c r="AA10" s="52"/>
      <c r="AB10" s="52"/>
      <c r="AC10" s="52"/>
      <c r="AD10" s="52"/>
      <c r="AE10" s="77"/>
      <c r="AF10" s="77"/>
      <c r="AG10" s="76"/>
      <c r="AH10" s="76"/>
      <c r="AI10" s="76"/>
      <c r="AJ10" s="76"/>
      <c r="AK10" s="76"/>
      <c r="AL10" s="77"/>
      <c r="AM10" s="77"/>
      <c r="AN10" s="78"/>
      <c r="AO10" s="78"/>
      <c r="AP10" s="78"/>
      <c r="AQ10" s="76"/>
      <c r="AR10" s="76"/>
      <c r="AS10" s="77"/>
      <c r="AT10" s="77"/>
      <c r="AU10" s="76">
        <v>2</v>
      </c>
      <c r="AV10" s="76">
        <v>2</v>
      </c>
      <c r="AW10" s="76">
        <v>2</v>
      </c>
      <c r="AX10" s="76">
        <v>2</v>
      </c>
      <c r="AY10" s="76">
        <v>2</v>
      </c>
      <c r="AZ10" s="77"/>
      <c r="BA10" s="77"/>
      <c r="BB10" s="76">
        <v>2</v>
      </c>
      <c r="BC10" s="76">
        <v>2</v>
      </c>
      <c r="BD10" s="76">
        <v>1</v>
      </c>
      <c r="BE10" s="76">
        <v>1</v>
      </c>
      <c r="BF10" s="76">
        <v>1</v>
      </c>
      <c r="BG10" s="77"/>
      <c r="BH10" s="77"/>
      <c r="BI10" s="76"/>
      <c r="BJ10" s="76"/>
      <c r="BK10" s="76"/>
      <c r="BL10" s="76"/>
      <c r="BM10" s="76"/>
      <c r="BN10" s="77"/>
      <c r="BO10" s="77"/>
      <c r="BP10" s="76"/>
      <c r="BQ10" s="76"/>
      <c r="BR10" s="76"/>
      <c r="BS10" s="76"/>
      <c r="BT10" s="76"/>
      <c r="BU10" s="77"/>
      <c r="BV10" s="77"/>
      <c r="BW10" s="76"/>
      <c r="BX10" s="76"/>
      <c r="BY10" s="76"/>
      <c r="BZ10" s="76"/>
      <c r="CA10" s="76"/>
      <c r="CB10" s="77"/>
    </row>
    <row r="11" spans="1:80" s="53" customFormat="1" ht="132.6" customHeight="1" x14ac:dyDescent="0.45">
      <c r="A11" s="45" t="s">
        <v>267</v>
      </c>
      <c r="B11" s="68" t="s">
        <v>148</v>
      </c>
      <c r="C11" s="46" t="s">
        <v>82</v>
      </c>
      <c r="D11" s="81" t="s">
        <v>191</v>
      </c>
      <c r="E11" s="47">
        <v>53</v>
      </c>
      <c r="F11" s="48"/>
      <c r="G11" s="79" t="s">
        <v>268</v>
      </c>
      <c r="H11" s="46" t="s">
        <v>193</v>
      </c>
      <c r="I11" s="81" t="s">
        <v>195</v>
      </c>
      <c r="J11" s="46"/>
      <c r="K11" s="49">
        <v>92</v>
      </c>
      <c r="L11" s="49" t="s">
        <v>92</v>
      </c>
      <c r="M11" s="50">
        <v>0.8</v>
      </c>
      <c r="N11" s="50">
        <v>0.2</v>
      </c>
      <c r="O11" s="55"/>
      <c r="P11" s="55"/>
      <c r="Q11" s="55"/>
      <c r="R11" s="51"/>
      <c r="S11" s="76"/>
      <c r="T11" s="76"/>
      <c r="U11" s="76"/>
      <c r="V11" s="76"/>
      <c r="W11" s="76"/>
      <c r="X11" s="77"/>
      <c r="Y11" s="77"/>
      <c r="Z11" s="52"/>
      <c r="AA11" s="52"/>
      <c r="AB11" s="52"/>
      <c r="AC11" s="52"/>
      <c r="AD11" s="52"/>
      <c r="AE11" s="77"/>
      <c r="AF11" s="77"/>
      <c r="AG11" s="76"/>
      <c r="AH11" s="76"/>
      <c r="AI11" s="76"/>
      <c r="AJ11" s="76"/>
      <c r="AK11" s="76"/>
      <c r="AL11" s="77"/>
      <c r="AM11" s="77"/>
      <c r="AN11" s="78"/>
      <c r="AO11" s="78"/>
      <c r="AP11" s="78"/>
      <c r="AQ11" s="76">
        <v>2</v>
      </c>
      <c r="AR11" s="76">
        <v>2</v>
      </c>
      <c r="AS11" s="77"/>
      <c r="AT11" s="77"/>
      <c r="AU11" s="76"/>
      <c r="AV11" s="76"/>
      <c r="AW11" s="76"/>
      <c r="AX11" s="76"/>
      <c r="AY11" s="76"/>
      <c r="AZ11" s="77"/>
      <c r="BA11" s="77"/>
      <c r="BB11" s="76"/>
      <c r="BC11" s="76">
        <v>2</v>
      </c>
      <c r="BD11" s="76">
        <v>1</v>
      </c>
      <c r="BE11" s="76">
        <v>1</v>
      </c>
      <c r="BF11" s="76"/>
      <c r="BG11" s="77"/>
      <c r="BH11" s="77"/>
      <c r="BI11" s="76"/>
      <c r="BJ11" s="76"/>
      <c r="BK11" s="76"/>
      <c r="BL11" s="76"/>
      <c r="BM11" s="76"/>
      <c r="BN11" s="77"/>
      <c r="BO11" s="77"/>
      <c r="BP11" s="76"/>
      <c r="BQ11" s="76"/>
      <c r="BR11" s="76"/>
      <c r="BS11" s="76"/>
      <c r="BT11" s="76"/>
      <c r="BU11" s="77"/>
      <c r="BV11" s="77"/>
      <c r="BW11" s="76"/>
      <c r="BX11" s="76"/>
      <c r="BY11" s="76"/>
      <c r="BZ11" s="76"/>
      <c r="CA11" s="76"/>
      <c r="CB11" s="77"/>
    </row>
    <row r="12" spans="1:80" s="53" customFormat="1" ht="75.599999999999994" customHeight="1" x14ac:dyDescent="0.45">
      <c r="A12" s="45" t="s">
        <v>269</v>
      </c>
      <c r="B12" s="68" t="s">
        <v>148</v>
      </c>
      <c r="C12" s="46" t="s">
        <v>82</v>
      </c>
      <c r="D12" s="81" t="s">
        <v>191</v>
      </c>
      <c r="E12" s="47">
        <v>53</v>
      </c>
      <c r="F12" s="48"/>
      <c r="G12" s="79" t="s">
        <v>270</v>
      </c>
      <c r="H12" s="46" t="s">
        <v>193</v>
      </c>
      <c r="I12" s="81" t="s">
        <v>195</v>
      </c>
      <c r="J12" s="46"/>
      <c r="K12" s="49" t="s">
        <v>106</v>
      </c>
      <c r="L12" s="49" t="s">
        <v>106</v>
      </c>
      <c r="M12" s="50" t="s">
        <v>106</v>
      </c>
      <c r="N12" s="50" t="s">
        <v>106</v>
      </c>
      <c r="O12" s="55"/>
      <c r="P12" s="55"/>
      <c r="Q12" s="55"/>
      <c r="R12" s="51"/>
      <c r="S12" s="76"/>
      <c r="T12" s="76"/>
      <c r="U12" s="76"/>
      <c r="V12" s="76"/>
      <c r="W12" s="76"/>
      <c r="X12" s="77"/>
      <c r="Y12" s="77"/>
      <c r="Z12" s="52"/>
      <c r="AA12" s="52"/>
      <c r="AB12" s="52"/>
      <c r="AC12" s="52"/>
      <c r="AD12" s="52"/>
      <c r="AE12" s="77"/>
      <c r="AF12" s="77"/>
      <c r="AG12" s="76"/>
      <c r="AH12" s="76"/>
      <c r="AI12" s="76"/>
      <c r="AJ12" s="76"/>
      <c r="AK12" s="76"/>
      <c r="AL12" s="77"/>
      <c r="AM12" s="77"/>
      <c r="AN12" s="78"/>
      <c r="AO12" s="78"/>
      <c r="AP12" s="78"/>
      <c r="AQ12" s="76"/>
      <c r="AR12" s="76">
        <v>2</v>
      </c>
      <c r="AS12" s="77"/>
      <c r="AT12" s="77"/>
      <c r="AU12" s="76">
        <v>2</v>
      </c>
      <c r="AV12" s="76"/>
      <c r="AW12" s="76"/>
      <c r="AX12" s="76"/>
      <c r="AY12" s="76"/>
      <c r="AZ12" s="77"/>
      <c r="BA12" s="77"/>
      <c r="BB12" s="76"/>
      <c r="BC12" s="76">
        <v>2</v>
      </c>
      <c r="BD12" s="76">
        <v>1</v>
      </c>
      <c r="BE12" s="76"/>
      <c r="BF12" s="76"/>
      <c r="BG12" s="77"/>
      <c r="BH12" s="77"/>
      <c r="BI12" s="76"/>
      <c r="BJ12" s="76"/>
      <c r="BK12" s="76"/>
      <c r="BL12" s="76"/>
      <c r="BM12" s="76"/>
      <c r="BN12" s="77"/>
      <c r="BO12" s="77"/>
      <c r="BP12" s="76"/>
      <c r="BQ12" s="76"/>
      <c r="BR12" s="76"/>
      <c r="BS12" s="76"/>
      <c r="BT12" s="76"/>
      <c r="BU12" s="77"/>
      <c r="BV12" s="77"/>
      <c r="BW12" s="76"/>
      <c r="BX12" s="76"/>
      <c r="BY12" s="76"/>
      <c r="BZ12" s="76"/>
      <c r="CA12" s="76"/>
      <c r="CB12" s="77"/>
    </row>
    <row r="13" spans="1:80" s="53" customFormat="1" ht="75.599999999999994" customHeight="1" x14ac:dyDescent="0.45">
      <c r="A13" s="45" t="s">
        <v>271</v>
      </c>
      <c r="B13" s="68" t="s">
        <v>148</v>
      </c>
      <c r="C13" s="46" t="s">
        <v>82</v>
      </c>
      <c r="D13" s="46" t="s">
        <v>191</v>
      </c>
      <c r="E13" s="47">
        <v>53</v>
      </c>
      <c r="F13" s="48"/>
      <c r="G13" s="79" t="s">
        <v>272</v>
      </c>
      <c r="H13" s="46" t="s">
        <v>193</v>
      </c>
      <c r="I13" s="46" t="s">
        <v>280</v>
      </c>
      <c r="J13" s="46"/>
      <c r="K13" s="49" t="s">
        <v>106</v>
      </c>
      <c r="L13" s="49" t="s">
        <v>106</v>
      </c>
      <c r="M13" s="50" t="s">
        <v>106</v>
      </c>
      <c r="N13" s="50" t="s">
        <v>106</v>
      </c>
      <c r="O13" s="55"/>
      <c r="P13" s="55"/>
      <c r="Q13" s="55"/>
      <c r="R13" s="51"/>
      <c r="S13" s="76"/>
      <c r="T13" s="76"/>
      <c r="U13" s="76"/>
      <c r="V13" s="76"/>
      <c r="W13" s="76"/>
      <c r="X13" s="77"/>
      <c r="Y13" s="77"/>
      <c r="Z13" s="52"/>
      <c r="AA13" s="52"/>
      <c r="AB13" s="52"/>
      <c r="AC13" s="52"/>
      <c r="AD13" s="52"/>
      <c r="AE13" s="77"/>
      <c r="AF13" s="77"/>
      <c r="AG13" s="76"/>
      <c r="AH13" s="76"/>
      <c r="AI13" s="76"/>
      <c r="AJ13" s="76"/>
      <c r="AK13" s="76"/>
      <c r="AL13" s="77"/>
      <c r="AM13" s="77"/>
      <c r="AN13" s="78"/>
      <c r="AO13" s="78"/>
      <c r="AP13" s="78"/>
      <c r="AQ13" s="76"/>
      <c r="AR13" s="76"/>
      <c r="AS13" s="77"/>
      <c r="AT13" s="77"/>
      <c r="AU13" s="76">
        <v>2</v>
      </c>
      <c r="AV13" s="76">
        <v>2</v>
      </c>
      <c r="AW13" s="76"/>
      <c r="AX13" s="76"/>
      <c r="AY13" s="76"/>
      <c r="AZ13" s="77"/>
      <c r="BA13" s="77"/>
      <c r="BB13" s="76"/>
      <c r="BC13" s="76"/>
      <c r="BD13" s="76"/>
      <c r="BE13" s="76">
        <v>1</v>
      </c>
      <c r="BF13" s="76">
        <v>1</v>
      </c>
      <c r="BG13" s="77"/>
      <c r="BH13" s="77"/>
      <c r="BI13" s="76"/>
      <c r="BJ13" s="76"/>
      <c r="BK13" s="76"/>
      <c r="BL13" s="76"/>
      <c r="BM13" s="76"/>
      <c r="BN13" s="77"/>
      <c r="BO13" s="77"/>
      <c r="BP13" s="76"/>
      <c r="BQ13" s="76"/>
      <c r="BR13" s="76"/>
      <c r="BS13" s="76"/>
      <c r="BT13" s="76"/>
      <c r="BU13" s="77"/>
      <c r="BV13" s="77"/>
      <c r="BW13" s="76"/>
      <c r="BX13" s="76"/>
      <c r="BY13" s="76"/>
      <c r="BZ13" s="76"/>
      <c r="CA13" s="76"/>
      <c r="CB13" s="77"/>
    </row>
    <row r="14" spans="1:80" s="53" customFormat="1" ht="75.599999999999994" customHeight="1" x14ac:dyDescent="0.45">
      <c r="A14" s="45" t="s">
        <v>286</v>
      </c>
      <c r="B14" s="68" t="s">
        <v>148</v>
      </c>
      <c r="C14" s="46" t="s">
        <v>287</v>
      </c>
      <c r="D14" s="46" t="s">
        <v>188</v>
      </c>
      <c r="E14" s="47">
        <v>53</v>
      </c>
      <c r="F14" s="48"/>
      <c r="G14" s="46" t="s">
        <v>289</v>
      </c>
      <c r="H14" s="46"/>
      <c r="I14" s="46" t="s">
        <v>195</v>
      </c>
      <c r="J14" s="46"/>
      <c r="K14" s="49" t="s">
        <v>106</v>
      </c>
      <c r="L14" s="49" t="s">
        <v>106</v>
      </c>
      <c r="M14" s="50" t="s">
        <v>106</v>
      </c>
      <c r="N14" s="50" t="s">
        <v>106</v>
      </c>
      <c r="O14" s="55"/>
      <c r="P14" s="55"/>
      <c r="Q14" s="55"/>
      <c r="R14" s="51"/>
      <c r="S14" s="76"/>
      <c r="T14" s="76"/>
      <c r="U14" s="76"/>
      <c r="V14" s="76"/>
      <c r="W14" s="76"/>
      <c r="X14" s="77"/>
      <c r="Y14" s="77"/>
      <c r="Z14" s="52"/>
      <c r="AA14" s="52"/>
      <c r="AB14" s="52"/>
      <c r="AC14" s="52"/>
      <c r="AD14" s="52"/>
      <c r="AE14" s="77"/>
      <c r="AF14" s="77"/>
      <c r="AG14" s="76"/>
      <c r="AH14" s="76"/>
      <c r="AI14" s="76"/>
      <c r="AJ14" s="76"/>
      <c r="AK14" s="76"/>
      <c r="AL14" s="77"/>
      <c r="AM14" s="77"/>
      <c r="AN14" s="78"/>
      <c r="AO14" s="78"/>
      <c r="AP14" s="78"/>
      <c r="AQ14" s="76"/>
      <c r="AR14" s="76"/>
      <c r="AS14" s="77"/>
      <c r="AT14" s="77"/>
      <c r="AU14" s="76"/>
      <c r="AV14" s="76"/>
      <c r="AW14" s="76"/>
      <c r="AX14" s="76"/>
      <c r="AY14" s="76"/>
      <c r="AZ14" s="77"/>
      <c r="BA14" s="77"/>
      <c r="BB14" s="76"/>
      <c r="BC14" s="76"/>
      <c r="BD14" s="76"/>
      <c r="BE14" s="76"/>
      <c r="BF14" s="76"/>
      <c r="BG14" s="77"/>
      <c r="BH14" s="77"/>
      <c r="BI14" s="76"/>
      <c r="BJ14" s="76"/>
      <c r="BK14" s="76"/>
      <c r="BL14" s="76"/>
      <c r="BM14" s="76"/>
      <c r="BN14" s="77"/>
      <c r="BO14" s="77"/>
      <c r="BP14" s="76"/>
      <c r="BQ14" s="76"/>
      <c r="BR14" s="76"/>
      <c r="BS14" s="76"/>
      <c r="BT14" s="76"/>
      <c r="BU14" s="77"/>
      <c r="BV14" s="77"/>
      <c r="BW14" s="76"/>
      <c r="BX14" s="76"/>
      <c r="BY14" s="76"/>
      <c r="BZ14" s="76"/>
      <c r="CA14" s="76"/>
      <c r="CB14" s="77"/>
    </row>
    <row r="15" spans="1:80" s="53" customFormat="1" ht="75.599999999999994" customHeight="1" x14ac:dyDescent="0.45">
      <c r="A15" s="45" t="s">
        <v>267</v>
      </c>
      <c r="B15" s="68" t="s">
        <v>148</v>
      </c>
      <c r="C15" s="46" t="s">
        <v>82</v>
      </c>
      <c r="D15" s="46" t="s">
        <v>191</v>
      </c>
      <c r="E15" s="47">
        <v>53</v>
      </c>
      <c r="F15" s="48"/>
      <c r="G15" s="46" t="s">
        <v>342</v>
      </c>
      <c r="H15" s="46"/>
      <c r="I15" s="46" t="s">
        <v>127</v>
      </c>
      <c r="J15" s="46"/>
      <c r="K15" s="49" t="s">
        <v>106</v>
      </c>
      <c r="L15" s="49" t="s">
        <v>106</v>
      </c>
      <c r="M15" s="50" t="s">
        <v>106</v>
      </c>
      <c r="N15" s="50" t="s">
        <v>106</v>
      </c>
      <c r="O15" s="55"/>
      <c r="P15" s="55"/>
      <c r="Q15" s="55"/>
      <c r="R15" s="51"/>
      <c r="S15" s="76"/>
      <c r="T15" s="76"/>
      <c r="U15" s="76"/>
      <c r="V15" s="76"/>
      <c r="W15" s="76"/>
      <c r="X15" s="77"/>
      <c r="Y15" s="77"/>
      <c r="Z15" s="52"/>
      <c r="AA15" s="52"/>
      <c r="AB15" s="52"/>
      <c r="AC15" s="52"/>
      <c r="AD15" s="52"/>
      <c r="AE15" s="77"/>
      <c r="AF15" s="77"/>
      <c r="AG15" s="76"/>
      <c r="AH15" s="76"/>
      <c r="AI15" s="76"/>
      <c r="AJ15" s="76"/>
      <c r="AK15" s="76"/>
      <c r="AL15" s="77"/>
      <c r="AM15" s="77"/>
      <c r="AN15" s="78"/>
      <c r="AO15" s="78"/>
      <c r="AP15" s="78"/>
      <c r="AQ15" s="76">
        <v>2</v>
      </c>
      <c r="AR15" s="76">
        <v>2</v>
      </c>
      <c r="AS15" s="77"/>
      <c r="AT15" s="77"/>
      <c r="AU15" s="76"/>
      <c r="AV15" s="76"/>
      <c r="AW15" s="76"/>
      <c r="AX15" s="76"/>
      <c r="AY15" s="76"/>
      <c r="AZ15" s="77"/>
      <c r="BA15" s="77"/>
      <c r="BB15" s="76"/>
      <c r="BC15" s="76"/>
      <c r="BD15" s="76"/>
      <c r="BE15" s="76"/>
      <c r="BF15" s="76"/>
      <c r="BG15" s="77"/>
      <c r="BH15" s="77"/>
      <c r="BI15" s="76"/>
      <c r="BJ15" s="76"/>
      <c r="BK15" s="76"/>
      <c r="BL15" s="76"/>
      <c r="BM15" s="76"/>
      <c r="BN15" s="77"/>
      <c r="BO15" s="77"/>
      <c r="BP15" s="76"/>
      <c r="BQ15" s="76"/>
      <c r="BR15" s="76"/>
      <c r="BS15" s="76"/>
      <c r="BT15" s="76"/>
      <c r="BU15" s="77"/>
      <c r="BV15" s="77"/>
      <c r="BW15" s="76"/>
      <c r="BX15" s="76"/>
      <c r="BY15" s="76"/>
      <c r="BZ15" s="76"/>
      <c r="CA15" s="76"/>
      <c r="CB15" s="77"/>
    </row>
    <row r="16" spans="1:80" s="53" customFormat="1" ht="142.19999999999999" customHeight="1" x14ac:dyDescent="0.45">
      <c r="A16" s="45" t="s">
        <v>274</v>
      </c>
      <c r="B16" s="68" t="s">
        <v>148</v>
      </c>
      <c r="C16" s="46" t="s">
        <v>82</v>
      </c>
      <c r="D16" s="81" t="s">
        <v>188</v>
      </c>
      <c r="E16" s="47">
        <v>53</v>
      </c>
      <c r="F16" s="48"/>
      <c r="G16" s="46" t="s">
        <v>273</v>
      </c>
      <c r="H16" s="46" t="s">
        <v>193</v>
      </c>
      <c r="I16" s="81" t="s">
        <v>195</v>
      </c>
      <c r="J16" s="46"/>
      <c r="K16" s="49">
        <v>16</v>
      </c>
      <c r="L16" s="49" t="s">
        <v>92</v>
      </c>
      <c r="M16" s="50" t="s">
        <v>106</v>
      </c>
      <c r="N16" s="50" t="s">
        <v>106</v>
      </c>
      <c r="O16" s="55" t="s">
        <v>346</v>
      </c>
      <c r="P16" s="55"/>
      <c r="Q16" s="55"/>
      <c r="R16" s="51"/>
      <c r="S16" s="76"/>
      <c r="T16" s="76"/>
      <c r="U16" s="76"/>
      <c r="V16" s="76"/>
      <c r="W16" s="76"/>
      <c r="X16" s="77"/>
      <c r="Y16" s="77"/>
      <c r="Z16" s="52"/>
      <c r="AA16" s="52"/>
      <c r="AB16" s="52"/>
      <c r="AC16" s="52"/>
      <c r="AD16" s="52"/>
      <c r="AE16" s="77"/>
      <c r="AF16" s="77"/>
      <c r="AG16" s="76"/>
      <c r="AH16" s="76"/>
      <c r="AI16" s="76"/>
      <c r="AJ16" s="76"/>
      <c r="AK16" s="76"/>
      <c r="AL16" s="77"/>
      <c r="AM16" s="77"/>
      <c r="AN16" s="78"/>
      <c r="AO16" s="78"/>
      <c r="AP16" s="78"/>
      <c r="AQ16" s="76">
        <v>0</v>
      </c>
      <c r="AR16" s="76">
        <v>0</v>
      </c>
      <c r="AS16" s="77"/>
      <c r="AT16" s="77"/>
      <c r="AU16" s="76"/>
      <c r="AV16" s="76">
        <v>0</v>
      </c>
      <c r="AW16" s="76">
        <v>2</v>
      </c>
      <c r="AX16" s="76">
        <v>2</v>
      </c>
      <c r="AY16" s="76">
        <v>0</v>
      </c>
      <c r="AZ16" s="77"/>
      <c r="BA16" s="77"/>
      <c r="BB16" s="76"/>
      <c r="BC16" s="76">
        <v>2</v>
      </c>
      <c r="BD16" s="76"/>
      <c r="BE16" s="76"/>
      <c r="BF16" s="76"/>
      <c r="BG16" s="77"/>
      <c r="BH16" s="77"/>
      <c r="BI16" s="76"/>
      <c r="BJ16" s="76"/>
      <c r="BK16" s="76"/>
      <c r="BL16" s="76"/>
      <c r="BM16" s="76"/>
      <c r="BN16" s="77"/>
      <c r="BO16" s="77"/>
      <c r="BP16" s="76"/>
      <c r="BQ16" s="76"/>
      <c r="BR16" s="76"/>
      <c r="BS16" s="76"/>
      <c r="BT16" s="76"/>
      <c r="BU16" s="77"/>
      <c r="BV16" s="77"/>
      <c r="BW16" s="76"/>
      <c r="BX16" s="76"/>
      <c r="BY16" s="76"/>
      <c r="BZ16" s="76"/>
      <c r="CA16" s="76"/>
      <c r="CB16" s="77"/>
    </row>
    <row r="17" spans="1:79" s="53" customFormat="1" ht="90.6" customHeight="1" x14ac:dyDescent="0.45">
      <c r="A17" s="45" t="s">
        <v>275</v>
      </c>
      <c r="B17" s="68" t="s">
        <v>148</v>
      </c>
      <c r="C17" s="46" t="s">
        <v>82</v>
      </c>
      <c r="D17" s="46" t="s">
        <v>188</v>
      </c>
      <c r="E17" s="47">
        <v>53</v>
      </c>
      <c r="F17" s="48"/>
      <c r="G17" s="46" t="s">
        <v>276</v>
      </c>
      <c r="H17" s="46" t="s">
        <v>193</v>
      </c>
      <c r="I17" s="46" t="s">
        <v>195</v>
      </c>
      <c r="J17" s="46"/>
      <c r="K17" s="49">
        <v>13</v>
      </c>
      <c r="L17" s="49" t="s">
        <v>92</v>
      </c>
      <c r="M17" s="50">
        <v>0.1</v>
      </c>
      <c r="N17" s="50">
        <v>1</v>
      </c>
      <c r="O17" s="55"/>
      <c r="P17" s="55"/>
      <c r="Q17" s="55"/>
      <c r="R17" s="51"/>
      <c r="S17" s="76"/>
      <c r="T17" s="76"/>
      <c r="U17" s="76"/>
      <c r="V17" s="76"/>
      <c r="W17" s="76"/>
      <c r="X17" s="77"/>
      <c r="Y17" s="77"/>
      <c r="Z17" s="52"/>
      <c r="AA17" s="52"/>
      <c r="AB17" s="52"/>
      <c r="AC17" s="52"/>
      <c r="AD17" s="52"/>
      <c r="AE17" s="77"/>
      <c r="AF17" s="77"/>
      <c r="AG17" s="76"/>
      <c r="AH17" s="76"/>
      <c r="AI17" s="76"/>
      <c r="AJ17" s="76"/>
      <c r="AK17" s="76"/>
      <c r="AL17" s="77"/>
      <c r="AM17" s="77"/>
      <c r="AN17" s="78"/>
      <c r="AO17" s="78"/>
      <c r="AP17" s="78"/>
      <c r="AQ17" s="76"/>
      <c r="AR17" s="76">
        <v>2</v>
      </c>
      <c r="AS17" s="77"/>
      <c r="AT17" s="77"/>
      <c r="AU17" s="76">
        <v>2</v>
      </c>
      <c r="AV17" s="76">
        <v>2</v>
      </c>
      <c r="AW17" s="76">
        <v>2</v>
      </c>
      <c r="AX17" s="76"/>
      <c r="AY17" s="76"/>
      <c r="AZ17" s="77"/>
      <c r="BA17" s="77"/>
      <c r="BB17" s="76"/>
      <c r="BC17" s="76"/>
      <c r="BD17" s="76"/>
      <c r="BE17" s="76"/>
      <c r="BF17" s="76"/>
      <c r="BG17" s="77"/>
      <c r="BH17" s="77"/>
      <c r="BI17" s="76"/>
      <c r="BJ17" s="76"/>
      <c r="BK17" s="76"/>
      <c r="BL17" s="76"/>
      <c r="BM17" s="76"/>
      <c r="BN17" s="77"/>
      <c r="BO17" s="77"/>
      <c r="BP17" s="76"/>
      <c r="BQ17" s="76"/>
      <c r="BR17" s="76"/>
      <c r="BS17" s="76"/>
      <c r="BT17" s="76"/>
      <c r="BU17" s="77"/>
      <c r="BV17" s="77"/>
      <c r="BW17" s="76"/>
      <c r="BX17" s="76"/>
      <c r="BY17" s="76"/>
      <c r="BZ17" s="76"/>
      <c r="CA17" s="76"/>
    </row>
    <row r="18" spans="1:79" s="53" customFormat="1" ht="75.599999999999994" customHeight="1" x14ac:dyDescent="0.45">
      <c r="A18" s="45" t="s">
        <v>277</v>
      </c>
      <c r="B18" s="68" t="s">
        <v>148</v>
      </c>
      <c r="C18" s="46" t="s">
        <v>82</v>
      </c>
      <c r="D18" s="81" t="s">
        <v>188</v>
      </c>
      <c r="E18" s="47">
        <v>53</v>
      </c>
      <c r="F18" s="48"/>
      <c r="G18" s="79" t="s">
        <v>278</v>
      </c>
      <c r="H18" s="46" t="s">
        <v>193</v>
      </c>
      <c r="I18" s="81" t="s">
        <v>195</v>
      </c>
      <c r="J18" s="46"/>
      <c r="K18" s="49" t="s">
        <v>106</v>
      </c>
      <c r="L18" s="49" t="s">
        <v>106</v>
      </c>
      <c r="M18" s="50" t="s">
        <v>106</v>
      </c>
      <c r="N18" s="50" t="s">
        <v>106</v>
      </c>
      <c r="O18" s="55" t="s">
        <v>347</v>
      </c>
      <c r="P18" s="55"/>
      <c r="Q18" s="55"/>
      <c r="R18" s="51"/>
      <c r="S18" s="76"/>
      <c r="T18" s="76"/>
      <c r="U18" s="76"/>
      <c r="V18" s="76"/>
      <c r="W18" s="76"/>
      <c r="X18" s="77"/>
      <c r="Y18" s="77"/>
      <c r="Z18" s="52"/>
      <c r="AA18" s="52"/>
      <c r="AB18" s="52"/>
      <c r="AC18" s="52"/>
      <c r="AD18" s="52"/>
      <c r="AE18" s="77"/>
      <c r="AF18" s="77"/>
      <c r="AG18" s="76"/>
      <c r="AH18" s="76"/>
      <c r="AI18" s="76"/>
      <c r="AJ18" s="76"/>
      <c r="AK18" s="76"/>
      <c r="AL18" s="77"/>
      <c r="AM18" s="77"/>
      <c r="AN18" s="78"/>
      <c r="AO18" s="78"/>
      <c r="AP18" s="78"/>
      <c r="AQ18" s="76"/>
      <c r="AR18" s="76"/>
      <c r="AS18" s="77"/>
      <c r="AT18" s="77"/>
      <c r="AU18" s="76"/>
      <c r="AV18" s="76"/>
      <c r="AW18" s="76"/>
      <c r="AX18" s="76">
        <v>0</v>
      </c>
      <c r="AY18" s="76">
        <v>2</v>
      </c>
      <c r="AZ18" s="77"/>
      <c r="BA18" s="77"/>
      <c r="BB18" s="76"/>
      <c r="BC18" s="76">
        <v>2</v>
      </c>
      <c r="BD18" s="76">
        <v>1</v>
      </c>
      <c r="BE18" s="76">
        <v>1</v>
      </c>
      <c r="BF18" s="76"/>
      <c r="BG18" s="77"/>
      <c r="BH18" s="77"/>
      <c r="BI18" s="76"/>
      <c r="BJ18" s="76"/>
      <c r="BK18" s="76"/>
      <c r="BL18" s="76"/>
      <c r="BM18" s="76"/>
      <c r="BN18" s="77"/>
      <c r="BO18" s="77"/>
      <c r="BP18" s="76"/>
      <c r="BQ18" s="76"/>
      <c r="BR18" s="76"/>
      <c r="BS18" s="76"/>
      <c r="BT18" s="76"/>
      <c r="BU18" s="77"/>
      <c r="BV18" s="77"/>
      <c r="BW18" s="76"/>
      <c r="BX18" s="76"/>
      <c r="BY18" s="76"/>
      <c r="BZ18" s="76"/>
      <c r="CA18" s="76"/>
    </row>
    <row r="19" spans="1:79" s="53" customFormat="1" ht="75.599999999999994" customHeight="1" x14ac:dyDescent="0.45">
      <c r="A19" s="45" t="s">
        <v>277</v>
      </c>
      <c r="B19" s="68" t="s">
        <v>148</v>
      </c>
      <c r="C19" s="46" t="s">
        <v>82</v>
      </c>
      <c r="D19" s="81" t="s">
        <v>188</v>
      </c>
      <c r="E19" s="47">
        <v>53</v>
      </c>
      <c r="F19" s="48"/>
      <c r="G19" s="79" t="s">
        <v>279</v>
      </c>
      <c r="H19" s="46" t="s">
        <v>193</v>
      </c>
      <c r="I19" s="81" t="s">
        <v>280</v>
      </c>
      <c r="J19" s="46"/>
      <c r="K19" s="49" t="s">
        <v>106</v>
      </c>
      <c r="L19" s="49" t="s">
        <v>106</v>
      </c>
      <c r="M19" s="50" t="s">
        <v>106</v>
      </c>
      <c r="N19" s="50" t="s">
        <v>106</v>
      </c>
      <c r="O19" s="55"/>
      <c r="P19" s="55"/>
      <c r="Q19" s="55"/>
      <c r="R19" s="51"/>
      <c r="S19" s="76"/>
      <c r="T19" s="76"/>
      <c r="U19" s="76"/>
      <c r="V19" s="76"/>
      <c r="W19" s="76"/>
      <c r="X19" s="77"/>
      <c r="Y19" s="77"/>
      <c r="Z19" s="52"/>
      <c r="AA19" s="52"/>
      <c r="AB19" s="52"/>
      <c r="AC19" s="52"/>
      <c r="AD19" s="52"/>
      <c r="AE19" s="77"/>
      <c r="AF19" s="77"/>
      <c r="AG19" s="76"/>
      <c r="AH19" s="76"/>
      <c r="AI19" s="76"/>
      <c r="AJ19" s="76"/>
      <c r="AK19" s="76"/>
      <c r="AL19" s="77"/>
      <c r="AM19" s="77"/>
      <c r="AN19" s="78"/>
      <c r="AO19" s="78"/>
      <c r="AP19" s="78"/>
      <c r="AQ19" s="76">
        <v>2</v>
      </c>
      <c r="AR19" s="76">
        <v>2</v>
      </c>
      <c r="AS19" s="77"/>
      <c r="AT19" s="77"/>
      <c r="AU19" s="76"/>
      <c r="AV19" s="76"/>
      <c r="AW19" s="76"/>
      <c r="AX19" s="76">
        <v>2</v>
      </c>
      <c r="AY19" s="76">
        <v>2</v>
      </c>
      <c r="AZ19" s="77"/>
      <c r="BA19" s="77"/>
      <c r="BB19" s="76"/>
      <c r="BC19" s="76">
        <v>2</v>
      </c>
      <c r="BD19" s="76">
        <v>1</v>
      </c>
      <c r="BE19" s="76">
        <v>1</v>
      </c>
      <c r="BF19" s="76"/>
      <c r="BG19" s="77"/>
      <c r="BH19" s="77"/>
      <c r="BI19" s="76"/>
      <c r="BJ19" s="76"/>
      <c r="BK19" s="76"/>
      <c r="BL19" s="76"/>
      <c r="BM19" s="76"/>
      <c r="BN19" s="77"/>
      <c r="BO19" s="77"/>
      <c r="BP19" s="76"/>
      <c r="BQ19" s="76"/>
      <c r="BR19" s="76"/>
      <c r="BS19" s="76"/>
      <c r="BT19" s="76"/>
      <c r="BU19" s="77"/>
      <c r="BV19" s="77"/>
      <c r="BW19" s="76"/>
      <c r="BX19" s="76"/>
      <c r="BY19" s="76"/>
      <c r="BZ19" s="76"/>
      <c r="CA19" s="76"/>
    </row>
    <row r="20" spans="1:79" s="53" customFormat="1" ht="75.599999999999994" customHeight="1" x14ac:dyDescent="0.45">
      <c r="A20" s="45" t="s">
        <v>282</v>
      </c>
      <c r="B20" s="68" t="s">
        <v>148</v>
      </c>
      <c r="C20" s="46" t="s">
        <v>82</v>
      </c>
      <c r="D20" s="46" t="s">
        <v>202</v>
      </c>
      <c r="E20" s="47">
        <v>53</v>
      </c>
      <c r="F20" s="48"/>
      <c r="G20" s="46" t="s">
        <v>283</v>
      </c>
      <c r="H20" s="46" t="s">
        <v>193</v>
      </c>
      <c r="I20" s="46" t="s">
        <v>195</v>
      </c>
      <c r="J20" s="46"/>
      <c r="K20" s="49">
        <v>13</v>
      </c>
      <c r="L20" s="49" t="s">
        <v>92</v>
      </c>
      <c r="M20" s="50">
        <v>1</v>
      </c>
      <c r="N20" s="50">
        <v>1</v>
      </c>
      <c r="O20" s="55"/>
      <c r="P20" s="55"/>
      <c r="Q20" s="55"/>
      <c r="R20" s="51"/>
      <c r="S20" s="76"/>
      <c r="T20" s="76"/>
      <c r="U20" s="76"/>
      <c r="V20" s="76"/>
      <c r="W20" s="76"/>
      <c r="X20" s="77"/>
      <c r="Y20" s="77"/>
      <c r="Z20" s="52"/>
      <c r="AA20" s="52"/>
      <c r="AB20" s="52"/>
      <c r="AC20" s="52"/>
      <c r="AD20" s="52"/>
      <c r="AE20" s="77"/>
      <c r="AF20" s="77"/>
      <c r="AG20" s="76"/>
      <c r="AH20" s="76"/>
      <c r="AI20" s="76"/>
      <c r="AJ20" s="76"/>
      <c r="AK20" s="76"/>
      <c r="AL20" s="77"/>
      <c r="AM20" s="77"/>
      <c r="AN20" s="78"/>
      <c r="AO20" s="78"/>
      <c r="AP20" s="78"/>
      <c r="AQ20" s="76"/>
      <c r="AR20" s="76"/>
      <c r="AS20" s="77"/>
      <c r="AT20" s="77"/>
      <c r="AU20" s="76"/>
      <c r="AV20" s="76"/>
      <c r="AW20" s="76"/>
      <c r="AX20" s="76">
        <v>2</v>
      </c>
      <c r="AY20" s="76">
        <v>2</v>
      </c>
      <c r="AZ20" s="77"/>
      <c r="BA20" s="77"/>
      <c r="BB20" s="76"/>
      <c r="BC20" s="76"/>
      <c r="BD20" s="76"/>
      <c r="BE20" s="76"/>
      <c r="BF20" s="76"/>
      <c r="BG20" s="77"/>
      <c r="BH20" s="77"/>
      <c r="BI20" s="76"/>
      <c r="BJ20" s="76"/>
      <c r="BK20" s="76"/>
      <c r="BL20" s="76"/>
      <c r="BM20" s="76"/>
      <c r="BN20" s="77"/>
      <c r="BO20" s="77"/>
      <c r="BP20" s="76"/>
      <c r="BQ20" s="76"/>
      <c r="BR20" s="76"/>
      <c r="BS20" s="76"/>
      <c r="BT20" s="76"/>
      <c r="BU20" s="77"/>
      <c r="BV20" s="77"/>
      <c r="BW20" s="76"/>
      <c r="BX20" s="76"/>
      <c r="BY20" s="76"/>
      <c r="BZ20" s="76"/>
      <c r="CA20" s="76"/>
    </row>
    <row r="21" spans="1:79" s="53" customFormat="1" ht="75.599999999999994" customHeight="1" x14ac:dyDescent="0.45">
      <c r="A21" s="45" t="s">
        <v>282</v>
      </c>
      <c r="B21" s="68" t="s">
        <v>148</v>
      </c>
      <c r="C21" s="46" t="s">
        <v>82</v>
      </c>
      <c r="D21" s="81" t="s">
        <v>202</v>
      </c>
      <c r="E21" s="47">
        <v>53</v>
      </c>
      <c r="F21" s="48"/>
      <c r="G21" s="46" t="s">
        <v>327</v>
      </c>
      <c r="H21" s="46"/>
      <c r="I21" s="81" t="s">
        <v>280</v>
      </c>
      <c r="J21" s="46"/>
      <c r="K21" s="49" t="s">
        <v>106</v>
      </c>
      <c r="L21" s="49" t="s">
        <v>106</v>
      </c>
      <c r="M21" s="50" t="s">
        <v>106</v>
      </c>
      <c r="N21" s="50" t="s">
        <v>106</v>
      </c>
      <c r="O21" s="55"/>
      <c r="P21" s="55"/>
      <c r="Q21" s="55"/>
      <c r="R21" s="51"/>
      <c r="S21" s="76"/>
      <c r="T21" s="76"/>
      <c r="U21" s="76"/>
      <c r="V21" s="76"/>
      <c r="W21" s="76"/>
      <c r="X21" s="77"/>
      <c r="Y21" s="77"/>
      <c r="Z21" s="52"/>
      <c r="AA21" s="52"/>
      <c r="AB21" s="52"/>
      <c r="AC21" s="52"/>
      <c r="AD21" s="52"/>
      <c r="AE21" s="77"/>
      <c r="AF21" s="77"/>
      <c r="AG21" s="76"/>
      <c r="AH21" s="76"/>
      <c r="AI21" s="76"/>
      <c r="AJ21" s="76"/>
      <c r="AK21" s="76"/>
      <c r="AL21" s="77"/>
      <c r="AM21" s="77"/>
      <c r="AN21" s="78"/>
      <c r="AO21" s="78"/>
      <c r="AP21" s="78"/>
      <c r="AQ21" s="76"/>
      <c r="AR21" s="76"/>
      <c r="AS21" s="77"/>
      <c r="AT21" s="77"/>
      <c r="AU21" s="76"/>
      <c r="AV21" s="76"/>
      <c r="AW21" s="76"/>
      <c r="AX21" s="76"/>
      <c r="AY21" s="76"/>
      <c r="AZ21" s="77"/>
      <c r="BA21" s="77"/>
      <c r="BB21" s="76"/>
      <c r="BC21" s="76"/>
      <c r="BD21" s="76"/>
      <c r="BE21" s="76">
        <v>1</v>
      </c>
      <c r="BF21" s="76">
        <v>1</v>
      </c>
      <c r="BG21" s="77"/>
      <c r="BH21" s="77"/>
      <c r="BI21" s="76">
        <v>1</v>
      </c>
      <c r="BJ21" s="76"/>
      <c r="BK21" s="76"/>
      <c r="BL21" s="76"/>
      <c r="BM21" s="76"/>
      <c r="BN21" s="77"/>
      <c r="BO21" s="77"/>
      <c r="BP21" s="76">
        <v>1</v>
      </c>
      <c r="BQ21" s="76"/>
      <c r="BR21" s="76"/>
      <c r="BS21" s="76"/>
      <c r="BT21" s="76"/>
      <c r="BU21" s="77"/>
      <c r="BV21" s="77"/>
      <c r="BW21" s="76">
        <v>1</v>
      </c>
      <c r="BX21" s="76"/>
      <c r="BY21" s="76"/>
      <c r="BZ21" s="76"/>
      <c r="CA21" s="76"/>
    </row>
    <row r="22" spans="1:79" s="53" customFormat="1" ht="75.599999999999994" customHeight="1" x14ac:dyDescent="0.45">
      <c r="A22" s="45" t="s">
        <v>285</v>
      </c>
      <c r="B22" s="68" t="s">
        <v>148</v>
      </c>
      <c r="C22" s="46" t="s">
        <v>82</v>
      </c>
      <c r="D22" s="81" t="s">
        <v>284</v>
      </c>
      <c r="E22" s="47">
        <v>53</v>
      </c>
      <c r="F22" s="48"/>
      <c r="G22" s="46" t="s">
        <v>268</v>
      </c>
      <c r="H22" s="46" t="s">
        <v>193</v>
      </c>
      <c r="I22" s="81" t="s">
        <v>195</v>
      </c>
      <c r="J22" s="46"/>
      <c r="K22" s="49" t="s">
        <v>106</v>
      </c>
      <c r="L22" s="49" t="s">
        <v>106</v>
      </c>
      <c r="M22" s="50" t="s">
        <v>106</v>
      </c>
      <c r="N22" s="50" t="s">
        <v>106</v>
      </c>
      <c r="O22" s="55"/>
      <c r="P22" s="55"/>
      <c r="Q22" s="55"/>
      <c r="R22" s="51"/>
      <c r="S22" s="76"/>
      <c r="T22" s="76"/>
      <c r="U22" s="76"/>
      <c r="V22" s="76"/>
      <c r="W22" s="76"/>
      <c r="X22" s="77"/>
      <c r="Y22" s="77"/>
      <c r="Z22" s="52"/>
      <c r="AA22" s="52"/>
      <c r="AB22" s="52"/>
      <c r="AC22" s="52"/>
      <c r="AD22" s="52"/>
      <c r="AE22" s="77"/>
      <c r="AF22" s="77"/>
      <c r="AG22" s="76"/>
      <c r="AH22" s="76"/>
      <c r="AI22" s="76"/>
      <c r="AJ22" s="76"/>
      <c r="AK22" s="76"/>
      <c r="AL22" s="77"/>
      <c r="AM22" s="77"/>
      <c r="AN22" s="78"/>
      <c r="AO22" s="78"/>
      <c r="AP22" s="78"/>
      <c r="AQ22" s="76"/>
      <c r="AR22" s="76"/>
      <c r="AS22" s="77"/>
      <c r="AT22" s="77"/>
      <c r="AU22" s="76"/>
      <c r="AV22" s="76"/>
      <c r="AW22" s="76"/>
      <c r="AX22" s="76"/>
      <c r="AY22" s="76"/>
      <c r="AZ22" s="77"/>
      <c r="BA22" s="77"/>
      <c r="BB22" s="76"/>
      <c r="BC22" s="76"/>
      <c r="BD22" s="76"/>
      <c r="BE22" s="76"/>
      <c r="BF22" s="76">
        <v>1</v>
      </c>
      <c r="BG22" s="77"/>
      <c r="BH22" s="77"/>
      <c r="BI22" s="83">
        <v>1</v>
      </c>
      <c r="BJ22" s="83"/>
      <c r="BK22" s="83"/>
      <c r="BL22" s="83"/>
      <c r="BM22" s="83"/>
      <c r="BN22" s="77"/>
      <c r="BO22" s="77"/>
      <c r="BP22" s="76"/>
      <c r="BQ22" s="76"/>
      <c r="BR22" s="76"/>
      <c r="BS22" s="76"/>
      <c r="BT22" s="76"/>
      <c r="BU22" s="77"/>
      <c r="BV22" s="77"/>
      <c r="BW22" s="76"/>
      <c r="BX22" s="76"/>
      <c r="BY22" s="76"/>
      <c r="BZ22" s="76"/>
      <c r="CA22" s="76"/>
    </row>
    <row r="23" spans="1:79" s="53" customFormat="1" ht="75.599999999999994" customHeight="1" x14ac:dyDescent="0.45">
      <c r="A23" s="45" t="s">
        <v>355</v>
      </c>
      <c r="B23" s="68" t="s">
        <v>148</v>
      </c>
      <c r="C23" s="46" t="s">
        <v>82</v>
      </c>
      <c r="D23" s="81" t="s">
        <v>356</v>
      </c>
      <c r="E23" s="47">
        <v>53</v>
      </c>
      <c r="F23" s="48"/>
      <c r="G23" s="46" t="s">
        <v>368</v>
      </c>
      <c r="H23" s="46"/>
      <c r="I23" s="81" t="s">
        <v>195</v>
      </c>
      <c r="J23" s="46"/>
      <c r="K23" s="49" t="s">
        <v>106</v>
      </c>
      <c r="L23" s="49" t="s">
        <v>106</v>
      </c>
      <c r="M23" s="50" t="s">
        <v>106</v>
      </c>
      <c r="N23" s="50" t="s">
        <v>106</v>
      </c>
      <c r="O23" s="55" t="s">
        <v>377</v>
      </c>
      <c r="P23" s="55"/>
      <c r="Q23" s="55"/>
      <c r="R23" s="51"/>
      <c r="S23" s="76"/>
      <c r="T23" s="76"/>
      <c r="U23" s="76"/>
      <c r="V23" s="76"/>
      <c r="W23" s="76"/>
      <c r="X23" s="77"/>
      <c r="Y23" s="77"/>
      <c r="Z23" s="52"/>
      <c r="AA23" s="52"/>
      <c r="AB23" s="52"/>
      <c r="AC23" s="52"/>
      <c r="AD23" s="52"/>
      <c r="AE23" s="77"/>
      <c r="AF23" s="77"/>
      <c r="AG23" s="76"/>
      <c r="AH23" s="76"/>
      <c r="AI23" s="76"/>
      <c r="AJ23" s="76"/>
      <c r="AK23" s="76"/>
      <c r="AL23" s="77"/>
      <c r="AM23" s="77"/>
      <c r="AN23" s="78"/>
      <c r="AO23" s="78"/>
      <c r="AP23" s="78"/>
      <c r="AQ23" s="76"/>
      <c r="AR23" s="76"/>
      <c r="AS23" s="77"/>
      <c r="AT23" s="77"/>
      <c r="AU23" s="76"/>
      <c r="AV23" s="76"/>
      <c r="AW23" s="76"/>
      <c r="AX23" s="76"/>
      <c r="AY23" s="76"/>
      <c r="AZ23" s="77"/>
      <c r="BA23" s="77"/>
      <c r="BB23" s="76">
        <v>0</v>
      </c>
      <c r="BC23" s="76"/>
      <c r="BD23" s="76"/>
      <c r="BE23" s="76"/>
      <c r="BF23" s="76"/>
      <c r="BG23" s="77"/>
      <c r="BH23" s="77"/>
      <c r="BI23" s="76"/>
      <c r="BJ23" s="76"/>
      <c r="BK23" s="76"/>
      <c r="BL23" s="76"/>
      <c r="BM23" s="76"/>
      <c r="BN23" s="77"/>
      <c r="BO23" s="77"/>
      <c r="BP23" s="76"/>
      <c r="BQ23" s="76"/>
      <c r="BR23" s="76"/>
      <c r="BS23" s="76"/>
      <c r="BT23" s="76"/>
      <c r="BU23" s="77"/>
      <c r="BV23" s="77"/>
      <c r="BW23" s="76"/>
      <c r="BX23" s="76"/>
      <c r="BY23" s="76"/>
      <c r="BZ23" s="76"/>
      <c r="CA23" s="76"/>
    </row>
    <row r="24" spans="1:79" s="53" customFormat="1" ht="75.599999999999994" customHeight="1" x14ac:dyDescent="0.45">
      <c r="A24" s="45" t="s">
        <v>353</v>
      </c>
      <c r="B24" s="68" t="s">
        <v>148</v>
      </c>
      <c r="C24" s="46" t="s">
        <v>82</v>
      </c>
      <c r="D24" s="81" t="s">
        <v>354</v>
      </c>
      <c r="E24" s="47"/>
      <c r="F24" s="48"/>
      <c r="G24" s="46" t="s">
        <v>196</v>
      </c>
      <c r="H24" s="46"/>
      <c r="I24" s="81" t="s">
        <v>195</v>
      </c>
      <c r="J24" s="46"/>
      <c r="K24" s="49" t="s">
        <v>106</v>
      </c>
      <c r="L24" s="49" t="s">
        <v>106</v>
      </c>
      <c r="M24" s="50" t="s">
        <v>106</v>
      </c>
      <c r="N24" s="50" t="s">
        <v>106</v>
      </c>
      <c r="O24" s="55"/>
      <c r="P24" s="55"/>
      <c r="Q24" s="55"/>
      <c r="R24" s="51"/>
      <c r="S24" s="76"/>
      <c r="T24" s="76"/>
      <c r="U24" s="76"/>
      <c r="V24" s="76"/>
      <c r="W24" s="76"/>
      <c r="X24" s="77"/>
      <c r="Y24" s="77"/>
      <c r="Z24" s="52"/>
      <c r="AA24" s="52"/>
      <c r="AB24" s="52"/>
      <c r="AC24" s="52"/>
      <c r="AD24" s="52"/>
      <c r="AE24" s="77"/>
      <c r="AF24" s="77"/>
      <c r="AG24" s="76"/>
      <c r="AH24" s="76"/>
      <c r="AI24" s="76"/>
      <c r="AJ24" s="76"/>
      <c r="AK24" s="76"/>
      <c r="AL24" s="77"/>
      <c r="AM24" s="77"/>
      <c r="AN24" s="78"/>
      <c r="AO24" s="78"/>
      <c r="AP24" s="78"/>
      <c r="AQ24" s="76"/>
      <c r="AR24" s="76"/>
      <c r="AS24" s="77"/>
      <c r="AT24" s="77"/>
      <c r="AU24" s="76"/>
      <c r="AV24" s="76"/>
      <c r="AW24" s="76"/>
      <c r="AX24" s="76"/>
      <c r="AY24" s="76"/>
      <c r="AZ24" s="77"/>
      <c r="BA24" s="77"/>
      <c r="BB24" s="76"/>
      <c r="BC24" s="76"/>
      <c r="BD24" s="76"/>
      <c r="BE24" s="76"/>
      <c r="BF24" s="76"/>
      <c r="BG24" s="77"/>
      <c r="BH24" s="77"/>
      <c r="BI24" s="76"/>
      <c r="BJ24" s="76"/>
      <c r="BK24" s="76"/>
      <c r="BL24" s="76"/>
      <c r="BM24" s="76"/>
      <c r="BN24" s="77"/>
      <c r="BO24" s="77"/>
      <c r="BP24" s="76"/>
      <c r="BQ24" s="76"/>
      <c r="BR24" s="76">
        <v>1</v>
      </c>
      <c r="BS24" s="76">
        <v>1</v>
      </c>
      <c r="BT24" s="76">
        <v>1</v>
      </c>
      <c r="BU24" s="77"/>
      <c r="BV24" s="77"/>
      <c r="BW24" s="76"/>
      <c r="BX24" s="76"/>
      <c r="BY24" s="76">
        <v>1</v>
      </c>
      <c r="BZ24" s="76">
        <v>1</v>
      </c>
      <c r="CA24" s="76">
        <v>1</v>
      </c>
    </row>
    <row r="25" spans="1:79" s="53" customFormat="1" ht="75.599999999999994" customHeight="1" x14ac:dyDescent="0.45">
      <c r="A25" s="45" t="s">
        <v>328</v>
      </c>
      <c r="B25" s="68" t="s">
        <v>148</v>
      </c>
      <c r="C25" s="46" t="s">
        <v>82</v>
      </c>
      <c r="D25" s="81" t="s">
        <v>284</v>
      </c>
      <c r="E25" s="47">
        <v>53</v>
      </c>
      <c r="F25" s="48"/>
      <c r="G25" s="46" t="s">
        <v>270</v>
      </c>
      <c r="H25" s="46"/>
      <c r="I25" s="81" t="s">
        <v>195</v>
      </c>
      <c r="J25" s="46"/>
      <c r="K25" s="49" t="s">
        <v>106</v>
      </c>
      <c r="L25" s="49" t="s">
        <v>106</v>
      </c>
      <c r="M25" s="50" t="s">
        <v>106</v>
      </c>
      <c r="N25" s="50" t="s">
        <v>106</v>
      </c>
      <c r="O25" s="55"/>
      <c r="P25" s="55"/>
      <c r="Q25" s="55"/>
      <c r="R25" s="51"/>
      <c r="S25" s="76"/>
      <c r="T25" s="76"/>
      <c r="U25" s="76"/>
      <c r="V25" s="76"/>
      <c r="W25" s="76"/>
      <c r="X25" s="77"/>
      <c r="Y25" s="77"/>
      <c r="Z25" s="52"/>
      <c r="AA25" s="52"/>
      <c r="AB25" s="52"/>
      <c r="AC25" s="52"/>
      <c r="AD25" s="52"/>
      <c r="AE25" s="77"/>
      <c r="AF25" s="77"/>
      <c r="AG25" s="76"/>
      <c r="AH25" s="76"/>
      <c r="AI25" s="76"/>
      <c r="AJ25" s="76"/>
      <c r="AK25" s="76"/>
      <c r="AL25" s="77"/>
      <c r="AM25" s="77"/>
      <c r="AN25" s="78"/>
      <c r="AO25" s="78"/>
      <c r="AP25" s="78"/>
      <c r="AQ25" s="76"/>
      <c r="AR25" s="76"/>
      <c r="AS25" s="77"/>
      <c r="AT25" s="77"/>
      <c r="AU25" s="76"/>
      <c r="AV25" s="76"/>
      <c r="AW25" s="76"/>
      <c r="AX25" s="76"/>
      <c r="AY25" s="76"/>
      <c r="AZ25" s="77"/>
      <c r="BA25" s="77"/>
      <c r="BB25" s="76"/>
      <c r="BC25" s="76"/>
      <c r="BD25" s="76"/>
      <c r="BE25" s="76"/>
      <c r="BF25" s="76"/>
      <c r="BG25" s="77"/>
      <c r="BH25" s="77"/>
      <c r="BI25" s="83">
        <v>1</v>
      </c>
      <c r="BJ25" s="83">
        <v>1</v>
      </c>
      <c r="BK25" s="83">
        <v>1</v>
      </c>
      <c r="BL25" s="83">
        <v>1</v>
      </c>
      <c r="BM25" s="83"/>
      <c r="BN25" s="77"/>
      <c r="BO25" s="77"/>
      <c r="BP25" s="76"/>
      <c r="BQ25" s="76"/>
      <c r="BR25" s="76"/>
      <c r="BS25" s="76"/>
      <c r="BT25" s="76"/>
      <c r="BU25" s="77"/>
      <c r="BV25" s="77"/>
      <c r="BW25" s="76"/>
      <c r="BX25" s="76"/>
      <c r="BY25" s="76"/>
      <c r="BZ25" s="76"/>
      <c r="CA25" s="76"/>
    </row>
    <row r="26" spans="1:79" s="53" customFormat="1" ht="75.599999999999994" customHeight="1" x14ac:dyDescent="0.45">
      <c r="A26" s="45" t="s">
        <v>329</v>
      </c>
      <c r="B26" s="68" t="s">
        <v>148</v>
      </c>
      <c r="C26" s="46" t="s">
        <v>82</v>
      </c>
      <c r="D26" s="81" t="s">
        <v>284</v>
      </c>
      <c r="E26" s="47">
        <v>53</v>
      </c>
      <c r="F26" s="48"/>
      <c r="G26" s="46" t="s">
        <v>272</v>
      </c>
      <c r="H26" s="46"/>
      <c r="I26" s="81" t="s">
        <v>280</v>
      </c>
      <c r="J26" s="46"/>
      <c r="K26" s="49" t="s">
        <v>106</v>
      </c>
      <c r="L26" s="49" t="s">
        <v>106</v>
      </c>
      <c r="M26" s="50" t="s">
        <v>106</v>
      </c>
      <c r="N26" s="50" t="s">
        <v>106</v>
      </c>
      <c r="O26" s="55"/>
      <c r="P26" s="55"/>
      <c r="Q26" s="55"/>
      <c r="R26" s="51"/>
      <c r="S26" s="76"/>
      <c r="T26" s="76"/>
      <c r="U26" s="76"/>
      <c r="V26" s="76"/>
      <c r="W26" s="76"/>
      <c r="X26" s="77"/>
      <c r="Y26" s="77"/>
      <c r="Z26" s="52"/>
      <c r="AA26" s="52"/>
      <c r="AB26" s="52"/>
      <c r="AC26" s="52"/>
      <c r="AD26" s="52"/>
      <c r="AE26" s="77"/>
      <c r="AF26" s="77"/>
      <c r="AG26" s="76"/>
      <c r="AH26" s="76"/>
      <c r="AI26" s="76"/>
      <c r="AJ26" s="76"/>
      <c r="AK26" s="76"/>
      <c r="AL26" s="77"/>
      <c r="AM26" s="77"/>
      <c r="AN26" s="78"/>
      <c r="AO26" s="78"/>
      <c r="AP26" s="78"/>
      <c r="AQ26" s="76"/>
      <c r="AR26" s="76"/>
      <c r="AS26" s="77"/>
      <c r="AT26" s="77"/>
      <c r="AU26" s="76"/>
      <c r="AV26" s="76"/>
      <c r="AW26" s="76"/>
      <c r="AX26" s="76"/>
      <c r="AY26" s="76"/>
      <c r="AZ26" s="77"/>
      <c r="BA26" s="77"/>
      <c r="BB26" s="76"/>
      <c r="BC26" s="76"/>
      <c r="BD26" s="76"/>
      <c r="BE26" s="76"/>
      <c r="BF26" s="76"/>
      <c r="BG26" s="77"/>
      <c r="BH26" s="77"/>
      <c r="BI26" s="83"/>
      <c r="BJ26" s="83"/>
      <c r="BK26" s="83"/>
      <c r="BL26" s="83">
        <v>1</v>
      </c>
      <c r="BM26" s="83">
        <v>1</v>
      </c>
      <c r="BN26" s="77"/>
      <c r="BO26" s="77"/>
      <c r="BP26" s="76"/>
      <c r="BQ26" s="76"/>
      <c r="BR26" s="76"/>
      <c r="BS26" s="76"/>
      <c r="BT26" s="76"/>
      <c r="BU26" s="77"/>
      <c r="BV26" s="77"/>
      <c r="BW26" s="76"/>
      <c r="BX26" s="76"/>
      <c r="BY26" s="76"/>
      <c r="BZ26" s="76"/>
      <c r="CA26" s="76"/>
    </row>
    <row r="27" spans="1:79" s="53" customFormat="1" ht="75.599999999999994" customHeight="1" x14ac:dyDescent="0.45">
      <c r="A27" s="45" t="s">
        <v>353</v>
      </c>
      <c r="B27" s="68" t="s">
        <v>148</v>
      </c>
      <c r="C27" s="46" t="s">
        <v>82</v>
      </c>
      <c r="D27" s="81" t="s">
        <v>208</v>
      </c>
      <c r="E27" s="47" t="s">
        <v>326</v>
      </c>
      <c r="F27" s="48"/>
      <c r="G27" s="46" t="s">
        <v>196</v>
      </c>
      <c r="H27" s="46"/>
      <c r="I27" s="81" t="s">
        <v>195</v>
      </c>
      <c r="J27" s="46"/>
      <c r="K27" s="49" t="s">
        <v>106</v>
      </c>
      <c r="L27" s="49" t="s">
        <v>106</v>
      </c>
      <c r="M27" s="50" t="s">
        <v>106</v>
      </c>
      <c r="N27" s="50" t="s">
        <v>106</v>
      </c>
      <c r="O27" s="55"/>
      <c r="P27" s="55"/>
      <c r="Q27" s="55"/>
      <c r="R27" s="51"/>
      <c r="S27" s="76"/>
      <c r="T27" s="76"/>
      <c r="U27" s="76"/>
      <c r="V27" s="76"/>
      <c r="W27" s="76"/>
      <c r="X27" s="77"/>
      <c r="Y27" s="77"/>
      <c r="Z27" s="52"/>
      <c r="AA27" s="52"/>
      <c r="AB27" s="52"/>
      <c r="AC27" s="52"/>
      <c r="AD27" s="52"/>
      <c r="AE27" s="77"/>
      <c r="AF27" s="77"/>
      <c r="AG27" s="76"/>
      <c r="AH27" s="76"/>
      <c r="AI27" s="76"/>
      <c r="AJ27" s="76"/>
      <c r="AK27" s="76"/>
      <c r="AL27" s="77"/>
      <c r="AM27" s="77"/>
      <c r="AN27" s="78"/>
      <c r="AO27" s="78"/>
      <c r="AP27" s="78"/>
      <c r="AQ27" s="76"/>
      <c r="AR27" s="76"/>
      <c r="AS27" s="77"/>
      <c r="AT27" s="77"/>
      <c r="AU27" s="76"/>
      <c r="AV27" s="76"/>
      <c r="AW27" s="76"/>
      <c r="AX27" s="76"/>
      <c r="AY27" s="76"/>
      <c r="AZ27" s="77"/>
      <c r="BA27" s="77"/>
      <c r="BB27" s="76"/>
      <c r="BC27" s="76"/>
      <c r="BD27" s="76"/>
      <c r="BE27" s="76"/>
      <c r="BF27" s="76"/>
      <c r="BG27" s="77"/>
      <c r="BH27" s="77"/>
      <c r="BI27" s="83"/>
      <c r="BJ27" s="83"/>
      <c r="BK27" s="83"/>
      <c r="BL27" s="83"/>
      <c r="BM27" s="83">
        <v>1</v>
      </c>
      <c r="BN27" s="77"/>
      <c r="BO27" s="77"/>
      <c r="BP27" s="83">
        <v>1</v>
      </c>
      <c r="BQ27" s="83">
        <v>1</v>
      </c>
      <c r="BR27" s="83">
        <v>1</v>
      </c>
      <c r="BS27" s="83">
        <v>1</v>
      </c>
      <c r="BT27" s="83">
        <v>1</v>
      </c>
      <c r="BU27" s="77"/>
      <c r="BV27" s="77"/>
      <c r="BW27" s="83">
        <v>1</v>
      </c>
      <c r="BX27" s="83">
        <v>1</v>
      </c>
      <c r="BY27" s="83">
        <v>1</v>
      </c>
      <c r="BZ27" s="83">
        <v>1</v>
      </c>
      <c r="CA27" s="76"/>
    </row>
    <row r="28" spans="1:79" s="53" customFormat="1" ht="75.599999999999994" customHeight="1" x14ac:dyDescent="0.45">
      <c r="A28" s="45" t="s">
        <v>383</v>
      </c>
      <c r="B28" s="68" t="s">
        <v>148</v>
      </c>
      <c r="C28" s="46" t="s">
        <v>82</v>
      </c>
      <c r="D28" s="81" t="s">
        <v>208</v>
      </c>
      <c r="E28" s="47" t="s">
        <v>326</v>
      </c>
      <c r="F28" s="48"/>
      <c r="G28" s="46" t="s">
        <v>278</v>
      </c>
      <c r="H28" s="46"/>
      <c r="I28" s="81" t="s">
        <v>195</v>
      </c>
      <c r="J28" s="46"/>
      <c r="K28" s="49" t="s">
        <v>106</v>
      </c>
      <c r="L28" s="49" t="s">
        <v>106</v>
      </c>
      <c r="M28" s="50" t="s">
        <v>106</v>
      </c>
      <c r="N28" s="50" t="s">
        <v>106</v>
      </c>
      <c r="O28" s="55"/>
      <c r="P28" s="55"/>
      <c r="Q28" s="55"/>
      <c r="R28" s="51"/>
      <c r="S28" s="76"/>
      <c r="T28" s="76"/>
      <c r="U28" s="76"/>
      <c r="V28" s="76"/>
      <c r="W28" s="76"/>
      <c r="X28" s="77"/>
      <c r="Y28" s="77"/>
      <c r="Z28" s="52"/>
      <c r="AA28" s="52"/>
      <c r="AB28" s="52"/>
      <c r="AC28" s="52"/>
      <c r="AD28" s="52"/>
      <c r="AE28" s="77"/>
      <c r="AF28" s="77"/>
      <c r="AG28" s="76"/>
      <c r="AH28" s="76"/>
      <c r="AI28" s="76"/>
      <c r="AJ28" s="76"/>
      <c r="AK28" s="76"/>
      <c r="AL28" s="77"/>
      <c r="AM28" s="77"/>
      <c r="AN28" s="78"/>
      <c r="AO28" s="78"/>
      <c r="AP28" s="78"/>
      <c r="AQ28" s="76"/>
      <c r="AR28" s="76"/>
      <c r="AS28" s="77"/>
      <c r="AT28" s="77"/>
      <c r="AU28" s="76"/>
      <c r="AV28" s="76"/>
      <c r="AW28" s="76"/>
      <c r="AX28" s="76"/>
      <c r="AY28" s="76"/>
      <c r="AZ28" s="77"/>
      <c r="BA28" s="77"/>
      <c r="BB28" s="76"/>
      <c r="BC28" s="76"/>
      <c r="BD28" s="76"/>
      <c r="BE28" s="76"/>
      <c r="BF28" s="76"/>
      <c r="BG28" s="77"/>
      <c r="BH28" s="77"/>
      <c r="BI28" s="83"/>
      <c r="BJ28" s="83"/>
      <c r="BK28" s="83"/>
      <c r="BL28" s="83"/>
      <c r="BM28" s="83"/>
      <c r="BN28" s="77"/>
      <c r="BO28" s="77"/>
      <c r="BP28" s="83"/>
      <c r="BQ28" s="83"/>
      <c r="BR28" s="83"/>
      <c r="BS28" s="83"/>
      <c r="BT28" s="83"/>
      <c r="BU28" s="77"/>
      <c r="BV28" s="77"/>
      <c r="BW28" s="83"/>
      <c r="BX28" s="83"/>
      <c r="BY28" s="83"/>
      <c r="BZ28" s="83">
        <v>1</v>
      </c>
      <c r="CA28" s="83">
        <v>1</v>
      </c>
    </row>
    <row r="29" spans="1:79" s="53" customFormat="1" ht="75.599999999999994" customHeight="1" x14ac:dyDescent="0.45">
      <c r="A29" s="45" t="s">
        <v>384</v>
      </c>
      <c r="B29" s="68" t="s">
        <v>148</v>
      </c>
      <c r="C29" s="46" t="s">
        <v>82</v>
      </c>
      <c r="D29" s="81" t="s">
        <v>208</v>
      </c>
      <c r="E29" s="47" t="s">
        <v>326</v>
      </c>
      <c r="F29" s="48"/>
      <c r="G29" s="46" t="s">
        <v>279</v>
      </c>
      <c r="H29" s="46"/>
      <c r="I29" s="81" t="s">
        <v>195</v>
      </c>
      <c r="J29" s="46"/>
      <c r="K29" s="49" t="s">
        <v>106</v>
      </c>
      <c r="L29" s="49" t="s">
        <v>106</v>
      </c>
      <c r="M29" s="50" t="s">
        <v>106</v>
      </c>
      <c r="N29" s="50" t="s">
        <v>106</v>
      </c>
      <c r="O29" s="55"/>
      <c r="P29" s="55"/>
      <c r="Q29" s="55"/>
      <c r="R29" s="51"/>
      <c r="S29" s="76"/>
      <c r="T29" s="76"/>
      <c r="U29" s="76"/>
      <c r="V29" s="76"/>
      <c r="W29" s="76"/>
      <c r="X29" s="77"/>
      <c r="Y29" s="77"/>
      <c r="Z29" s="52"/>
      <c r="AA29" s="52"/>
      <c r="AB29" s="52"/>
      <c r="AC29" s="52"/>
      <c r="AD29" s="52"/>
      <c r="AE29" s="77"/>
      <c r="AF29" s="77"/>
      <c r="AG29" s="76"/>
      <c r="AH29" s="76"/>
      <c r="AI29" s="76"/>
      <c r="AJ29" s="76"/>
      <c r="AK29" s="76"/>
      <c r="AL29" s="77"/>
      <c r="AM29" s="77"/>
      <c r="AN29" s="78"/>
      <c r="AO29" s="78"/>
      <c r="AP29" s="78"/>
      <c r="AQ29" s="76"/>
      <c r="AR29" s="76"/>
      <c r="AS29" s="77"/>
      <c r="AT29" s="77"/>
      <c r="AU29" s="76"/>
      <c r="AV29" s="76"/>
      <c r="AW29" s="76"/>
      <c r="AX29" s="76"/>
      <c r="AY29" s="76"/>
      <c r="AZ29" s="77"/>
      <c r="BA29" s="77"/>
      <c r="BB29" s="76"/>
      <c r="BC29" s="76"/>
      <c r="BD29" s="76"/>
      <c r="BE29" s="76"/>
      <c r="BF29" s="76"/>
      <c r="BG29" s="77"/>
      <c r="BH29" s="77"/>
      <c r="BI29" s="76"/>
      <c r="BJ29" s="76"/>
      <c r="BK29" s="76"/>
      <c r="BL29" s="76"/>
      <c r="BM29" s="76"/>
      <c r="BN29" s="77"/>
      <c r="BO29" s="77"/>
      <c r="BP29" s="76"/>
      <c r="BQ29" s="76"/>
      <c r="BR29" s="76"/>
      <c r="BS29" s="76"/>
      <c r="BT29" s="76"/>
      <c r="BU29" s="77"/>
      <c r="BV29" s="77"/>
      <c r="BW29" s="76"/>
      <c r="BX29" s="76"/>
      <c r="BY29" s="76"/>
      <c r="BZ29" s="76"/>
      <c r="CA29" s="76"/>
    </row>
    <row r="30" spans="1:79" s="53" customFormat="1" ht="75.599999999999994" customHeight="1" x14ac:dyDescent="0.45">
      <c r="A30" s="45" t="s">
        <v>313</v>
      </c>
      <c r="B30" s="68" t="s">
        <v>211</v>
      </c>
      <c r="C30" s="46" t="s">
        <v>125</v>
      </c>
      <c r="D30" s="46" t="s">
        <v>202</v>
      </c>
      <c r="E30" s="47">
        <v>53</v>
      </c>
      <c r="F30" s="48"/>
      <c r="G30" s="46" t="s">
        <v>310</v>
      </c>
      <c r="H30" s="46"/>
      <c r="I30" s="46" t="s">
        <v>127</v>
      </c>
      <c r="J30" s="46"/>
      <c r="K30" s="49" t="s">
        <v>106</v>
      </c>
      <c r="L30" s="49" t="s">
        <v>106</v>
      </c>
      <c r="M30" s="50" t="s">
        <v>106</v>
      </c>
      <c r="N30" s="50" t="s">
        <v>106</v>
      </c>
      <c r="O30" s="55"/>
      <c r="P30" s="55"/>
      <c r="Q30" s="55"/>
      <c r="R30" s="51"/>
      <c r="S30" s="76"/>
      <c r="T30" s="76"/>
      <c r="U30" s="76"/>
      <c r="V30" s="76"/>
      <c r="W30" s="76"/>
      <c r="X30" s="77"/>
      <c r="Y30" s="77"/>
      <c r="Z30" s="52"/>
      <c r="AA30" s="52"/>
      <c r="AB30" s="52"/>
      <c r="AC30" s="52"/>
      <c r="AD30" s="52"/>
      <c r="AE30" s="77"/>
      <c r="AF30" s="77"/>
      <c r="AG30" s="76"/>
      <c r="AH30" s="76"/>
      <c r="AI30" s="76"/>
      <c r="AJ30" s="76"/>
      <c r="AK30" s="76"/>
      <c r="AL30" s="77"/>
      <c r="AM30" s="77"/>
      <c r="AN30" s="78"/>
      <c r="AO30" s="78"/>
      <c r="AP30" s="78"/>
      <c r="AQ30" s="76">
        <v>2</v>
      </c>
      <c r="AR30" s="76">
        <v>2</v>
      </c>
      <c r="AS30" s="77"/>
      <c r="AT30" s="77"/>
      <c r="AU30" s="76"/>
      <c r="AV30" s="76"/>
      <c r="AW30" s="76"/>
      <c r="AX30" s="76"/>
      <c r="AY30" s="76"/>
      <c r="AZ30" s="77"/>
      <c r="BA30" s="77"/>
      <c r="BB30" s="76"/>
      <c r="BC30" s="76"/>
      <c r="BD30" s="76"/>
      <c r="BE30" s="76"/>
      <c r="BF30" s="76"/>
      <c r="BG30" s="77"/>
      <c r="BH30" s="77"/>
      <c r="BI30" s="76"/>
      <c r="BJ30" s="76"/>
      <c r="BK30" s="76"/>
      <c r="BL30" s="76"/>
      <c r="BM30" s="76"/>
      <c r="BN30" s="77"/>
      <c r="BO30" s="77"/>
      <c r="BP30" s="76"/>
      <c r="BQ30" s="76"/>
      <c r="BR30" s="76"/>
      <c r="BS30" s="76"/>
      <c r="BT30" s="76"/>
      <c r="BU30" s="77"/>
      <c r="BV30" s="77"/>
      <c r="BW30" s="76"/>
      <c r="BX30" s="76"/>
      <c r="BY30" s="76"/>
      <c r="BZ30" s="76"/>
      <c r="CA30" s="76"/>
    </row>
    <row r="31" spans="1:79" s="53" customFormat="1" ht="75.599999999999994" customHeight="1" x14ac:dyDescent="0.45">
      <c r="A31" s="45" t="s">
        <v>304</v>
      </c>
      <c r="B31" s="68" t="s">
        <v>211</v>
      </c>
      <c r="C31" s="46" t="s">
        <v>82</v>
      </c>
      <c r="D31" s="81" t="s">
        <v>202</v>
      </c>
      <c r="E31" s="47">
        <v>53</v>
      </c>
      <c r="F31" s="48"/>
      <c r="G31" s="79" t="s">
        <v>305</v>
      </c>
      <c r="H31" s="46"/>
      <c r="I31" s="81" t="s">
        <v>216</v>
      </c>
      <c r="J31" s="46" t="s">
        <v>371</v>
      </c>
      <c r="K31" s="49">
        <v>16</v>
      </c>
      <c r="L31" s="49" t="s">
        <v>92</v>
      </c>
      <c r="M31" s="50" t="s">
        <v>106</v>
      </c>
      <c r="N31" s="50" t="s">
        <v>106</v>
      </c>
      <c r="O31" s="55" t="s">
        <v>349</v>
      </c>
      <c r="P31" s="55"/>
      <c r="Q31" s="55"/>
      <c r="R31" s="51"/>
      <c r="S31" s="76"/>
      <c r="T31" s="76"/>
      <c r="U31" s="52"/>
      <c r="V31" s="52"/>
      <c r="W31" s="52"/>
      <c r="X31" s="77"/>
      <c r="Y31" s="77"/>
      <c r="Z31" s="76"/>
      <c r="AA31" s="76"/>
      <c r="AB31" s="76"/>
      <c r="AC31" s="76"/>
      <c r="AD31" s="76"/>
      <c r="AE31" s="77"/>
      <c r="AF31" s="77"/>
      <c r="AG31" s="76"/>
      <c r="AH31" s="76"/>
      <c r="AI31" s="76"/>
      <c r="AJ31" s="76"/>
      <c r="AK31" s="76"/>
      <c r="AL31" s="77"/>
      <c r="AM31" s="77"/>
      <c r="AN31" s="78"/>
      <c r="AO31" s="78"/>
      <c r="AP31" s="78"/>
      <c r="AQ31" s="76">
        <v>2</v>
      </c>
      <c r="AR31" s="76">
        <v>2</v>
      </c>
      <c r="AS31" s="77"/>
      <c r="AT31" s="77"/>
      <c r="AU31" s="76">
        <v>0</v>
      </c>
      <c r="AV31" s="76">
        <v>0</v>
      </c>
      <c r="AW31" s="76">
        <v>0</v>
      </c>
      <c r="AX31" s="76">
        <v>0</v>
      </c>
      <c r="AY31" s="76">
        <v>0</v>
      </c>
      <c r="AZ31" s="77"/>
      <c r="BA31" s="77"/>
      <c r="BB31" s="76">
        <v>0</v>
      </c>
      <c r="BC31" s="76">
        <v>0</v>
      </c>
      <c r="BD31" s="76">
        <v>1</v>
      </c>
      <c r="BE31" s="76">
        <v>1</v>
      </c>
      <c r="BF31" s="76">
        <v>1</v>
      </c>
      <c r="BG31" s="77"/>
      <c r="BH31" s="77"/>
      <c r="BI31" s="76"/>
      <c r="BJ31" s="76"/>
      <c r="BK31" s="76"/>
      <c r="BL31" s="76"/>
      <c r="BM31" s="76"/>
      <c r="BN31" s="77"/>
      <c r="BO31" s="77"/>
      <c r="BP31" s="76"/>
      <c r="BQ31" s="76"/>
      <c r="BR31" s="76"/>
      <c r="BS31" s="76"/>
      <c r="BT31" s="76"/>
      <c r="BU31" s="77"/>
      <c r="BV31" s="77"/>
      <c r="BW31" s="76"/>
      <c r="BX31" s="76"/>
      <c r="BY31" s="76"/>
      <c r="BZ31" s="76"/>
      <c r="CA31" s="76"/>
    </row>
    <row r="32" spans="1:79" s="53" customFormat="1" ht="75.599999999999994" customHeight="1" x14ac:dyDescent="0.45">
      <c r="A32" s="45" t="s">
        <v>306</v>
      </c>
      <c r="B32" s="68" t="s">
        <v>211</v>
      </c>
      <c r="C32" s="46" t="s">
        <v>82</v>
      </c>
      <c r="D32" s="81" t="s">
        <v>202</v>
      </c>
      <c r="E32" s="47">
        <v>53</v>
      </c>
      <c r="F32" s="48"/>
      <c r="G32" s="79" t="s">
        <v>214</v>
      </c>
      <c r="H32" s="46"/>
      <c r="I32" s="81" t="s">
        <v>216</v>
      </c>
      <c r="J32" s="46" t="s">
        <v>370</v>
      </c>
      <c r="K32" s="49">
        <v>13</v>
      </c>
      <c r="L32" s="49" t="s">
        <v>92</v>
      </c>
      <c r="M32" s="50">
        <v>0</v>
      </c>
      <c r="N32" s="50">
        <v>1</v>
      </c>
      <c r="O32" s="55" t="s">
        <v>348</v>
      </c>
      <c r="P32" s="55"/>
      <c r="Q32" s="55"/>
      <c r="R32" s="51"/>
      <c r="S32" s="76"/>
      <c r="T32" s="76"/>
      <c r="U32" s="52"/>
      <c r="V32" s="52"/>
      <c r="W32" s="52"/>
      <c r="X32" s="77"/>
      <c r="Y32" s="77"/>
      <c r="Z32" s="76"/>
      <c r="AA32" s="76"/>
      <c r="AB32" s="76"/>
      <c r="AC32" s="76"/>
      <c r="AD32" s="76"/>
      <c r="AE32" s="77"/>
      <c r="AF32" s="77"/>
      <c r="AG32" s="76"/>
      <c r="AH32" s="76"/>
      <c r="AI32" s="76"/>
      <c r="AJ32" s="76"/>
      <c r="AK32" s="76"/>
      <c r="AL32" s="77"/>
      <c r="AM32" s="77"/>
      <c r="AN32" s="78"/>
      <c r="AO32" s="78"/>
      <c r="AP32" s="78"/>
      <c r="AQ32" s="76"/>
      <c r="AR32" s="76">
        <v>2</v>
      </c>
      <c r="AS32" s="77"/>
      <c r="AT32" s="77"/>
      <c r="AU32" s="76">
        <v>0</v>
      </c>
      <c r="AV32" s="76">
        <v>0</v>
      </c>
      <c r="AW32" s="76">
        <v>0</v>
      </c>
      <c r="AX32" s="76">
        <v>0</v>
      </c>
      <c r="AY32" s="76"/>
      <c r="AZ32" s="77"/>
      <c r="BA32" s="77"/>
      <c r="BB32" s="76">
        <v>2</v>
      </c>
      <c r="BC32" s="76">
        <v>2</v>
      </c>
      <c r="BD32" s="76">
        <v>1</v>
      </c>
      <c r="BE32" s="76">
        <v>1</v>
      </c>
      <c r="BF32" s="76">
        <v>1</v>
      </c>
      <c r="BG32" s="77"/>
      <c r="BH32" s="77"/>
      <c r="BI32" s="76"/>
      <c r="BJ32" s="76"/>
      <c r="BK32" s="76"/>
      <c r="BL32" s="76"/>
      <c r="BM32" s="76"/>
      <c r="BN32" s="77"/>
      <c r="BO32" s="77"/>
      <c r="BP32" s="76"/>
      <c r="BQ32" s="76"/>
      <c r="BR32" s="76"/>
      <c r="BS32" s="76"/>
      <c r="BT32" s="76"/>
      <c r="BU32" s="77"/>
      <c r="BV32" s="77"/>
      <c r="BW32" s="76"/>
      <c r="BX32" s="76"/>
      <c r="BY32" s="76"/>
      <c r="BZ32" s="76"/>
      <c r="CA32" s="76"/>
    </row>
    <row r="33" spans="1:79" s="53" customFormat="1" ht="75.599999999999994" customHeight="1" x14ac:dyDescent="0.45">
      <c r="A33" s="45" t="s">
        <v>308</v>
      </c>
      <c r="B33" s="68" t="s">
        <v>211</v>
      </c>
      <c r="C33" s="46" t="s">
        <v>82</v>
      </c>
      <c r="D33" s="81" t="s">
        <v>307</v>
      </c>
      <c r="E33" s="47">
        <v>53</v>
      </c>
      <c r="F33" s="48"/>
      <c r="G33" s="79" t="s">
        <v>309</v>
      </c>
      <c r="H33" s="46"/>
      <c r="I33" s="81" t="s">
        <v>216</v>
      </c>
      <c r="J33" s="46"/>
      <c r="K33" s="49" t="s">
        <v>106</v>
      </c>
      <c r="L33" s="49" t="s">
        <v>106</v>
      </c>
      <c r="M33" s="50" t="s">
        <v>106</v>
      </c>
      <c r="N33" s="80" t="s">
        <v>106</v>
      </c>
      <c r="O33" s="55" t="s">
        <v>372</v>
      </c>
      <c r="P33" s="55"/>
      <c r="Q33" s="55"/>
      <c r="R33" s="51"/>
      <c r="S33" s="76"/>
      <c r="T33" s="76"/>
      <c r="U33" s="52"/>
      <c r="V33" s="52"/>
      <c r="W33" s="52"/>
      <c r="X33" s="77"/>
      <c r="Y33" s="77"/>
      <c r="Z33" s="76"/>
      <c r="AA33" s="76"/>
      <c r="AB33" s="76"/>
      <c r="AC33" s="76"/>
      <c r="AD33" s="76"/>
      <c r="AE33" s="77"/>
      <c r="AF33" s="77"/>
      <c r="AG33" s="76"/>
      <c r="AH33" s="76"/>
      <c r="AI33" s="76"/>
      <c r="AJ33" s="76"/>
      <c r="AK33" s="76"/>
      <c r="AL33" s="77"/>
      <c r="AM33" s="77"/>
      <c r="AN33" s="78"/>
      <c r="AO33" s="78"/>
      <c r="AP33" s="78"/>
      <c r="AQ33" s="76"/>
      <c r="AR33" s="76"/>
      <c r="AS33" s="77"/>
      <c r="AT33" s="77"/>
      <c r="AU33" s="76">
        <v>2</v>
      </c>
      <c r="AV33" s="76">
        <v>2</v>
      </c>
      <c r="AW33" s="76">
        <v>2</v>
      </c>
      <c r="AX33" s="76">
        <v>2</v>
      </c>
      <c r="AY33" s="76">
        <v>2</v>
      </c>
      <c r="AZ33" s="77"/>
      <c r="BA33" s="77"/>
      <c r="BB33" s="76">
        <v>2</v>
      </c>
      <c r="BC33" s="76">
        <v>2</v>
      </c>
      <c r="BD33" s="76">
        <v>1</v>
      </c>
      <c r="BE33" s="76">
        <v>1</v>
      </c>
      <c r="BF33" s="76">
        <v>1</v>
      </c>
      <c r="BG33" s="77"/>
      <c r="BH33" s="77"/>
      <c r="BI33" s="76"/>
      <c r="BJ33" s="76"/>
      <c r="BK33" s="76"/>
      <c r="BL33" s="76"/>
      <c r="BM33" s="76"/>
      <c r="BN33" s="77"/>
      <c r="BO33" s="77"/>
      <c r="BP33" s="76"/>
      <c r="BQ33" s="76"/>
      <c r="BR33" s="76"/>
      <c r="BS33" s="76"/>
      <c r="BT33" s="76"/>
      <c r="BU33" s="77"/>
      <c r="BV33" s="77"/>
      <c r="BW33" s="76"/>
      <c r="BX33" s="76"/>
      <c r="BY33" s="76"/>
      <c r="BZ33" s="76"/>
      <c r="CA33" s="76"/>
    </row>
    <row r="34" spans="1:79" s="53" customFormat="1" ht="75.599999999999994" customHeight="1" x14ac:dyDescent="0.45">
      <c r="A34" s="45" t="s">
        <v>290</v>
      </c>
      <c r="B34" s="68" t="s">
        <v>204</v>
      </c>
      <c r="C34" s="46" t="s">
        <v>82</v>
      </c>
      <c r="D34" s="46" t="s">
        <v>205</v>
      </c>
      <c r="E34" s="47" t="s">
        <v>213</v>
      </c>
      <c r="F34" s="48"/>
      <c r="G34" s="46" t="s">
        <v>291</v>
      </c>
      <c r="H34" s="46"/>
      <c r="I34" s="46" t="s">
        <v>207</v>
      </c>
      <c r="J34" s="46"/>
      <c r="K34" s="49" t="s">
        <v>106</v>
      </c>
      <c r="L34" s="49" t="s">
        <v>106</v>
      </c>
      <c r="M34" s="50" t="s">
        <v>106</v>
      </c>
      <c r="N34" s="50" t="s">
        <v>106</v>
      </c>
      <c r="O34" s="55"/>
      <c r="P34" s="55"/>
      <c r="Q34" s="55"/>
      <c r="R34" s="51"/>
      <c r="S34" s="76"/>
      <c r="T34" s="76"/>
      <c r="U34" s="76"/>
      <c r="V34" s="76"/>
      <c r="W34" s="76"/>
      <c r="X34" s="77"/>
      <c r="Y34" s="77"/>
      <c r="Z34" s="76"/>
      <c r="AA34" s="76"/>
      <c r="AB34" s="76"/>
      <c r="AC34" s="76"/>
      <c r="AD34" s="76"/>
      <c r="AE34" s="77"/>
      <c r="AF34" s="77"/>
      <c r="AG34" s="76"/>
      <c r="AH34" s="76"/>
      <c r="AI34" s="76"/>
      <c r="AJ34" s="76"/>
      <c r="AK34" s="76"/>
      <c r="AL34" s="77"/>
      <c r="AM34" s="77"/>
      <c r="AN34" s="78"/>
      <c r="AO34" s="78"/>
      <c r="AP34" s="78"/>
      <c r="AQ34" s="76">
        <v>2</v>
      </c>
      <c r="AR34" s="76">
        <v>2</v>
      </c>
      <c r="AS34" s="77"/>
      <c r="AT34" s="77"/>
      <c r="AU34" s="76"/>
      <c r="AV34" s="76"/>
      <c r="AW34" s="76"/>
      <c r="AX34" s="76"/>
      <c r="AY34" s="76"/>
      <c r="AZ34" s="77"/>
      <c r="BA34" s="77"/>
      <c r="BB34" s="76"/>
      <c r="BC34" s="76"/>
      <c r="BD34" s="76"/>
      <c r="BE34" s="76"/>
      <c r="BF34" s="76"/>
      <c r="BG34" s="77"/>
      <c r="BH34" s="77"/>
      <c r="BI34" s="76"/>
      <c r="BJ34" s="76"/>
      <c r="BK34" s="76"/>
      <c r="BL34" s="76"/>
      <c r="BM34" s="76"/>
      <c r="BN34" s="77"/>
      <c r="BO34" s="77"/>
      <c r="BP34" s="76"/>
      <c r="BQ34" s="76"/>
      <c r="BR34" s="76"/>
      <c r="BS34" s="76"/>
      <c r="BT34" s="76"/>
      <c r="BU34" s="77"/>
      <c r="BV34" s="77"/>
      <c r="BW34" s="76"/>
      <c r="BX34" s="76"/>
      <c r="BY34" s="76"/>
      <c r="BZ34" s="76"/>
      <c r="CA34" s="76"/>
    </row>
    <row r="35" spans="1:79" s="53" customFormat="1" ht="75.599999999999994" customHeight="1" x14ac:dyDescent="0.45">
      <c r="A35" s="45" t="s">
        <v>293</v>
      </c>
      <c r="B35" s="68" t="s">
        <v>204</v>
      </c>
      <c r="C35" s="46" t="s">
        <v>82</v>
      </c>
      <c r="D35" s="46" t="s">
        <v>205</v>
      </c>
      <c r="E35" s="47" t="s">
        <v>213</v>
      </c>
      <c r="F35" s="48"/>
      <c r="G35" s="46" t="s">
        <v>292</v>
      </c>
      <c r="H35" s="46"/>
      <c r="I35" s="46" t="s">
        <v>207</v>
      </c>
      <c r="J35" s="46"/>
      <c r="K35" s="49">
        <v>16</v>
      </c>
      <c r="L35" s="49" t="s">
        <v>92</v>
      </c>
      <c r="M35" s="50" t="s">
        <v>106</v>
      </c>
      <c r="N35" s="50" t="s">
        <v>106</v>
      </c>
      <c r="O35" s="55" t="s">
        <v>345</v>
      </c>
      <c r="P35" s="55"/>
      <c r="Q35" s="55"/>
      <c r="R35" s="51"/>
      <c r="S35" s="76"/>
      <c r="T35" s="76"/>
      <c r="U35" s="76"/>
      <c r="V35" s="76"/>
      <c r="W35" s="76"/>
      <c r="X35" s="77"/>
      <c r="Y35" s="77"/>
      <c r="Z35" s="76"/>
      <c r="AA35" s="76"/>
      <c r="AB35" s="76"/>
      <c r="AC35" s="76"/>
      <c r="AD35" s="76"/>
      <c r="AE35" s="77"/>
      <c r="AF35" s="77"/>
      <c r="AG35" s="76"/>
      <c r="AH35" s="76"/>
      <c r="AI35" s="76"/>
      <c r="AJ35" s="76"/>
      <c r="AK35" s="76"/>
      <c r="AL35" s="77"/>
      <c r="AM35" s="77"/>
      <c r="AN35" s="78"/>
      <c r="AO35" s="78"/>
      <c r="AP35" s="78"/>
      <c r="AQ35" s="76"/>
      <c r="AR35" s="76">
        <v>2</v>
      </c>
      <c r="AS35" s="77"/>
      <c r="AT35" s="77"/>
      <c r="AU35" s="76">
        <v>2</v>
      </c>
      <c r="AV35" s="76">
        <v>2</v>
      </c>
      <c r="AW35" s="76">
        <v>2</v>
      </c>
      <c r="AX35" s="76"/>
      <c r="AY35" s="76"/>
      <c r="AZ35" s="77"/>
      <c r="BA35" s="77"/>
      <c r="BB35" s="76"/>
      <c r="BC35" s="76"/>
      <c r="BD35" s="76"/>
      <c r="BE35" s="76"/>
      <c r="BF35" s="76"/>
      <c r="BG35" s="77"/>
      <c r="BH35" s="77"/>
      <c r="BI35" s="76"/>
      <c r="BJ35" s="76"/>
      <c r="BK35" s="76"/>
      <c r="BL35" s="76"/>
      <c r="BM35" s="76"/>
      <c r="BN35" s="77"/>
      <c r="BO35" s="77"/>
      <c r="BP35" s="76"/>
      <c r="BQ35" s="76"/>
      <c r="BR35" s="76"/>
      <c r="BS35" s="76"/>
      <c r="BT35" s="76"/>
      <c r="BU35" s="77"/>
      <c r="BV35" s="77"/>
      <c r="BW35" s="76"/>
      <c r="BX35" s="76"/>
      <c r="BY35" s="76"/>
      <c r="BZ35" s="76"/>
      <c r="CA35" s="76"/>
    </row>
    <row r="36" spans="1:79" s="53" customFormat="1" ht="75.599999999999994" customHeight="1" x14ac:dyDescent="0.45">
      <c r="A36" s="45" t="s">
        <v>294</v>
      </c>
      <c r="B36" s="68" t="s">
        <v>204</v>
      </c>
      <c r="C36" s="46" t="s">
        <v>82</v>
      </c>
      <c r="D36" s="46" t="s">
        <v>205</v>
      </c>
      <c r="E36" s="47" t="s">
        <v>213</v>
      </c>
      <c r="F36" s="48"/>
      <c r="G36" s="46" t="s">
        <v>296</v>
      </c>
      <c r="H36" s="46"/>
      <c r="I36" s="46" t="s">
        <v>207</v>
      </c>
      <c r="J36" s="46"/>
      <c r="K36" s="49">
        <v>13</v>
      </c>
      <c r="L36" s="49" t="s">
        <v>92</v>
      </c>
      <c r="M36" s="50">
        <v>0</v>
      </c>
      <c r="N36" s="50">
        <v>1</v>
      </c>
      <c r="O36" s="55"/>
      <c r="P36" s="55"/>
      <c r="Q36" s="55"/>
      <c r="R36" s="51"/>
      <c r="S36" s="76"/>
      <c r="T36" s="76"/>
      <c r="U36" s="76"/>
      <c r="V36" s="76"/>
      <c r="W36" s="76"/>
      <c r="X36" s="77"/>
      <c r="Y36" s="77"/>
      <c r="Z36" s="76"/>
      <c r="AA36" s="76"/>
      <c r="AB36" s="76"/>
      <c r="AC36" s="76"/>
      <c r="AD36" s="76"/>
      <c r="AE36" s="77"/>
      <c r="AF36" s="77"/>
      <c r="AG36" s="76"/>
      <c r="AH36" s="76"/>
      <c r="AI36" s="76"/>
      <c r="AJ36" s="76"/>
      <c r="AK36" s="76"/>
      <c r="AL36" s="77"/>
      <c r="AM36" s="77"/>
      <c r="AN36" s="78"/>
      <c r="AO36" s="78"/>
      <c r="AP36" s="78"/>
      <c r="AQ36" s="76"/>
      <c r="AR36" s="76"/>
      <c r="AS36" s="77"/>
      <c r="AT36" s="77"/>
      <c r="AU36" s="76"/>
      <c r="AV36" s="76"/>
      <c r="AW36" s="76">
        <v>2</v>
      </c>
      <c r="AX36" s="76">
        <v>2</v>
      </c>
      <c r="AY36" s="76"/>
      <c r="AZ36" s="77"/>
      <c r="BA36" s="77"/>
      <c r="BB36" s="76"/>
      <c r="BC36" s="76"/>
      <c r="BD36" s="76"/>
      <c r="BE36" s="76"/>
      <c r="BF36" s="76"/>
      <c r="BG36" s="77"/>
      <c r="BH36" s="77"/>
      <c r="BI36" s="76"/>
      <c r="BJ36" s="76"/>
      <c r="BK36" s="76"/>
      <c r="BL36" s="76"/>
      <c r="BM36" s="76"/>
      <c r="BN36" s="77"/>
      <c r="BO36" s="77"/>
      <c r="BP36" s="76"/>
      <c r="BQ36" s="76"/>
      <c r="BR36" s="76"/>
      <c r="BS36" s="76"/>
      <c r="BT36" s="76"/>
      <c r="BU36" s="77"/>
      <c r="BV36" s="77"/>
      <c r="BW36" s="76"/>
      <c r="BX36" s="76"/>
      <c r="BY36" s="76"/>
      <c r="BZ36" s="76"/>
      <c r="CA36" s="76"/>
    </row>
    <row r="37" spans="1:79" s="53" customFormat="1" ht="75.599999999999994" customHeight="1" x14ac:dyDescent="0.45">
      <c r="A37" s="45" t="s">
        <v>295</v>
      </c>
      <c r="B37" s="68" t="s">
        <v>204</v>
      </c>
      <c r="C37" s="46" t="s">
        <v>82</v>
      </c>
      <c r="D37" s="46" t="s">
        <v>205</v>
      </c>
      <c r="E37" s="47" t="s">
        <v>213</v>
      </c>
      <c r="F37" s="48"/>
      <c r="G37" s="46" t="s">
        <v>297</v>
      </c>
      <c r="H37" s="46"/>
      <c r="I37" s="46" t="s">
        <v>207</v>
      </c>
      <c r="J37" s="46"/>
      <c r="K37" s="49" t="s">
        <v>106</v>
      </c>
      <c r="L37" s="49" t="s">
        <v>106</v>
      </c>
      <c r="M37" s="50" t="s">
        <v>106</v>
      </c>
      <c r="N37" s="50" t="s">
        <v>106</v>
      </c>
      <c r="O37" s="55" t="s">
        <v>350</v>
      </c>
      <c r="P37" s="55"/>
      <c r="Q37" s="55"/>
      <c r="R37" s="51"/>
      <c r="S37" s="76"/>
      <c r="T37" s="76"/>
      <c r="U37" s="76"/>
      <c r="V37" s="76"/>
      <c r="W37" s="76"/>
      <c r="X37" s="77"/>
      <c r="Y37" s="77"/>
      <c r="Z37" s="76"/>
      <c r="AA37" s="76"/>
      <c r="AB37" s="76"/>
      <c r="AC37" s="76"/>
      <c r="AD37" s="76"/>
      <c r="AE37" s="77"/>
      <c r="AF37" s="77"/>
      <c r="AG37" s="76"/>
      <c r="AH37" s="76"/>
      <c r="AI37" s="76"/>
      <c r="AJ37" s="76"/>
      <c r="AK37" s="76"/>
      <c r="AL37" s="77"/>
      <c r="AM37" s="77"/>
      <c r="AN37" s="78"/>
      <c r="AO37" s="78"/>
      <c r="AP37" s="78"/>
      <c r="AQ37" s="76"/>
      <c r="AR37" s="76"/>
      <c r="AS37" s="77"/>
      <c r="AT37" s="77"/>
      <c r="AU37" s="76"/>
      <c r="AV37" s="76"/>
      <c r="AW37" s="76"/>
      <c r="AX37" s="76">
        <v>0</v>
      </c>
      <c r="AY37" s="76">
        <v>0</v>
      </c>
      <c r="AZ37" s="77"/>
      <c r="BA37" s="77"/>
      <c r="BB37" s="76"/>
      <c r="BC37" s="76"/>
      <c r="BD37" s="76"/>
      <c r="BE37" s="76"/>
      <c r="BF37" s="76"/>
      <c r="BG37" s="77"/>
      <c r="BH37" s="77"/>
      <c r="BI37" s="76"/>
      <c r="BJ37" s="76"/>
      <c r="BK37" s="76"/>
      <c r="BL37" s="76"/>
      <c r="BM37" s="76"/>
      <c r="BN37" s="77"/>
      <c r="BO37" s="77"/>
      <c r="BP37" s="76"/>
      <c r="BQ37" s="76"/>
      <c r="BR37" s="76"/>
      <c r="BS37" s="76"/>
      <c r="BT37" s="76"/>
      <c r="BU37" s="77"/>
      <c r="BV37" s="77"/>
      <c r="BW37" s="76"/>
      <c r="BX37" s="76"/>
      <c r="BY37" s="76"/>
      <c r="BZ37" s="76"/>
      <c r="CA37" s="76"/>
    </row>
    <row r="38" spans="1:79" s="53" customFormat="1" ht="75.599999999999994" customHeight="1" x14ac:dyDescent="0.45">
      <c r="A38" s="45" t="s">
        <v>332</v>
      </c>
      <c r="B38" s="68" t="s">
        <v>204</v>
      </c>
      <c r="C38" s="46" t="s">
        <v>82</v>
      </c>
      <c r="D38" s="46" t="s">
        <v>205</v>
      </c>
      <c r="E38" s="47" t="s">
        <v>213</v>
      </c>
      <c r="F38" s="48"/>
      <c r="G38" s="46" t="s">
        <v>333</v>
      </c>
      <c r="H38" s="46"/>
      <c r="I38" s="46" t="s">
        <v>207</v>
      </c>
      <c r="J38" s="46"/>
      <c r="K38" s="49" t="s">
        <v>106</v>
      </c>
      <c r="L38" s="49" t="s">
        <v>106</v>
      </c>
      <c r="M38" s="50" t="s">
        <v>106</v>
      </c>
      <c r="N38" s="50" t="s">
        <v>106</v>
      </c>
      <c r="O38" s="55"/>
      <c r="P38" s="55"/>
      <c r="Q38" s="55"/>
      <c r="R38" s="51"/>
      <c r="S38" s="76"/>
      <c r="T38" s="76"/>
      <c r="U38" s="76"/>
      <c r="V38" s="76"/>
      <c r="W38" s="76"/>
      <c r="X38" s="77"/>
      <c r="Y38" s="77"/>
      <c r="Z38" s="76"/>
      <c r="AA38" s="76"/>
      <c r="AB38" s="76"/>
      <c r="AC38" s="76"/>
      <c r="AD38" s="76"/>
      <c r="AE38" s="77"/>
      <c r="AF38" s="77"/>
      <c r="AG38" s="76"/>
      <c r="AH38" s="76"/>
      <c r="AI38" s="76"/>
      <c r="AJ38" s="76"/>
      <c r="AK38" s="76"/>
      <c r="AL38" s="77"/>
      <c r="AM38" s="77"/>
      <c r="AN38" s="78"/>
      <c r="AO38" s="78"/>
      <c r="AP38" s="78"/>
      <c r="AQ38" s="76"/>
      <c r="AR38" s="76"/>
      <c r="AS38" s="77"/>
      <c r="AT38" s="77"/>
      <c r="AU38" s="76"/>
      <c r="AV38" s="76"/>
      <c r="AW38" s="76"/>
      <c r="AX38" s="76"/>
      <c r="AY38" s="76"/>
      <c r="AZ38" s="77"/>
      <c r="BA38" s="77"/>
      <c r="BB38" s="76"/>
      <c r="BC38" s="76"/>
      <c r="BD38" s="76"/>
      <c r="BE38" s="76"/>
      <c r="BF38" s="76"/>
      <c r="BG38" s="77"/>
      <c r="BH38" s="77"/>
      <c r="BI38" s="76"/>
      <c r="BJ38" s="76"/>
      <c r="BK38" s="76"/>
      <c r="BL38" s="76"/>
      <c r="BM38" s="76"/>
      <c r="BN38" s="77"/>
      <c r="BO38" s="77"/>
      <c r="BP38" s="76"/>
      <c r="BQ38" s="76"/>
      <c r="BR38" s="76"/>
      <c r="BS38" s="76"/>
      <c r="BT38" s="76"/>
      <c r="BU38" s="77"/>
      <c r="BV38" s="77"/>
      <c r="BW38" s="76"/>
      <c r="BX38" s="76"/>
      <c r="BY38" s="76"/>
      <c r="BZ38" s="76"/>
      <c r="CA38" s="76"/>
    </row>
    <row r="39" spans="1:79" s="53" customFormat="1" ht="75.599999999999994" customHeight="1" x14ac:dyDescent="0.45">
      <c r="A39" s="45" t="s">
        <v>298</v>
      </c>
      <c r="B39" s="68" t="s">
        <v>204</v>
      </c>
      <c r="C39" s="46" t="s">
        <v>82</v>
      </c>
      <c r="D39" s="81" t="s">
        <v>205</v>
      </c>
      <c r="E39" s="47" t="s">
        <v>213</v>
      </c>
      <c r="F39" s="48"/>
      <c r="G39" s="79" t="s">
        <v>301</v>
      </c>
      <c r="H39" s="46"/>
      <c r="I39" s="81" t="s">
        <v>207</v>
      </c>
      <c r="J39" s="46"/>
      <c r="K39" s="49" t="s">
        <v>106</v>
      </c>
      <c r="L39" s="49" t="s">
        <v>106</v>
      </c>
      <c r="M39" s="50" t="s">
        <v>106</v>
      </c>
      <c r="N39" s="50" t="s">
        <v>106</v>
      </c>
      <c r="O39" s="55" t="s">
        <v>378</v>
      </c>
      <c r="P39" s="55"/>
      <c r="Q39" s="55"/>
      <c r="R39" s="51"/>
      <c r="S39" s="76"/>
      <c r="T39" s="76"/>
      <c r="U39" s="76"/>
      <c r="V39" s="76"/>
      <c r="W39" s="76"/>
      <c r="X39" s="77"/>
      <c r="Y39" s="77"/>
      <c r="Z39" s="76"/>
      <c r="AA39" s="76"/>
      <c r="AB39" s="76"/>
      <c r="AC39" s="76"/>
      <c r="AD39" s="76"/>
      <c r="AE39" s="77"/>
      <c r="AF39" s="77"/>
      <c r="AG39" s="76"/>
      <c r="AH39" s="76"/>
      <c r="AI39" s="76"/>
      <c r="AJ39" s="76"/>
      <c r="AK39" s="76"/>
      <c r="AL39" s="77"/>
      <c r="AM39" s="77"/>
      <c r="AN39" s="78"/>
      <c r="AO39" s="78"/>
      <c r="AP39" s="78"/>
      <c r="AQ39" s="76"/>
      <c r="AR39" s="76"/>
      <c r="AS39" s="77"/>
      <c r="AT39" s="77"/>
      <c r="AU39" s="76"/>
      <c r="AV39" s="76"/>
      <c r="AW39" s="76">
        <v>2</v>
      </c>
      <c r="AX39" s="76">
        <v>2</v>
      </c>
      <c r="AY39" s="76">
        <v>2</v>
      </c>
      <c r="AZ39" s="77"/>
      <c r="BA39" s="77"/>
      <c r="BB39" s="76">
        <v>0</v>
      </c>
      <c r="BC39" s="76">
        <v>2</v>
      </c>
      <c r="BD39" s="76">
        <v>1</v>
      </c>
      <c r="BE39" s="76">
        <v>1</v>
      </c>
      <c r="BF39" s="76">
        <v>1</v>
      </c>
      <c r="BG39" s="77"/>
      <c r="BH39" s="77"/>
      <c r="BI39" s="76"/>
      <c r="BJ39" s="76"/>
      <c r="BK39" s="76"/>
      <c r="BL39" s="76"/>
      <c r="BM39" s="76"/>
      <c r="BN39" s="77"/>
      <c r="BO39" s="77"/>
      <c r="BP39" s="76"/>
      <c r="BQ39" s="76"/>
      <c r="BR39" s="76"/>
      <c r="BS39" s="76"/>
      <c r="BT39" s="76"/>
      <c r="BU39" s="77"/>
      <c r="BV39" s="77"/>
      <c r="BW39" s="76"/>
      <c r="BX39" s="76"/>
      <c r="BY39" s="76"/>
      <c r="BZ39" s="76"/>
      <c r="CA39" s="76"/>
    </row>
    <row r="40" spans="1:79" s="53" customFormat="1" ht="75.599999999999994" customHeight="1" x14ac:dyDescent="0.45">
      <c r="A40" s="45" t="s">
        <v>299</v>
      </c>
      <c r="B40" s="68" t="s">
        <v>204</v>
      </c>
      <c r="C40" s="46" t="s">
        <v>82</v>
      </c>
      <c r="D40" s="81" t="s">
        <v>205</v>
      </c>
      <c r="E40" s="47" t="s">
        <v>213</v>
      </c>
      <c r="F40" s="48"/>
      <c r="G40" s="79" t="s">
        <v>302</v>
      </c>
      <c r="H40" s="46"/>
      <c r="I40" s="81" t="s">
        <v>207</v>
      </c>
      <c r="J40" s="46"/>
      <c r="K40" s="49">
        <v>16</v>
      </c>
      <c r="L40" s="49" t="s">
        <v>92</v>
      </c>
      <c r="M40" s="50" t="s">
        <v>106</v>
      </c>
      <c r="N40" s="50" t="s">
        <v>106</v>
      </c>
      <c r="O40" s="55"/>
      <c r="P40" s="55"/>
      <c r="Q40" s="55"/>
      <c r="R40" s="51"/>
      <c r="S40" s="76"/>
      <c r="T40" s="76"/>
      <c r="U40" s="76"/>
      <c r="V40" s="76"/>
      <c r="W40" s="76"/>
      <c r="X40" s="77"/>
      <c r="Y40" s="77"/>
      <c r="Z40" s="76"/>
      <c r="AA40" s="76"/>
      <c r="AB40" s="76"/>
      <c r="AC40" s="76"/>
      <c r="AD40" s="76"/>
      <c r="AE40" s="77"/>
      <c r="AF40" s="77"/>
      <c r="AG40" s="76"/>
      <c r="AH40" s="76"/>
      <c r="AI40" s="76"/>
      <c r="AJ40" s="76"/>
      <c r="AK40" s="76"/>
      <c r="AL40" s="77"/>
      <c r="AM40" s="77"/>
      <c r="AN40" s="78"/>
      <c r="AO40" s="78"/>
      <c r="AP40" s="78"/>
      <c r="AQ40" s="76"/>
      <c r="AR40" s="76"/>
      <c r="AS40" s="77"/>
      <c r="AT40" s="77"/>
      <c r="AU40" s="76"/>
      <c r="AV40" s="76"/>
      <c r="AW40" s="76"/>
      <c r="AX40" s="76"/>
      <c r="AY40" s="76"/>
      <c r="AZ40" s="77"/>
      <c r="BA40" s="77"/>
      <c r="BB40" s="76"/>
      <c r="BC40" s="76">
        <v>2</v>
      </c>
      <c r="BD40" s="76">
        <v>1</v>
      </c>
      <c r="BE40" s="76">
        <v>2</v>
      </c>
      <c r="BF40" s="76"/>
      <c r="BG40" s="77"/>
      <c r="BH40" s="77"/>
      <c r="BI40" s="76"/>
      <c r="BJ40" s="76"/>
      <c r="BK40" s="76"/>
      <c r="BL40" s="76"/>
      <c r="BM40" s="76"/>
      <c r="BN40" s="77"/>
      <c r="BO40" s="77"/>
      <c r="BP40" s="76"/>
      <c r="BQ40" s="76"/>
      <c r="BR40" s="76"/>
      <c r="BS40" s="76"/>
      <c r="BT40" s="76"/>
      <c r="BU40" s="77"/>
      <c r="BV40" s="77"/>
      <c r="BW40" s="76"/>
      <c r="BX40" s="76"/>
      <c r="BY40" s="76"/>
      <c r="BZ40" s="76"/>
      <c r="CA40" s="76"/>
    </row>
    <row r="41" spans="1:79" s="53" customFormat="1" ht="75.599999999999994" customHeight="1" x14ac:dyDescent="0.45">
      <c r="A41" s="45" t="s">
        <v>300</v>
      </c>
      <c r="B41" s="68" t="s">
        <v>204</v>
      </c>
      <c r="C41" s="46" t="s">
        <v>82</v>
      </c>
      <c r="D41" s="81" t="s">
        <v>205</v>
      </c>
      <c r="E41" s="47" t="s">
        <v>213</v>
      </c>
      <c r="F41" s="48"/>
      <c r="G41" s="46" t="s">
        <v>303</v>
      </c>
      <c r="H41" s="46"/>
      <c r="I41" s="81" t="s">
        <v>280</v>
      </c>
      <c r="J41" s="46"/>
      <c r="K41" s="49">
        <v>13</v>
      </c>
      <c r="L41" s="49" t="s">
        <v>92</v>
      </c>
      <c r="M41" s="50">
        <v>0</v>
      </c>
      <c r="N41" s="50">
        <v>1</v>
      </c>
      <c r="O41" s="55"/>
      <c r="P41" s="55"/>
      <c r="Q41" s="55"/>
      <c r="R41" s="51"/>
      <c r="S41" s="76"/>
      <c r="T41" s="76"/>
      <c r="U41" s="76"/>
      <c r="V41" s="76"/>
      <c r="W41" s="76"/>
      <c r="X41" s="77"/>
      <c r="Y41" s="77"/>
      <c r="Z41" s="76"/>
      <c r="AA41" s="76"/>
      <c r="AB41" s="76"/>
      <c r="AC41" s="76"/>
      <c r="AD41" s="76"/>
      <c r="AE41" s="77"/>
      <c r="AF41" s="77"/>
      <c r="AG41" s="76"/>
      <c r="AH41" s="76"/>
      <c r="AI41" s="76"/>
      <c r="AJ41" s="76"/>
      <c r="AK41" s="76"/>
      <c r="AL41" s="77"/>
      <c r="AM41" s="77"/>
      <c r="AN41" s="78"/>
      <c r="AO41" s="78"/>
      <c r="AP41" s="78"/>
      <c r="AQ41" s="76"/>
      <c r="AR41" s="76"/>
      <c r="AS41" s="77"/>
      <c r="AT41" s="77"/>
      <c r="AU41" s="76"/>
      <c r="AV41" s="76"/>
      <c r="AW41" s="76"/>
      <c r="AX41" s="76"/>
      <c r="AY41" s="76"/>
      <c r="AZ41" s="77"/>
      <c r="BA41" s="77"/>
      <c r="BB41" s="76"/>
      <c r="BC41" s="76"/>
      <c r="BD41" s="76"/>
      <c r="BE41" s="76">
        <v>1</v>
      </c>
      <c r="BF41" s="76">
        <v>1</v>
      </c>
      <c r="BG41" s="77"/>
      <c r="BH41" s="77"/>
      <c r="BI41" s="76"/>
      <c r="BJ41" s="76"/>
      <c r="BK41" s="76"/>
      <c r="BL41" s="76"/>
      <c r="BM41" s="76"/>
      <c r="BN41" s="77"/>
      <c r="BO41" s="77"/>
      <c r="BP41" s="76"/>
      <c r="BQ41" s="76"/>
      <c r="BR41" s="76"/>
      <c r="BS41" s="76"/>
      <c r="BT41" s="76"/>
      <c r="BU41" s="77"/>
      <c r="BV41" s="77"/>
      <c r="BW41" s="76"/>
      <c r="BX41" s="76"/>
      <c r="BY41" s="76"/>
      <c r="BZ41" s="76"/>
      <c r="CA41" s="76"/>
    </row>
    <row r="42" spans="1:79" s="53" customFormat="1" ht="75.599999999999994" customHeight="1" x14ac:dyDescent="0.45">
      <c r="A42" s="45" t="s">
        <v>330</v>
      </c>
      <c r="B42" s="68" t="s">
        <v>357</v>
      </c>
      <c r="C42" s="46" t="s">
        <v>82</v>
      </c>
      <c r="D42" s="81" t="s">
        <v>205</v>
      </c>
      <c r="E42" s="47" t="s">
        <v>213</v>
      </c>
      <c r="F42" s="48"/>
      <c r="G42" s="82" t="s">
        <v>331</v>
      </c>
      <c r="H42" s="46"/>
      <c r="I42" s="81" t="s">
        <v>207</v>
      </c>
      <c r="J42" s="46"/>
      <c r="K42" s="49" t="s">
        <v>106</v>
      </c>
      <c r="L42" s="49" t="s">
        <v>106</v>
      </c>
      <c r="M42" s="50" t="s">
        <v>106</v>
      </c>
      <c r="N42" s="50" t="s">
        <v>106</v>
      </c>
      <c r="O42" s="55" t="s">
        <v>381</v>
      </c>
      <c r="P42" s="55"/>
      <c r="Q42" s="55"/>
      <c r="R42" s="51"/>
      <c r="S42" s="76"/>
      <c r="T42" s="76"/>
      <c r="U42" s="76"/>
      <c r="V42" s="76"/>
      <c r="W42" s="76"/>
      <c r="X42" s="77"/>
      <c r="Y42" s="77"/>
      <c r="Z42" s="76"/>
      <c r="AA42" s="76"/>
      <c r="AB42" s="76"/>
      <c r="AC42" s="76"/>
      <c r="AD42" s="76"/>
      <c r="AE42" s="77"/>
      <c r="AF42" s="77"/>
      <c r="AG42" s="76"/>
      <c r="AH42" s="76"/>
      <c r="AI42" s="76"/>
      <c r="AJ42" s="76"/>
      <c r="AK42" s="76"/>
      <c r="AL42" s="77"/>
      <c r="AM42" s="77"/>
      <c r="AN42" s="78"/>
      <c r="AO42" s="78"/>
      <c r="AP42" s="78"/>
      <c r="AQ42" s="76"/>
      <c r="AR42" s="76"/>
      <c r="AS42" s="77"/>
      <c r="AT42" s="77"/>
      <c r="AU42" s="76"/>
      <c r="AV42" s="76"/>
      <c r="AW42" s="76"/>
      <c r="AX42" s="76"/>
      <c r="AY42" s="76"/>
      <c r="AZ42" s="77"/>
      <c r="BA42" s="77"/>
      <c r="BB42" s="76"/>
      <c r="BC42" s="76"/>
      <c r="BD42" s="76">
        <v>0</v>
      </c>
      <c r="BE42" s="76">
        <v>0</v>
      </c>
      <c r="BF42" s="76">
        <v>0</v>
      </c>
      <c r="BG42" s="77"/>
      <c r="BH42" s="77"/>
      <c r="BI42" s="76"/>
      <c r="BJ42" s="76"/>
      <c r="BK42" s="76">
        <v>1</v>
      </c>
      <c r="BL42" s="76">
        <v>1</v>
      </c>
      <c r="BM42" s="76">
        <v>1</v>
      </c>
      <c r="BN42" s="77"/>
      <c r="BO42" s="77"/>
      <c r="BP42" s="76">
        <v>1</v>
      </c>
      <c r="BQ42" s="76">
        <v>1</v>
      </c>
      <c r="BR42" s="76">
        <v>1</v>
      </c>
      <c r="BS42" s="76"/>
      <c r="BT42" s="76"/>
      <c r="BU42" s="77"/>
      <c r="BV42" s="77"/>
      <c r="BW42" s="76">
        <v>1</v>
      </c>
      <c r="BX42" s="76">
        <v>1</v>
      </c>
      <c r="BY42" s="76">
        <v>1</v>
      </c>
      <c r="BZ42" s="76"/>
      <c r="CA42" s="76"/>
    </row>
    <row r="43" spans="1:79" s="53" customFormat="1" ht="75.599999999999994" customHeight="1" x14ac:dyDescent="0.45">
      <c r="A43" s="45" t="s">
        <v>334</v>
      </c>
      <c r="B43" s="68" t="s">
        <v>204</v>
      </c>
      <c r="C43" s="46" t="s">
        <v>82</v>
      </c>
      <c r="D43" s="46" t="s">
        <v>205</v>
      </c>
      <c r="E43" s="47" t="s">
        <v>213</v>
      </c>
      <c r="F43" s="48"/>
      <c r="G43" s="68" t="s">
        <v>335</v>
      </c>
      <c r="H43" s="46"/>
      <c r="I43" s="46" t="s">
        <v>207</v>
      </c>
      <c r="J43" s="46"/>
      <c r="K43" s="49" t="s">
        <v>106</v>
      </c>
      <c r="L43" s="49" t="s">
        <v>106</v>
      </c>
      <c r="M43" s="50" t="s">
        <v>106</v>
      </c>
      <c r="N43" s="50" t="s">
        <v>106</v>
      </c>
      <c r="O43" s="55"/>
      <c r="P43" s="55"/>
      <c r="Q43" s="55"/>
      <c r="R43" s="51"/>
      <c r="S43" s="76"/>
      <c r="T43" s="76"/>
      <c r="U43" s="76"/>
      <c r="V43" s="76"/>
      <c r="W43" s="76"/>
      <c r="X43" s="77"/>
      <c r="Y43" s="77"/>
      <c r="Z43" s="76"/>
      <c r="AA43" s="76"/>
      <c r="AB43" s="76"/>
      <c r="AC43" s="76"/>
      <c r="AD43" s="76"/>
      <c r="AE43" s="77"/>
      <c r="AF43" s="77"/>
      <c r="AG43" s="76"/>
      <c r="AH43" s="76"/>
      <c r="AI43" s="76"/>
      <c r="AJ43" s="76"/>
      <c r="AK43" s="76"/>
      <c r="AL43" s="77"/>
      <c r="AM43" s="77"/>
      <c r="AN43" s="78"/>
      <c r="AO43" s="78"/>
      <c r="AP43" s="78"/>
      <c r="AQ43" s="76"/>
      <c r="AR43" s="76"/>
      <c r="AS43" s="77"/>
      <c r="AT43" s="77"/>
      <c r="AU43" s="76"/>
      <c r="AV43" s="76"/>
      <c r="AW43" s="76"/>
      <c r="AX43" s="76"/>
      <c r="AY43" s="76"/>
      <c r="AZ43" s="77"/>
      <c r="BA43" s="77"/>
      <c r="BB43" s="76"/>
      <c r="BC43" s="76"/>
      <c r="BD43" s="76"/>
      <c r="BE43" s="76"/>
      <c r="BF43" s="76"/>
      <c r="BG43" s="77"/>
      <c r="BH43" s="77"/>
      <c r="BI43" s="76"/>
      <c r="BJ43" s="76"/>
      <c r="BK43" s="76"/>
      <c r="BL43" s="76"/>
      <c r="BM43" s="76"/>
      <c r="BN43" s="77"/>
      <c r="BO43" s="77"/>
      <c r="BP43" s="76"/>
      <c r="BQ43" s="76"/>
      <c r="BR43" s="76"/>
      <c r="BS43" s="76"/>
      <c r="BT43" s="76"/>
      <c r="BU43" s="77"/>
      <c r="BV43" s="77"/>
      <c r="BW43" s="76"/>
      <c r="BX43" s="76"/>
      <c r="BY43" s="76"/>
      <c r="BZ43" s="76"/>
      <c r="CA43" s="76"/>
    </row>
    <row r="44" spans="1:79" s="53" customFormat="1" ht="75.599999999999994" customHeight="1" x14ac:dyDescent="0.45">
      <c r="A44" s="45" t="s">
        <v>336</v>
      </c>
      <c r="B44" s="68" t="s">
        <v>204</v>
      </c>
      <c r="C44" s="46" t="s">
        <v>82</v>
      </c>
      <c r="D44" s="81" t="s">
        <v>205</v>
      </c>
      <c r="E44" s="47" t="s">
        <v>213</v>
      </c>
      <c r="F44" s="48"/>
      <c r="G44" s="68" t="s">
        <v>358</v>
      </c>
      <c r="H44" s="46"/>
      <c r="I44" s="81" t="s">
        <v>207</v>
      </c>
      <c r="J44" s="46"/>
      <c r="K44" s="49" t="s">
        <v>106</v>
      </c>
      <c r="L44" s="49" t="s">
        <v>106</v>
      </c>
      <c r="M44" s="50" t="s">
        <v>106</v>
      </c>
      <c r="N44" s="50" t="s">
        <v>106</v>
      </c>
      <c r="O44" s="55"/>
      <c r="P44" s="55"/>
      <c r="Q44" s="55"/>
      <c r="R44" s="51"/>
      <c r="S44" s="76"/>
      <c r="T44" s="76"/>
      <c r="U44" s="76"/>
      <c r="V44" s="76"/>
      <c r="W44" s="76"/>
      <c r="X44" s="77"/>
      <c r="Y44" s="77"/>
      <c r="Z44" s="76"/>
      <c r="AA44" s="76"/>
      <c r="AB44" s="76"/>
      <c r="AC44" s="76"/>
      <c r="AD44" s="76"/>
      <c r="AE44" s="77"/>
      <c r="AF44" s="77"/>
      <c r="AG44" s="76"/>
      <c r="AH44" s="76"/>
      <c r="AI44" s="76"/>
      <c r="AJ44" s="76"/>
      <c r="AK44" s="76"/>
      <c r="AL44" s="77"/>
      <c r="AM44" s="77"/>
      <c r="AN44" s="78"/>
      <c r="AO44" s="78"/>
      <c r="AP44" s="78"/>
      <c r="AQ44" s="76"/>
      <c r="AR44" s="76"/>
      <c r="AS44" s="77"/>
      <c r="AT44" s="77"/>
      <c r="AU44" s="76"/>
      <c r="AV44" s="76"/>
      <c r="AW44" s="76"/>
      <c r="AX44" s="76"/>
      <c r="AY44" s="76"/>
      <c r="AZ44" s="77"/>
      <c r="BA44" s="77"/>
      <c r="BB44" s="76"/>
      <c r="BC44" s="76"/>
      <c r="BD44" s="76"/>
      <c r="BE44" s="76">
        <v>1</v>
      </c>
      <c r="BF44" s="76">
        <v>1</v>
      </c>
      <c r="BG44" s="77"/>
      <c r="BH44" s="77"/>
      <c r="BI44" s="76">
        <v>1</v>
      </c>
      <c r="BJ44" s="76">
        <v>1</v>
      </c>
      <c r="BK44" s="76"/>
      <c r="BL44" s="76"/>
      <c r="BM44" s="76"/>
      <c r="BN44" s="77"/>
      <c r="BO44" s="77"/>
      <c r="BP44" s="76"/>
      <c r="BQ44" s="76"/>
      <c r="BR44" s="76"/>
      <c r="BS44" s="76"/>
      <c r="BT44" s="76"/>
      <c r="BU44" s="77"/>
      <c r="BV44" s="77"/>
      <c r="BW44" s="76"/>
      <c r="BX44" s="76"/>
      <c r="BY44" s="76"/>
      <c r="BZ44" s="76"/>
      <c r="CA44" s="76"/>
    </row>
    <row r="45" spans="1:79" s="53" customFormat="1" ht="75.599999999999994" customHeight="1" x14ac:dyDescent="0.45">
      <c r="A45" s="45" t="s">
        <v>337</v>
      </c>
      <c r="B45" s="68" t="s">
        <v>204</v>
      </c>
      <c r="C45" s="46" t="s">
        <v>82</v>
      </c>
      <c r="D45" s="81" t="s">
        <v>205</v>
      </c>
      <c r="E45" s="47" t="s">
        <v>213</v>
      </c>
      <c r="F45" s="48"/>
      <c r="G45" s="68" t="s">
        <v>359</v>
      </c>
      <c r="H45" s="46"/>
      <c r="I45" s="81" t="s">
        <v>207</v>
      </c>
      <c r="J45" s="46"/>
      <c r="K45" s="49" t="s">
        <v>106</v>
      </c>
      <c r="L45" s="49" t="s">
        <v>106</v>
      </c>
      <c r="M45" s="50" t="s">
        <v>106</v>
      </c>
      <c r="N45" s="50" t="s">
        <v>106</v>
      </c>
      <c r="O45" s="55"/>
      <c r="P45" s="55"/>
      <c r="Q45" s="55"/>
      <c r="R45" s="51"/>
      <c r="S45" s="76"/>
      <c r="T45" s="76"/>
      <c r="U45" s="76"/>
      <c r="V45" s="76"/>
      <c r="W45" s="76"/>
      <c r="X45" s="77"/>
      <c r="Y45" s="77"/>
      <c r="Z45" s="76"/>
      <c r="AA45" s="76"/>
      <c r="AB45" s="76"/>
      <c r="AC45" s="76"/>
      <c r="AD45" s="76"/>
      <c r="AE45" s="77"/>
      <c r="AF45" s="77"/>
      <c r="AG45" s="76"/>
      <c r="AH45" s="76"/>
      <c r="AI45" s="76"/>
      <c r="AJ45" s="76"/>
      <c r="AK45" s="76"/>
      <c r="AL45" s="77"/>
      <c r="AM45" s="77"/>
      <c r="AN45" s="78"/>
      <c r="AO45" s="78"/>
      <c r="AP45" s="78"/>
      <c r="AQ45" s="76"/>
      <c r="AR45" s="76"/>
      <c r="AS45" s="77"/>
      <c r="AT45" s="77"/>
      <c r="AU45" s="76"/>
      <c r="AV45" s="76"/>
      <c r="AW45" s="76"/>
      <c r="AX45" s="76"/>
      <c r="AY45" s="76"/>
      <c r="AZ45" s="77"/>
      <c r="BA45" s="77"/>
      <c r="BB45" s="76"/>
      <c r="BC45" s="76"/>
      <c r="BD45" s="76"/>
      <c r="BE45" s="76"/>
      <c r="BF45" s="76"/>
      <c r="BG45" s="77"/>
      <c r="BH45" s="77"/>
      <c r="BI45" s="76"/>
      <c r="BJ45" s="76">
        <v>1</v>
      </c>
      <c r="BK45" s="76">
        <v>1</v>
      </c>
      <c r="BL45" s="76">
        <v>1</v>
      </c>
      <c r="BM45" s="76">
        <v>1</v>
      </c>
      <c r="BN45" s="77"/>
      <c r="BO45" s="77"/>
      <c r="BP45" s="76"/>
      <c r="BQ45" s="76"/>
      <c r="BR45" s="76"/>
      <c r="BS45" s="76"/>
      <c r="BT45" s="76"/>
      <c r="BU45" s="77"/>
      <c r="BV45" s="77"/>
      <c r="BW45" s="76"/>
      <c r="BX45" s="76"/>
      <c r="BY45" s="76"/>
      <c r="BZ45" s="76"/>
      <c r="CA45" s="76"/>
    </row>
    <row r="46" spans="1:79" s="53" customFormat="1" ht="75.599999999999994" customHeight="1" x14ac:dyDescent="0.45">
      <c r="A46" s="45" t="s">
        <v>360</v>
      </c>
      <c r="B46" s="68" t="s">
        <v>204</v>
      </c>
      <c r="C46" s="46" t="s">
        <v>82</v>
      </c>
      <c r="D46" s="81" t="s">
        <v>205</v>
      </c>
      <c r="E46" s="47" t="s">
        <v>213</v>
      </c>
      <c r="F46" s="48"/>
      <c r="G46" s="68" t="s">
        <v>361</v>
      </c>
      <c r="H46" s="46"/>
      <c r="I46" s="81" t="s">
        <v>207</v>
      </c>
      <c r="J46" s="46"/>
      <c r="K46" s="49" t="s">
        <v>106</v>
      </c>
      <c r="L46" s="49" t="s">
        <v>106</v>
      </c>
      <c r="M46" s="50" t="s">
        <v>106</v>
      </c>
      <c r="N46" s="50" t="s">
        <v>106</v>
      </c>
      <c r="O46" s="55"/>
      <c r="P46" s="55"/>
      <c r="Q46" s="55"/>
      <c r="R46" s="51"/>
      <c r="S46" s="76"/>
      <c r="T46" s="76"/>
      <c r="U46" s="76"/>
      <c r="V46" s="76"/>
      <c r="W46" s="76"/>
      <c r="X46" s="77"/>
      <c r="Y46" s="77"/>
      <c r="Z46" s="76"/>
      <c r="AA46" s="76"/>
      <c r="AB46" s="76"/>
      <c r="AC46" s="76"/>
      <c r="AD46" s="76"/>
      <c r="AE46" s="77"/>
      <c r="AF46" s="77"/>
      <c r="AG46" s="76"/>
      <c r="AH46" s="76"/>
      <c r="AI46" s="76"/>
      <c r="AJ46" s="76"/>
      <c r="AK46" s="76"/>
      <c r="AL46" s="77"/>
      <c r="AM46" s="77"/>
      <c r="AN46" s="78"/>
      <c r="AO46" s="78"/>
      <c r="AP46" s="78"/>
      <c r="AQ46" s="76"/>
      <c r="AR46" s="76"/>
      <c r="AS46" s="77"/>
      <c r="AT46" s="77"/>
      <c r="AU46" s="76"/>
      <c r="AV46" s="76"/>
      <c r="AW46" s="76"/>
      <c r="AX46" s="76"/>
      <c r="AY46" s="76"/>
      <c r="AZ46" s="77"/>
      <c r="BA46" s="77"/>
      <c r="BB46" s="76"/>
      <c r="BC46" s="76"/>
      <c r="BD46" s="76"/>
      <c r="BE46" s="76"/>
      <c r="BF46" s="76"/>
      <c r="BG46" s="77"/>
      <c r="BH46" s="77"/>
      <c r="BI46" s="76"/>
      <c r="BJ46" s="76"/>
      <c r="BK46" s="76"/>
      <c r="BL46" s="76"/>
      <c r="BM46" s="76">
        <v>1</v>
      </c>
      <c r="BN46" s="77"/>
      <c r="BO46" s="77"/>
      <c r="BP46" s="76">
        <v>1</v>
      </c>
      <c r="BQ46" s="76"/>
      <c r="BR46" s="76"/>
      <c r="BS46" s="76"/>
      <c r="BT46" s="76"/>
      <c r="BU46" s="77"/>
      <c r="BV46" s="77"/>
      <c r="BW46" s="76">
        <v>1</v>
      </c>
      <c r="BX46" s="76"/>
      <c r="BY46" s="76"/>
      <c r="BZ46" s="76"/>
      <c r="CA46" s="76"/>
    </row>
    <row r="47" spans="1:79" s="53" customFormat="1" ht="75.599999999999994" customHeight="1" x14ac:dyDescent="0.45">
      <c r="A47" s="45" t="s">
        <v>362</v>
      </c>
      <c r="B47" s="68" t="s">
        <v>204</v>
      </c>
      <c r="C47" s="46" t="s">
        <v>82</v>
      </c>
      <c r="D47" s="81" t="s">
        <v>205</v>
      </c>
      <c r="E47" s="47" t="s">
        <v>213</v>
      </c>
      <c r="F47" s="48"/>
      <c r="G47" s="68" t="s">
        <v>363</v>
      </c>
      <c r="H47" s="46"/>
      <c r="I47" s="81" t="s">
        <v>207</v>
      </c>
      <c r="J47" s="46"/>
      <c r="K47" s="49" t="s">
        <v>106</v>
      </c>
      <c r="L47" s="49" t="s">
        <v>106</v>
      </c>
      <c r="M47" s="50" t="s">
        <v>106</v>
      </c>
      <c r="N47" s="50" t="s">
        <v>106</v>
      </c>
      <c r="O47" s="55"/>
      <c r="P47" s="55"/>
      <c r="Q47" s="55"/>
      <c r="R47" s="51"/>
      <c r="S47" s="76"/>
      <c r="T47" s="76"/>
      <c r="U47" s="76"/>
      <c r="V47" s="76"/>
      <c r="W47" s="76"/>
      <c r="X47" s="77"/>
      <c r="Y47" s="77"/>
      <c r="Z47" s="76"/>
      <c r="AA47" s="76"/>
      <c r="AB47" s="76"/>
      <c r="AC47" s="76"/>
      <c r="AD47" s="76"/>
      <c r="AE47" s="77"/>
      <c r="AF47" s="77"/>
      <c r="AG47" s="76"/>
      <c r="AH47" s="76"/>
      <c r="AI47" s="76"/>
      <c r="AJ47" s="76"/>
      <c r="AK47" s="76"/>
      <c r="AL47" s="77"/>
      <c r="AM47" s="77"/>
      <c r="AN47" s="78"/>
      <c r="AO47" s="78"/>
      <c r="AP47" s="78"/>
      <c r="AQ47" s="76"/>
      <c r="AR47" s="76"/>
      <c r="AS47" s="77"/>
      <c r="AT47" s="77"/>
      <c r="AU47" s="76"/>
      <c r="AV47" s="76"/>
      <c r="AW47" s="76"/>
      <c r="AX47" s="76"/>
      <c r="AY47" s="76"/>
      <c r="AZ47" s="77"/>
      <c r="BA47" s="77"/>
      <c r="BB47" s="76"/>
      <c r="BC47" s="76"/>
      <c r="BD47" s="76"/>
      <c r="BE47" s="76"/>
      <c r="BF47" s="76"/>
      <c r="BG47" s="77"/>
      <c r="BH47" s="77"/>
      <c r="BI47" s="76"/>
      <c r="BJ47" s="76"/>
      <c r="BK47" s="76"/>
      <c r="BL47" s="76"/>
      <c r="BM47" s="76"/>
      <c r="BN47" s="77"/>
      <c r="BO47" s="77"/>
      <c r="BP47" s="76"/>
      <c r="BQ47" s="76"/>
      <c r="BR47" s="76"/>
      <c r="BS47" s="76">
        <v>1</v>
      </c>
      <c r="BT47" s="76">
        <v>1</v>
      </c>
      <c r="BU47" s="77"/>
      <c r="BV47" s="77"/>
      <c r="BW47" s="76"/>
      <c r="BX47" s="76"/>
      <c r="BY47" s="76"/>
      <c r="BZ47" s="76">
        <v>1</v>
      </c>
      <c r="CA47" s="76">
        <v>1</v>
      </c>
    </row>
    <row r="48" spans="1:79" s="53" customFormat="1" ht="75.599999999999994" customHeight="1" x14ac:dyDescent="0.45">
      <c r="A48" s="45" t="s">
        <v>338</v>
      </c>
      <c r="B48" s="68" t="s">
        <v>204</v>
      </c>
      <c r="C48" s="46" t="s">
        <v>82</v>
      </c>
      <c r="D48" s="81" t="s">
        <v>205</v>
      </c>
      <c r="E48" s="47" t="s">
        <v>213</v>
      </c>
      <c r="F48" s="48"/>
      <c r="G48" s="68" t="s">
        <v>339</v>
      </c>
      <c r="H48" s="46"/>
      <c r="I48" s="81" t="s">
        <v>207</v>
      </c>
      <c r="J48" s="46"/>
      <c r="K48" s="49" t="s">
        <v>106</v>
      </c>
      <c r="L48" s="49" t="s">
        <v>106</v>
      </c>
      <c r="M48" s="50" t="s">
        <v>106</v>
      </c>
      <c r="N48" s="50" t="s">
        <v>106</v>
      </c>
      <c r="O48" s="55"/>
      <c r="P48" s="55"/>
      <c r="Q48" s="55"/>
      <c r="R48" s="51"/>
      <c r="S48" s="76"/>
      <c r="T48" s="76"/>
      <c r="U48" s="76"/>
      <c r="V48" s="76"/>
      <c r="W48" s="76"/>
      <c r="X48" s="77"/>
      <c r="Y48" s="77"/>
      <c r="Z48" s="76"/>
      <c r="AA48" s="76"/>
      <c r="AB48" s="76"/>
      <c r="AC48" s="76"/>
      <c r="AD48" s="76"/>
      <c r="AE48" s="77"/>
      <c r="AF48" s="77"/>
      <c r="AG48" s="76"/>
      <c r="AH48" s="76"/>
      <c r="AI48" s="76"/>
      <c r="AJ48" s="76"/>
      <c r="AK48" s="76"/>
      <c r="AL48" s="77"/>
      <c r="AM48" s="77"/>
      <c r="AN48" s="78"/>
      <c r="AO48" s="78"/>
      <c r="AP48" s="78"/>
      <c r="AQ48" s="76"/>
      <c r="AR48" s="76"/>
      <c r="AS48" s="77"/>
      <c r="AT48" s="77"/>
      <c r="AU48" s="76"/>
      <c r="AV48" s="76"/>
      <c r="AW48" s="76"/>
      <c r="AX48" s="76"/>
      <c r="AY48" s="76"/>
      <c r="AZ48" s="77"/>
      <c r="BA48" s="77"/>
      <c r="BB48" s="76"/>
      <c r="BC48" s="76"/>
      <c r="BD48" s="76"/>
      <c r="BE48" s="76">
        <v>1</v>
      </c>
      <c r="BF48" s="76">
        <v>1</v>
      </c>
      <c r="BG48" s="77"/>
      <c r="BH48" s="77"/>
      <c r="BI48" s="76">
        <v>1</v>
      </c>
      <c r="BJ48" s="76">
        <v>1</v>
      </c>
      <c r="BK48" s="76"/>
      <c r="BL48" s="76"/>
      <c r="BM48" s="76"/>
      <c r="BN48" s="77"/>
      <c r="BO48" s="77"/>
      <c r="BP48" s="76">
        <v>1</v>
      </c>
      <c r="BQ48" s="76">
        <v>1</v>
      </c>
      <c r="BR48" s="76"/>
      <c r="BS48" s="76"/>
      <c r="BT48" s="76"/>
      <c r="BU48" s="77"/>
      <c r="BV48" s="77"/>
      <c r="BW48" s="76">
        <v>1</v>
      </c>
      <c r="BX48" s="76">
        <v>1</v>
      </c>
      <c r="BY48" s="76"/>
      <c r="BZ48" s="76"/>
      <c r="CA48" s="76"/>
    </row>
    <row r="49" spans="1:79" s="53" customFormat="1" ht="75.599999999999994" customHeight="1" x14ac:dyDescent="0.45">
      <c r="A49" s="45" t="s">
        <v>341</v>
      </c>
      <c r="B49" s="68" t="s">
        <v>204</v>
      </c>
      <c r="C49" s="46" t="s">
        <v>82</v>
      </c>
      <c r="D49" s="81" t="s">
        <v>205</v>
      </c>
      <c r="E49" s="47"/>
      <c r="F49" s="48"/>
      <c r="G49" s="68" t="s">
        <v>340</v>
      </c>
      <c r="H49" s="46"/>
      <c r="I49" s="81" t="s">
        <v>280</v>
      </c>
      <c r="J49" s="46"/>
      <c r="K49" s="49" t="s">
        <v>106</v>
      </c>
      <c r="L49" s="49" t="s">
        <v>106</v>
      </c>
      <c r="M49" s="50" t="s">
        <v>106</v>
      </c>
      <c r="N49" s="50" t="s">
        <v>106</v>
      </c>
      <c r="O49" s="55"/>
      <c r="P49" s="55"/>
      <c r="Q49" s="55"/>
      <c r="R49" s="51"/>
      <c r="S49" s="76"/>
      <c r="T49" s="76"/>
      <c r="U49" s="76"/>
      <c r="V49" s="76"/>
      <c r="W49" s="76"/>
      <c r="X49" s="77"/>
      <c r="Y49" s="77"/>
      <c r="Z49" s="76"/>
      <c r="AA49" s="76"/>
      <c r="AB49" s="76"/>
      <c r="AC49" s="76"/>
      <c r="AD49" s="76"/>
      <c r="AE49" s="77"/>
      <c r="AF49" s="77"/>
      <c r="AG49" s="76"/>
      <c r="AH49" s="76"/>
      <c r="AI49" s="76"/>
      <c r="AJ49" s="76"/>
      <c r="AK49" s="76"/>
      <c r="AL49" s="77"/>
      <c r="AM49" s="77"/>
      <c r="AN49" s="78"/>
      <c r="AO49" s="78"/>
      <c r="AP49" s="78"/>
      <c r="AQ49" s="76"/>
      <c r="AR49" s="76"/>
      <c r="AS49" s="77"/>
      <c r="AT49" s="77"/>
      <c r="AU49" s="76"/>
      <c r="AV49" s="76"/>
      <c r="AW49" s="76"/>
      <c r="AX49" s="76"/>
      <c r="AY49" s="76"/>
      <c r="AZ49" s="77"/>
      <c r="BA49" s="77"/>
      <c r="BB49" s="76"/>
      <c r="BC49" s="76"/>
      <c r="BD49" s="76"/>
      <c r="BE49" s="76"/>
      <c r="BF49" s="76"/>
      <c r="BG49" s="77"/>
      <c r="BH49" s="77"/>
      <c r="BI49" s="76"/>
      <c r="BJ49" s="76">
        <v>1</v>
      </c>
      <c r="BK49" s="76">
        <v>1</v>
      </c>
      <c r="BL49" s="76">
        <v>1</v>
      </c>
      <c r="BM49" s="76"/>
      <c r="BN49" s="77"/>
      <c r="BO49" s="77"/>
      <c r="BP49" s="76"/>
      <c r="BQ49" s="76"/>
      <c r="BR49" s="76"/>
      <c r="BS49" s="76"/>
      <c r="BT49" s="76"/>
      <c r="BU49" s="77"/>
      <c r="BV49" s="77"/>
      <c r="BW49" s="76"/>
      <c r="BX49" s="76"/>
      <c r="BY49" s="76"/>
      <c r="BZ49" s="76"/>
      <c r="CA49" s="76"/>
    </row>
    <row r="50" spans="1:79" s="53" customFormat="1" ht="75.599999999999994" customHeight="1" x14ac:dyDescent="0.45">
      <c r="A50" s="45" t="s">
        <v>364</v>
      </c>
      <c r="B50" s="68" t="s">
        <v>204</v>
      </c>
      <c r="C50" s="46" t="s">
        <v>82</v>
      </c>
      <c r="D50" s="81" t="s">
        <v>205</v>
      </c>
      <c r="E50" s="47"/>
      <c r="F50" s="48"/>
      <c r="G50" s="68" t="s">
        <v>367</v>
      </c>
      <c r="H50" s="46"/>
      <c r="I50" s="81" t="s">
        <v>207</v>
      </c>
      <c r="J50" s="46"/>
      <c r="K50" s="49" t="s">
        <v>106</v>
      </c>
      <c r="L50" s="49" t="s">
        <v>106</v>
      </c>
      <c r="M50" s="50" t="s">
        <v>106</v>
      </c>
      <c r="N50" s="50" t="s">
        <v>106</v>
      </c>
      <c r="O50" s="55"/>
      <c r="P50" s="55"/>
      <c r="Q50" s="55"/>
      <c r="R50" s="51"/>
      <c r="S50" s="76"/>
      <c r="T50" s="76"/>
      <c r="U50" s="76"/>
      <c r="V50" s="76"/>
      <c r="W50" s="76"/>
      <c r="X50" s="77"/>
      <c r="Y50" s="77"/>
      <c r="Z50" s="76"/>
      <c r="AA50" s="76"/>
      <c r="AB50" s="76"/>
      <c r="AC50" s="76"/>
      <c r="AD50" s="76"/>
      <c r="AE50" s="77"/>
      <c r="AF50" s="77"/>
      <c r="AG50" s="76"/>
      <c r="AH50" s="76"/>
      <c r="AI50" s="76"/>
      <c r="AJ50" s="76"/>
      <c r="AK50" s="76"/>
      <c r="AL50" s="77"/>
      <c r="AM50" s="77"/>
      <c r="AN50" s="78"/>
      <c r="AO50" s="78"/>
      <c r="AP50" s="78"/>
      <c r="AQ50" s="76"/>
      <c r="AR50" s="76"/>
      <c r="AS50" s="77"/>
      <c r="AT50" s="77"/>
      <c r="AU50" s="76"/>
      <c r="AV50" s="76"/>
      <c r="AW50" s="76"/>
      <c r="AX50" s="76"/>
      <c r="AY50" s="76"/>
      <c r="AZ50" s="77"/>
      <c r="BA50" s="77"/>
      <c r="BB50" s="76"/>
      <c r="BC50" s="76"/>
      <c r="BD50" s="76"/>
      <c r="BE50" s="76"/>
      <c r="BF50" s="76"/>
      <c r="BG50" s="77"/>
      <c r="BH50" s="77"/>
      <c r="BI50" s="76"/>
      <c r="BJ50" s="76"/>
      <c r="BK50" s="76"/>
      <c r="BL50" s="76">
        <v>1</v>
      </c>
      <c r="BM50" s="76">
        <v>1</v>
      </c>
      <c r="BN50" s="77"/>
      <c r="BO50" s="77"/>
      <c r="BP50" s="76">
        <v>1</v>
      </c>
      <c r="BQ50" s="76">
        <v>1</v>
      </c>
      <c r="BR50" s="76">
        <v>1</v>
      </c>
      <c r="BS50" s="76">
        <v>1</v>
      </c>
      <c r="BT50" s="76">
        <v>1</v>
      </c>
      <c r="BU50" s="77"/>
      <c r="BV50" s="77"/>
      <c r="BW50" s="76">
        <v>1</v>
      </c>
      <c r="BX50" s="76">
        <v>1</v>
      </c>
      <c r="BY50" s="76">
        <v>1</v>
      </c>
      <c r="BZ50" s="76">
        <v>1</v>
      </c>
      <c r="CA50" s="76">
        <v>1</v>
      </c>
    </row>
    <row r="51" spans="1:79" s="53" customFormat="1" ht="75.599999999999994" customHeight="1" x14ac:dyDescent="0.45">
      <c r="A51" s="45" t="s">
        <v>373</v>
      </c>
      <c r="B51" s="68" t="s">
        <v>204</v>
      </c>
      <c r="C51" s="46" t="s">
        <v>82</v>
      </c>
      <c r="D51" s="81" t="s">
        <v>205</v>
      </c>
      <c r="E51" s="47"/>
      <c r="F51" s="48"/>
      <c r="G51" s="82" t="s">
        <v>374</v>
      </c>
      <c r="H51" s="46"/>
      <c r="I51" s="81" t="s">
        <v>207</v>
      </c>
      <c r="J51" s="46" t="s">
        <v>375</v>
      </c>
      <c r="K51" s="49" t="s">
        <v>106</v>
      </c>
      <c r="L51" s="49" t="s">
        <v>106</v>
      </c>
      <c r="M51" s="50" t="s">
        <v>106</v>
      </c>
      <c r="N51" s="50" t="s">
        <v>106</v>
      </c>
      <c r="O51" s="55"/>
      <c r="P51" s="55"/>
      <c r="Q51" s="55"/>
      <c r="R51" s="51"/>
      <c r="S51" s="76"/>
      <c r="T51" s="76"/>
      <c r="U51" s="76"/>
      <c r="V51" s="76"/>
      <c r="W51" s="76"/>
      <c r="X51" s="77"/>
      <c r="Y51" s="77"/>
      <c r="Z51" s="76"/>
      <c r="AA51" s="76"/>
      <c r="AB51" s="76"/>
      <c r="AC51" s="76"/>
      <c r="AD51" s="76"/>
      <c r="AE51" s="77"/>
      <c r="AF51" s="77"/>
      <c r="AG51" s="76"/>
      <c r="AH51" s="76"/>
      <c r="AI51" s="76"/>
      <c r="AJ51" s="76"/>
      <c r="AK51" s="76"/>
      <c r="AL51" s="77"/>
      <c r="AM51" s="77"/>
      <c r="AN51" s="78"/>
      <c r="AO51" s="78"/>
      <c r="AP51" s="78"/>
      <c r="AQ51" s="76"/>
      <c r="AR51" s="76"/>
      <c r="AS51" s="77"/>
      <c r="AT51" s="77"/>
      <c r="AU51" s="76"/>
      <c r="AV51" s="76"/>
      <c r="AW51" s="76"/>
      <c r="AX51" s="76"/>
      <c r="AY51" s="76"/>
      <c r="AZ51" s="77"/>
      <c r="BA51" s="77"/>
      <c r="BB51" s="76">
        <v>2</v>
      </c>
      <c r="BC51" s="76">
        <v>2</v>
      </c>
      <c r="BD51" s="76">
        <v>1</v>
      </c>
      <c r="BE51" s="76">
        <v>1</v>
      </c>
      <c r="BF51" s="76">
        <v>1</v>
      </c>
      <c r="BG51" s="77"/>
      <c r="BH51" s="77"/>
      <c r="BI51" s="76">
        <v>1</v>
      </c>
      <c r="BJ51" s="76">
        <v>1</v>
      </c>
      <c r="BK51" s="76">
        <v>1</v>
      </c>
      <c r="BL51" s="76">
        <v>1</v>
      </c>
      <c r="BM51" s="76">
        <v>1</v>
      </c>
      <c r="BN51" s="77"/>
      <c r="BO51" s="77"/>
      <c r="BP51" s="76"/>
      <c r="BQ51" s="76"/>
      <c r="BR51" s="76"/>
      <c r="BS51" s="76"/>
      <c r="BT51" s="76"/>
      <c r="BU51" s="77"/>
      <c r="BV51" s="77"/>
      <c r="BW51" s="76"/>
      <c r="BX51" s="76"/>
      <c r="BY51" s="76"/>
      <c r="BZ51" s="76"/>
      <c r="CA51" s="76"/>
    </row>
    <row r="52" spans="1:79" s="53" customFormat="1" ht="75.599999999999994" customHeight="1" x14ac:dyDescent="0.45">
      <c r="A52" s="45" t="s">
        <v>365</v>
      </c>
      <c r="B52" s="68" t="s">
        <v>204</v>
      </c>
      <c r="C52" s="46" t="s">
        <v>82</v>
      </c>
      <c r="D52" s="81" t="s">
        <v>205</v>
      </c>
      <c r="E52" s="47"/>
      <c r="F52" s="48"/>
      <c r="G52" s="68" t="s">
        <v>366</v>
      </c>
      <c r="H52" s="46"/>
      <c r="I52" s="81" t="s">
        <v>207</v>
      </c>
      <c r="J52" s="46"/>
      <c r="K52" s="49" t="s">
        <v>106</v>
      </c>
      <c r="L52" s="49" t="s">
        <v>106</v>
      </c>
      <c r="M52" s="50" t="s">
        <v>106</v>
      </c>
      <c r="N52" s="50" t="s">
        <v>106</v>
      </c>
      <c r="O52" s="55"/>
      <c r="P52" s="55"/>
      <c r="Q52" s="55"/>
      <c r="R52" s="51"/>
      <c r="S52" s="76"/>
      <c r="T52" s="76"/>
      <c r="U52" s="76"/>
      <c r="V52" s="76"/>
      <c r="W52" s="76"/>
      <c r="X52" s="77"/>
      <c r="Y52" s="77"/>
      <c r="Z52" s="76"/>
      <c r="AA52" s="76"/>
      <c r="AB52" s="76"/>
      <c r="AC52" s="76"/>
      <c r="AD52" s="76"/>
      <c r="AE52" s="77"/>
      <c r="AF52" s="77"/>
      <c r="AG52" s="76"/>
      <c r="AH52" s="76"/>
      <c r="AI52" s="76"/>
      <c r="AJ52" s="76"/>
      <c r="AK52" s="76"/>
      <c r="AL52" s="77"/>
      <c r="AM52" s="77"/>
      <c r="AN52" s="78"/>
      <c r="AO52" s="78"/>
      <c r="AP52" s="78"/>
      <c r="AQ52" s="76"/>
      <c r="AR52" s="76"/>
      <c r="AS52" s="77"/>
      <c r="AT52" s="77"/>
      <c r="AU52" s="76"/>
      <c r="AV52" s="76"/>
      <c r="AW52" s="76"/>
      <c r="AX52" s="76"/>
      <c r="AY52" s="76"/>
      <c r="AZ52" s="77"/>
      <c r="BA52" s="77"/>
      <c r="BB52" s="76"/>
      <c r="BC52" s="76"/>
      <c r="BD52" s="76"/>
      <c r="BE52" s="76"/>
      <c r="BF52" s="76"/>
      <c r="BG52" s="77"/>
      <c r="BH52" s="77"/>
      <c r="BI52" s="76"/>
      <c r="BJ52" s="76"/>
      <c r="BK52" s="76">
        <v>1</v>
      </c>
      <c r="BL52" s="76">
        <v>1</v>
      </c>
      <c r="BM52" s="76">
        <v>1</v>
      </c>
      <c r="BN52" s="77"/>
      <c r="BO52" s="77"/>
      <c r="BP52" s="76">
        <v>1</v>
      </c>
      <c r="BQ52" s="76">
        <v>1</v>
      </c>
      <c r="BR52" s="76">
        <v>1</v>
      </c>
      <c r="BS52" s="76">
        <v>1</v>
      </c>
      <c r="BT52" s="76">
        <v>1</v>
      </c>
      <c r="BU52" s="77"/>
      <c r="BV52" s="77"/>
      <c r="BW52" s="76">
        <v>1</v>
      </c>
      <c r="BX52" s="76">
        <v>1</v>
      </c>
      <c r="BY52" s="76">
        <v>1</v>
      </c>
      <c r="BZ52" s="76">
        <v>1</v>
      </c>
      <c r="CA52" s="76">
        <v>1</v>
      </c>
    </row>
    <row r="53" spans="1:79" s="53" customFormat="1" ht="75.599999999999994" customHeight="1" x14ac:dyDescent="0.45">
      <c r="A53" s="45" t="s">
        <v>315</v>
      </c>
      <c r="B53" s="68" t="s">
        <v>204</v>
      </c>
      <c r="C53" s="46" t="s">
        <v>125</v>
      </c>
      <c r="D53" s="81" t="s">
        <v>205</v>
      </c>
      <c r="E53" s="47"/>
      <c r="F53" s="48"/>
      <c r="G53" s="79" t="s">
        <v>314</v>
      </c>
      <c r="H53" s="46"/>
      <c r="I53" s="81" t="s">
        <v>132</v>
      </c>
      <c r="J53" s="46"/>
      <c r="K53" s="49" t="s">
        <v>106</v>
      </c>
      <c r="L53" s="49" t="s">
        <v>106</v>
      </c>
      <c r="M53" s="50" t="s">
        <v>106</v>
      </c>
      <c r="N53" s="50" t="s">
        <v>106</v>
      </c>
      <c r="O53" s="55"/>
      <c r="P53" s="55"/>
      <c r="Q53" s="55"/>
      <c r="R53" s="51"/>
      <c r="S53" s="76"/>
      <c r="T53" s="76"/>
      <c r="U53" s="76"/>
      <c r="V53" s="76"/>
      <c r="W53" s="76"/>
      <c r="X53" s="77"/>
      <c r="Y53" s="77"/>
      <c r="Z53" s="76"/>
      <c r="AA53" s="76"/>
      <c r="AB53" s="76"/>
      <c r="AC53" s="76"/>
      <c r="AD53" s="76"/>
      <c r="AE53" s="77"/>
      <c r="AF53" s="77"/>
      <c r="AG53" s="76"/>
      <c r="AH53" s="76"/>
      <c r="AI53" s="76"/>
      <c r="AJ53" s="76"/>
      <c r="AK53" s="76"/>
      <c r="AL53" s="77"/>
      <c r="AM53" s="77"/>
      <c r="AN53" s="78"/>
      <c r="AO53" s="78"/>
      <c r="AP53" s="78"/>
      <c r="AQ53" s="76">
        <v>2</v>
      </c>
      <c r="AR53" s="76">
        <v>2</v>
      </c>
      <c r="AS53" s="77"/>
      <c r="AT53" s="77"/>
      <c r="AU53" s="76">
        <v>2</v>
      </c>
      <c r="AV53" s="76"/>
      <c r="AW53" s="76"/>
      <c r="AX53" s="76"/>
      <c r="AY53" s="76"/>
      <c r="AZ53" s="77"/>
      <c r="BA53" s="77"/>
      <c r="BB53" s="76">
        <v>2</v>
      </c>
      <c r="BC53" s="76">
        <v>2</v>
      </c>
      <c r="BD53" s="76">
        <v>1</v>
      </c>
      <c r="BE53" s="76">
        <v>1</v>
      </c>
      <c r="BF53" s="76">
        <v>1</v>
      </c>
      <c r="BG53" s="77"/>
      <c r="BH53" s="77"/>
      <c r="BI53" s="76"/>
      <c r="BJ53" s="76"/>
      <c r="BK53" s="76"/>
      <c r="BL53" s="76"/>
      <c r="BM53" s="76"/>
      <c r="BN53" s="77"/>
      <c r="BO53" s="77"/>
      <c r="BP53" s="76"/>
      <c r="BQ53" s="76"/>
      <c r="BR53" s="76"/>
      <c r="BS53" s="76"/>
      <c r="BT53" s="76"/>
      <c r="BU53" s="77"/>
      <c r="BV53" s="77"/>
      <c r="BW53" s="76"/>
      <c r="BX53" s="76"/>
      <c r="BY53" s="76"/>
      <c r="BZ53" s="76"/>
      <c r="CA53" s="76"/>
    </row>
    <row r="54" spans="1:79" s="53" customFormat="1" ht="75.599999999999994" customHeight="1" x14ac:dyDescent="0.45">
      <c r="A54" s="45" t="s">
        <v>316</v>
      </c>
      <c r="B54" s="68" t="s">
        <v>204</v>
      </c>
      <c r="C54" s="46" t="s">
        <v>125</v>
      </c>
      <c r="D54" s="81" t="s">
        <v>205</v>
      </c>
      <c r="E54" s="47"/>
      <c r="F54" s="48"/>
      <c r="G54" s="79" t="s">
        <v>317</v>
      </c>
      <c r="H54" s="46"/>
      <c r="I54" s="81" t="s">
        <v>132</v>
      </c>
      <c r="J54" s="46"/>
      <c r="K54" s="49" t="s">
        <v>106</v>
      </c>
      <c r="L54" s="49" t="s">
        <v>106</v>
      </c>
      <c r="M54" s="50" t="s">
        <v>106</v>
      </c>
      <c r="N54" s="50" t="s">
        <v>106</v>
      </c>
      <c r="O54" s="55" t="s">
        <v>382</v>
      </c>
      <c r="P54" s="55"/>
      <c r="Q54" s="55"/>
      <c r="R54" s="51"/>
      <c r="S54" s="76"/>
      <c r="T54" s="76"/>
      <c r="U54" s="76"/>
      <c r="V54" s="76"/>
      <c r="W54" s="76"/>
      <c r="X54" s="77"/>
      <c r="Y54" s="77"/>
      <c r="Z54" s="76"/>
      <c r="AA54" s="76"/>
      <c r="AB54" s="76"/>
      <c r="AC54" s="76"/>
      <c r="AD54" s="76"/>
      <c r="AE54" s="77"/>
      <c r="AF54" s="77"/>
      <c r="AG54" s="76"/>
      <c r="AH54" s="76"/>
      <c r="AI54" s="76"/>
      <c r="AJ54" s="76"/>
      <c r="AK54" s="76"/>
      <c r="AL54" s="77"/>
      <c r="AM54" s="77"/>
      <c r="AN54" s="78"/>
      <c r="AO54" s="78"/>
      <c r="AP54" s="78"/>
      <c r="AQ54" s="76"/>
      <c r="AR54" s="76"/>
      <c r="AS54" s="77"/>
      <c r="AT54" s="77"/>
      <c r="AU54" s="76"/>
      <c r="AV54" s="76">
        <v>2</v>
      </c>
      <c r="AW54" s="76">
        <v>2</v>
      </c>
      <c r="AX54" s="76">
        <v>2</v>
      </c>
      <c r="AY54" s="76"/>
      <c r="AZ54" s="77"/>
      <c r="BA54" s="77"/>
      <c r="BB54" s="76">
        <v>2</v>
      </c>
      <c r="BC54" s="76">
        <v>2</v>
      </c>
      <c r="BD54" s="76">
        <v>1</v>
      </c>
      <c r="BE54" s="76">
        <v>1</v>
      </c>
      <c r="BF54" s="76">
        <v>1</v>
      </c>
      <c r="BG54" s="77"/>
      <c r="BH54" s="77"/>
      <c r="BI54" s="76"/>
      <c r="BJ54" s="76"/>
      <c r="BK54" s="76"/>
      <c r="BL54" s="76"/>
      <c r="BM54" s="76"/>
      <c r="BN54" s="77"/>
      <c r="BO54" s="77"/>
      <c r="BP54" s="76"/>
      <c r="BQ54" s="76"/>
      <c r="BR54" s="76"/>
      <c r="BS54" s="76"/>
      <c r="BT54" s="76"/>
      <c r="BU54" s="77"/>
      <c r="BV54" s="77"/>
      <c r="BW54" s="76"/>
      <c r="BX54" s="76"/>
      <c r="BY54" s="76"/>
      <c r="BZ54" s="76"/>
      <c r="CA54" s="76"/>
    </row>
    <row r="55" spans="1:79" s="53" customFormat="1" ht="75.599999999999994" customHeight="1" x14ac:dyDescent="0.45">
      <c r="A55" s="45" t="s">
        <v>316</v>
      </c>
      <c r="B55" s="68" t="s">
        <v>204</v>
      </c>
      <c r="C55" s="46" t="s">
        <v>125</v>
      </c>
      <c r="D55" s="81" t="s">
        <v>205</v>
      </c>
      <c r="E55" s="47"/>
      <c r="F55" s="48"/>
      <c r="G55" s="79" t="s">
        <v>369</v>
      </c>
      <c r="H55" s="46"/>
      <c r="I55" s="81" t="s">
        <v>132</v>
      </c>
      <c r="J55" s="46"/>
      <c r="K55" s="49" t="s">
        <v>106</v>
      </c>
      <c r="L55" s="49" t="s">
        <v>106</v>
      </c>
      <c r="M55" s="50" t="s">
        <v>106</v>
      </c>
      <c r="N55" s="50" t="s">
        <v>106</v>
      </c>
      <c r="O55" s="55" t="s">
        <v>380</v>
      </c>
      <c r="P55" s="55"/>
      <c r="Q55" s="55"/>
      <c r="R55" s="51"/>
      <c r="S55" s="76"/>
      <c r="T55" s="76"/>
      <c r="U55" s="76"/>
      <c r="V55" s="76"/>
      <c r="W55" s="76"/>
      <c r="X55" s="77"/>
      <c r="Y55" s="77"/>
      <c r="Z55" s="76"/>
      <c r="AA55" s="76"/>
      <c r="AB55" s="76"/>
      <c r="AC55" s="76"/>
      <c r="AD55" s="76"/>
      <c r="AE55" s="77"/>
      <c r="AF55" s="77"/>
      <c r="AG55" s="76"/>
      <c r="AH55" s="76"/>
      <c r="AI55" s="76"/>
      <c r="AJ55" s="76"/>
      <c r="AK55" s="76"/>
      <c r="AL55" s="77"/>
      <c r="AM55" s="77"/>
      <c r="AN55" s="78"/>
      <c r="AO55" s="78"/>
      <c r="AP55" s="78"/>
      <c r="AQ55" s="76"/>
      <c r="AR55" s="76"/>
      <c r="AS55" s="77"/>
      <c r="AT55" s="77"/>
      <c r="AU55" s="76"/>
      <c r="AV55" s="76"/>
      <c r="AW55" s="76"/>
      <c r="AX55" s="76"/>
      <c r="AY55" s="76"/>
      <c r="AZ55" s="77"/>
      <c r="BA55" s="77"/>
      <c r="BB55" s="76">
        <v>0</v>
      </c>
      <c r="BC55" s="76">
        <v>0</v>
      </c>
      <c r="BD55" s="76">
        <v>1</v>
      </c>
      <c r="BE55" s="76"/>
      <c r="BF55" s="76"/>
      <c r="BG55" s="77"/>
      <c r="BH55" s="77"/>
      <c r="BI55" s="76"/>
      <c r="BJ55" s="76"/>
      <c r="BK55" s="76"/>
      <c r="BL55" s="76"/>
      <c r="BM55" s="76"/>
      <c r="BN55" s="77"/>
      <c r="BO55" s="77"/>
      <c r="BP55" s="76"/>
      <c r="BQ55" s="76"/>
      <c r="BR55" s="76"/>
      <c r="BS55" s="76"/>
      <c r="BT55" s="76"/>
      <c r="BU55" s="77"/>
      <c r="BV55" s="77"/>
      <c r="BW55" s="76"/>
      <c r="BX55" s="76"/>
      <c r="BY55" s="76"/>
      <c r="BZ55" s="76"/>
      <c r="CA55" s="76"/>
    </row>
    <row r="56" spans="1:79" s="53" customFormat="1" ht="75.599999999999994" customHeight="1" x14ac:dyDescent="0.45">
      <c r="A56" s="45" t="s">
        <v>318</v>
      </c>
      <c r="B56" s="68" t="s">
        <v>204</v>
      </c>
      <c r="C56" s="46" t="s">
        <v>125</v>
      </c>
      <c r="D56" s="46" t="s">
        <v>205</v>
      </c>
      <c r="E56" s="47"/>
      <c r="F56" s="48"/>
      <c r="G56" s="46" t="s">
        <v>319</v>
      </c>
      <c r="H56" s="46"/>
      <c r="I56" s="46" t="s">
        <v>132</v>
      </c>
      <c r="J56" s="46"/>
      <c r="K56" s="49" t="s">
        <v>106</v>
      </c>
      <c r="L56" s="49" t="s">
        <v>106</v>
      </c>
      <c r="M56" s="50" t="s">
        <v>106</v>
      </c>
      <c r="N56" s="50" t="s">
        <v>106</v>
      </c>
      <c r="O56" s="55"/>
      <c r="P56" s="55"/>
      <c r="Q56" s="55"/>
      <c r="R56" s="51"/>
      <c r="S56" s="76"/>
      <c r="T56" s="76"/>
      <c r="U56" s="76"/>
      <c r="V56" s="76"/>
      <c r="W56" s="76"/>
      <c r="X56" s="77"/>
      <c r="Y56" s="77"/>
      <c r="Z56" s="76"/>
      <c r="AA56" s="76"/>
      <c r="AB56" s="76"/>
      <c r="AC56" s="76"/>
      <c r="AD56" s="76"/>
      <c r="AE56" s="77"/>
      <c r="AF56" s="77"/>
      <c r="AG56" s="76"/>
      <c r="AH56" s="76"/>
      <c r="AI56" s="76"/>
      <c r="AJ56" s="76"/>
      <c r="AK56" s="76"/>
      <c r="AL56" s="77"/>
      <c r="AM56" s="77"/>
      <c r="AN56" s="78"/>
      <c r="AO56" s="78"/>
      <c r="AP56" s="78"/>
      <c r="AQ56" s="76"/>
      <c r="AR56" s="76"/>
      <c r="AS56" s="77"/>
      <c r="AT56" s="77"/>
      <c r="AU56" s="76"/>
      <c r="AV56" s="76"/>
      <c r="AW56" s="76"/>
      <c r="AX56" s="76"/>
      <c r="AY56" s="76">
        <v>2</v>
      </c>
      <c r="AZ56" s="77"/>
      <c r="BA56" s="77"/>
      <c r="BB56" s="76"/>
      <c r="BC56" s="76"/>
      <c r="BD56" s="76"/>
      <c r="BE56" s="76"/>
      <c r="BF56" s="76"/>
      <c r="BG56" s="77"/>
      <c r="BH56" s="77"/>
      <c r="BI56" s="76"/>
      <c r="BJ56" s="76"/>
      <c r="BK56" s="76"/>
      <c r="BL56" s="76"/>
      <c r="BM56" s="76"/>
      <c r="BN56" s="77"/>
      <c r="BO56" s="77"/>
      <c r="BP56" s="76"/>
      <c r="BQ56" s="76"/>
      <c r="BR56" s="76"/>
      <c r="BS56" s="76"/>
      <c r="BT56" s="76"/>
      <c r="BU56" s="77"/>
      <c r="BV56" s="77"/>
      <c r="BW56" s="76"/>
      <c r="BX56" s="76"/>
      <c r="BY56" s="76"/>
      <c r="BZ56" s="76"/>
      <c r="CA56" s="76"/>
    </row>
    <row r="57" spans="1:79" s="53" customFormat="1" ht="75.599999999999994" customHeight="1" x14ac:dyDescent="0.45">
      <c r="A57" s="45" t="s">
        <v>321</v>
      </c>
      <c r="B57" s="68" t="s">
        <v>204</v>
      </c>
      <c r="C57" s="46" t="s">
        <v>125</v>
      </c>
      <c r="D57" s="46" t="s">
        <v>205</v>
      </c>
      <c r="E57" s="47"/>
      <c r="F57" s="48"/>
      <c r="G57" s="46" t="s">
        <v>320</v>
      </c>
      <c r="H57" s="46"/>
      <c r="I57" s="46" t="s">
        <v>132</v>
      </c>
      <c r="J57" s="46"/>
      <c r="K57" s="49" t="s">
        <v>106</v>
      </c>
      <c r="L57" s="49" t="s">
        <v>106</v>
      </c>
      <c r="M57" s="50" t="s">
        <v>106</v>
      </c>
      <c r="N57" s="50" t="s">
        <v>106</v>
      </c>
      <c r="O57" s="55"/>
      <c r="P57" s="55"/>
      <c r="Q57" s="55"/>
      <c r="R57" s="51"/>
      <c r="S57" s="76"/>
      <c r="T57" s="76"/>
      <c r="U57" s="76"/>
      <c r="V57" s="76"/>
      <c r="W57" s="76"/>
      <c r="X57" s="77"/>
      <c r="Y57" s="77"/>
      <c r="Z57" s="76"/>
      <c r="AA57" s="76"/>
      <c r="AB57" s="76"/>
      <c r="AC57" s="76"/>
      <c r="AD57" s="76"/>
      <c r="AE57" s="77"/>
      <c r="AF57" s="77"/>
      <c r="AG57" s="76"/>
      <c r="AH57" s="76"/>
      <c r="AI57" s="76"/>
      <c r="AJ57" s="76"/>
      <c r="AK57" s="76"/>
      <c r="AL57" s="77"/>
      <c r="AM57" s="77"/>
      <c r="AN57" s="78"/>
      <c r="AO57" s="78"/>
      <c r="AP57" s="78"/>
      <c r="AQ57" s="76"/>
      <c r="AR57" s="76"/>
      <c r="AS57" s="77"/>
      <c r="AT57" s="77"/>
      <c r="AU57" s="76"/>
      <c r="AV57" s="76"/>
      <c r="AW57" s="76"/>
      <c r="AX57" s="76"/>
      <c r="AY57" s="76"/>
      <c r="AZ57" s="77"/>
      <c r="BA57" s="77"/>
      <c r="BB57" s="76"/>
      <c r="BC57" s="76"/>
      <c r="BD57" s="76"/>
      <c r="BE57" s="76"/>
      <c r="BF57" s="76"/>
      <c r="BG57" s="77"/>
      <c r="BH57" s="77"/>
      <c r="BI57" s="76"/>
      <c r="BJ57" s="76"/>
      <c r="BK57" s="76"/>
      <c r="BL57" s="76"/>
      <c r="BM57" s="76"/>
      <c r="BN57" s="77"/>
      <c r="BO57" s="77"/>
      <c r="BP57" s="76"/>
      <c r="BQ57" s="76"/>
      <c r="BR57" s="76"/>
      <c r="BS57" s="76"/>
      <c r="BT57" s="76"/>
      <c r="BU57" s="77"/>
      <c r="BV57" s="77"/>
      <c r="BW57" s="76"/>
      <c r="BX57" s="76"/>
      <c r="BY57" s="76"/>
      <c r="BZ57" s="76"/>
      <c r="CA57" s="76"/>
    </row>
  </sheetData>
  <sheetProtection formatCells="0" insertRows="0" deleteRows="0"/>
  <autoFilter ref="A5:AL57" xr:uid="{8AC1B199-1857-4498-B73F-442B728C308F}"/>
  <mergeCells count="12">
    <mergeCell ref="BV3:CB3"/>
    <mergeCell ref="BO3:BU3"/>
    <mergeCell ref="BR2:BU2"/>
    <mergeCell ref="BN2:BP2"/>
    <mergeCell ref="BJ2:BL2"/>
    <mergeCell ref="BH3:BN3"/>
    <mergeCell ref="BA3:BG3"/>
    <mergeCell ref="R3:X3"/>
    <mergeCell ref="Y3:AE3"/>
    <mergeCell ref="AF3:AL3"/>
    <mergeCell ref="AM3:AS3"/>
    <mergeCell ref="AT3:AZ3"/>
  </mergeCells>
  <dataValidations disablePrompts="1" count="1">
    <dataValidation type="whole" allowBlank="1" showInputMessage="1" showErrorMessage="1" sqref="R6:CB57 BM2 BI2 BQ2" xr:uid="{ED3E109C-36F4-4BA3-99C0-DB4528D9ACCC}">
      <formula1>0</formula1>
      <formula2>2</formula2>
    </dataValidation>
  </dataValidations>
  <pageMargins left="0.51181102362204722" right="0.51181102362204722" top="0.39370078740157483" bottom="0.39370078740157483" header="0.31496062992125984" footer="0.31496062992125984"/>
  <pageSetup paperSize="8" scale="52" fitToHeight="0" orientation="landscape" horizontalDpi="300" verticalDpi="30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248" id="{6B40D667-FDF0-4309-A7B4-4E737E27F7A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R6:R57</xm:sqref>
        </x14:conditionalFormatting>
        <x14:conditionalFormatting xmlns:xm="http://schemas.microsoft.com/office/excel/2006/main">
          <x14:cfRule type="iconSet" priority="2250" id="{2F1EEADF-F333-45E0-8CEA-7674DB17076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S6:S30</xm:sqref>
        </x14:conditionalFormatting>
        <x14:conditionalFormatting xmlns:xm="http://schemas.microsoft.com/office/excel/2006/main">
          <x14:cfRule type="iconSet" priority="1839" id="{68C56876-AE75-48FC-B9DC-FFEB8A84F8F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S31:S33</xm:sqref>
        </x14:conditionalFormatting>
        <x14:conditionalFormatting xmlns:xm="http://schemas.microsoft.com/office/excel/2006/main">
          <x14:cfRule type="iconSet" priority="1982" id="{B095F0B9-BAE6-4701-AECB-234D7FB4F40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S34:S57</xm:sqref>
        </x14:conditionalFormatting>
        <x14:conditionalFormatting xmlns:xm="http://schemas.microsoft.com/office/excel/2006/main">
          <x14:cfRule type="iconSet" priority="1902" id="{C0DB0659-C47B-4618-92FA-92566883D0C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T31:T33</xm:sqref>
        </x14:conditionalFormatting>
        <x14:conditionalFormatting xmlns:xm="http://schemas.microsoft.com/office/excel/2006/main">
          <x14:cfRule type="iconSet" priority="1916" id="{3B5CB4FB-AAA4-45B6-A138-62A47979739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T34:U52</xm:sqref>
        </x14:conditionalFormatting>
        <x14:conditionalFormatting xmlns:xm="http://schemas.microsoft.com/office/excel/2006/main">
          <x14:cfRule type="iconSet" priority="1963" id="{31E18461-38FB-438E-A622-65F07B2F6A7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T53:U57</xm:sqref>
        </x14:conditionalFormatting>
        <x14:conditionalFormatting xmlns:xm="http://schemas.microsoft.com/office/excel/2006/main">
          <x14:cfRule type="iconSet" priority="2180" id="{377AAE05-FAF8-40B1-87C3-183C45A92E4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T6:W29</xm:sqref>
        </x14:conditionalFormatting>
        <x14:conditionalFormatting xmlns:xm="http://schemas.microsoft.com/office/excel/2006/main">
          <x14:cfRule type="iconSet" priority="2220" id="{309FE8EE-79E0-4D83-AA32-9C1C6FA3CE7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T30:W30</xm:sqref>
        </x14:conditionalFormatting>
        <x14:conditionalFormatting xmlns:xm="http://schemas.microsoft.com/office/excel/2006/main">
          <x14:cfRule type="iconSet" priority="1842" id="{1141DECC-B6A9-4629-9B9B-B2742BC752C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U31:W33</xm:sqref>
        </x14:conditionalFormatting>
        <x14:conditionalFormatting xmlns:xm="http://schemas.microsoft.com/office/excel/2006/main">
          <x14:cfRule type="iconSet" priority="1984" id="{BD30485D-C45F-4209-B9FE-70FAD026E2A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V34:V57</xm:sqref>
        </x14:conditionalFormatting>
        <x14:conditionalFormatting xmlns:xm="http://schemas.microsoft.com/office/excel/2006/main">
          <x14:cfRule type="iconSet" priority="1986" id="{49A08F48-3A65-4F6D-91E4-CD01601F1FB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W34:W57</xm:sqref>
        </x14:conditionalFormatting>
        <x14:conditionalFormatting xmlns:xm="http://schemas.microsoft.com/office/excel/2006/main">
          <x14:cfRule type="iconSet" priority="1917" id="{DF19227C-62D1-4107-8E1D-4A6C6C40569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Z34:Z52</xm:sqref>
        </x14:conditionalFormatting>
        <x14:conditionalFormatting xmlns:xm="http://schemas.microsoft.com/office/excel/2006/main">
          <x14:cfRule type="iconSet" priority="1964" id="{23A7548F-1EAE-42C5-80AE-6357A5F803D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Z53:AA57</xm:sqref>
        </x14:conditionalFormatting>
        <x14:conditionalFormatting xmlns:xm="http://schemas.microsoft.com/office/excel/2006/main">
          <x14:cfRule type="iconSet" priority="2181" id="{65564A73-AD10-431C-B15E-19A0B221CAB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Z6:AD29</xm:sqref>
        </x14:conditionalFormatting>
        <x14:conditionalFormatting xmlns:xm="http://schemas.microsoft.com/office/excel/2006/main">
          <x14:cfRule type="iconSet" priority="2221" id="{319EF0BC-29E6-4FAB-89E7-D81E41D9B16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Z30:AD30</xm:sqref>
        </x14:conditionalFormatting>
        <x14:conditionalFormatting xmlns:xm="http://schemas.microsoft.com/office/excel/2006/main">
          <x14:cfRule type="iconSet" priority="1939" id="{47FDA393-31EA-46F0-BFFE-B546C0CD43A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Z31:AD33</xm:sqref>
        </x14:conditionalFormatting>
        <x14:conditionalFormatting xmlns:xm="http://schemas.microsoft.com/office/excel/2006/main">
          <x14:cfRule type="iconSet" priority="1918" id="{108818CB-E13F-4816-8AD6-A58BE94B60B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AA34:AA52</xm:sqref>
        </x14:conditionalFormatting>
        <x14:conditionalFormatting xmlns:xm="http://schemas.microsoft.com/office/excel/2006/main">
          <x14:cfRule type="iconSet" priority="1990" id="{113FBBEB-F756-4395-86DC-1E9E1930149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AB34:AB57</xm:sqref>
        </x14:conditionalFormatting>
        <x14:conditionalFormatting xmlns:xm="http://schemas.microsoft.com/office/excel/2006/main">
          <x14:cfRule type="iconSet" priority="1920" id="{279BF620-F8F1-4F52-8534-246FAB4DE14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AC34:AC52</xm:sqref>
        </x14:conditionalFormatting>
        <x14:conditionalFormatting xmlns:xm="http://schemas.microsoft.com/office/excel/2006/main">
          <x14:cfRule type="iconSet" priority="1988" id="{86F4D9A4-2DBB-4F69-ACD6-632DD1B76CC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AC53:AC57</xm:sqref>
        </x14:conditionalFormatting>
        <x14:conditionalFormatting xmlns:xm="http://schemas.microsoft.com/office/excel/2006/main">
          <x14:cfRule type="iconSet" priority="1921" id="{C28D504A-FA59-4958-B6FC-AAE426535B5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AD34:AD52</xm:sqref>
        </x14:conditionalFormatting>
        <x14:conditionalFormatting xmlns:xm="http://schemas.microsoft.com/office/excel/2006/main">
          <x14:cfRule type="iconSet" priority="1989" id="{1E75DF41-DA47-4D59-ADDC-C5557A4B0F1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AD53:AD57</xm:sqref>
        </x14:conditionalFormatting>
        <x14:conditionalFormatting xmlns:xm="http://schemas.microsoft.com/office/excel/2006/main">
          <x14:cfRule type="iconSet" priority="2182" id="{A484CD62-00EA-4E3E-9D8D-70EC04DC3A0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AE6:AF29 X6:Y29</xm:sqref>
        </x14:conditionalFormatting>
        <x14:conditionalFormatting xmlns:xm="http://schemas.microsoft.com/office/excel/2006/main">
          <x14:cfRule type="iconSet" priority="2222" id="{B713FB61-2B33-4AC6-B900-30481E96CDF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AE30:AF30 X30:Y30</xm:sqref>
        </x14:conditionalFormatting>
        <x14:conditionalFormatting xmlns:xm="http://schemas.microsoft.com/office/excel/2006/main">
          <x14:cfRule type="iconSet" priority="1940" id="{2113640A-ACB5-4117-A64E-13533FD7EE5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AE31:AF33 X31:Y33</xm:sqref>
        </x14:conditionalFormatting>
        <x14:conditionalFormatting xmlns:xm="http://schemas.microsoft.com/office/excel/2006/main">
          <x14:cfRule type="iconSet" priority="1922" id="{C784892E-D839-4537-BDAA-9D8D25D80FB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AE34:AF52 X34:Y52</xm:sqref>
        </x14:conditionalFormatting>
        <x14:conditionalFormatting xmlns:xm="http://schemas.microsoft.com/office/excel/2006/main">
          <x14:cfRule type="iconSet" priority="1965" id="{4F9EAF19-88B2-453A-AA01-CBDD5307850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AE53:AF57 X53:Y57</xm:sqref>
        </x14:conditionalFormatting>
        <x14:conditionalFormatting xmlns:xm="http://schemas.microsoft.com/office/excel/2006/main">
          <x14:cfRule type="iconSet" priority="2251" id="{29AE264A-28C7-409A-B994-DDADE0EC2CD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AG6:AG30</xm:sqref>
        </x14:conditionalFormatting>
        <x14:conditionalFormatting xmlns:xm="http://schemas.microsoft.com/office/excel/2006/main">
          <x14:cfRule type="iconSet" priority="1992" id="{DC5DA93F-79E2-4EEC-A372-02D6899A238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AG34:AG57</xm:sqref>
        </x14:conditionalFormatting>
        <x14:conditionalFormatting xmlns:xm="http://schemas.microsoft.com/office/excel/2006/main">
          <x14:cfRule type="iconSet" priority="1866" id="{4B793485-F5EB-4A83-8BFD-1C800A7022E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AG31:AK33</xm:sqref>
        </x14:conditionalFormatting>
        <x14:conditionalFormatting xmlns:xm="http://schemas.microsoft.com/office/excel/2006/main">
          <x14:cfRule type="iconSet" priority="2186" id="{706C003E-B79C-40A5-B656-4B1A8AF745A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AH6:AH29</xm:sqref>
        </x14:conditionalFormatting>
        <x14:conditionalFormatting xmlns:xm="http://schemas.microsoft.com/office/excel/2006/main">
          <x14:cfRule type="iconSet" priority="2227" id="{3BA66398-DCE8-4057-9A23-C486E92FEEC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AH30</xm:sqref>
        </x14:conditionalFormatting>
        <x14:conditionalFormatting xmlns:xm="http://schemas.microsoft.com/office/excel/2006/main">
          <x14:cfRule type="iconSet" priority="1980" id="{BFB2BE96-73D1-48EA-95C0-814833FB4BE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AH34:AH57</xm:sqref>
        </x14:conditionalFormatting>
        <x14:conditionalFormatting xmlns:xm="http://schemas.microsoft.com/office/excel/2006/main">
          <x14:cfRule type="iconSet" priority="2187" id="{59297F5A-A4E5-49F6-829F-1C94B0F7771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AI6:AI29</xm:sqref>
        </x14:conditionalFormatting>
        <x14:conditionalFormatting xmlns:xm="http://schemas.microsoft.com/office/excel/2006/main">
          <x14:cfRule type="iconSet" priority="2228" id="{632D960B-738D-4572-B54D-37C5500B8B7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AI30</xm:sqref>
        </x14:conditionalFormatting>
        <x14:conditionalFormatting xmlns:xm="http://schemas.microsoft.com/office/excel/2006/main">
          <x14:cfRule type="iconSet" priority="1926" id="{C45A6BA9-1A73-4C13-B2AC-D42A93F2CB2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AI34:AK52</xm:sqref>
        </x14:conditionalFormatting>
        <x14:conditionalFormatting xmlns:xm="http://schemas.microsoft.com/office/excel/2006/main">
          <x14:cfRule type="iconSet" priority="1967" id="{62D3299F-B51D-4187-A5A1-0B5CD3822E3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AI53:AK57</xm:sqref>
        </x14:conditionalFormatting>
        <x14:conditionalFormatting xmlns:xm="http://schemas.microsoft.com/office/excel/2006/main">
          <x14:cfRule type="iconSet" priority="2229" id="{8E3A94B6-273F-4767-A5CB-1F99CB54379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AJ30</xm:sqref>
        </x14:conditionalFormatting>
        <x14:conditionalFormatting xmlns:xm="http://schemas.microsoft.com/office/excel/2006/main">
          <x14:cfRule type="iconSet" priority="2188" id="{198173F4-3190-48C1-93F9-8AA3AB609BE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AJ6:AK29</xm:sqref>
        </x14:conditionalFormatting>
        <x14:conditionalFormatting xmlns:xm="http://schemas.microsoft.com/office/excel/2006/main">
          <x14:cfRule type="iconSet" priority="2230" id="{68937B64-0C86-4EB7-8C01-EABA793E047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AK30</xm:sqref>
        </x14:conditionalFormatting>
        <x14:conditionalFormatting xmlns:xm="http://schemas.microsoft.com/office/excel/2006/main">
          <x14:cfRule type="iconSet" priority="1927" id="{86936CFF-79CE-4475-9509-659B20AA575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AL34:AM52</xm:sqref>
        </x14:conditionalFormatting>
        <x14:conditionalFormatting xmlns:xm="http://schemas.microsoft.com/office/excel/2006/main">
          <x14:cfRule type="iconSet" priority="1968" id="{112A61EA-5357-4789-8AD8-0F8A787DD14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AL53:AM57</xm:sqref>
        </x14:conditionalFormatting>
        <x14:conditionalFormatting xmlns:xm="http://schemas.microsoft.com/office/excel/2006/main">
          <x14:cfRule type="iconSet" priority="2189" id="{AA5426DB-D072-4FF4-BF95-EA84E4B7A33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AN6:AO29</xm:sqref>
        </x14:conditionalFormatting>
        <x14:conditionalFormatting xmlns:xm="http://schemas.microsoft.com/office/excel/2006/main">
          <x14:cfRule type="iconSet" priority="2231" id="{59E09A5E-D497-42F8-8B2F-DE80FD2ED6C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AN30:AO30</xm:sqref>
        </x14:conditionalFormatting>
        <x14:conditionalFormatting xmlns:xm="http://schemas.microsoft.com/office/excel/2006/main">
          <x14:cfRule type="iconSet" priority="1870" id="{217AF2DB-2A15-46B7-BE1B-D6EF442B8CB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AN31:AO33</xm:sqref>
        </x14:conditionalFormatting>
        <x14:conditionalFormatting xmlns:xm="http://schemas.microsoft.com/office/excel/2006/main">
          <x14:cfRule type="iconSet" priority="1928" id="{2FF80788-763A-474E-806D-750344389E7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AN34:AP52</xm:sqref>
        </x14:conditionalFormatting>
        <x14:conditionalFormatting xmlns:xm="http://schemas.microsoft.com/office/excel/2006/main">
          <x14:cfRule type="iconSet" priority="1969" id="{BDE4B842-F73D-49BB-8891-E5663B0369D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AN53:AP57</xm:sqref>
        </x14:conditionalFormatting>
        <x14:conditionalFormatting xmlns:xm="http://schemas.microsoft.com/office/excel/2006/main">
          <x14:cfRule type="iconSet" priority="2252" id="{C3ECBC92-B457-48C7-8DB1-FF54B7596D6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AP6:AP33 AL6:AM33</xm:sqref>
        </x14:conditionalFormatting>
        <x14:conditionalFormatting xmlns:xm="http://schemas.microsoft.com/office/excel/2006/main">
          <x14:cfRule type="iconSet" priority="1970" id="{A8B340AF-DD53-47C1-B2D0-06BB5A8EEB0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AQ53:AQ57</xm:sqref>
        </x14:conditionalFormatting>
        <x14:conditionalFormatting xmlns:xm="http://schemas.microsoft.com/office/excel/2006/main">
          <x14:cfRule type="iconSet" priority="2194" id="{4ECA3855-9D3F-41EE-913A-93ADF59DFD3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AQ6:AR29</xm:sqref>
        </x14:conditionalFormatting>
        <x14:conditionalFormatting xmlns:xm="http://schemas.microsoft.com/office/excel/2006/main">
          <x14:cfRule type="iconSet" priority="2232" id="{FFF409F0-FE60-4ED8-9F83-E1E42CC8014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AQ30:AR30</xm:sqref>
        </x14:conditionalFormatting>
        <x14:conditionalFormatting xmlns:xm="http://schemas.microsoft.com/office/excel/2006/main">
          <x14:cfRule type="iconSet" priority="1913" id="{98E6662C-B94C-4D28-A4D9-378FA4DFF44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AQ31:AR33</xm:sqref>
        </x14:conditionalFormatting>
        <x14:conditionalFormatting xmlns:xm="http://schemas.microsoft.com/office/excel/2006/main">
          <x14:cfRule type="iconSet" priority="1929" id="{997E4D3C-A448-4C29-8E53-601B86274DA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AQ34:AR52</xm:sqref>
        </x14:conditionalFormatting>
        <x14:conditionalFormatting xmlns:xm="http://schemas.microsoft.com/office/excel/2006/main">
          <x14:cfRule type="iconSet" priority="1971" id="{73F71C13-1C53-4835-9DDF-7E073671F21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AR53:AR57</xm:sqref>
        </x14:conditionalFormatting>
        <x14:conditionalFormatting xmlns:xm="http://schemas.microsoft.com/office/excel/2006/main">
          <x14:cfRule type="iconSet" priority="2256" id="{3A6CFFEE-E842-4393-8097-5E5EAFAC477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AS6:AS30</xm:sqref>
        </x14:conditionalFormatting>
        <x14:conditionalFormatting xmlns:xm="http://schemas.microsoft.com/office/excel/2006/main">
          <x14:cfRule type="iconSet" priority="1942" id="{D88A6F78-F7D6-47ED-8F1C-C81A9EB7961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AS31:AS33</xm:sqref>
        </x14:conditionalFormatting>
        <x14:conditionalFormatting xmlns:xm="http://schemas.microsoft.com/office/excel/2006/main">
          <x14:cfRule type="iconSet" priority="1994" id="{41C593D2-9C13-4906-8627-23C2CEA9EEF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AS34:AS57</xm:sqref>
        </x14:conditionalFormatting>
        <x14:conditionalFormatting xmlns:xm="http://schemas.microsoft.com/office/excel/2006/main">
          <x14:cfRule type="iconSet" priority="2197" id="{14C953A9-E555-47A6-9A77-023DCED5242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AT6:AT29</xm:sqref>
        </x14:conditionalFormatting>
        <x14:conditionalFormatting xmlns:xm="http://schemas.microsoft.com/office/excel/2006/main">
          <x14:cfRule type="iconSet" priority="2233" id="{2FB53F37-651C-4B28-A901-88384DC5D01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AT30</xm:sqref>
        </x14:conditionalFormatting>
        <x14:conditionalFormatting xmlns:xm="http://schemas.microsoft.com/office/excel/2006/main">
          <x14:cfRule type="iconSet" priority="1943" id="{3CA30223-88D7-4FB0-8A6D-84C1F39DF3B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AT31:AT33</xm:sqref>
        </x14:conditionalFormatting>
        <x14:conditionalFormatting xmlns:xm="http://schemas.microsoft.com/office/excel/2006/main">
          <x14:cfRule type="iconSet" priority="1931" id="{A6D7AF07-FD8E-4613-BB2D-62F6EC341CB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AT34:AT52</xm:sqref>
        </x14:conditionalFormatting>
        <x14:conditionalFormatting xmlns:xm="http://schemas.microsoft.com/office/excel/2006/main">
          <x14:cfRule type="iconSet" priority="1972" id="{A8B093E0-BBA1-419E-B426-89B2EC02C41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AT53:AT57</xm:sqref>
        </x14:conditionalFormatting>
        <x14:conditionalFormatting xmlns:xm="http://schemas.microsoft.com/office/excel/2006/main">
          <x14:cfRule type="iconSet" priority="2257" id="{9913FFB0-DD87-4529-8DEF-686583E62B3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AU6:AU15 AU17:AU30</xm:sqref>
        </x14:conditionalFormatting>
        <x14:conditionalFormatting xmlns:xm="http://schemas.microsoft.com/office/excel/2006/main">
          <x14:cfRule type="iconSet" priority="52" id="{0D853605-7382-482F-8A27-E18E593BC92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AU16</xm:sqref>
        </x14:conditionalFormatting>
        <x14:conditionalFormatting xmlns:xm="http://schemas.microsoft.com/office/excel/2006/main">
          <x14:cfRule type="iconSet" priority="1955" id="{ED250BEB-3129-4784-8745-9E33DB4545A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AU34:AU52</xm:sqref>
        </x14:conditionalFormatting>
        <x14:conditionalFormatting xmlns:xm="http://schemas.microsoft.com/office/excel/2006/main">
          <x14:cfRule type="iconSet" priority="1973" id="{B6E94CF3-DAFF-4370-9026-5C747C38B93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AU53:AU57</xm:sqref>
        </x14:conditionalFormatting>
        <x14:conditionalFormatting xmlns:xm="http://schemas.microsoft.com/office/excel/2006/main">
          <x14:cfRule type="iconSet" priority="1878" id="{C5686E7A-5F9E-4DA1-BC7D-5BC8D5A9733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AU31:AY33</xm:sqref>
        </x14:conditionalFormatting>
        <x14:conditionalFormatting xmlns:xm="http://schemas.microsoft.com/office/excel/2006/main">
          <x14:cfRule type="iconSet" priority="2200" id="{3CB8B7D6-E60D-4470-8571-F84C5A9209B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AV6:AV15 AV17:AV29</xm:sqref>
        </x14:conditionalFormatting>
        <x14:conditionalFormatting xmlns:xm="http://schemas.microsoft.com/office/excel/2006/main">
          <x14:cfRule type="iconSet" priority="51" id="{7F3F9746-2659-4B3F-8652-209B1EDFF49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AV16</xm:sqref>
        </x14:conditionalFormatting>
        <x14:conditionalFormatting xmlns:xm="http://schemas.microsoft.com/office/excel/2006/main">
          <x14:cfRule type="iconSet" priority="2234" id="{535F156C-A8AD-4885-B84D-336AF68C017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AV30</xm:sqref>
        </x14:conditionalFormatting>
        <x14:conditionalFormatting xmlns:xm="http://schemas.microsoft.com/office/excel/2006/main">
          <x14:cfRule type="iconSet" priority="1932" id="{EEDAE309-2D28-43A7-9C49-5EFBE6F95F5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AV34:AV52</xm:sqref>
        </x14:conditionalFormatting>
        <x14:conditionalFormatting xmlns:xm="http://schemas.microsoft.com/office/excel/2006/main">
          <x14:cfRule type="iconSet" priority="1974" id="{C2FB663C-12FC-41F0-805F-134C8425D4A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AV53:AV57</xm:sqref>
        </x14:conditionalFormatting>
        <x14:conditionalFormatting xmlns:xm="http://schemas.microsoft.com/office/excel/2006/main">
          <x14:cfRule type="iconSet" priority="2201" id="{AD6429C6-F3C0-4F12-B72A-329C5EE7A34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AW6:AW15 AW17:AW29</xm:sqref>
        </x14:conditionalFormatting>
        <x14:conditionalFormatting xmlns:xm="http://schemas.microsoft.com/office/excel/2006/main">
          <x14:cfRule type="iconSet" priority="57" id="{969FDCC1-8D5C-4248-A316-7DD05845978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AW16</xm:sqref>
        </x14:conditionalFormatting>
        <x14:conditionalFormatting xmlns:xm="http://schemas.microsoft.com/office/excel/2006/main">
          <x14:cfRule type="iconSet" priority="2235" id="{643727B8-DDDE-4715-9972-AF36AC1AAAD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AW30</xm:sqref>
        </x14:conditionalFormatting>
        <x14:conditionalFormatting xmlns:xm="http://schemas.microsoft.com/office/excel/2006/main">
          <x14:cfRule type="iconSet" priority="1933" id="{FC7AF7B2-6A41-4D49-B341-ADCDF125E65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AW34:AY52</xm:sqref>
        </x14:conditionalFormatting>
        <x14:conditionalFormatting xmlns:xm="http://schemas.microsoft.com/office/excel/2006/main">
          <x14:cfRule type="iconSet" priority="1975" id="{236A2695-B59D-46E8-A607-CA9A363D30C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AW53:AY57</xm:sqref>
        </x14:conditionalFormatting>
        <x14:conditionalFormatting xmlns:xm="http://schemas.microsoft.com/office/excel/2006/main">
          <x14:cfRule type="iconSet" priority="53" id="{3A5CBA16-5A66-4BC6-BE6D-F499C5F368A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AX16</xm:sqref>
        </x14:conditionalFormatting>
        <x14:conditionalFormatting xmlns:xm="http://schemas.microsoft.com/office/excel/2006/main">
          <x14:cfRule type="iconSet" priority="2236" id="{6B7F1955-DC6A-4369-8D15-5836583856F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AX30</xm:sqref>
        </x14:conditionalFormatting>
        <x14:conditionalFormatting xmlns:xm="http://schemas.microsoft.com/office/excel/2006/main">
          <x14:cfRule type="iconSet" priority="2202" id="{46063DFF-75AB-487E-8C79-88320BE4E62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AX6:AY15 AX17:AY29</xm:sqref>
        </x14:conditionalFormatting>
        <x14:conditionalFormatting xmlns:xm="http://schemas.microsoft.com/office/excel/2006/main">
          <x14:cfRule type="iconSet" priority="50" id="{16281C62-7A65-44DD-A6EE-E847276A642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AY16</xm:sqref>
        </x14:conditionalFormatting>
        <x14:conditionalFormatting xmlns:xm="http://schemas.microsoft.com/office/excel/2006/main">
          <x14:cfRule type="iconSet" priority="2237" id="{4B164A1D-6885-488C-8921-931A9FEF102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AY30</xm:sqref>
        </x14:conditionalFormatting>
        <x14:conditionalFormatting xmlns:xm="http://schemas.microsoft.com/office/excel/2006/main">
          <x14:cfRule type="iconSet" priority="2258" id="{77E9B9DC-CBDA-425C-B323-DF8B99F0890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AZ6:AZ30</xm:sqref>
        </x14:conditionalFormatting>
        <x14:conditionalFormatting xmlns:xm="http://schemas.microsoft.com/office/excel/2006/main">
          <x14:cfRule type="iconSet" priority="1944" id="{48CDDAF9-6F7B-4CAD-BEEA-38DC813040D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AZ31:AZ33</xm:sqref>
        </x14:conditionalFormatting>
        <x14:conditionalFormatting xmlns:xm="http://schemas.microsoft.com/office/excel/2006/main">
          <x14:cfRule type="iconSet" priority="1996" id="{76139731-483E-45D6-8E31-3D54FF73F36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AZ34:AZ57</xm:sqref>
        </x14:conditionalFormatting>
        <x14:conditionalFormatting xmlns:xm="http://schemas.microsoft.com/office/excel/2006/main">
          <x14:cfRule type="iconSet" priority="2205" id="{95D88E7B-F2E7-456D-976E-6C1D37A4EBA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BA6:BA29</xm:sqref>
        </x14:conditionalFormatting>
        <x14:conditionalFormatting xmlns:xm="http://schemas.microsoft.com/office/excel/2006/main">
          <x14:cfRule type="iconSet" priority="2238" id="{E4A332D4-5812-4948-A031-4C3C21D6C78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BA30</xm:sqref>
        </x14:conditionalFormatting>
        <x14:conditionalFormatting xmlns:xm="http://schemas.microsoft.com/office/excel/2006/main">
          <x14:cfRule type="iconSet" priority="1945" id="{FF170D85-7EE5-40BA-82C3-695A39667AE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BA31:BA33</xm:sqref>
        </x14:conditionalFormatting>
        <x14:conditionalFormatting xmlns:xm="http://schemas.microsoft.com/office/excel/2006/main">
          <x14:cfRule type="iconSet" priority="1935" id="{E90419CE-9F9C-4F4C-A269-C3CD77BEB6C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BA34:BA52</xm:sqref>
        </x14:conditionalFormatting>
        <x14:conditionalFormatting xmlns:xm="http://schemas.microsoft.com/office/excel/2006/main">
          <x14:cfRule type="iconSet" priority="1976" id="{63543A45-8F50-402F-BF90-CF341B4DE5F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BA53:BA57</xm:sqref>
        </x14:conditionalFormatting>
        <x14:conditionalFormatting xmlns:xm="http://schemas.microsoft.com/office/excel/2006/main">
          <x14:cfRule type="iconSet" priority="2259" id="{56A8C699-45A2-4FAF-8649-07198E3C8D4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BB6:BB30</xm:sqref>
        </x14:conditionalFormatting>
        <x14:conditionalFormatting xmlns:xm="http://schemas.microsoft.com/office/excel/2006/main">
          <x14:cfRule type="iconSet" priority="1956" id="{CF049AE1-EF76-4738-964B-93949F99246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BB34:BB52</xm:sqref>
        </x14:conditionalFormatting>
        <x14:conditionalFormatting xmlns:xm="http://schemas.microsoft.com/office/excel/2006/main">
          <x14:cfRule type="iconSet" priority="1977" id="{57B04FA2-447A-459E-BF6C-407EF09AF86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BB53:BB57</xm:sqref>
        </x14:conditionalFormatting>
        <x14:conditionalFormatting xmlns:xm="http://schemas.microsoft.com/office/excel/2006/main">
          <x14:cfRule type="iconSet" priority="1885" id="{DA9EC96C-E385-4486-8048-2CFEBA8CC31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BB31:BF33</xm:sqref>
        </x14:conditionalFormatting>
        <x14:conditionalFormatting xmlns:xm="http://schemas.microsoft.com/office/excel/2006/main">
          <x14:cfRule type="iconSet" priority="2208" id="{D84D76CC-F5B3-4FBF-97B0-F40722F4E46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BC6:BC29</xm:sqref>
        </x14:conditionalFormatting>
        <x14:conditionalFormatting xmlns:xm="http://schemas.microsoft.com/office/excel/2006/main">
          <x14:cfRule type="iconSet" priority="2239" id="{81773456-2133-4319-8924-D2E0D18EA84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BC30</xm:sqref>
        </x14:conditionalFormatting>
        <x14:conditionalFormatting xmlns:xm="http://schemas.microsoft.com/office/excel/2006/main">
          <x14:cfRule type="iconSet" priority="1936" id="{71DD64E4-C37B-4FE6-B331-2BF328CCE08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BC34:BC52</xm:sqref>
        </x14:conditionalFormatting>
        <x14:conditionalFormatting xmlns:xm="http://schemas.microsoft.com/office/excel/2006/main">
          <x14:cfRule type="iconSet" priority="1978" id="{1FC1EDA5-8B9F-44B4-B832-23005097896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BC53:BC57</xm:sqref>
        </x14:conditionalFormatting>
        <x14:conditionalFormatting xmlns:xm="http://schemas.microsoft.com/office/excel/2006/main">
          <x14:cfRule type="iconSet" priority="2209" id="{0FE97F05-3B1C-4201-AF28-DCDA507AF83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BD6:BD29</xm:sqref>
        </x14:conditionalFormatting>
        <x14:conditionalFormatting xmlns:xm="http://schemas.microsoft.com/office/excel/2006/main">
          <x14:cfRule type="iconSet" priority="2240" id="{36A63654-0350-4AEE-8E27-A07A30A7FD8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BD30</xm:sqref>
        </x14:conditionalFormatting>
        <x14:conditionalFormatting xmlns:xm="http://schemas.microsoft.com/office/excel/2006/main">
          <x14:cfRule type="iconSet" priority="1937" id="{59C17B3B-B648-451E-8E82-348F3CD8744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BD34:BF52</xm:sqref>
        </x14:conditionalFormatting>
        <x14:conditionalFormatting xmlns:xm="http://schemas.microsoft.com/office/excel/2006/main">
          <x14:cfRule type="iconSet" priority="1979" id="{E06C764F-09D9-4516-B502-D69138B1683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BD53:BF57</xm:sqref>
        </x14:conditionalFormatting>
        <x14:conditionalFormatting xmlns:xm="http://schemas.microsoft.com/office/excel/2006/main">
          <x14:cfRule type="iconSet" priority="2241" id="{2A01337F-6078-4988-8654-1DBF275F1C5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BE30</xm:sqref>
        </x14:conditionalFormatting>
        <x14:conditionalFormatting xmlns:xm="http://schemas.microsoft.com/office/excel/2006/main">
          <x14:cfRule type="iconSet" priority="2210" id="{345E0E8E-94A7-4CAA-8653-91DFB8B25D9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BE6:BF29</xm:sqref>
        </x14:conditionalFormatting>
        <x14:conditionalFormatting xmlns:xm="http://schemas.microsoft.com/office/excel/2006/main">
          <x14:cfRule type="iconSet" priority="2242" id="{B25A9C60-4FF9-4077-8890-3D7DF509A7F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BF30</xm:sqref>
        </x14:conditionalFormatting>
        <x14:conditionalFormatting xmlns:xm="http://schemas.microsoft.com/office/excel/2006/main">
          <x14:cfRule type="iconSet" priority="2260" id="{30B25CF6-AA25-456F-97F9-986501F7C91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BG6:BG30</xm:sqref>
        </x14:conditionalFormatting>
        <x14:conditionalFormatting xmlns:xm="http://schemas.microsoft.com/office/excel/2006/main">
          <x14:cfRule type="iconSet" priority="1946" id="{C8B97F32-6E83-4872-AAF7-35112E8C035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BG31:BG33</xm:sqref>
        </x14:conditionalFormatting>
        <x14:conditionalFormatting xmlns:xm="http://schemas.microsoft.com/office/excel/2006/main">
          <x14:cfRule type="iconSet" priority="1998" id="{6A871982-752D-469A-9F75-140D165A292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BG34:BG57</xm:sqref>
        </x14:conditionalFormatting>
        <x14:conditionalFormatting xmlns:xm="http://schemas.microsoft.com/office/excel/2006/main">
          <x14:cfRule type="iconSet" priority="2213" id="{F3937555-22E1-4EBB-A4A6-B8757889395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BH6:BH29</xm:sqref>
        </x14:conditionalFormatting>
        <x14:conditionalFormatting xmlns:xm="http://schemas.microsoft.com/office/excel/2006/main">
          <x14:cfRule type="iconSet" priority="2243" id="{B06851B6-922B-4F0F-BB91-A32DF3BA191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BH30</xm:sqref>
        </x14:conditionalFormatting>
        <x14:conditionalFormatting xmlns:xm="http://schemas.microsoft.com/office/excel/2006/main">
          <x14:cfRule type="iconSet" priority="68" id="{006721E6-72E5-4B89-A9B2-42D8164191D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BH31:BH33</xm:sqref>
        </x14:conditionalFormatting>
        <x14:conditionalFormatting xmlns:xm="http://schemas.microsoft.com/office/excel/2006/main">
          <x14:cfRule type="iconSet" priority="65" id="{6F6B2E12-45A3-4272-B21E-AD681581068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BH34:BH52</xm:sqref>
        </x14:conditionalFormatting>
        <x14:conditionalFormatting xmlns:xm="http://schemas.microsoft.com/office/excel/2006/main">
          <x14:cfRule type="iconSet" priority="71" id="{5187CB2B-A731-40EC-A79E-62A9EDC659C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BH53:BH57</xm:sqref>
        </x14:conditionalFormatting>
        <x14:conditionalFormatting xmlns:xm="http://schemas.microsoft.com/office/excel/2006/main">
          <x14:cfRule type="iconSet" priority="24" id="{2CBB3466-5331-4008-BFF7-EE56559FC19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BI2</xm:sqref>
        </x14:conditionalFormatting>
        <x14:conditionalFormatting xmlns:xm="http://schemas.microsoft.com/office/excel/2006/main">
          <x14:cfRule type="iconSet" priority="2261" id="{5B830B1C-038F-494B-9031-BF5F9DA5FE5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BI6:BI30</xm:sqref>
        </x14:conditionalFormatting>
        <x14:conditionalFormatting xmlns:xm="http://schemas.microsoft.com/office/excel/2006/main">
          <x14:cfRule type="iconSet" priority="70" id="{4451AC29-6CF4-452D-A908-8FEBF65F039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BI34:BI52</xm:sqref>
        </x14:conditionalFormatting>
        <x14:conditionalFormatting xmlns:xm="http://schemas.microsoft.com/office/excel/2006/main">
          <x14:cfRule type="iconSet" priority="72" id="{57EA30C5-CE79-4650-94FC-93B8E07CF26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BI53:BI57</xm:sqref>
        </x14:conditionalFormatting>
        <x14:conditionalFormatting xmlns:xm="http://schemas.microsoft.com/office/excel/2006/main">
          <x14:cfRule type="iconSet" priority="62" id="{959D9408-85F5-4C01-BE40-37302039453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BI31:BM33</xm:sqref>
        </x14:conditionalFormatting>
        <x14:conditionalFormatting xmlns:xm="http://schemas.microsoft.com/office/excel/2006/main">
          <x14:cfRule type="iconSet" priority="2216" id="{E8582EA4-43AC-4330-BF28-2A7065952DC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BJ6:BJ29</xm:sqref>
        </x14:conditionalFormatting>
        <x14:conditionalFormatting xmlns:xm="http://schemas.microsoft.com/office/excel/2006/main">
          <x14:cfRule type="iconSet" priority="2244" id="{8A3D8CC0-905E-47DF-9DC3-EC7E95CE3FD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BJ30</xm:sqref>
        </x14:conditionalFormatting>
        <x14:conditionalFormatting xmlns:xm="http://schemas.microsoft.com/office/excel/2006/main">
          <x14:cfRule type="iconSet" priority="66" id="{4864CF5F-161B-490C-8E0B-0FD39CCBED9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BJ34:BJ52</xm:sqref>
        </x14:conditionalFormatting>
        <x14:conditionalFormatting xmlns:xm="http://schemas.microsoft.com/office/excel/2006/main">
          <x14:cfRule type="iconSet" priority="73" id="{DD429A28-BE3D-438A-9A34-728F669845D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BJ53:BJ57</xm:sqref>
        </x14:conditionalFormatting>
        <x14:conditionalFormatting xmlns:xm="http://schemas.microsoft.com/office/excel/2006/main">
          <x14:cfRule type="iconSet" priority="2217" id="{006219F5-E7EC-48DF-82CF-15A84EF64E8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BK6:BK29</xm:sqref>
        </x14:conditionalFormatting>
        <x14:conditionalFormatting xmlns:xm="http://schemas.microsoft.com/office/excel/2006/main">
          <x14:cfRule type="iconSet" priority="2245" id="{097331B7-A01B-4475-B4A3-A3084F24172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BK30</xm:sqref>
        </x14:conditionalFormatting>
        <x14:conditionalFormatting xmlns:xm="http://schemas.microsoft.com/office/excel/2006/main">
          <x14:cfRule type="iconSet" priority="67" id="{A5D1C688-C268-42F0-97F1-195AE7B14B1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BK34:BM52</xm:sqref>
        </x14:conditionalFormatting>
        <x14:conditionalFormatting xmlns:xm="http://schemas.microsoft.com/office/excel/2006/main">
          <x14:cfRule type="iconSet" priority="74" id="{65146470-1B4A-45B2-B76D-0F5967C0AB2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BK53:BM57</xm:sqref>
        </x14:conditionalFormatting>
        <x14:conditionalFormatting xmlns:xm="http://schemas.microsoft.com/office/excel/2006/main">
          <x14:cfRule type="iconSet" priority="2246" id="{A8078F13-ACD9-4957-93B7-7CBE1022789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BL30</xm:sqref>
        </x14:conditionalFormatting>
        <x14:conditionalFormatting xmlns:xm="http://schemas.microsoft.com/office/excel/2006/main">
          <x14:cfRule type="iconSet" priority="2218" id="{EE031041-96CC-48EE-B862-3605BF83795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BL6:BM29</xm:sqref>
        </x14:conditionalFormatting>
        <x14:conditionalFormatting xmlns:xm="http://schemas.microsoft.com/office/excel/2006/main">
          <x14:cfRule type="iconSet" priority="25" id="{394101C4-827D-4801-8510-D02B954D58B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BM2</xm:sqref>
        </x14:conditionalFormatting>
        <x14:conditionalFormatting xmlns:xm="http://schemas.microsoft.com/office/excel/2006/main">
          <x14:cfRule type="iconSet" priority="2247" id="{6E11012C-CAE1-4AAE-B7CE-9FF0E636DC3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BM30</xm:sqref>
        </x14:conditionalFormatting>
        <x14:conditionalFormatting xmlns:xm="http://schemas.microsoft.com/office/excel/2006/main">
          <x14:cfRule type="iconSet" priority="2262" id="{7FC37ADC-2ACC-4D54-B4C3-1A3502F7C85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BN6:BN30</xm:sqref>
        </x14:conditionalFormatting>
        <x14:conditionalFormatting xmlns:xm="http://schemas.microsoft.com/office/excel/2006/main">
          <x14:cfRule type="iconSet" priority="69" id="{67C5B356-1CA8-4609-B376-056E499CAB1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BN31:BN33</xm:sqref>
        </x14:conditionalFormatting>
        <x14:conditionalFormatting xmlns:xm="http://schemas.microsoft.com/office/excel/2006/main">
          <x14:cfRule type="iconSet" priority="75" id="{1248CFE7-A015-4E9B-B2D8-059ED3D82CF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BN34:BN57</xm:sqref>
        </x14:conditionalFormatting>
        <x14:conditionalFormatting xmlns:xm="http://schemas.microsoft.com/office/excel/2006/main">
          <x14:cfRule type="iconSet" priority="39" id="{5770165C-FA13-4DB0-94E3-63418B4324E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BO6:BO29</xm:sqref>
        </x14:conditionalFormatting>
        <x14:conditionalFormatting xmlns:xm="http://schemas.microsoft.com/office/excel/2006/main">
          <x14:cfRule type="iconSet" priority="43" id="{73F074A3-959C-465A-AC53-0B890E8D51B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BO30</xm:sqref>
        </x14:conditionalFormatting>
        <x14:conditionalFormatting xmlns:xm="http://schemas.microsoft.com/office/excel/2006/main">
          <x14:cfRule type="iconSet" priority="31" id="{E5274AE8-73DA-4034-808B-DAB8D295177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BO31:BO33</xm:sqref>
        </x14:conditionalFormatting>
        <x14:conditionalFormatting xmlns:xm="http://schemas.microsoft.com/office/excel/2006/main">
          <x14:cfRule type="iconSet" priority="28" id="{0EA26620-E46A-4B5F-92AC-E718B4B25DA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BO34:BO52</xm:sqref>
        </x14:conditionalFormatting>
        <x14:conditionalFormatting xmlns:xm="http://schemas.microsoft.com/office/excel/2006/main">
          <x14:cfRule type="iconSet" priority="34" id="{13AF7192-D6C9-4DD2-9DF3-33BA6FCF2FE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BO53:BO57</xm:sqref>
        </x14:conditionalFormatting>
        <x14:conditionalFormatting xmlns:xm="http://schemas.microsoft.com/office/excel/2006/main">
          <x14:cfRule type="iconSet" priority="48" id="{45FE42FC-9022-49F5-85CA-A2A6C09F5EF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BP6:BP30</xm:sqref>
        </x14:conditionalFormatting>
        <x14:conditionalFormatting xmlns:xm="http://schemas.microsoft.com/office/excel/2006/main">
          <x14:cfRule type="iconSet" priority="33" id="{F1A9C6A6-9653-44D7-B4B4-7CEAD99E4D7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BP34:BP52</xm:sqref>
        </x14:conditionalFormatting>
        <x14:conditionalFormatting xmlns:xm="http://schemas.microsoft.com/office/excel/2006/main">
          <x14:cfRule type="iconSet" priority="35" id="{C463E862-87FE-47A0-A6C2-010F9D74F91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BP53:BP57</xm:sqref>
        </x14:conditionalFormatting>
        <x14:conditionalFormatting xmlns:xm="http://schemas.microsoft.com/office/excel/2006/main">
          <x14:cfRule type="iconSet" priority="27" id="{CB41B0B1-0399-4CE4-B13B-BA4A47EF900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BP31:BT33</xm:sqref>
        </x14:conditionalFormatting>
        <x14:conditionalFormatting xmlns:xm="http://schemas.microsoft.com/office/excel/2006/main">
          <x14:cfRule type="iconSet" priority="58" id="{CFCCC2C4-DE64-45A2-8E1A-C213C78C0A0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BQ2</xm:sqref>
        </x14:conditionalFormatting>
        <x14:conditionalFormatting xmlns:xm="http://schemas.microsoft.com/office/excel/2006/main">
          <x14:cfRule type="iconSet" priority="40" id="{8D9D5432-8DE8-4FA0-9898-8304FBE65C1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BQ6:BQ29</xm:sqref>
        </x14:conditionalFormatting>
        <x14:conditionalFormatting xmlns:xm="http://schemas.microsoft.com/office/excel/2006/main">
          <x14:cfRule type="iconSet" priority="44" id="{93F80935-EA00-4467-B1BF-5CBCE294E34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BQ30</xm:sqref>
        </x14:conditionalFormatting>
        <x14:conditionalFormatting xmlns:xm="http://schemas.microsoft.com/office/excel/2006/main">
          <x14:cfRule type="iconSet" priority="29" id="{F0E3C6CB-4F51-4888-BAD7-B46CBA3ED66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BQ34:BQ52</xm:sqref>
        </x14:conditionalFormatting>
        <x14:conditionalFormatting xmlns:xm="http://schemas.microsoft.com/office/excel/2006/main">
          <x14:cfRule type="iconSet" priority="36" id="{47ADCF6A-A43B-44DF-A04A-ECDFCC89BFA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BQ53:BQ57</xm:sqref>
        </x14:conditionalFormatting>
        <x14:conditionalFormatting xmlns:xm="http://schemas.microsoft.com/office/excel/2006/main">
          <x14:cfRule type="iconSet" priority="41" id="{D9D3204E-185F-48F1-B6A8-0723CCE44D8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BR6:BR29</xm:sqref>
        </x14:conditionalFormatting>
        <x14:conditionalFormatting xmlns:xm="http://schemas.microsoft.com/office/excel/2006/main">
          <x14:cfRule type="iconSet" priority="45" id="{97E56810-B20E-4E3E-97DE-28EEBB6EA4A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BR30</xm:sqref>
        </x14:conditionalFormatting>
        <x14:conditionalFormatting xmlns:xm="http://schemas.microsoft.com/office/excel/2006/main">
          <x14:cfRule type="iconSet" priority="30" id="{EE3DAFE6-5B64-4D7D-83CF-0319FF0000D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BR34:BT52</xm:sqref>
        </x14:conditionalFormatting>
        <x14:conditionalFormatting xmlns:xm="http://schemas.microsoft.com/office/excel/2006/main">
          <x14:cfRule type="iconSet" priority="37" id="{66D5D3AF-8204-4796-A16E-383B5C374EB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BR53:BT57</xm:sqref>
        </x14:conditionalFormatting>
        <x14:conditionalFormatting xmlns:xm="http://schemas.microsoft.com/office/excel/2006/main">
          <x14:cfRule type="iconSet" priority="46" id="{29843565-28CC-43AD-9F1D-DCAEDA6FA3B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BS30</xm:sqref>
        </x14:conditionalFormatting>
        <x14:conditionalFormatting xmlns:xm="http://schemas.microsoft.com/office/excel/2006/main">
          <x14:cfRule type="iconSet" priority="42" id="{DD54BE37-C7E1-4D03-9736-718491AB5F2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BS6:BT29</xm:sqref>
        </x14:conditionalFormatting>
        <x14:conditionalFormatting xmlns:xm="http://schemas.microsoft.com/office/excel/2006/main">
          <x14:cfRule type="iconSet" priority="47" id="{E2DA8739-A0A1-4C90-8DFA-E8AEC19168D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BT30</xm:sqref>
        </x14:conditionalFormatting>
        <x14:conditionalFormatting xmlns:xm="http://schemas.microsoft.com/office/excel/2006/main">
          <x14:cfRule type="iconSet" priority="49" id="{6F874DBF-CE9F-4817-A432-E24FCE75F20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BU6:BU30</xm:sqref>
        </x14:conditionalFormatting>
        <x14:conditionalFormatting xmlns:xm="http://schemas.microsoft.com/office/excel/2006/main">
          <x14:cfRule type="iconSet" priority="32" id="{F5CAE2D5-D380-40EF-B75F-43B0902BB65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BU31:BU33</xm:sqref>
        </x14:conditionalFormatting>
        <x14:conditionalFormatting xmlns:xm="http://schemas.microsoft.com/office/excel/2006/main">
          <x14:cfRule type="iconSet" priority="38" id="{7251D502-18AC-4E3F-AB4A-671B0A2AE00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BU34:BU57</xm:sqref>
        </x14:conditionalFormatting>
        <x14:conditionalFormatting xmlns:xm="http://schemas.microsoft.com/office/excel/2006/main">
          <x14:cfRule type="iconSet" priority="13" id="{757E5555-9ADD-4D44-A59A-EBCCDC2E1BA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BV6:BV29</xm:sqref>
        </x14:conditionalFormatting>
        <x14:conditionalFormatting xmlns:xm="http://schemas.microsoft.com/office/excel/2006/main">
          <x14:cfRule type="iconSet" priority="17" id="{B0128B36-8DEE-4221-AD5C-63A5DD7FC00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BV30</xm:sqref>
        </x14:conditionalFormatting>
        <x14:conditionalFormatting xmlns:xm="http://schemas.microsoft.com/office/excel/2006/main">
          <x14:cfRule type="iconSet" priority="5" id="{B79A66BA-DAD8-4DD4-AD0C-F95E309FF6C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BV31:BV33</xm:sqref>
        </x14:conditionalFormatting>
        <x14:conditionalFormatting xmlns:xm="http://schemas.microsoft.com/office/excel/2006/main">
          <x14:cfRule type="iconSet" priority="2" id="{EB9A28B6-4A3C-4FA8-9CCA-985A820D4AB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BV34:BV52</xm:sqref>
        </x14:conditionalFormatting>
        <x14:conditionalFormatting xmlns:xm="http://schemas.microsoft.com/office/excel/2006/main">
          <x14:cfRule type="iconSet" priority="8" id="{860D36ED-8797-492C-9C56-E461A966806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BV53:BV57</xm:sqref>
        </x14:conditionalFormatting>
        <x14:conditionalFormatting xmlns:xm="http://schemas.microsoft.com/office/excel/2006/main">
          <x14:cfRule type="iconSet" priority="22" id="{A46A1558-B285-4775-A19F-E0B2AA53595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BW6:BW30</xm:sqref>
        </x14:conditionalFormatting>
        <x14:conditionalFormatting xmlns:xm="http://schemas.microsoft.com/office/excel/2006/main">
          <x14:cfRule type="iconSet" priority="7" id="{E74F8122-EFA1-4BCA-A37F-632E0A41645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BW34:BW52</xm:sqref>
        </x14:conditionalFormatting>
        <x14:conditionalFormatting xmlns:xm="http://schemas.microsoft.com/office/excel/2006/main">
          <x14:cfRule type="iconSet" priority="9" id="{6011EE6B-EF3E-4E93-B775-D2F4122C542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BW53:BW57</xm:sqref>
        </x14:conditionalFormatting>
        <x14:conditionalFormatting xmlns:xm="http://schemas.microsoft.com/office/excel/2006/main">
          <x14:cfRule type="iconSet" priority="1" id="{16B7E34C-0C3B-40F2-B2E3-E877D46A5ED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BW31:CA33</xm:sqref>
        </x14:conditionalFormatting>
        <x14:conditionalFormatting xmlns:xm="http://schemas.microsoft.com/office/excel/2006/main">
          <x14:cfRule type="iconSet" priority="14" id="{9C8E9653-AE37-49C4-9406-23C5319B9C8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BX6:BX29</xm:sqref>
        </x14:conditionalFormatting>
        <x14:conditionalFormatting xmlns:xm="http://schemas.microsoft.com/office/excel/2006/main">
          <x14:cfRule type="iconSet" priority="18" id="{3A8466CA-8243-46A7-BF96-35CA29F8925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BX30</xm:sqref>
        </x14:conditionalFormatting>
        <x14:conditionalFormatting xmlns:xm="http://schemas.microsoft.com/office/excel/2006/main">
          <x14:cfRule type="iconSet" priority="3" id="{5484A5F9-C3ED-4A26-BA42-C1D52A0F6FA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BX34:BX52</xm:sqref>
        </x14:conditionalFormatting>
        <x14:conditionalFormatting xmlns:xm="http://schemas.microsoft.com/office/excel/2006/main">
          <x14:cfRule type="iconSet" priority="10" id="{767E820C-972B-40C6-932E-229ACD5BBEC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BX53:BX57</xm:sqref>
        </x14:conditionalFormatting>
        <x14:conditionalFormatting xmlns:xm="http://schemas.microsoft.com/office/excel/2006/main">
          <x14:cfRule type="iconSet" priority="15" id="{88B5698B-A5A3-4300-9762-96B7C3452A7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BY6:BY29</xm:sqref>
        </x14:conditionalFormatting>
        <x14:conditionalFormatting xmlns:xm="http://schemas.microsoft.com/office/excel/2006/main">
          <x14:cfRule type="iconSet" priority="19" id="{040E16F6-0810-4912-B6F4-6CC317DB4DC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BY30</xm:sqref>
        </x14:conditionalFormatting>
        <x14:conditionalFormatting xmlns:xm="http://schemas.microsoft.com/office/excel/2006/main">
          <x14:cfRule type="iconSet" priority="4" id="{DA4AF4C6-2C48-4163-9471-3E7047C388B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BY34:CA52</xm:sqref>
        </x14:conditionalFormatting>
        <x14:conditionalFormatting xmlns:xm="http://schemas.microsoft.com/office/excel/2006/main">
          <x14:cfRule type="iconSet" priority="11" id="{3702C85E-2F4D-4756-9C27-26081D3926B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BY53:CA57</xm:sqref>
        </x14:conditionalFormatting>
        <x14:conditionalFormatting xmlns:xm="http://schemas.microsoft.com/office/excel/2006/main">
          <x14:cfRule type="iconSet" priority="20" id="{5869041F-8D25-4819-AF79-A3D9F3E90F0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BZ30</xm:sqref>
        </x14:conditionalFormatting>
        <x14:conditionalFormatting xmlns:xm="http://schemas.microsoft.com/office/excel/2006/main">
          <x14:cfRule type="iconSet" priority="16" id="{4BAEB9B8-8B2A-4BE1-A6D8-8C4FEB3D01A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BZ6:CA29</xm:sqref>
        </x14:conditionalFormatting>
        <x14:conditionalFormatting xmlns:xm="http://schemas.microsoft.com/office/excel/2006/main">
          <x14:cfRule type="iconSet" priority="21" id="{9060EC4F-54DF-46A3-BEE2-2DFD2A77CF1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CA30</xm:sqref>
        </x14:conditionalFormatting>
        <x14:conditionalFormatting xmlns:xm="http://schemas.microsoft.com/office/excel/2006/main">
          <x14:cfRule type="iconSet" priority="23" id="{C17A7BFC-B07D-468A-865B-FDE356E4F9F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CB6:CB30</xm:sqref>
        </x14:conditionalFormatting>
        <x14:conditionalFormatting xmlns:xm="http://schemas.microsoft.com/office/excel/2006/main">
          <x14:cfRule type="iconSet" priority="6" id="{1BE4603C-4637-48CF-9FA5-FC54794082F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CB31:CB33</xm:sqref>
        </x14:conditionalFormatting>
        <x14:conditionalFormatting xmlns:xm="http://schemas.microsoft.com/office/excel/2006/main">
          <x14:cfRule type="iconSet" priority="12" id="{1FBFBFAC-0EB9-4D80-BB35-0B3EA076272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CB34:CB57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CB7C4-C5F8-4701-8B60-F2E508AEA9C7}">
  <sheetPr codeName="Planilha9"/>
  <dimension ref="A1:CB63"/>
  <sheetViews>
    <sheetView topLeftCell="B1" zoomScale="23" workbookViewId="0">
      <selection activeCell="H23" sqref="H23"/>
    </sheetView>
  </sheetViews>
  <sheetFormatPr defaultRowHeight="14.4" x14ac:dyDescent="0.3"/>
  <cols>
    <col min="1" max="1" width="18.6640625" customWidth="1"/>
    <col min="2" max="2" width="37" bestFit="1" customWidth="1"/>
    <col min="3" max="3" width="25.5546875" bestFit="1" customWidth="1"/>
    <col min="4" max="4" width="28.33203125" bestFit="1" customWidth="1"/>
    <col min="5" max="5" width="9.109375" bestFit="1" customWidth="1"/>
    <col min="7" max="7" width="63.5546875" bestFit="1" customWidth="1"/>
    <col min="8" max="8" width="18.6640625" bestFit="1" customWidth="1"/>
    <col min="9" max="9" width="37.44140625" bestFit="1" customWidth="1"/>
    <col min="10" max="10" width="37.6640625" bestFit="1" customWidth="1"/>
    <col min="11" max="11" width="9.109375" bestFit="1" customWidth="1"/>
    <col min="13" max="13" width="9.5546875" bestFit="1" customWidth="1"/>
    <col min="14" max="14" width="9.6640625" bestFit="1" customWidth="1"/>
    <col min="15" max="15" width="40.109375" customWidth="1"/>
    <col min="18" max="52" width="14.5546875" hidden="1" customWidth="1"/>
    <col min="53" max="80" width="14.5546875" bestFit="1" customWidth="1"/>
  </cols>
  <sheetData>
    <row r="1" spans="1:80" ht="31.2" x14ac:dyDescent="0.6">
      <c r="A1" s="25"/>
      <c r="B1" s="25"/>
      <c r="C1" s="26"/>
      <c r="D1" s="27"/>
      <c r="E1" s="28"/>
      <c r="F1" s="28"/>
      <c r="G1" s="26"/>
      <c r="H1" s="26"/>
      <c r="I1" s="28"/>
      <c r="J1" s="28"/>
      <c r="K1" s="28"/>
      <c r="L1" s="28"/>
      <c r="M1" s="29"/>
      <c r="N1" s="29"/>
      <c r="O1" s="29"/>
      <c r="P1" s="29"/>
      <c r="Q1" s="29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72"/>
      <c r="AE1" s="71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71"/>
      <c r="BP1" s="52">
        <v>1</v>
      </c>
      <c r="BQ1" s="161" t="s">
        <v>52</v>
      </c>
      <c r="BR1" s="161"/>
      <c r="BS1" s="161"/>
      <c r="BT1" s="52">
        <v>2</v>
      </c>
      <c r="BU1" s="161" t="s">
        <v>53</v>
      </c>
      <c r="BV1" s="161"/>
      <c r="BW1" s="161"/>
      <c r="BX1" s="52">
        <v>0</v>
      </c>
      <c r="BY1" s="162" t="s">
        <v>54</v>
      </c>
      <c r="BZ1" s="162"/>
      <c r="CA1" s="162"/>
      <c r="CB1" s="162"/>
    </row>
    <row r="2" spans="1:80" ht="86.4" customHeight="1" x14ac:dyDescent="0.45">
      <c r="A2" s="30"/>
      <c r="B2" s="30"/>
      <c r="C2" s="31"/>
      <c r="D2" s="32"/>
      <c r="E2" s="33"/>
      <c r="F2" s="33"/>
      <c r="G2" s="66"/>
      <c r="H2" s="66"/>
      <c r="I2" s="34"/>
      <c r="J2" s="34"/>
      <c r="K2" s="33"/>
      <c r="L2" s="33"/>
      <c r="M2" s="69"/>
      <c r="N2" s="33"/>
      <c r="O2" s="33"/>
      <c r="P2" s="33"/>
      <c r="Q2" s="33"/>
      <c r="R2" s="158" t="s">
        <v>57</v>
      </c>
      <c r="S2" s="159"/>
      <c r="T2" s="159"/>
      <c r="U2" s="159"/>
      <c r="V2" s="159"/>
      <c r="W2" s="159"/>
      <c r="X2" s="160"/>
      <c r="Y2" s="158" t="s">
        <v>58</v>
      </c>
      <c r="Z2" s="159"/>
      <c r="AA2" s="159"/>
      <c r="AB2" s="159"/>
      <c r="AC2" s="159"/>
      <c r="AD2" s="159"/>
      <c r="AE2" s="160"/>
      <c r="AF2" s="158" t="s">
        <v>184</v>
      </c>
      <c r="AG2" s="159"/>
      <c r="AH2" s="159"/>
      <c r="AI2" s="159"/>
      <c r="AJ2" s="159"/>
      <c r="AK2" s="159"/>
      <c r="AL2" s="160"/>
      <c r="AM2" s="158" t="s">
        <v>185</v>
      </c>
      <c r="AN2" s="159"/>
      <c r="AO2" s="159"/>
      <c r="AP2" s="159"/>
      <c r="AQ2" s="159"/>
      <c r="AR2" s="159"/>
      <c r="AS2" s="160"/>
      <c r="AT2" s="152" t="s">
        <v>186</v>
      </c>
      <c r="AU2" s="152"/>
      <c r="AV2" s="152"/>
      <c r="AW2" s="152"/>
      <c r="AX2" s="152"/>
      <c r="AY2" s="152"/>
      <c r="AZ2" s="152"/>
      <c r="BA2" s="163" t="s">
        <v>343</v>
      </c>
      <c r="BB2" s="163"/>
      <c r="BC2" s="163"/>
      <c r="BD2" s="163"/>
      <c r="BE2" s="163"/>
      <c r="BF2" s="163"/>
      <c r="BG2" s="163"/>
      <c r="BH2" s="164" t="s">
        <v>344</v>
      </c>
      <c r="BI2" s="164"/>
      <c r="BJ2" s="164"/>
      <c r="BK2" s="164"/>
      <c r="BL2" s="164"/>
      <c r="BM2" s="164"/>
      <c r="BN2" s="164"/>
      <c r="BO2" s="163" t="s">
        <v>385</v>
      </c>
      <c r="BP2" s="163"/>
      <c r="BQ2" s="163"/>
      <c r="BR2" s="163"/>
      <c r="BS2" s="163"/>
      <c r="BT2" s="163"/>
      <c r="BU2" s="163"/>
      <c r="BV2" s="163" t="s">
        <v>386</v>
      </c>
      <c r="BW2" s="163"/>
      <c r="BX2" s="163"/>
      <c r="BY2" s="163"/>
      <c r="BZ2" s="163"/>
      <c r="CA2" s="163"/>
      <c r="CB2" s="163"/>
    </row>
    <row r="3" spans="1:80" ht="23.4" x14ac:dyDescent="0.45">
      <c r="A3" s="30"/>
      <c r="B3" s="30"/>
      <c r="C3" s="31"/>
      <c r="D3" s="32"/>
      <c r="E3" s="33"/>
      <c r="F3" s="33"/>
      <c r="G3" s="66"/>
      <c r="H3" s="66"/>
      <c r="I3" s="34"/>
      <c r="J3" s="34"/>
      <c r="K3" s="33"/>
      <c r="L3" s="33"/>
      <c r="M3" s="33"/>
      <c r="N3" s="70"/>
      <c r="O3" s="70"/>
      <c r="P3" s="70"/>
      <c r="Q3" s="70"/>
      <c r="R3" s="35" t="s">
        <v>59</v>
      </c>
      <c r="S3" s="35" t="s">
        <v>60</v>
      </c>
      <c r="T3" s="35" t="s">
        <v>61</v>
      </c>
      <c r="U3" s="35" t="s">
        <v>62</v>
      </c>
      <c r="V3" s="35" t="s">
        <v>63</v>
      </c>
      <c r="W3" s="35" t="s">
        <v>64</v>
      </c>
      <c r="X3" s="35" t="s">
        <v>65</v>
      </c>
      <c r="Y3" s="35" t="s">
        <v>59</v>
      </c>
      <c r="Z3" s="35" t="s">
        <v>60</v>
      </c>
      <c r="AA3" s="35" t="s">
        <v>61</v>
      </c>
      <c r="AB3" s="35" t="s">
        <v>62</v>
      </c>
      <c r="AC3" s="35" t="s">
        <v>63</v>
      </c>
      <c r="AD3" s="35" t="s">
        <v>64</v>
      </c>
      <c r="AE3" s="35" t="s">
        <v>65</v>
      </c>
      <c r="AF3" s="35" t="s">
        <v>59</v>
      </c>
      <c r="AG3" s="35" t="s">
        <v>60</v>
      </c>
      <c r="AH3" s="35" t="s">
        <v>61</v>
      </c>
      <c r="AI3" s="35" t="s">
        <v>62</v>
      </c>
      <c r="AJ3" s="35" t="s">
        <v>63</v>
      </c>
      <c r="AK3" s="35" t="s">
        <v>64</v>
      </c>
      <c r="AL3" s="35" t="s">
        <v>65</v>
      </c>
      <c r="AM3" s="35" t="s">
        <v>59</v>
      </c>
      <c r="AN3" s="35" t="s">
        <v>60</v>
      </c>
      <c r="AO3" s="35" t="s">
        <v>61</v>
      </c>
      <c r="AP3" s="35" t="s">
        <v>62</v>
      </c>
      <c r="AQ3" s="35" t="s">
        <v>63</v>
      </c>
      <c r="AR3" s="35" t="s">
        <v>64</v>
      </c>
      <c r="AS3" s="35" t="s">
        <v>65</v>
      </c>
      <c r="AT3" s="35" t="s">
        <v>59</v>
      </c>
      <c r="AU3" s="35" t="s">
        <v>60</v>
      </c>
      <c r="AV3" s="35" t="s">
        <v>61</v>
      </c>
      <c r="AW3" s="35" t="s">
        <v>62</v>
      </c>
      <c r="AX3" s="35" t="s">
        <v>63</v>
      </c>
      <c r="AY3" s="35" t="s">
        <v>64</v>
      </c>
      <c r="AZ3" s="35" t="s">
        <v>65</v>
      </c>
      <c r="BA3" s="35" t="s">
        <v>59</v>
      </c>
      <c r="BB3" s="35" t="s">
        <v>60</v>
      </c>
      <c r="BC3" s="35" t="s">
        <v>61</v>
      </c>
      <c r="BD3" s="35" t="s">
        <v>62</v>
      </c>
      <c r="BE3" s="35" t="s">
        <v>63</v>
      </c>
      <c r="BF3" s="35" t="s">
        <v>64</v>
      </c>
      <c r="BG3" s="35" t="s">
        <v>65</v>
      </c>
      <c r="BH3" s="35" t="s">
        <v>59</v>
      </c>
      <c r="BI3" s="35" t="s">
        <v>60</v>
      </c>
      <c r="BJ3" s="35" t="s">
        <v>61</v>
      </c>
      <c r="BK3" s="35" t="s">
        <v>62</v>
      </c>
      <c r="BL3" s="35" t="s">
        <v>63</v>
      </c>
      <c r="BM3" s="35" t="s">
        <v>64</v>
      </c>
      <c r="BN3" s="35" t="s">
        <v>65</v>
      </c>
      <c r="BO3" s="35" t="s">
        <v>59</v>
      </c>
      <c r="BP3" s="35" t="s">
        <v>60</v>
      </c>
      <c r="BQ3" s="35" t="s">
        <v>61</v>
      </c>
      <c r="BR3" s="35" t="s">
        <v>62</v>
      </c>
      <c r="BS3" s="35" t="s">
        <v>63</v>
      </c>
      <c r="BT3" s="35" t="s">
        <v>64</v>
      </c>
      <c r="BU3" s="35" t="s">
        <v>65</v>
      </c>
      <c r="BV3" s="35" t="s">
        <v>59</v>
      </c>
      <c r="BW3" s="35" t="s">
        <v>60</v>
      </c>
      <c r="BX3" s="35" t="s">
        <v>61</v>
      </c>
      <c r="BY3" s="35" t="s">
        <v>62</v>
      </c>
      <c r="BZ3" s="35" t="s">
        <v>63</v>
      </c>
      <c r="CA3" s="35" t="s">
        <v>64</v>
      </c>
      <c r="CB3" s="35" t="s">
        <v>65</v>
      </c>
    </row>
    <row r="4" spans="1:80" ht="140.4" x14ac:dyDescent="0.3">
      <c r="A4" s="36" t="s">
        <v>0</v>
      </c>
      <c r="B4" s="67" t="s">
        <v>66</v>
      </c>
      <c r="C4" s="37" t="s">
        <v>67</v>
      </c>
      <c r="D4" s="38" t="s">
        <v>68</v>
      </c>
      <c r="E4" s="39" t="s">
        <v>69</v>
      </c>
      <c r="F4" s="39" t="s">
        <v>70</v>
      </c>
      <c r="G4" s="39" t="s">
        <v>71</v>
      </c>
      <c r="H4" s="39" t="s">
        <v>72</v>
      </c>
      <c r="I4" s="39" t="s">
        <v>73</v>
      </c>
      <c r="J4" s="40" t="s">
        <v>74</v>
      </c>
      <c r="K4" s="39" t="s">
        <v>75</v>
      </c>
      <c r="L4" s="39" t="s">
        <v>76</v>
      </c>
      <c r="M4" s="41" t="s">
        <v>77</v>
      </c>
      <c r="N4" s="41" t="s">
        <v>78</v>
      </c>
      <c r="O4" s="41" t="s">
        <v>79</v>
      </c>
      <c r="P4" s="41"/>
      <c r="Q4" s="41"/>
      <c r="R4" s="42">
        <v>45312</v>
      </c>
      <c r="S4" s="43">
        <f>R4+1</f>
        <v>45313</v>
      </c>
      <c r="T4" s="43">
        <f t="shared" ref="T4:CB4" si="0">S4+1</f>
        <v>45314</v>
      </c>
      <c r="U4" s="43">
        <f t="shared" si="0"/>
        <v>45315</v>
      </c>
      <c r="V4" s="43">
        <f t="shared" si="0"/>
        <v>45316</v>
      </c>
      <c r="W4" s="43">
        <f t="shared" si="0"/>
        <v>45317</v>
      </c>
      <c r="X4" s="43">
        <f t="shared" si="0"/>
        <v>45318</v>
      </c>
      <c r="Y4" s="43">
        <f t="shared" si="0"/>
        <v>45319</v>
      </c>
      <c r="Z4" s="43">
        <f t="shared" si="0"/>
        <v>45320</v>
      </c>
      <c r="AA4" s="43">
        <f t="shared" si="0"/>
        <v>45321</v>
      </c>
      <c r="AB4" s="43">
        <f t="shared" si="0"/>
        <v>45322</v>
      </c>
      <c r="AC4" s="43">
        <f t="shared" si="0"/>
        <v>45323</v>
      </c>
      <c r="AD4" s="43">
        <f t="shared" si="0"/>
        <v>45324</v>
      </c>
      <c r="AE4" s="43">
        <f t="shared" si="0"/>
        <v>45325</v>
      </c>
      <c r="AF4" s="43">
        <f t="shared" si="0"/>
        <v>45326</v>
      </c>
      <c r="AG4" s="43">
        <f t="shared" si="0"/>
        <v>45327</v>
      </c>
      <c r="AH4" s="43">
        <f t="shared" si="0"/>
        <v>45328</v>
      </c>
      <c r="AI4" s="43">
        <f t="shared" si="0"/>
        <v>45329</v>
      </c>
      <c r="AJ4" s="43">
        <f t="shared" si="0"/>
        <v>45330</v>
      </c>
      <c r="AK4" s="43">
        <f t="shared" si="0"/>
        <v>45331</v>
      </c>
      <c r="AL4" s="43">
        <f t="shared" si="0"/>
        <v>45332</v>
      </c>
      <c r="AM4" s="43">
        <f t="shared" si="0"/>
        <v>45333</v>
      </c>
      <c r="AN4" s="43">
        <f t="shared" si="0"/>
        <v>45334</v>
      </c>
      <c r="AO4" s="43">
        <f t="shared" si="0"/>
        <v>45335</v>
      </c>
      <c r="AP4" s="43">
        <f t="shared" si="0"/>
        <v>45336</v>
      </c>
      <c r="AQ4" s="43">
        <f t="shared" si="0"/>
        <v>45337</v>
      </c>
      <c r="AR4" s="43">
        <f t="shared" si="0"/>
        <v>45338</v>
      </c>
      <c r="AS4" s="43">
        <f t="shared" si="0"/>
        <v>45339</v>
      </c>
      <c r="AT4" s="43">
        <f t="shared" si="0"/>
        <v>45340</v>
      </c>
      <c r="AU4" s="43">
        <f>AT4+1</f>
        <v>45341</v>
      </c>
      <c r="AV4" s="43">
        <f t="shared" si="0"/>
        <v>45342</v>
      </c>
      <c r="AW4" s="43">
        <f t="shared" si="0"/>
        <v>45343</v>
      </c>
      <c r="AX4" s="43">
        <f t="shared" si="0"/>
        <v>45344</v>
      </c>
      <c r="AY4" s="43">
        <f t="shared" si="0"/>
        <v>45345</v>
      </c>
      <c r="AZ4" s="43">
        <f t="shared" si="0"/>
        <v>45346</v>
      </c>
      <c r="BA4" s="43">
        <f t="shared" si="0"/>
        <v>45347</v>
      </c>
      <c r="BB4" s="43">
        <f t="shared" si="0"/>
        <v>45348</v>
      </c>
      <c r="BC4" s="43">
        <f t="shared" si="0"/>
        <v>45349</v>
      </c>
      <c r="BD4" s="43">
        <f t="shared" si="0"/>
        <v>45350</v>
      </c>
      <c r="BE4" s="43">
        <f t="shared" si="0"/>
        <v>45351</v>
      </c>
      <c r="BF4" s="43">
        <f t="shared" si="0"/>
        <v>45352</v>
      </c>
      <c r="BG4" s="43">
        <f t="shared" si="0"/>
        <v>45353</v>
      </c>
      <c r="BH4" s="43">
        <f t="shared" si="0"/>
        <v>45354</v>
      </c>
      <c r="BI4" s="43">
        <f t="shared" si="0"/>
        <v>45355</v>
      </c>
      <c r="BJ4" s="43">
        <f t="shared" si="0"/>
        <v>45356</v>
      </c>
      <c r="BK4" s="43">
        <f t="shared" si="0"/>
        <v>45357</v>
      </c>
      <c r="BL4" s="43">
        <f t="shared" si="0"/>
        <v>45358</v>
      </c>
      <c r="BM4" s="43">
        <f t="shared" si="0"/>
        <v>45359</v>
      </c>
      <c r="BN4" s="43">
        <f t="shared" si="0"/>
        <v>45360</v>
      </c>
      <c r="BO4" s="43">
        <f t="shared" si="0"/>
        <v>45361</v>
      </c>
      <c r="BP4" s="43">
        <f t="shared" si="0"/>
        <v>45362</v>
      </c>
      <c r="BQ4" s="43">
        <f t="shared" si="0"/>
        <v>45363</v>
      </c>
      <c r="BR4" s="43">
        <f t="shared" si="0"/>
        <v>45364</v>
      </c>
      <c r="BS4" s="43">
        <f t="shared" si="0"/>
        <v>45365</v>
      </c>
      <c r="BT4" s="43">
        <f t="shared" si="0"/>
        <v>45366</v>
      </c>
      <c r="BU4" s="43">
        <f t="shared" si="0"/>
        <v>45367</v>
      </c>
      <c r="BV4" s="43">
        <f t="shared" si="0"/>
        <v>45368</v>
      </c>
      <c r="BW4" s="43">
        <f t="shared" si="0"/>
        <v>45369</v>
      </c>
      <c r="BX4" s="43">
        <f t="shared" si="0"/>
        <v>45370</v>
      </c>
      <c r="BY4" s="43">
        <f t="shared" si="0"/>
        <v>45371</v>
      </c>
      <c r="BZ4" s="43">
        <f t="shared" si="0"/>
        <v>45372</v>
      </c>
      <c r="CA4" s="43">
        <f t="shared" si="0"/>
        <v>45373</v>
      </c>
      <c r="CB4" s="43">
        <f t="shared" si="0"/>
        <v>45374</v>
      </c>
    </row>
    <row r="5" spans="1:80" ht="76.2" customHeight="1" x14ac:dyDescent="0.3">
      <c r="A5" s="84" t="s">
        <v>277</v>
      </c>
      <c r="B5" s="85" t="s">
        <v>148</v>
      </c>
      <c r="C5" s="86" t="s">
        <v>125</v>
      </c>
      <c r="D5" s="86" t="s">
        <v>325</v>
      </c>
      <c r="E5" s="47"/>
      <c r="F5" s="48"/>
      <c r="G5" s="86" t="s">
        <v>324</v>
      </c>
      <c r="H5" s="86"/>
      <c r="I5" s="86" t="s">
        <v>127</v>
      </c>
      <c r="J5" s="46"/>
      <c r="K5" s="49" t="s">
        <v>106</v>
      </c>
      <c r="L5" s="49" t="s">
        <v>106</v>
      </c>
      <c r="M5" s="50" t="s">
        <v>106</v>
      </c>
      <c r="N5" s="50" t="s">
        <v>106</v>
      </c>
      <c r="O5" s="55"/>
      <c r="P5" s="55"/>
      <c r="Q5" s="55"/>
      <c r="R5" s="51"/>
      <c r="S5" s="76"/>
      <c r="T5" s="76"/>
      <c r="U5" s="76"/>
      <c r="V5" s="76"/>
      <c r="W5" s="76"/>
      <c r="X5" s="77"/>
      <c r="Y5" s="77"/>
      <c r="Z5" s="52"/>
      <c r="AA5" s="52"/>
      <c r="AB5" s="52"/>
      <c r="AC5" s="52"/>
      <c r="AD5" s="52"/>
      <c r="AE5" s="77"/>
      <c r="AF5" s="77"/>
      <c r="AG5" s="76"/>
      <c r="AH5" s="76"/>
      <c r="AI5" s="76"/>
      <c r="AJ5" s="76"/>
      <c r="AK5" s="76"/>
      <c r="AL5" s="77"/>
      <c r="AM5" s="77"/>
      <c r="AN5" s="78"/>
      <c r="AO5" s="78"/>
      <c r="AP5" s="78"/>
      <c r="AQ5" s="76"/>
      <c r="AR5" s="76"/>
      <c r="AS5" s="77"/>
      <c r="AT5" s="77"/>
      <c r="AU5" s="76">
        <v>2</v>
      </c>
      <c r="AV5" s="76">
        <v>2</v>
      </c>
      <c r="AW5" s="76">
        <v>2</v>
      </c>
      <c r="AX5" s="76">
        <v>2</v>
      </c>
      <c r="AY5" s="76">
        <v>2</v>
      </c>
      <c r="AZ5" s="77"/>
      <c r="BA5" s="77"/>
      <c r="BB5" s="76"/>
      <c r="BC5" s="76"/>
      <c r="BD5" s="76"/>
      <c r="BE5" s="76"/>
      <c r="BF5" s="76"/>
      <c r="BG5" s="77"/>
      <c r="BH5" s="77"/>
      <c r="BI5" s="76"/>
      <c r="BJ5" s="76"/>
      <c r="BK5" s="76"/>
      <c r="BL5" s="76"/>
      <c r="BM5" s="76"/>
      <c r="BN5" s="77"/>
      <c r="BO5" s="77"/>
      <c r="BP5" s="76"/>
      <c r="BQ5" s="76"/>
      <c r="BR5" s="76"/>
      <c r="BS5" s="76"/>
      <c r="BT5" s="76"/>
      <c r="BU5" s="77"/>
      <c r="BV5" s="77"/>
      <c r="BW5" s="76"/>
      <c r="BX5" s="76"/>
      <c r="BY5" s="76"/>
      <c r="BZ5" s="76"/>
      <c r="CA5" s="76"/>
      <c r="CB5" s="77"/>
    </row>
    <row r="6" spans="1:80" ht="76.2" customHeight="1" x14ac:dyDescent="0.3">
      <c r="A6" s="84" t="s">
        <v>277</v>
      </c>
      <c r="B6" s="85" t="s">
        <v>148</v>
      </c>
      <c r="C6" s="86" t="s">
        <v>125</v>
      </c>
      <c r="D6" s="86" t="s">
        <v>351</v>
      </c>
      <c r="E6" s="47"/>
      <c r="F6" s="48"/>
      <c r="G6" s="86" t="s">
        <v>352</v>
      </c>
      <c r="H6" s="86"/>
      <c r="I6" s="86" t="s">
        <v>127</v>
      </c>
      <c r="J6" s="46"/>
      <c r="K6" s="49" t="s">
        <v>106</v>
      </c>
      <c r="L6" s="49" t="s">
        <v>106</v>
      </c>
      <c r="M6" s="50" t="s">
        <v>106</v>
      </c>
      <c r="N6" s="50" t="s">
        <v>106</v>
      </c>
      <c r="O6" s="55"/>
      <c r="P6" s="55"/>
      <c r="Q6" s="55"/>
      <c r="R6" s="51"/>
      <c r="S6" s="76"/>
      <c r="T6" s="76"/>
      <c r="U6" s="76"/>
      <c r="V6" s="76"/>
      <c r="W6" s="76"/>
      <c r="X6" s="77"/>
      <c r="Y6" s="77"/>
      <c r="Z6" s="52"/>
      <c r="AA6" s="52"/>
      <c r="AB6" s="52"/>
      <c r="AC6" s="52"/>
      <c r="AD6" s="52"/>
      <c r="AE6" s="77"/>
      <c r="AF6" s="77"/>
      <c r="AG6" s="76"/>
      <c r="AH6" s="76"/>
      <c r="AI6" s="76"/>
      <c r="AJ6" s="76"/>
      <c r="AK6" s="76"/>
      <c r="AL6" s="77"/>
      <c r="AM6" s="77"/>
      <c r="AN6" s="78"/>
      <c r="AO6" s="78"/>
      <c r="AP6" s="78"/>
      <c r="AQ6" s="76"/>
      <c r="AR6" s="76"/>
      <c r="AS6" s="77"/>
      <c r="AT6" s="77"/>
      <c r="AU6" s="76"/>
      <c r="AV6" s="76"/>
      <c r="AW6" s="76"/>
      <c r="AX6" s="76"/>
      <c r="AY6" s="76"/>
      <c r="AZ6" s="77"/>
      <c r="BA6" s="77"/>
      <c r="BB6" s="76"/>
      <c r="BC6" s="76"/>
      <c r="BD6" s="76"/>
      <c r="BE6" s="76"/>
      <c r="BF6" s="76"/>
      <c r="BG6" s="77"/>
      <c r="BH6" s="77"/>
      <c r="BI6" s="76"/>
      <c r="BJ6" s="76"/>
      <c r="BK6" s="76"/>
      <c r="BL6" s="76"/>
      <c r="BM6" s="76"/>
      <c r="BN6" s="77"/>
      <c r="BO6" s="77"/>
      <c r="BP6" s="76"/>
      <c r="BQ6" s="76"/>
      <c r="BR6" s="76"/>
      <c r="BS6" s="76"/>
      <c r="BT6" s="76"/>
      <c r="BU6" s="77"/>
      <c r="BV6" s="77"/>
      <c r="BW6" s="76"/>
      <c r="BX6" s="76"/>
      <c r="BY6" s="76"/>
      <c r="BZ6" s="76"/>
      <c r="CA6" s="76"/>
      <c r="CB6" s="77"/>
    </row>
    <row r="7" spans="1:80" ht="76.2" customHeight="1" x14ac:dyDescent="0.3">
      <c r="A7" s="84" t="s">
        <v>275</v>
      </c>
      <c r="B7" s="85" t="s">
        <v>148</v>
      </c>
      <c r="C7" s="86" t="s">
        <v>125</v>
      </c>
      <c r="D7" s="86" t="s">
        <v>325</v>
      </c>
      <c r="E7" s="47"/>
      <c r="F7" s="48"/>
      <c r="G7" s="86" t="s">
        <v>323</v>
      </c>
      <c r="H7" s="86"/>
      <c r="I7" s="86" t="s">
        <v>127</v>
      </c>
      <c r="J7" s="46"/>
      <c r="K7" s="49" t="s">
        <v>106</v>
      </c>
      <c r="L7" s="49" t="s">
        <v>106</v>
      </c>
      <c r="M7" s="50" t="s">
        <v>106</v>
      </c>
      <c r="N7" s="50" t="s">
        <v>106</v>
      </c>
      <c r="O7" s="55"/>
      <c r="P7" s="55"/>
      <c r="Q7" s="55"/>
      <c r="R7" s="51"/>
      <c r="S7" s="76"/>
      <c r="T7" s="76"/>
      <c r="U7" s="76"/>
      <c r="V7" s="76"/>
      <c r="W7" s="76"/>
      <c r="X7" s="77"/>
      <c r="Y7" s="77"/>
      <c r="Z7" s="52"/>
      <c r="AA7" s="52"/>
      <c r="AB7" s="52"/>
      <c r="AC7" s="52"/>
      <c r="AD7" s="52"/>
      <c r="AE7" s="77"/>
      <c r="AF7" s="77"/>
      <c r="AG7" s="76"/>
      <c r="AH7" s="76"/>
      <c r="AI7" s="76"/>
      <c r="AJ7" s="76"/>
      <c r="AK7" s="76"/>
      <c r="AL7" s="77"/>
      <c r="AM7" s="77"/>
      <c r="AN7" s="78"/>
      <c r="AO7" s="78"/>
      <c r="AP7" s="78"/>
      <c r="AQ7" s="76"/>
      <c r="AR7" s="76"/>
      <c r="AS7" s="77"/>
      <c r="AT7" s="77"/>
      <c r="AU7" s="76">
        <v>2</v>
      </c>
      <c r="AV7" s="76">
        <v>2</v>
      </c>
      <c r="AW7" s="76">
        <v>2</v>
      </c>
      <c r="AX7" s="76">
        <v>2</v>
      </c>
      <c r="AY7" s="76">
        <v>2</v>
      </c>
      <c r="AZ7" s="77"/>
      <c r="BA7" s="77"/>
      <c r="BB7" s="76"/>
      <c r="BC7" s="76"/>
      <c r="BD7" s="76"/>
      <c r="BE7" s="76"/>
      <c r="BF7" s="76"/>
      <c r="BG7" s="77"/>
      <c r="BH7" s="77"/>
      <c r="BI7" s="76"/>
      <c r="BJ7" s="76"/>
      <c r="BK7" s="76"/>
      <c r="BL7" s="76"/>
      <c r="BM7" s="76"/>
      <c r="BN7" s="77"/>
      <c r="BO7" s="77"/>
      <c r="BP7" s="76"/>
      <c r="BQ7" s="76"/>
      <c r="BR7" s="76"/>
      <c r="BS7" s="76"/>
      <c r="BT7" s="76"/>
      <c r="BU7" s="77"/>
      <c r="BV7" s="77"/>
      <c r="BW7" s="76"/>
      <c r="BX7" s="76"/>
      <c r="BY7" s="76"/>
      <c r="BZ7" s="76"/>
      <c r="CA7" s="76"/>
      <c r="CB7" s="77"/>
    </row>
    <row r="8" spans="1:80" ht="76.2" customHeight="1" x14ac:dyDescent="0.3">
      <c r="A8" s="84" t="s">
        <v>274</v>
      </c>
      <c r="B8" s="85" t="s">
        <v>148</v>
      </c>
      <c r="C8" s="86" t="s">
        <v>125</v>
      </c>
      <c r="D8" s="86" t="s">
        <v>326</v>
      </c>
      <c r="E8" s="47"/>
      <c r="F8" s="48"/>
      <c r="G8" s="86" t="s">
        <v>322</v>
      </c>
      <c r="H8" s="86"/>
      <c r="I8" s="86" t="s">
        <v>127</v>
      </c>
      <c r="J8" s="46"/>
      <c r="K8" s="49" t="s">
        <v>106</v>
      </c>
      <c r="L8" s="49" t="s">
        <v>106</v>
      </c>
      <c r="M8" s="50" t="s">
        <v>106</v>
      </c>
      <c r="N8" s="50" t="s">
        <v>106</v>
      </c>
      <c r="O8" s="55"/>
      <c r="P8" s="55"/>
      <c r="Q8" s="55"/>
      <c r="R8" s="51"/>
      <c r="S8" s="76"/>
      <c r="T8" s="76"/>
      <c r="U8" s="76"/>
      <c r="V8" s="76"/>
      <c r="W8" s="76"/>
      <c r="X8" s="77"/>
      <c r="Y8" s="77"/>
      <c r="Z8" s="52"/>
      <c r="AA8" s="52"/>
      <c r="AB8" s="52"/>
      <c r="AC8" s="52"/>
      <c r="AD8" s="52"/>
      <c r="AE8" s="77"/>
      <c r="AF8" s="77"/>
      <c r="AG8" s="76"/>
      <c r="AH8" s="76"/>
      <c r="AI8" s="76"/>
      <c r="AJ8" s="76"/>
      <c r="AK8" s="76"/>
      <c r="AL8" s="77"/>
      <c r="AM8" s="77"/>
      <c r="AN8" s="78"/>
      <c r="AO8" s="78"/>
      <c r="AP8" s="78"/>
      <c r="AQ8" s="76"/>
      <c r="AR8" s="76"/>
      <c r="AS8" s="77"/>
      <c r="AT8" s="77"/>
      <c r="AU8" s="76"/>
      <c r="AV8" s="76"/>
      <c r="AW8" s="76"/>
      <c r="AX8" s="76"/>
      <c r="AY8" s="76"/>
      <c r="AZ8" s="77"/>
      <c r="BA8" s="77"/>
      <c r="BB8" s="76"/>
      <c r="BC8" s="76"/>
      <c r="BD8" s="76"/>
      <c r="BE8" s="76"/>
      <c r="BF8" s="76"/>
      <c r="BG8" s="77"/>
      <c r="BH8" s="77"/>
      <c r="BI8" s="76"/>
      <c r="BJ8" s="76"/>
      <c r="BK8" s="76"/>
      <c r="BL8" s="76"/>
      <c r="BM8" s="76"/>
      <c r="BN8" s="77"/>
      <c r="BO8" s="77"/>
      <c r="BP8" s="76"/>
      <c r="BQ8" s="76"/>
      <c r="BR8" s="76"/>
      <c r="BS8" s="76"/>
      <c r="BT8" s="76"/>
      <c r="BU8" s="77"/>
      <c r="BV8" s="77"/>
      <c r="BW8" s="76"/>
      <c r="BX8" s="76"/>
      <c r="BY8" s="76"/>
      <c r="BZ8" s="76"/>
      <c r="CA8" s="76"/>
      <c r="CB8" s="77"/>
    </row>
    <row r="9" spans="1:80" ht="76.2" customHeight="1" x14ac:dyDescent="0.3">
      <c r="A9" s="84" t="s">
        <v>312</v>
      </c>
      <c r="B9" s="85" t="s">
        <v>211</v>
      </c>
      <c r="C9" s="86" t="s">
        <v>125</v>
      </c>
      <c r="D9" s="86" t="s">
        <v>307</v>
      </c>
      <c r="E9" s="47">
        <v>53</v>
      </c>
      <c r="F9" s="48"/>
      <c r="G9" s="79" t="s">
        <v>376</v>
      </c>
      <c r="H9" s="86"/>
      <c r="I9" s="86" t="s">
        <v>127</v>
      </c>
      <c r="J9" s="46"/>
      <c r="K9" s="49" t="s">
        <v>106</v>
      </c>
      <c r="L9" s="49" t="s">
        <v>106</v>
      </c>
      <c r="M9" s="50" t="s">
        <v>106</v>
      </c>
      <c r="N9" s="50" t="s">
        <v>106</v>
      </c>
      <c r="O9" s="55" t="s">
        <v>399</v>
      </c>
      <c r="P9" s="55"/>
      <c r="Q9" s="55"/>
      <c r="R9" s="51"/>
      <c r="S9" s="76"/>
      <c r="T9" s="76"/>
      <c r="U9" s="76"/>
      <c r="V9" s="76"/>
      <c r="W9" s="76"/>
      <c r="X9" s="77"/>
      <c r="Y9" s="77"/>
      <c r="Z9" s="52"/>
      <c r="AA9" s="52"/>
      <c r="AB9" s="52"/>
      <c r="AC9" s="52"/>
      <c r="AD9" s="52"/>
      <c r="AE9" s="77"/>
      <c r="AF9" s="77"/>
      <c r="AG9" s="76"/>
      <c r="AH9" s="76"/>
      <c r="AI9" s="76"/>
      <c r="AJ9" s="76"/>
      <c r="AK9" s="76"/>
      <c r="AL9" s="77"/>
      <c r="AM9" s="77"/>
      <c r="AN9" s="78"/>
      <c r="AO9" s="78"/>
      <c r="AP9" s="78"/>
      <c r="AQ9" s="76"/>
      <c r="AR9" s="76"/>
      <c r="AS9" s="77"/>
      <c r="AT9" s="77"/>
      <c r="AU9" s="76">
        <v>2</v>
      </c>
      <c r="AV9" s="76">
        <v>2</v>
      </c>
      <c r="AW9" s="76">
        <v>2</v>
      </c>
      <c r="AX9" s="76">
        <v>2</v>
      </c>
      <c r="AY9" s="76">
        <v>2</v>
      </c>
      <c r="AZ9" s="77"/>
      <c r="BA9" s="77"/>
      <c r="BB9" s="76">
        <v>2</v>
      </c>
      <c r="BC9" s="76">
        <v>2</v>
      </c>
      <c r="BD9" s="76">
        <v>0</v>
      </c>
      <c r="BE9" s="76">
        <v>1</v>
      </c>
      <c r="BF9" s="76">
        <v>1</v>
      </c>
      <c r="BG9" s="77"/>
      <c r="BH9" s="77"/>
      <c r="BI9" s="76">
        <v>1</v>
      </c>
      <c r="BJ9" s="76">
        <v>1</v>
      </c>
      <c r="BK9" s="76"/>
      <c r="BL9" s="76"/>
      <c r="BM9" s="76"/>
      <c r="BN9" s="77"/>
      <c r="BO9" s="77"/>
      <c r="BP9" s="76"/>
      <c r="BQ9" s="76"/>
      <c r="BR9" s="76"/>
      <c r="BS9" s="76"/>
      <c r="BT9" s="76"/>
      <c r="BU9" s="77"/>
      <c r="BV9" s="77"/>
      <c r="BW9" s="76"/>
      <c r="BX9" s="76"/>
      <c r="BY9" s="76"/>
      <c r="BZ9" s="76"/>
      <c r="CA9" s="76"/>
      <c r="CB9" s="77"/>
    </row>
    <row r="10" spans="1:80" ht="76.2" customHeight="1" x14ac:dyDescent="0.3">
      <c r="A10" s="84" t="s">
        <v>267</v>
      </c>
      <c r="B10" s="85" t="s">
        <v>148</v>
      </c>
      <c r="C10" s="86" t="s">
        <v>82</v>
      </c>
      <c r="D10" s="86" t="s">
        <v>191</v>
      </c>
      <c r="E10" s="47">
        <v>53</v>
      </c>
      <c r="F10" s="48"/>
      <c r="G10" s="79" t="s">
        <v>268</v>
      </c>
      <c r="H10" s="86" t="s">
        <v>193</v>
      </c>
      <c r="I10" s="86" t="s">
        <v>195</v>
      </c>
      <c r="J10" s="46"/>
      <c r="K10" s="49">
        <v>92</v>
      </c>
      <c r="L10" s="49" t="s">
        <v>92</v>
      </c>
      <c r="M10" s="50">
        <v>0.8</v>
      </c>
      <c r="N10" s="50">
        <v>0.2</v>
      </c>
      <c r="O10" s="55"/>
      <c r="P10" s="55"/>
      <c r="Q10" s="55"/>
      <c r="R10" s="51"/>
      <c r="S10" s="76"/>
      <c r="T10" s="76"/>
      <c r="U10" s="76"/>
      <c r="V10" s="76"/>
      <c r="W10" s="76"/>
      <c r="X10" s="77"/>
      <c r="Y10" s="77"/>
      <c r="Z10" s="52"/>
      <c r="AA10" s="52"/>
      <c r="AB10" s="52"/>
      <c r="AC10" s="52"/>
      <c r="AD10" s="52"/>
      <c r="AE10" s="77"/>
      <c r="AF10" s="77"/>
      <c r="AG10" s="76"/>
      <c r="AH10" s="76"/>
      <c r="AI10" s="76"/>
      <c r="AJ10" s="76"/>
      <c r="AK10" s="76"/>
      <c r="AL10" s="77"/>
      <c r="AM10" s="77"/>
      <c r="AN10" s="78"/>
      <c r="AO10" s="78"/>
      <c r="AP10" s="78"/>
      <c r="AQ10" s="76">
        <v>2</v>
      </c>
      <c r="AR10" s="76">
        <v>2</v>
      </c>
      <c r="AS10" s="77"/>
      <c r="AT10" s="77"/>
      <c r="AU10" s="76"/>
      <c r="AV10" s="76"/>
      <c r="AW10" s="76"/>
      <c r="AX10" s="76"/>
      <c r="AY10" s="76"/>
      <c r="AZ10" s="77"/>
      <c r="BA10" s="77"/>
      <c r="BB10" s="76">
        <v>2</v>
      </c>
      <c r="BC10" s="76">
        <v>2</v>
      </c>
      <c r="BD10" s="76">
        <v>2</v>
      </c>
      <c r="BE10" s="76">
        <v>1</v>
      </c>
      <c r="BF10" s="76"/>
      <c r="BG10" s="77"/>
      <c r="BH10" s="77"/>
      <c r="BI10" s="76"/>
      <c r="BJ10" s="76"/>
      <c r="BK10" s="76"/>
      <c r="BL10" s="76"/>
      <c r="BM10" s="76"/>
      <c r="BN10" s="77"/>
      <c r="BO10" s="77"/>
      <c r="BP10" s="76"/>
      <c r="BQ10" s="76"/>
      <c r="BR10" s="76"/>
      <c r="BS10" s="76"/>
      <c r="BT10" s="76"/>
      <c r="BU10" s="77"/>
      <c r="BV10" s="77"/>
      <c r="BW10" s="76"/>
      <c r="BX10" s="76"/>
      <c r="BY10" s="76"/>
      <c r="BZ10" s="76"/>
      <c r="CA10" s="76"/>
      <c r="CB10" s="77"/>
    </row>
    <row r="11" spans="1:80" ht="76.2" customHeight="1" x14ac:dyDescent="0.3">
      <c r="A11" s="84" t="s">
        <v>269</v>
      </c>
      <c r="B11" s="85" t="s">
        <v>148</v>
      </c>
      <c r="C11" s="86" t="s">
        <v>82</v>
      </c>
      <c r="D11" s="86" t="s">
        <v>191</v>
      </c>
      <c r="E11" s="47">
        <v>53</v>
      </c>
      <c r="F11" s="48"/>
      <c r="G11" s="86" t="s">
        <v>270</v>
      </c>
      <c r="H11" s="86" t="s">
        <v>193</v>
      </c>
      <c r="I11" s="86" t="s">
        <v>195</v>
      </c>
      <c r="J11" s="46"/>
      <c r="K11" s="49" t="s">
        <v>106</v>
      </c>
      <c r="L11" s="49" t="s">
        <v>106</v>
      </c>
      <c r="M11" s="50" t="s">
        <v>106</v>
      </c>
      <c r="N11" s="50" t="s">
        <v>106</v>
      </c>
      <c r="O11" s="55" t="s">
        <v>409</v>
      </c>
      <c r="P11" s="55"/>
      <c r="Q11" s="55"/>
      <c r="R11" s="51"/>
      <c r="S11" s="76"/>
      <c r="T11" s="76"/>
      <c r="U11" s="76"/>
      <c r="V11" s="76"/>
      <c r="W11" s="76"/>
      <c r="X11" s="77"/>
      <c r="Y11" s="77"/>
      <c r="Z11" s="52"/>
      <c r="AA11" s="52"/>
      <c r="AB11" s="52"/>
      <c r="AC11" s="52"/>
      <c r="AD11" s="52"/>
      <c r="AE11" s="77"/>
      <c r="AF11" s="77"/>
      <c r="AG11" s="76"/>
      <c r="AH11" s="76"/>
      <c r="AI11" s="76"/>
      <c r="AJ11" s="76"/>
      <c r="AK11" s="76"/>
      <c r="AL11" s="77"/>
      <c r="AM11" s="77"/>
      <c r="AN11" s="78"/>
      <c r="AO11" s="78"/>
      <c r="AP11" s="78"/>
      <c r="AQ11" s="76"/>
      <c r="AR11" s="76">
        <v>2</v>
      </c>
      <c r="AS11" s="77"/>
      <c r="AT11" s="77"/>
      <c r="AU11" s="76">
        <v>2</v>
      </c>
      <c r="AV11" s="76"/>
      <c r="AW11" s="76"/>
      <c r="AX11" s="76"/>
      <c r="AY11" s="76"/>
      <c r="AZ11" s="77"/>
      <c r="BA11" s="77"/>
      <c r="BB11" s="76">
        <v>2</v>
      </c>
      <c r="BC11" s="76">
        <v>2</v>
      </c>
      <c r="BD11" s="76">
        <v>2</v>
      </c>
      <c r="BE11" s="76">
        <v>0</v>
      </c>
      <c r="BF11" s="76">
        <v>1</v>
      </c>
      <c r="BG11" s="77"/>
      <c r="BH11" s="77"/>
      <c r="BI11" s="76"/>
      <c r="BJ11" s="76"/>
      <c r="BK11" s="76"/>
      <c r="BL11" s="76"/>
      <c r="BM11" s="76"/>
      <c r="BN11" s="77"/>
      <c r="BO11" s="77"/>
      <c r="BP11" s="76"/>
      <c r="BQ11" s="76"/>
      <c r="BR11" s="76"/>
      <c r="BS11" s="76"/>
      <c r="BT11" s="76"/>
      <c r="BU11" s="77"/>
      <c r="BV11" s="77"/>
      <c r="BW11" s="76"/>
      <c r="BX11" s="76"/>
      <c r="BY11" s="76"/>
      <c r="BZ11" s="76"/>
      <c r="CA11" s="76"/>
      <c r="CB11" s="77"/>
    </row>
    <row r="12" spans="1:80" ht="76.2" customHeight="1" x14ac:dyDescent="0.3">
      <c r="A12" s="84" t="s">
        <v>271</v>
      </c>
      <c r="B12" s="85" t="s">
        <v>148</v>
      </c>
      <c r="C12" s="86" t="s">
        <v>82</v>
      </c>
      <c r="D12" s="86" t="s">
        <v>191</v>
      </c>
      <c r="E12" s="47">
        <v>53</v>
      </c>
      <c r="F12" s="48"/>
      <c r="G12" s="86" t="s">
        <v>272</v>
      </c>
      <c r="H12" s="86" t="s">
        <v>193</v>
      </c>
      <c r="I12" s="86" t="s">
        <v>280</v>
      </c>
      <c r="J12" s="46"/>
      <c r="K12" s="49" t="s">
        <v>106</v>
      </c>
      <c r="L12" s="49" t="s">
        <v>106</v>
      </c>
      <c r="M12" s="50" t="s">
        <v>106</v>
      </c>
      <c r="N12" s="50" t="s">
        <v>106</v>
      </c>
      <c r="O12" s="55"/>
      <c r="P12" s="55"/>
      <c r="Q12" s="55"/>
      <c r="R12" s="51"/>
      <c r="S12" s="76"/>
      <c r="T12" s="76"/>
      <c r="U12" s="76"/>
      <c r="V12" s="76"/>
      <c r="W12" s="76"/>
      <c r="X12" s="77"/>
      <c r="Y12" s="77"/>
      <c r="Z12" s="52"/>
      <c r="AA12" s="52"/>
      <c r="AB12" s="52"/>
      <c r="AC12" s="52"/>
      <c r="AD12" s="52"/>
      <c r="AE12" s="77"/>
      <c r="AF12" s="77"/>
      <c r="AG12" s="76"/>
      <c r="AH12" s="76"/>
      <c r="AI12" s="76"/>
      <c r="AJ12" s="76"/>
      <c r="AK12" s="76"/>
      <c r="AL12" s="77"/>
      <c r="AM12" s="77"/>
      <c r="AN12" s="78"/>
      <c r="AO12" s="78"/>
      <c r="AP12" s="78"/>
      <c r="AQ12" s="76"/>
      <c r="AR12" s="76"/>
      <c r="AS12" s="77"/>
      <c r="AT12" s="77"/>
      <c r="AU12" s="76">
        <v>2</v>
      </c>
      <c r="AV12" s="76">
        <v>2</v>
      </c>
      <c r="AW12" s="76"/>
      <c r="AX12" s="76"/>
      <c r="AY12" s="76"/>
      <c r="AZ12" s="77"/>
      <c r="BA12" s="77"/>
      <c r="BB12" s="76"/>
      <c r="BC12" s="76"/>
      <c r="BD12" s="76"/>
      <c r="BE12" s="76">
        <v>1</v>
      </c>
      <c r="BF12" s="76">
        <v>1</v>
      </c>
      <c r="BG12" s="77"/>
      <c r="BH12" s="77"/>
      <c r="BI12" s="76"/>
      <c r="BJ12" s="76"/>
      <c r="BK12" s="76"/>
      <c r="BL12" s="76"/>
      <c r="BM12" s="76"/>
      <c r="BN12" s="77"/>
      <c r="BO12" s="77"/>
      <c r="BP12" s="76"/>
      <c r="BQ12" s="76"/>
      <c r="BR12" s="76"/>
      <c r="BS12" s="76"/>
      <c r="BT12" s="76"/>
      <c r="BU12" s="77"/>
      <c r="BV12" s="77"/>
      <c r="BW12" s="76"/>
      <c r="BX12" s="76"/>
      <c r="BY12" s="76"/>
      <c r="BZ12" s="76"/>
      <c r="CA12" s="76"/>
      <c r="CB12" s="77"/>
    </row>
    <row r="13" spans="1:80" ht="76.2" customHeight="1" x14ac:dyDescent="0.3">
      <c r="A13" s="84" t="s">
        <v>286</v>
      </c>
      <c r="B13" s="85" t="s">
        <v>148</v>
      </c>
      <c r="C13" s="86" t="s">
        <v>287</v>
      </c>
      <c r="D13" s="86" t="s">
        <v>188</v>
      </c>
      <c r="E13" s="47">
        <v>53</v>
      </c>
      <c r="F13" s="48"/>
      <c r="G13" s="86" t="s">
        <v>289</v>
      </c>
      <c r="H13" s="86"/>
      <c r="I13" s="86" t="s">
        <v>195</v>
      </c>
      <c r="J13" s="46"/>
      <c r="K13" s="49" t="s">
        <v>106</v>
      </c>
      <c r="L13" s="49" t="s">
        <v>106</v>
      </c>
      <c r="M13" s="50" t="s">
        <v>106</v>
      </c>
      <c r="N13" s="50" t="s">
        <v>106</v>
      </c>
      <c r="O13" s="55"/>
      <c r="P13" s="55"/>
      <c r="Q13" s="55"/>
      <c r="R13" s="51"/>
      <c r="S13" s="76"/>
      <c r="T13" s="76"/>
      <c r="U13" s="76"/>
      <c r="V13" s="76"/>
      <c r="W13" s="76"/>
      <c r="X13" s="77"/>
      <c r="Y13" s="77"/>
      <c r="Z13" s="52"/>
      <c r="AA13" s="52"/>
      <c r="AB13" s="52"/>
      <c r="AC13" s="52"/>
      <c r="AD13" s="52"/>
      <c r="AE13" s="77"/>
      <c r="AF13" s="77"/>
      <c r="AG13" s="76"/>
      <c r="AH13" s="76"/>
      <c r="AI13" s="76"/>
      <c r="AJ13" s="76"/>
      <c r="AK13" s="76"/>
      <c r="AL13" s="77"/>
      <c r="AM13" s="77"/>
      <c r="AN13" s="78"/>
      <c r="AO13" s="78"/>
      <c r="AP13" s="78"/>
      <c r="AQ13" s="76"/>
      <c r="AR13" s="76"/>
      <c r="AS13" s="77"/>
      <c r="AT13" s="77"/>
      <c r="AU13" s="76"/>
      <c r="AV13" s="76"/>
      <c r="AW13" s="76"/>
      <c r="AX13" s="76"/>
      <c r="AY13" s="76"/>
      <c r="AZ13" s="77"/>
      <c r="BA13" s="77"/>
      <c r="BB13" s="76"/>
      <c r="BC13" s="76"/>
      <c r="BD13" s="76"/>
      <c r="BE13" s="76"/>
      <c r="BF13" s="76"/>
      <c r="BG13" s="77"/>
      <c r="BH13" s="77"/>
      <c r="BI13" s="76"/>
      <c r="BJ13" s="76"/>
      <c r="BK13" s="76"/>
      <c r="BL13" s="76"/>
      <c r="BM13" s="76"/>
      <c r="BN13" s="77"/>
      <c r="BO13" s="77"/>
      <c r="BP13" s="76"/>
      <c r="BQ13" s="76"/>
      <c r="BR13" s="76"/>
      <c r="BS13" s="76"/>
      <c r="BT13" s="76"/>
      <c r="BU13" s="77"/>
      <c r="BV13" s="77"/>
      <c r="BW13" s="76"/>
      <c r="BX13" s="76"/>
      <c r="BY13" s="76"/>
      <c r="BZ13" s="76"/>
      <c r="CA13" s="76"/>
      <c r="CB13" s="77"/>
    </row>
    <row r="14" spans="1:80" ht="76.2" customHeight="1" x14ac:dyDescent="0.3">
      <c r="A14" s="84" t="s">
        <v>267</v>
      </c>
      <c r="B14" s="85" t="s">
        <v>148</v>
      </c>
      <c r="C14" s="86" t="s">
        <v>82</v>
      </c>
      <c r="D14" s="86" t="s">
        <v>191</v>
      </c>
      <c r="E14" s="47">
        <v>53</v>
      </c>
      <c r="F14" s="48"/>
      <c r="G14" s="86" t="s">
        <v>342</v>
      </c>
      <c r="H14" s="86"/>
      <c r="I14" s="86" t="s">
        <v>127</v>
      </c>
      <c r="J14" s="46"/>
      <c r="K14" s="49" t="s">
        <v>106</v>
      </c>
      <c r="L14" s="49" t="s">
        <v>106</v>
      </c>
      <c r="M14" s="50" t="s">
        <v>106</v>
      </c>
      <c r="N14" s="50" t="s">
        <v>106</v>
      </c>
      <c r="O14" s="55"/>
      <c r="P14" s="55"/>
      <c r="Q14" s="55"/>
      <c r="R14" s="51"/>
      <c r="S14" s="76"/>
      <c r="T14" s="76"/>
      <c r="U14" s="76"/>
      <c r="V14" s="76"/>
      <c r="W14" s="76"/>
      <c r="X14" s="77"/>
      <c r="Y14" s="77"/>
      <c r="Z14" s="52"/>
      <c r="AA14" s="52"/>
      <c r="AB14" s="52"/>
      <c r="AC14" s="52"/>
      <c r="AD14" s="52"/>
      <c r="AE14" s="77"/>
      <c r="AF14" s="77"/>
      <c r="AG14" s="76"/>
      <c r="AH14" s="76"/>
      <c r="AI14" s="76"/>
      <c r="AJ14" s="76"/>
      <c r="AK14" s="76"/>
      <c r="AL14" s="77"/>
      <c r="AM14" s="77"/>
      <c r="AN14" s="78"/>
      <c r="AO14" s="78"/>
      <c r="AP14" s="78"/>
      <c r="AQ14" s="76">
        <v>2</v>
      </c>
      <c r="AR14" s="76">
        <v>2</v>
      </c>
      <c r="AS14" s="77"/>
      <c r="AT14" s="77"/>
      <c r="AU14" s="76"/>
      <c r="AV14" s="76"/>
      <c r="AW14" s="76"/>
      <c r="AX14" s="76"/>
      <c r="AY14" s="76"/>
      <c r="AZ14" s="77"/>
      <c r="BA14" s="77"/>
      <c r="BB14" s="76"/>
      <c r="BC14" s="76"/>
      <c r="BD14" s="76"/>
      <c r="BE14" s="76"/>
      <c r="BF14" s="76"/>
      <c r="BG14" s="77"/>
      <c r="BH14" s="77"/>
      <c r="BI14" s="76"/>
      <c r="BJ14" s="76"/>
      <c r="BK14" s="76"/>
      <c r="BL14" s="76"/>
      <c r="BM14" s="76"/>
      <c r="BN14" s="77"/>
      <c r="BO14" s="77"/>
      <c r="BP14" s="76"/>
      <c r="BQ14" s="76"/>
      <c r="BR14" s="76"/>
      <c r="BS14" s="76"/>
      <c r="BT14" s="76"/>
      <c r="BU14" s="77"/>
      <c r="BV14" s="77"/>
      <c r="BW14" s="76"/>
      <c r="BX14" s="76"/>
      <c r="BY14" s="76"/>
      <c r="BZ14" s="76"/>
      <c r="CA14" s="76"/>
      <c r="CB14" s="77"/>
    </row>
    <row r="15" spans="1:80" ht="76.2" customHeight="1" x14ac:dyDescent="0.3">
      <c r="A15" s="84" t="s">
        <v>274</v>
      </c>
      <c r="B15" s="85" t="s">
        <v>148</v>
      </c>
      <c r="C15" s="86" t="s">
        <v>82</v>
      </c>
      <c r="D15" s="86" t="s">
        <v>188</v>
      </c>
      <c r="E15" s="47">
        <v>53</v>
      </c>
      <c r="F15" s="48"/>
      <c r="G15" s="86" t="s">
        <v>273</v>
      </c>
      <c r="H15" s="86" t="s">
        <v>193</v>
      </c>
      <c r="I15" s="86" t="s">
        <v>195</v>
      </c>
      <c r="J15" s="46"/>
      <c r="K15" s="49">
        <v>16</v>
      </c>
      <c r="L15" s="49" t="s">
        <v>92</v>
      </c>
      <c r="M15" s="50" t="s">
        <v>106</v>
      </c>
      <c r="N15" s="50" t="s">
        <v>106</v>
      </c>
      <c r="O15" s="55"/>
      <c r="P15" s="55"/>
      <c r="Q15" s="55"/>
      <c r="R15" s="51"/>
      <c r="S15" s="76"/>
      <c r="T15" s="76"/>
      <c r="U15" s="76"/>
      <c r="V15" s="76"/>
      <c r="W15" s="76"/>
      <c r="X15" s="77"/>
      <c r="Y15" s="77"/>
      <c r="Z15" s="52"/>
      <c r="AA15" s="52"/>
      <c r="AB15" s="52"/>
      <c r="AC15" s="52"/>
      <c r="AD15" s="52"/>
      <c r="AE15" s="77"/>
      <c r="AF15" s="77"/>
      <c r="AG15" s="76"/>
      <c r="AH15" s="76"/>
      <c r="AI15" s="76"/>
      <c r="AJ15" s="76"/>
      <c r="AK15" s="76"/>
      <c r="AL15" s="77"/>
      <c r="AM15" s="77"/>
      <c r="AN15" s="78"/>
      <c r="AO15" s="78"/>
      <c r="AP15" s="78"/>
      <c r="AQ15" s="76">
        <v>0</v>
      </c>
      <c r="AR15" s="76">
        <v>0</v>
      </c>
      <c r="AS15" s="77"/>
      <c r="AT15" s="77"/>
      <c r="AU15" s="76"/>
      <c r="AV15" s="76">
        <v>0</v>
      </c>
      <c r="AW15" s="76">
        <v>2</v>
      </c>
      <c r="AX15" s="76">
        <v>2</v>
      </c>
      <c r="AY15" s="76">
        <v>0</v>
      </c>
      <c r="AZ15" s="77"/>
      <c r="BA15" s="77"/>
      <c r="BB15" s="76"/>
      <c r="BC15" s="76">
        <v>2</v>
      </c>
      <c r="BD15" s="76"/>
      <c r="BE15" s="76"/>
      <c r="BF15" s="76"/>
      <c r="BG15" s="77"/>
      <c r="BH15" s="77"/>
      <c r="BI15" s="76"/>
      <c r="BJ15" s="76"/>
      <c r="BK15" s="76"/>
      <c r="BL15" s="76"/>
      <c r="BM15" s="76"/>
      <c r="BN15" s="77"/>
      <c r="BO15" s="77"/>
      <c r="BP15" s="76"/>
      <c r="BQ15" s="76"/>
      <c r="BR15" s="76"/>
      <c r="BS15" s="76"/>
      <c r="BT15" s="76"/>
      <c r="BU15" s="77"/>
      <c r="BV15" s="77"/>
      <c r="BW15" s="76"/>
      <c r="BX15" s="76"/>
      <c r="BY15" s="76"/>
      <c r="BZ15" s="76"/>
      <c r="CA15" s="76"/>
      <c r="CB15" s="77"/>
    </row>
    <row r="16" spans="1:80" ht="76.2" customHeight="1" x14ac:dyDescent="0.3">
      <c r="A16" s="84" t="s">
        <v>275</v>
      </c>
      <c r="B16" s="85" t="s">
        <v>148</v>
      </c>
      <c r="C16" s="86" t="s">
        <v>82</v>
      </c>
      <c r="D16" s="86" t="s">
        <v>188</v>
      </c>
      <c r="E16" s="47">
        <v>53</v>
      </c>
      <c r="F16" s="48"/>
      <c r="G16" s="86" t="s">
        <v>276</v>
      </c>
      <c r="H16" s="86" t="s">
        <v>193</v>
      </c>
      <c r="I16" s="86" t="s">
        <v>195</v>
      </c>
      <c r="J16" s="46"/>
      <c r="K16" s="49">
        <v>13</v>
      </c>
      <c r="L16" s="49" t="s">
        <v>92</v>
      </c>
      <c r="M16" s="50">
        <v>0.1</v>
      </c>
      <c r="N16" s="50">
        <v>1</v>
      </c>
      <c r="O16" s="55"/>
      <c r="P16" s="55"/>
      <c r="Q16" s="55"/>
      <c r="R16" s="51"/>
      <c r="S16" s="76"/>
      <c r="T16" s="76"/>
      <c r="U16" s="76"/>
      <c r="V16" s="76"/>
      <c r="W16" s="76"/>
      <c r="X16" s="77"/>
      <c r="Y16" s="77"/>
      <c r="Z16" s="52"/>
      <c r="AA16" s="52"/>
      <c r="AB16" s="52"/>
      <c r="AC16" s="52"/>
      <c r="AD16" s="52"/>
      <c r="AE16" s="77"/>
      <c r="AF16" s="77"/>
      <c r="AG16" s="76"/>
      <c r="AH16" s="76"/>
      <c r="AI16" s="76"/>
      <c r="AJ16" s="76"/>
      <c r="AK16" s="76"/>
      <c r="AL16" s="77"/>
      <c r="AM16" s="77"/>
      <c r="AN16" s="78"/>
      <c r="AO16" s="78"/>
      <c r="AP16" s="78"/>
      <c r="AQ16" s="76"/>
      <c r="AR16" s="76">
        <v>2</v>
      </c>
      <c r="AS16" s="77"/>
      <c r="AT16" s="77"/>
      <c r="AU16" s="76">
        <v>2</v>
      </c>
      <c r="AV16" s="76">
        <v>2</v>
      </c>
      <c r="AW16" s="76">
        <v>2</v>
      </c>
      <c r="AX16" s="76"/>
      <c r="AY16" s="76"/>
      <c r="AZ16" s="77"/>
      <c r="BA16" s="77"/>
      <c r="BB16" s="76"/>
      <c r="BC16" s="76"/>
      <c r="BD16" s="76"/>
      <c r="BE16" s="76"/>
      <c r="BF16" s="76"/>
      <c r="BG16" s="77"/>
      <c r="BH16" s="77"/>
      <c r="BI16" s="76"/>
      <c r="BJ16" s="76"/>
      <c r="BK16" s="76"/>
      <c r="BL16" s="76"/>
      <c r="BM16" s="76"/>
      <c r="BN16" s="77"/>
      <c r="BO16" s="77"/>
      <c r="BP16" s="76"/>
      <c r="BQ16" s="76"/>
      <c r="BR16" s="76"/>
      <c r="BS16" s="76"/>
      <c r="BT16" s="76"/>
      <c r="BU16" s="77"/>
      <c r="BV16" s="77"/>
      <c r="BW16" s="76"/>
      <c r="BX16" s="76"/>
      <c r="BY16" s="76"/>
      <c r="BZ16" s="76"/>
      <c r="CA16" s="76"/>
      <c r="CB16" s="77"/>
    </row>
    <row r="17" spans="1:79" ht="76.2" customHeight="1" x14ac:dyDescent="0.3">
      <c r="A17" s="84" t="s">
        <v>277</v>
      </c>
      <c r="B17" s="85" t="s">
        <v>148</v>
      </c>
      <c r="C17" s="86" t="s">
        <v>82</v>
      </c>
      <c r="D17" s="86" t="s">
        <v>188</v>
      </c>
      <c r="E17" s="47">
        <v>53</v>
      </c>
      <c r="F17" s="48"/>
      <c r="G17" s="79" t="s">
        <v>278</v>
      </c>
      <c r="H17" s="86" t="s">
        <v>193</v>
      </c>
      <c r="I17" s="86" t="s">
        <v>195</v>
      </c>
      <c r="J17" s="46"/>
      <c r="K17" s="49" t="s">
        <v>106</v>
      </c>
      <c r="L17" s="49" t="s">
        <v>106</v>
      </c>
      <c r="M17" s="50" t="s">
        <v>106</v>
      </c>
      <c r="N17" s="50" t="s">
        <v>106</v>
      </c>
      <c r="O17" s="55" t="s">
        <v>401</v>
      </c>
      <c r="P17" s="55"/>
      <c r="Q17" s="55"/>
      <c r="R17" s="51"/>
      <c r="S17" s="76"/>
      <c r="T17" s="76"/>
      <c r="U17" s="76"/>
      <c r="V17" s="76"/>
      <c r="W17" s="76"/>
      <c r="X17" s="77"/>
      <c r="Y17" s="77"/>
      <c r="Z17" s="52"/>
      <c r="AA17" s="52"/>
      <c r="AB17" s="52"/>
      <c r="AC17" s="52"/>
      <c r="AD17" s="52"/>
      <c r="AE17" s="77"/>
      <c r="AF17" s="77"/>
      <c r="AG17" s="76"/>
      <c r="AH17" s="76"/>
      <c r="AI17" s="76"/>
      <c r="AJ17" s="76"/>
      <c r="AK17" s="76"/>
      <c r="AL17" s="77"/>
      <c r="AM17" s="77"/>
      <c r="AN17" s="78"/>
      <c r="AO17" s="78"/>
      <c r="AP17" s="78"/>
      <c r="AQ17" s="76"/>
      <c r="AR17" s="76"/>
      <c r="AS17" s="77"/>
      <c r="AT17" s="77"/>
      <c r="AU17" s="76"/>
      <c r="AV17" s="76"/>
      <c r="AW17" s="76"/>
      <c r="AX17" s="76">
        <v>0</v>
      </c>
      <c r="AY17" s="76">
        <v>2</v>
      </c>
      <c r="AZ17" s="77"/>
      <c r="BA17" s="77"/>
      <c r="BB17" s="76">
        <v>2</v>
      </c>
      <c r="BC17" s="76">
        <v>2</v>
      </c>
      <c r="BD17" s="76">
        <v>0</v>
      </c>
      <c r="BE17" s="76">
        <v>0</v>
      </c>
      <c r="BF17" s="76">
        <v>0</v>
      </c>
      <c r="BG17" s="77"/>
      <c r="BH17" s="77"/>
      <c r="BI17" s="76">
        <v>1</v>
      </c>
      <c r="BJ17" s="76">
        <v>1</v>
      </c>
      <c r="BK17" s="76">
        <v>1</v>
      </c>
      <c r="BL17" s="76"/>
      <c r="BM17" s="76"/>
      <c r="BN17" s="77"/>
      <c r="BO17" s="77"/>
      <c r="BP17" s="76"/>
      <c r="BQ17" s="76"/>
      <c r="BR17" s="76"/>
      <c r="BS17" s="76"/>
      <c r="BT17" s="76"/>
      <c r="BU17" s="77"/>
      <c r="BV17" s="77"/>
      <c r="BW17" s="76"/>
      <c r="BX17" s="76"/>
      <c r="BY17" s="76"/>
      <c r="BZ17" s="76"/>
      <c r="CA17" s="76"/>
    </row>
    <row r="18" spans="1:79" ht="76.2" customHeight="1" x14ac:dyDescent="0.3">
      <c r="A18" s="84" t="s">
        <v>277</v>
      </c>
      <c r="B18" s="85" t="s">
        <v>148</v>
      </c>
      <c r="C18" s="86" t="s">
        <v>82</v>
      </c>
      <c r="D18" s="86" t="s">
        <v>188</v>
      </c>
      <c r="E18" s="47">
        <v>53</v>
      </c>
      <c r="F18" s="48"/>
      <c r="G18" s="86" t="s">
        <v>279</v>
      </c>
      <c r="H18" s="86" t="s">
        <v>193</v>
      </c>
      <c r="I18" s="86" t="s">
        <v>280</v>
      </c>
      <c r="J18" s="46"/>
      <c r="K18" s="49" t="s">
        <v>106</v>
      </c>
      <c r="L18" s="49" t="s">
        <v>106</v>
      </c>
      <c r="M18" s="50" t="s">
        <v>106</v>
      </c>
      <c r="N18" s="50" t="s">
        <v>106</v>
      </c>
      <c r="O18" s="55"/>
      <c r="P18" s="55"/>
      <c r="Q18" s="55"/>
      <c r="R18" s="51"/>
      <c r="S18" s="76"/>
      <c r="T18" s="76"/>
      <c r="U18" s="76"/>
      <c r="V18" s="76"/>
      <c r="W18" s="76"/>
      <c r="X18" s="77"/>
      <c r="Y18" s="77"/>
      <c r="Z18" s="52"/>
      <c r="AA18" s="52"/>
      <c r="AB18" s="52"/>
      <c r="AC18" s="52"/>
      <c r="AD18" s="52"/>
      <c r="AE18" s="77"/>
      <c r="AF18" s="77"/>
      <c r="AG18" s="76"/>
      <c r="AH18" s="76"/>
      <c r="AI18" s="76"/>
      <c r="AJ18" s="76"/>
      <c r="AK18" s="76"/>
      <c r="AL18" s="77"/>
      <c r="AM18" s="77"/>
      <c r="AN18" s="78"/>
      <c r="AO18" s="78"/>
      <c r="AP18" s="78"/>
      <c r="AQ18" s="76">
        <v>2</v>
      </c>
      <c r="AR18" s="76">
        <v>2</v>
      </c>
      <c r="AS18" s="77"/>
      <c r="AT18" s="77"/>
      <c r="AU18" s="76"/>
      <c r="AV18" s="76"/>
      <c r="AW18" s="76"/>
      <c r="AX18" s="76">
        <v>2</v>
      </c>
      <c r="AY18" s="76">
        <v>2</v>
      </c>
      <c r="AZ18" s="77"/>
      <c r="BA18" s="77"/>
      <c r="BB18" s="76"/>
      <c r="BC18" s="76">
        <v>2</v>
      </c>
      <c r="BD18" s="76">
        <v>2</v>
      </c>
      <c r="BE18" s="76">
        <v>1</v>
      </c>
      <c r="BF18" s="76"/>
      <c r="BG18" s="77"/>
      <c r="BH18" s="77"/>
      <c r="BI18" s="76"/>
      <c r="BJ18" s="76"/>
      <c r="BK18" s="76"/>
      <c r="BL18" s="76"/>
      <c r="BM18" s="76"/>
      <c r="BN18" s="77"/>
      <c r="BO18" s="77"/>
      <c r="BP18" s="76"/>
      <c r="BQ18" s="76"/>
      <c r="BR18" s="76"/>
      <c r="BS18" s="76"/>
      <c r="BT18" s="76"/>
      <c r="BU18" s="77"/>
      <c r="BV18" s="77"/>
      <c r="BW18" s="76"/>
      <c r="BX18" s="76"/>
      <c r="BY18" s="76"/>
      <c r="BZ18" s="76"/>
      <c r="CA18" s="76"/>
    </row>
    <row r="19" spans="1:79" ht="76.2" customHeight="1" x14ac:dyDescent="0.3">
      <c r="A19" s="84" t="s">
        <v>387</v>
      </c>
      <c r="B19" s="85" t="s">
        <v>148</v>
      </c>
      <c r="C19" s="86" t="s">
        <v>82</v>
      </c>
      <c r="D19" s="86" t="s">
        <v>388</v>
      </c>
      <c r="E19" s="47">
        <v>53</v>
      </c>
      <c r="F19" s="48"/>
      <c r="G19" s="79" t="s">
        <v>389</v>
      </c>
      <c r="H19" s="86"/>
      <c r="I19" s="86" t="s">
        <v>195</v>
      </c>
      <c r="J19" s="46"/>
      <c r="K19" s="49" t="s">
        <v>106</v>
      </c>
      <c r="L19" s="49" t="s">
        <v>106</v>
      </c>
      <c r="M19" s="50" t="s">
        <v>106</v>
      </c>
      <c r="N19" s="50" t="s">
        <v>106</v>
      </c>
      <c r="O19" s="55"/>
      <c r="P19" s="55"/>
      <c r="Q19" s="55"/>
      <c r="R19" s="51"/>
      <c r="S19" s="76"/>
      <c r="T19" s="76"/>
      <c r="U19" s="76"/>
      <c r="V19" s="76"/>
      <c r="W19" s="76"/>
      <c r="X19" s="77"/>
      <c r="Y19" s="77"/>
      <c r="Z19" s="52"/>
      <c r="AA19" s="52"/>
      <c r="AB19" s="52"/>
      <c r="AC19" s="52"/>
      <c r="AD19" s="52"/>
      <c r="AE19" s="77"/>
      <c r="AF19" s="77"/>
      <c r="AG19" s="76"/>
      <c r="AH19" s="76"/>
      <c r="AI19" s="76"/>
      <c r="AJ19" s="76"/>
      <c r="AK19" s="76"/>
      <c r="AL19" s="77"/>
      <c r="AM19" s="77"/>
      <c r="AN19" s="78"/>
      <c r="AO19" s="78"/>
      <c r="AP19" s="78"/>
      <c r="AQ19" s="76"/>
      <c r="AR19" s="76"/>
      <c r="AS19" s="77"/>
      <c r="AT19" s="77"/>
      <c r="AU19" s="76"/>
      <c r="AV19" s="76"/>
      <c r="AW19" s="76"/>
      <c r="AX19" s="76"/>
      <c r="AY19" s="76"/>
      <c r="AZ19" s="77"/>
      <c r="BA19" s="77"/>
      <c r="BB19" s="76"/>
      <c r="BC19" s="76"/>
      <c r="BD19" s="76"/>
      <c r="BE19" s="76"/>
      <c r="BF19" s="76"/>
      <c r="BG19" s="77"/>
      <c r="BH19" s="77"/>
      <c r="BI19" s="76"/>
      <c r="BJ19" s="76"/>
      <c r="BK19" s="76"/>
      <c r="BL19" s="76"/>
      <c r="BM19" s="76">
        <v>1</v>
      </c>
      <c r="BN19" s="77"/>
      <c r="BO19" s="77"/>
      <c r="BP19" s="76"/>
      <c r="BQ19" s="76"/>
      <c r="BR19" s="76"/>
      <c r="BS19" s="76"/>
      <c r="BT19" s="76"/>
      <c r="BU19" s="77"/>
      <c r="BV19" s="77"/>
      <c r="BW19" s="76"/>
      <c r="BX19" s="76"/>
      <c r="BY19" s="76"/>
      <c r="BZ19" s="76"/>
      <c r="CA19" s="76"/>
    </row>
    <row r="20" spans="1:79" ht="76.2" customHeight="1" x14ac:dyDescent="0.3">
      <c r="A20" s="84" t="s">
        <v>282</v>
      </c>
      <c r="B20" s="85" t="s">
        <v>148</v>
      </c>
      <c r="C20" s="86" t="s">
        <v>82</v>
      </c>
      <c r="D20" s="86" t="s">
        <v>202</v>
      </c>
      <c r="E20" s="47">
        <v>53</v>
      </c>
      <c r="F20" s="48"/>
      <c r="G20" s="86" t="s">
        <v>283</v>
      </c>
      <c r="H20" s="86" t="s">
        <v>193</v>
      </c>
      <c r="I20" s="86" t="s">
        <v>195</v>
      </c>
      <c r="J20" s="46"/>
      <c r="K20" s="49">
        <v>13</v>
      </c>
      <c r="L20" s="49" t="s">
        <v>92</v>
      </c>
      <c r="M20" s="50">
        <v>1</v>
      </c>
      <c r="N20" s="50">
        <v>1</v>
      </c>
      <c r="O20" s="55"/>
      <c r="P20" s="55"/>
      <c r="Q20" s="55"/>
      <c r="R20" s="51"/>
      <c r="S20" s="76"/>
      <c r="T20" s="76"/>
      <c r="U20" s="76"/>
      <c r="V20" s="76"/>
      <c r="W20" s="76"/>
      <c r="X20" s="77"/>
      <c r="Y20" s="77"/>
      <c r="Z20" s="52"/>
      <c r="AA20" s="52"/>
      <c r="AB20" s="52"/>
      <c r="AC20" s="52"/>
      <c r="AD20" s="52"/>
      <c r="AE20" s="77"/>
      <c r="AF20" s="77"/>
      <c r="AG20" s="76"/>
      <c r="AH20" s="76"/>
      <c r="AI20" s="76"/>
      <c r="AJ20" s="76"/>
      <c r="AK20" s="76"/>
      <c r="AL20" s="77"/>
      <c r="AM20" s="77"/>
      <c r="AN20" s="78"/>
      <c r="AO20" s="78"/>
      <c r="AP20" s="78"/>
      <c r="AQ20" s="76"/>
      <c r="AR20" s="76"/>
      <c r="AS20" s="77"/>
      <c r="AT20" s="77"/>
      <c r="AU20" s="76"/>
      <c r="AV20" s="76"/>
      <c r="AW20" s="76"/>
      <c r="AX20" s="76">
        <v>2</v>
      </c>
      <c r="AY20" s="76">
        <v>2</v>
      </c>
      <c r="AZ20" s="77"/>
      <c r="BA20" s="77"/>
      <c r="BB20" s="76"/>
      <c r="BC20" s="76"/>
      <c r="BD20" s="76"/>
      <c r="BE20" s="76"/>
      <c r="BF20" s="76"/>
      <c r="BG20" s="77"/>
      <c r="BH20" s="77"/>
      <c r="BI20" s="76"/>
      <c r="BJ20" s="76"/>
      <c r="BK20" s="76"/>
      <c r="BL20" s="76"/>
      <c r="BM20" s="76"/>
      <c r="BN20" s="77"/>
      <c r="BO20" s="77"/>
      <c r="BP20" s="76"/>
      <c r="BQ20" s="76"/>
      <c r="BR20" s="76"/>
      <c r="BS20" s="76"/>
      <c r="BT20" s="76"/>
      <c r="BU20" s="77"/>
      <c r="BV20" s="77"/>
      <c r="BW20" s="76"/>
      <c r="BX20" s="76"/>
      <c r="BY20" s="76"/>
      <c r="BZ20" s="76"/>
      <c r="CA20" s="76"/>
    </row>
    <row r="21" spans="1:79" ht="76.2" customHeight="1" x14ac:dyDescent="0.3">
      <c r="A21" s="84" t="s">
        <v>282</v>
      </c>
      <c r="B21" s="85" t="s">
        <v>148</v>
      </c>
      <c r="C21" s="86" t="s">
        <v>82</v>
      </c>
      <c r="D21" s="86" t="s">
        <v>202</v>
      </c>
      <c r="E21" s="47">
        <v>53</v>
      </c>
      <c r="F21" s="48"/>
      <c r="G21" s="79" t="s">
        <v>327</v>
      </c>
      <c r="H21" s="86"/>
      <c r="I21" s="86" t="s">
        <v>280</v>
      </c>
      <c r="J21" s="46"/>
      <c r="K21" s="49" t="s">
        <v>106</v>
      </c>
      <c r="L21" s="49" t="s">
        <v>106</v>
      </c>
      <c r="M21" s="50" t="s">
        <v>106</v>
      </c>
      <c r="N21" s="50" t="s">
        <v>106</v>
      </c>
      <c r="O21" s="55"/>
      <c r="P21" s="55"/>
      <c r="Q21" s="55"/>
      <c r="R21" s="51"/>
      <c r="S21" s="76"/>
      <c r="T21" s="76"/>
      <c r="U21" s="76"/>
      <c r="V21" s="76"/>
      <c r="W21" s="76"/>
      <c r="X21" s="77"/>
      <c r="Y21" s="77"/>
      <c r="Z21" s="52"/>
      <c r="AA21" s="52"/>
      <c r="AB21" s="52"/>
      <c r="AC21" s="52"/>
      <c r="AD21" s="52"/>
      <c r="AE21" s="77"/>
      <c r="AF21" s="77"/>
      <c r="AG21" s="76"/>
      <c r="AH21" s="76"/>
      <c r="AI21" s="76"/>
      <c r="AJ21" s="76"/>
      <c r="AK21" s="76"/>
      <c r="AL21" s="77"/>
      <c r="AM21" s="77"/>
      <c r="AN21" s="78"/>
      <c r="AO21" s="78"/>
      <c r="AP21" s="78"/>
      <c r="AQ21" s="76"/>
      <c r="AR21" s="76"/>
      <c r="AS21" s="77"/>
      <c r="AT21" s="77"/>
      <c r="AU21" s="76"/>
      <c r="AV21" s="76"/>
      <c r="AW21" s="76"/>
      <c r="AX21" s="76"/>
      <c r="AY21" s="76"/>
      <c r="AZ21" s="77"/>
      <c r="BA21" s="77"/>
      <c r="BB21" s="76"/>
      <c r="BC21" s="76"/>
      <c r="BD21" s="76"/>
      <c r="BE21" s="76">
        <v>1</v>
      </c>
      <c r="BF21" s="76">
        <v>1</v>
      </c>
      <c r="BG21" s="77"/>
      <c r="BH21" s="77"/>
      <c r="BI21" s="76">
        <v>1</v>
      </c>
      <c r="BJ21" s="76"/>
      <c r="BK21" s="76"/>
      <c r="BL21" s="76"/>
      <c r="BM21" s="76"/>
      <c r="BN21" s="77"/>
      <c r="BO21" s="77"/>
      <c r="BP21" s="76">
        <v>1</v>
      </c>
      <c r="BQ21" s="76"/>
      <c r="BR21" s="76"/>
      <c r="BS21" s="76"/>
      <c r="BT21" s="76"/>
      <c r="BU21" s="77"/>
      <c r="BV21" s="77"/>
      <c r="BW21" s="76">
        <v>1</v>
      </c>
      <c r="BX21" s="76"/>
      <c r="BY21" s="76"/>
      <c r="BZ21" s="76"/>
      <c r="CA21" s="76"/>
    </row>
    <row r="22" spans="1:79" ht="76.2" customHeight="1" x14ac:dyDescent="0.3">
      <c r="A22" s="84" t="s">
        <v>285</v>
      </c>
      <c r="B22" s="85" t="s">
        <v>148</v>
      </c>
      <c r="C22" s="86" t="s">
        <v>82</v>
      </c>
      <c r="D22" s="86" t="s">
        <v>284</v>
      </c>
      <c r="E22" s="47">
        <v>53</v>
      </c>
      <c r="F22" s="48"/>
      <c r="G22" s="79" t="s">
        <v>268</v>
      </c>
      <c r="H22" s="86" t="s">
        <v>193</v>
      </c>
      <c r="I22" s="86" t="s">
        <v>195</v>
      </c>
      <c r="J22" s="46"/>
      <c r="K22" s="49" t="s">
        <v>106</v>
      </c>
      <c r="L22" s="49" t="s">
        <v>106</v>
      </c>
      <c r="M22" s="50" t="s">
        <v>106</v>
      </c>
      <c r="N22" s="50" t="s">
        <v>106</v>
      </c>
      <c r="O22" s="55"/>
      <c r="P22" s="55"/>
      <c r="Q22" s="55"/>
      <c r="R22" s="51"/>
      <c r="S22" s="76"/>
      <c r="T22" s="76"/>
      <c r="U22" s="76"/>
      <c r="V22" s="76"/>
      <c r="W22" s="76"/>
      <c r="X22" s="77"/>
      <c r="Y22" s="77"/>
      <c r="Z22" s="52"/>
      <c r="AA22" s="52"/>
      <c r="AB22" s="52"/>
      <c r="AC22" s="52"/>
      <c r="AD22" s="52"/>
      <c r="AE22" s="77"/>
      <c r="AF22" s="77"/>
      <c r="AG22" s="76"/>
      <c r="AH22" s="76"/>
      <c r="AI22" s="76"/>
      <c r="AJ22" s="76"/>
      <c r="AK22" s="76"/>
      <c r="AL22" s="77"/>
      <c r="AM22" s="77"/>
      <c r="AN22" s="78"/>
      <c r="AO22" s="78"/>
      <c r="AP22" s="78"/>
      <c r="AQ22" s="76"/>
      <c r="AR22" s="76"/>
      <c r="AS22" s="77"/>
      <c r="AT22" s="77"/>
      <c r="AU22" s="76"/>
      <c r="AV22" s="76"/>
      <c r="AW22" s="76"/>
      <c r="AX22" s="76"/>
      <c r="AY22" s="76"/>
      <c r="AZ22" s="77"/>
      <c r="BA22" s="77"/>
      <c r="BB22" s="76"/>
      <c r="BC22" s="76"/>
      <c r="BD22" s="76"/>
      <c r="BE22" s="76"/>
      <c r="BF22" s="76">
        <v>1</v>
      </c>
      <c r="BG22" s="77"/>
      <c r="BH22" s="77"/>
      <c r="BI22" s="76">
        <v>1</v>
      </c>
      <c r="BJ22" s="76"/>
      <c r="BK22" s="76"/>
      <c r="BL22" s="76"/>
      <c r="BM22" s="76"/>
      <c r="BN22" s="77"/>
      <c r="BO22" s="77"/>
      <c r="BP22" s="76"/>
      <c r="BQ22" s="76"/>
      <c r="BR22" s="76"/>
      <c r="BS22" s="76"/>
      <c r="BT22" s="76"/>
      <c r="BU22" s="77"/>
      <c r="BV22" s="77"/>
      <c r="BW22" s="76"/>
      <c r="BX22" s="76"/>
      <c r="BY22" s="76"/>
      <c r="BZ22" s="76"/>
      <c r="CA22" s="76"/>
    </row>
    <row r="23" spans="1:79" ht="76.2" customHeight="1" x14ac:dyDescent="0.3">
      <c r="A23" s="84" t="s">
        <v>355</v>
      </c>
      <c r="B23" s="85" t="s">
        <v>148</v>
      </c>
      <c r="C23" s="86" t="s">
        <v>82</v>
      </c>
      <c r="D23" s="86" t="s">
        <v>356</v>
      </c>
      <c r="E23" s="47">
        <v>53</v>
      </c>
      <c r="F23" s="48"/>
      <c r="G23" s="86" t="s">
        <v>368</v>
      </c>
      <c r="H23" s="86"/>
      <c r="I23" s="86" t="s">
        <v>195</v>
      </c>
      <c r="J23" s="46"/>
      <c r="K23" s="49" t="s">
        <v>106</v>
      </c>
      <c r="L23" s="49" t="s">
        <v>106</v>
      </c>
      <c r="M23" s="50" t="s">
        <v>106</v>
      </c>
      <c r="N23" s="50" t="s">
        <v>106</v>
      </c>
      <c r="O23" s="55" t="s">
        <v>400</v>
      </c>
      <c r="P23" s="55"/>
      <c r="Q23" s="55"/>
      <c r="R23" s="51"/>
      <c r="S23" s="76"/>
      <c r="T23" s="76"/>
      <c r="U23" s="76"/>
      <c r="V23" s="76"/>
      <c r="W23" s="76"/>
      <c r="X23" s="77"/>
      <c r="Y23" s="77"/>
      <c r="Z23" s="52"/>
      <c r="AA23" s="52"/>
      <c r="AB23" s="52"/>
      <c r="AC23" s="52"/>
      <c r="AD23" s="52"/>
      <c r="AE23" s="77"/>
      <c r="AF23" s="77"/>
      <c r="AG23" s="76"/>
      <c r="AH23" s="76"/>
      <c r="AI23" s="76"/>
      <c r="AJ23" s="76"/>
      <c r="AK23" s="76"/>
      <c r="AL23" s="77"/>
      <c r="AM23" s="77"/>
      <c r="AN23" s="78"/>
      <c r="AO23" s="78"/>
      <c r="AP23" s="78"/>
      <c r="AQ23" s="76"/>
      <c r="AR23" s="76"/>
      <c r="AS23" s="77"/>
      <c r="AT23" s="77"/>
      <c r="AU23" s="76"/>
      <c r="AV23" s="76"/>
      <c r="AW23" s="76"/>
      <c r="AX23" s="76"/>
      <c r="AY23" s="76"/>
      <c r="AZ23" s="77"/>
      <c r="BA23" s="77"/>
      <c r="BB23" s="76">
        <v>0</v>
      </c>
      <c r="BC23" s="76"/>
      <c r="BD23" s="76"/>
      <c r="BE23" s="76"/>
      <c r="BF23" s="76"/>
      <c r="BG23" s="77"/>
      <c r="BH23" s="77"/>
      <c r="BI23" s="76"/>
      <c r="BJ23" s="76"/>
      <c r="BK23" s="76"/>
      <c r="BL23" s="76"/>
      <c r="BM23" s="76"/>
      <c r="BN23" s="77"/>
      <c r="BO23" s="77"/>
      <c r="BP23" s="76"/>
      <c r="BQ23" s="76"/>
      <c r="BR23" s="76"/>
      <c r="BS23" s="76"/>
      <c r="BT23" s="76"/>
      <c r="BU23" s="77"/>
      <c r="BV23" s="77"/>
      <c r="BW23" s="76"/>
      <c r="BX23" s="76"/>
      <c r="BY23" s="76"/>
      <c r="BZ23" s="76"/>
      <c r="CA23" s="76"/>
    </row>
    <row r="24" spans="1:79" ht="76.2" customHeight="1" x14ac:dyDescent="0.3">
      <c r="A24" s="84" t="s">
        <v>353</v>
      </c>
      <c r="B24" s="85" t="s">
        <v>148</v>
      </c>
      <c r="C24" s="86" t="s">
        <v>82</v>
      </c>
      <c r="D24" s="86" t="s">
        <v>354</v>
      </c>
      <c r="E24" s="47"/>
      <c r="F24" s="48"/>
      <c r="G24" s="86" t="s">
        <v>196</v>
      </c>
      <c r="H24" s="86"/>
      <c r="I24" s="86" t="s">
        <v>195</v>
      </c>
      <c r="J24" s="46"/>
      <c r="K24" s="49" t="s">
        <v>106</v>
      </c>
      <c r="L24" s="49" t="s">
        <v>106</v>
      </c>
      <c r="M24" s="50" t="s">
        <v>106</v>
      </c>
      <c r="N24" s="50" t="s">
        <v>106</v>
      </c>
      <c r="O24" s="55"/>
      <c r="P24" s="55"/>
      <c r="Q24" s="55"/>
      <c r="R24" s="51"/>
      <c r="S24" s="76"/>
      <c r="T24" s="76"/>
      <c r="U24" s="76"/>
      <c r="V24" s="76"/>
      <c r="W24" s="76"/>
      <c r="X24" s="77"/>
      <c r="Y24" s="77"/>
      <c r="Z24" s="52"/>
      <c r="AA24" s="52"/>
      <c r="AB24" s="52"/>
      <c r="AC24" s="52"/>
      <c r="AD24" s="52"/>
      <c r="AE24" s="77"/>
      <c r="AF24" s="77"/>
      <c r="AG24" s="76"/>
      <c r="AH24" s="76"/>
      <c r="AI24" s="76"/>
      <c r="AJ24" s="76"/>
      <c r="AK24" s="76"/>
      <c r="AL24" s="77"/>
      <c r="AM24" s="77"/>
      <c r="AN24" s="78"/>
      <c r="AO24" s="78"/>
      <c r="AP24" s="78"/>
      <c r="AQ24" s="76"/>
      <c r="AR24" s="76"/>
      <c r="AS24" s="77"/>
      <c r="AT24" s="77"/>
      <c r="AU24" s="76"/>
      <c r="AV24" s="76"/>
      <c r="AW24" s="76"/>
      <c r="AX24" s="76"/>
      <c r="AY24" s="76"/>
      <c r="AZ24" s="77"/>
      <c r="BA24" s="77"/>
      <c r="BB24" s="76"/>
      <c r="BC24" s="76"/>
      <c r="BD24" s="76"/>
      <c r="BE24" s="76"/>
      <c r="BF24" s="76"/>
      <c r="BG24" s="77"/>
      <c r="BH24" s="77"/>
      <c r="BI24" s="76"/>
      <c r="BJ24" s="76"/>
      <c r="BK24" s="76"/>
      <c r="BL24" s="76"/>
      <c r="BM24" s="76"/>
      <c r="BN24" s="77"/>
      <c r="BO24" s="77"/>
      <c r="BP24" s="76"/>
      <c r="BQ24" s="76"/>
      <c r="BR24" s="76"/>
      <c r="BS24" s="76"/>
      <c r="BT24" s="76"/>
      <c r="BU24" s="77"/>
      <c r="BV24" s="77"/>
      <c r="BW24" s="76"/>
      <c r="BX24" s="76"/>
      <c r="BY24" s="76"/>
      <c r="BZ24" s="76"/>
      <c r="CA24" s="76"/>
    </row>
    <row r="25" spans="1:79" ht="76.2" customHeight="1" x14ac:dyDescent="0.3">
      <c r="A25" s="84" t="s">
        <v>404</v>
      </c>
      <c r="B25" s="85" t="s">
        <v>211</v>
      </c>
      <c r="C25" s="86" t="s">
        <v>125</v>
      </c>
      <c r="D25" s="86" t="s">
        <v>392</v>
      </c>
      <c r="E25" s="47"/>
      <c r="F25" s="48"/>
      <c r="G25" s="79" t="s">
        <v>403</v>
      </c>
      <c r="H25" s="86"/>
      <c r="I25" s="86" t="s">
        <v>127</v>
      </c>
      <c r="J25" s="46"/>
      <c r="K25" s="49" t="s">
        <v>106</v>
      </c>
      <c r="L25" s="49" t="s">
        <v>106</v>
      </c>
      <c r="M25" s="50" t="s">
        <v>106</v>
      </c>
      <c r="N25" s="50" t="s">
        <v>106</v>
      </c>
      <c r="O25" s="55"/>
      <c r="P25" s="55"/>
      <c r="Q25" s="55"/>
      <c r="R25" s="51"/>
      <c r="S25" s="76"/>
      <c r="T25" s="76"/>
      <c r="U25" s="76"/>
      <c r="V25" s="76"/>
      <c r="W25" s="76"/>
      <c r="X25" s="77"/>
      <c r="Y25" s="77"/>
      <c r="Z25" s="52"/>
      <c r="AA25" s="52"/>
      <c r="AB25" s="52"/>
      <c r="AC25" s="52"/>
      <c r="AD25" s="52"/>
      <c r="AE25" s="77"/>
      <c r="AF25" s="77"/>
      <c r="AG25" s="76"/>
      <c r="AH25" s="76"/>
      <c r="AI25" s="76"/>
      <c r="AJ25" s="76"/>
      <c r="AK25" s="76"/>
      <c r="AL25" s="77"/>
      <c r="AM25" s="77"/>
      <c r="AN25" s="78"/>
      <c r="AO25" s="78"/>
      <c r="AP25" s="78"/>
      <c r="AQ25" s="76"/>
      <c r="AR25" s="76"/>
      <c r="AS25" s="77"/>
      <c r="AT25" s="77"/>
      <c r="AU25" s="76"/>
      <c r="AV25" s="76"/>
      <c r="AW25" s="76"/>
      <c r="AX25" s="76"/>
      <c r="AY25" s="76"/>
      <c r="AZ25" s="77"/>
      <c r="BA25" s="77"/>
      <c r="BB25" s="76"/>
      <c r="BC25" s="76"/>
      <c r="BD25" s="76"/>
      <c r="BE25" s="76"/>
      <c r="BF25" s="76"/>
      <c r="BG25" s="77"/>
      <c r="BH25" s="77"/>
      <c r="BI25" s="76"/>
      <c r="BJ25" s="76"/>
      <c r="BK25" s="76">
        <v>1</v>
      </c>
      <c r="BL25" s="76">
        <v>1</v>
      </c>
      <c r="BM25" s="76">
        <v>1</v>
      </c>
      <c r="BN25" s="77"/>
      <c r="BO25" s="77"/>
      <c r="BP25" s="76"/>
      <c r="BQ25" s="76"/>
      <c r="BR25" s="76"/>
      <c r="BS25" s="76"/>
      <c r="BT25" s="76"/>
      <c r="BU25" s="77"/>
      <c r="BV25" s="77"/>
      <c r="BW25" s="76"/>
      <c r="BX25" s="76"/>
      <c r="BY25" s="76"/>
      <c r="BZ25" s="76"/>
      <c r="CA25" s="76"/>
    </row>
    <row r="26" spans="1:79" ht="76.2" customHeight="1" x14ac:dyDescent="0.3">
      <c r="A26" s="84" t="s">
        <v>328</v>
      </c>
      <c r="B26" s="85" t="s">
        <v>148</v>
      </c>
      <c r="C26" s="86" t="s">
        <v>82</v>
      </c>
      <c r="D26" s="86" t="s">
        <v>208</v>
      </c>
      <c r="E26" s="47">
        <v>53</v>
      </c>
      <c r="F26" s="48"/>
      <c r="G26" s="79" t="s">
        <v>390</v>
      </c>
      <c r="H26" s="86"/>
      <c r="I26" s="86" t="s">
        <v>127</v>
      </c>
      <c r="J26" s="46"/>
      <c r="K26" s="49" t="s">
        <v>106</v>
      </c>
      <c r="L26" s="49" t="s">
        <v>106</v>
      </c>
      <c r="M26" s="50" t="s">
        <v>106</v>
      </c>
      <c r="N26" s="50" t="s">
        <v>106</v>
      </c>
      <c r="O26" s="55"/>
      <c r="P26" s="55"/>
      <c r="Q26" s="55"/>
      <c r="R26" s="51"/>
      <c r="S26" s="76"/>
      <c r="T26" s="76"/>
      <c r="U26" s="76"/>
      <c r="V26" s="76"/>
      <c r="W26" s="76"/>
      <c r="X26" s="77"/>
      <c r="Y26" s="77"/>
      <c r="Z26" s="52"/>
      <c r="AA26" s="52"/>
      <c r="AB26" s="52"/>
      <c r="AC26" s="52"/>
      <c r="AD26" s="52"/>
      <c r="AE26" s="77"/>
      <c r="AF26" s="77"/>
      <c r="AG26" s="76"/>
      <c r="AH26" s="76"/>
      <c r="AI26" s="76"/>
      <c r="AJ26" s="76"/>
      <c r="AK26" s="76"/>
      <c r="AL26" s="77"/>
      <c r="AM26" s="77"/>
      <c r="AN26" s="78"/>
      <c r="AO26" s="78"/>
      <c r="AP26" s="78"/>
      <c r="AQ26" s="76"/>
      <c r="AR26" s="76"/>
      <c r="AS26" s="77"/>
      <c r="AT26" s="77"/>
      <c r="AU26" s="76"/>
      <c r="AV26" s="76"/>
      <c r="AW26" s="76"/>
      <c r="AX26" s="76"/>
      <c r="AY26" s="76"/>
      <c r="AZ26" s="77"/>
      <c r="BA26" s="77"/>
      <c r="BB26" s="76"/>
      <c r="BC26" s="76"/>
      <c r="BD26" s="76"/>
      <c r="BE26" s="76"/>
      <c r="BF26" s="76"/>
      <c r="BG26" s="77"/>
      <c r="BH26" s="77"/>
      <c r="BI26" s="76">
        <v>1</v>
      </c>
      <c r="BJ26" s="76">
        <v>1</v>
      </c>
      <c r="BK26" s="76">
        <v>1</v>
      </c>
      <c r="BL26" s="76">
        <v>1</v>
      </c>
      <c r="BM26" s="76">
        <v>1</v>
      </c>
      <c r="BN26" s="77"/>
      <c r="BO26" s="77"/>
      <c r="BP26" s="76"/>
      <c r="BQ26" s="76"/>
      <c r="BR26" s="76"/>
      <c r="BS26" s="76"/>
      <c r="BT26" s="76"/>
      <c r="BU26" s="77"/>
      <c r="BV26" s="77"/>
      <c r="BW26" s="76"/>
      <c r="BX26" s="76"/>
      <c r="BY26" s="76"/>
      <c r="BZ26" s="76"/>
      <c r="CA26" s="76"/>
    </row>
    <row r="27" spans="1:79" ht="76.2" customHeight="1" x14ac:dyDescent="0.3">
      <c r="A27" s="84" t="s">
        <v>328</v>
      </c>
      <c r="B27" s="85" t="s">
        <v>148</v>
      </c>
      <c r="C27" s="86" t="s">
        <v>82</v>
      </c>
      <c r="D27" s="86" t="s">
        <v>284</v>
      </c>
      <c r="E27" s="47">
        <v>53</v>
      </c>
      <c r="F27" s="48"/>
      <c r="G27" s="79" t="s">
        <v>270</v>
      </c>
      <c r="H27" s="86"/>
      <c r="I27" s="86" t="s">
        <v>195</v>
      </c>
      <c r="J27" s="46"/>
      <c r="K27" s="49" t="s">
        <v>106</v>
      </c>
      <c r="L27" s="49" t="s">
        <v>106</v>
      </c>
      <c r="M27" s="50" t="s">
        <v>106</v>
      </c>
      <c r="N27" s="50" t="s">
        <v>106</v>
      </c>
      <c r="O27" s="55"/>
      <c r="P27" s="55"/>
      <c r="Q27" s="55"/>
      <c r="R27" s="51"/>
      <c r="S27" s="76"/>
      <c r="T27" s="76"/>
      <c r="U27" s="76"/>
      <c r="V27" s="76"/>
      <c r="W27" s="76"/>
      <c r="X27" s="77"/>
      <c r="Y27" s="77"/>
      <c r="Z27" s="52"/>
      <c r="AA27" s="52"/>
      <c r="AB27" s="52"/>
      <c r="AC27" s="52"/>
      <c r="AD27" s="52"/>
      <c r="AE27" s="77"/>
      <c r="AF27" s="77"/>
      <c r="AG27" s="76"/>
      <c r="AH27" s="76"/>
      <c r="AI27" s="76"/>
      <c r="AJ27" s="76"/>
      <c r="AK27" s="76"/>
      <c r="AL27" s="77"/>
      <c r="AM27" s="77"/>
      <c r="AN27" s="78"/>
      <c r="AO27" s="78"/>
      <c r="AP27" s="78"/>
      <c r="AQ27" s="76"/>
      <c r="AR27" s="76"/>
      <c r="AS27" s="77"/>
      <c r="AT27" s="77"/>
      <c r="AU27" s="76"/>
      <c r="AV27" s="76"/>
      <c r="AW27" s="76"/>
      <c r="AX27" s="76"/>
      <c r="AY27" s="76"/>
      <c r="AZ27" s="77"/>
      <c r="BA27" s="77"/>
      <c r="BB27" s="76"/>
      <c r="BC27" s="76"/>
      <c r="BD27" s="76"/>
      <c r="BE27" s="76"/>
      <c r="BF27" s="76"/>
      <c r="BG27" s="77"/>
      <c r="BH27" s="77"/>
      <c r="BI27" s="76">
        <v>1</v>
      </c>
      <c r="BJ27" s="76">
        <v>1</v>
      </c>
      <c r="BK27" s="76">
        <v>1</v>
      </c>
      <c r="BL27" s="76">
        <v>1</v>
      </c>
      <c r="BM27" s="76"/>
      <c r="BN27" s="77"/>
      <c r="BO27" s="77"/>
      <c r="BP27" s="76"/>
      <c r="BQ27" s="76"/>
      <c r="BR27" s="76"/>
      <c r="BS27" s="76"/>
      <c r="BT27" s="76"/>
      <c r="BU27" s="77"/>
      <c r="BV27" s="77"/>
      <c r="BW27" s="76"/>
      <c r="BX27" s="76"/>
      <c r="BY27" s="76"/>
      <c r="BZ27" s="76"/>
      <c r="CA27" s="76"/>
    </row>
    <row r="28" spans="1:79" ht="76.2" customHeight="1" x14ac:dyDescent="0.3">
      <c r="A28" s="84" t="s">
        <v>329</v>
      </c>
      <c r="B28" s="85" t="s">
        <v>148</v>
      </c>
      <c r="C28" s="86" t="s">
        <v>82</v>
      </c>
      <c r="D28" s="86" t="s">
        <v>284</v>
      </c>
      <c r="E28" s="47">
        <v>53</v>
      </c>
      <c r="F28" s="48"/>
      <c r="G28" s="79" t="s">
        <v>272</v>
      </c>
      <c r="H28" s="86"/>
      <c r="I28" s="86" t="s">
        <v>280</v>
      </c>
      <c r="J28" s="46"/>
      <c r="K28" s="49" t="s">
        <v>106</v>
      </c>
      <c r="L28" s="49" t="s">
        <v>106</v>
      </c>
      <c r="M28" s="50" t="s">
        <v>106</v>
      </c>
      <c r="N28" s="50" t="s">
        <v>106</v>
      </c>
      <c r="O28" s="55"/>
      <c r="P28" s="55"/>
      <c r="Q28" s="55"/>
      <c r="R28" s="51"/>
      <c r="S28" s="76"/>
      <c r="T28" s="76"/>
      <c r="U28" s="76"/>
      <c r="V28" s="76"/>
      <c r="W28" s="76"/>
      <c r="X28" s="77"/>
      <c r="Y28" s="77"/>
      <c r="Z28" s="52"/>
      <c r="AA28" s="52"/>
      <c r="AB28" s="52"/>
      <c r="AC28" s="52"/>
      <c r="AD28" s="52"/>
      <c r="AE28" s="77"/>
      <c r="AF28" s="77"/>
      <c r="AG28" s="76"/>
      <c r="AH28" s="76"/>
      <c r="AI28" s="76"/>
      <c r="AJ28" s="76"/>
      <c r="AK28" s="76"/>
      <c r="AL28" s="77"/>
      <c r="AM28" s="77"/>
      <c r="AN28" s="78"/>
      <c r="AO28" s="78"/>
      <c r="AP28" s="78"/>
      <c r="AQ28" s="76"/>
      <c r="AR28" s="76"/>
      <c r="AS28" s="77"/>
      <c r="AT28" s="77"/>
      <c r="AU28" s="76"/>
      <c r="AV28" s="76"/>
      <c r="AW28" s="76"/>
      <c r="AX28" s="76"/>
      <c r="AY28" s="76"/>
      <c r="AZ28" s="77"/>
      <c r="BA28" s="77"/>
      <c r="BB28" s="76"/>
      <c r="BC28" s="76"/>
      <c r="BD28" s="76"/>
      <c r="BE28" s="76"/>
      <c r="BF28" s="76"/>
      <c r="BG28" s="77"/>
      <c r="BH28" s="77"/>
      <c r="BI28" s="76"/>
      <c r="BJ28" s="76"/>
      <c r="BK28" s="76"/>
      <c r="BL28" s="76">
        <v>1</v>
      </c>
      <c r="BM28" s="76">
        <v>1</v>
      </c>
      <c r="BN28" s="77"/>
      <c r="BO28" s="77"/>
      <c r="BP28" s="76"/>
      <c r="BQ28" s="76"/>
      <c r="BR28" s="76"/>
      <c r="BS28" s="76"/>
      <c r="BT28" s="76"/>
      <c r="BU28" s="77"/>
      <c r="BV28" s="77"/>
      <c r="BW28" s="76"/>
      <c r="BX28" s="76"/>
      <c r="BY28" s="76"/>
      <c r="BZ28" s="76"/>
      <c r="CA28" s="76"/>
    </row>
    <row r="29" spans="1:79" ht="76.2" customHeight="1" x14ac:dyDescent="0.3">
      <c r="A29" s="84" t="s">
        <v>353</v>
      </c>
      <c r="B29" s="85" t="s">
        <v>148</v>
      </c>
      <c r="C29" s="86" t="s">
        <v>82</v>
      </c>
      <c r="D29" s="86" t="s">
        <v>208</v>
      </c>
      <c r="E29" s="47" t="s">
        <v>326</v>
      </c>
      <c r="F29" s="48"/>
      <c r="G29" s="79" t="s">
        <v>196</v>
      </c>
      <c r="H29" s="86"/>
      <c r="I29" s="86" t="s">
        <v>195</v>
      </c>
      <c r="J29" s="46"/>
      <c r="K29" s="49" t="s">
        <v>106</v>
      </c>
      <c r="L29" s="49" t="s">
        <v>106</v>
      </c>
      <c r="M29" s="50" t="s">
        <v>106</v>
      </c>
      <c r="N29" s="50" t="s">
        <v>106</v>
      </c>
      <c r="O29" s="55"/>
      <c r="P29" s="55"/>
      <c r="Q29" s="55"/>
      <c r="R29" s="51"/>
      <c r="S29" s="76"/>
      <c r="T29" s="76"/>
      <c r="U29" s="76"/>
      <c r="V29" s="76"/>
      <c r="W29" s="76"/>
      <c r="X29" s="77"/>
      <c r="Y29" s="77"/>
      <c r="Z29" s="52"/>
      <c r="AA29" s="52"/>
      <c r="AB29" s="52"/>
      <c r="AC29" s="52"/>
      <c r="AD29" s="52"/>
      <c r="AE29" s="77"/>
      <c r="AF29" s="77"/>
      <c r="AG29" s="76"/>
      <c r="AH29" s="76"/>
      <c r="AI29" s="76"/>
      <c r="AJ29" s="76"/>
      <c r="AK29" s="76"/>
      <c r="AL29" s="77"/>
      <c r="AM29" s="77"/>
      <c r="AN29" s="78"/>
      <c r="AO29" s="78"/>
      <c r="AP29" s="78"/>
      <c r="AQ29" s="76"/>
      <c r="AR29" s="76"/>
      <c r="AS29" s="77"/>
      <c r="AT29" s="77"/>
      <c r="AU29" s="76"/>
      <c r="AV29" s="76"/>
      <c r="AW29" s="76"/>
      <c r="AX29" s="76"/>
      <c r="AY29" s="76"/>
      <c r="AZ29" s="77"/>
      <c r="BA29" s="77"/>
      <c r="BB29" s="76"/>
      <c r="BC29" s="76"/>
      <c r="BD29" s="76"/>
      <c r="BE29" s="76"/>
      <c r="BF29" s="76"/>
      <c r="BG29" s="77"/>
      <c r="BH29" s="77"/>
      <c r="BI29" s="76"/>
      <c r="BJ29" s="76"/>
      <c r="BK29" s="76"/>
      <c r="BL29" s="76">
        <v>1</v>
      </c>
      <c r="BM29" s="76">
        <v>1</v>
      </c>
      <c r="BN29" s="77"/>
      <c r="BO29" s="77"/>
      <c r="BP29" s="76">
        <v>1</v>
      </c>
      <c r="BQ29" s="76">
        <v>1</v>
      </c>
      <c r="BR29" s="76">
        <v>1</v>
      </c>
      <c r="BS29" s="76">
        <v>1</v>
      </c>
      <c r="BT29" s="76">
        <v>1</v>
      </c>
      <c r="BU29" s="77"/>
      <c r="BV29" s="77"/>
      <c r="BW29" s="76">
        <v>1</v>
      </c>
      <c r="BX29" s="76">
        <v>1</v>
      </c>
      <c r="BY29" s="76">
        <v>1</v>
      </c>
      <c r="BZ29" s="76">
        <v>1</v>
      </c>
      <c r="CA29" s="76"/>
    </row>
    <row r="30" spans="1:79" ht="76.2" customHeight="1" x14ac:dyDescent="0.3">
      <c r="A30" s="84" t="s">
        <v>383</v>
      </c>
      <c r="B30" s="85" t="s">
        <v>148</v>
      </c>
      <c r="C30" s="86" t="s">
        <v>82</v>
      </c>
      <c r="D30" s="86" t="s">
        <v>208</v>
      </c>
      <c r="E30" s="47" t="s">
        <v>326</v>
      </c>
      <c r="F30" s="48"/>
      <c r="G30" s="86" t="s">
        <v>278</v>
      </c>
      <c r="H30" s="86"/>
      <c r="I30" s="86" t="s">
        <v>195</v>
      </c>
      <c r="J30" s="46"/>
      <c r="K30" s="49" t="s">
        <v>106</v>
      </c>
      <c r="L30" s="49" t="s">
        <v>106</v>
      </c>
      <c r="M30" s="50" t="s">
        <v>106</v>
      </c>
      <c r="N30" s="50" t="s">
        <v>106</v>
      </c>
      <c r="O30" s="55"/>
      <c r="P30" s="55"/>
      <c r="Q30" s="55"/>
      <c r="R30" s="51"/>
      <c r="S30" s="76"/>
      <c r="T30" s="76"/>
      <c r="U30" s="76"/>
      <c r="V30" s="76"/>
      <c r="W30" s="76"/>
      <c r="X30" s="77"/>
      <c r="Y30" s="77"/>
      <c r="Z30" s="52"/>
      <c r="AA30" s="52"/>
      <c r="AB30" s="52"/>
      <c r="AC30" s="52"/>
      <c r="AD30" s="52"/>
      <c r="AE30" s="77"/>
      <c r="AF30" s="77"/>
      <c r="AG30" s="76"/>
      <c r="AH30" s="76"/>
      <c r="AI30" s="76"/>
      <c r="AJ30" s="76"/>
      <c r="AK30" s="76"/>
      <c r="AL30" s="77"/>
      <c r="AM30" s="77"/>
      <c r="AN30" s="78"/>
      <c r="AO30" s="78"/>
      <c r="AP30" s="78"/>
      <c r="AQ30" s="76"/>
      <c r="AR30" s="76"/>
      <c r="AS30" s="77"/>
      <c r="AT30" s="77"/>
      <c r="AU30" s="76"/>
      <c r="AV30" s="76"/>
      <c r="AW30" s="76"/>
      <c r="AX30" s="76"/>
      <c r="AY30" s="76"/>
      <c r="AZ30" s="77"/>
      <c r="BA30" s="77"/>
      <c r="BB30" s="76"/>
      <c r="BC30" s="76"/>
      <c r="BD30" s="76"/>
      <c r="BE30" s="76"/>
      <c r="BF30" s="76"/>
      <c r="BG30" s="77"/>
      <c r="BH30" s="77"/>
      <c r="BI30" s="76"/>
      <c r="BJ30" s="76"/>
      <c r="BK30" s="76"/>
      <c r="BL30" s="76"/>
      <c r="BM30" s="76"/>
      <c r="BN30" s="77"/>
      <c r="BO30" s="77"/>
      <c r="BP30" s="76"/>
      <c r="BQ30" s="76"/>
      <c r="BR30" s="76"/>
      <c r="BS30" s="76"/>
      <c r="BT30" s="76"/>
      <c r="BU30" s="77"/>
      <c r="BV30" s="77"/>
      <c r="BW30" s="76"/>
      <c r="BX30" s="76"/>
      <c r="BY30" s="76"/>
      <c r="BZ30" s="76">
        <v>1</v>
      </c>
      <c r="CA30" s="76">
        <v>1</v>
      </c>
    </row>
    <row r="31" spans="1:79" ht="76.2" customHeight="1" x14ac:dyDescent="0.3">
      <c r="A31" s="84" t="s">
        <v>384</v>
      </c>
      <c r="B31" s="85" t="s">
        <v>148</v>
      </c>
      <c r="C31" s="86" t="s">
        <v>82</v>
      </c>
      <c r="D31" s="86" t="s">
        <v>208</v>
      </c>
      <c r="E31" s="47" t="s">
        <v>326</v>
      </c>
      <c r="F31" s="48"/>
      <c r="G31" s="86" t="s">
        <v>279</v>
      </c>
      <c r="H31" s="86"/>
      <c r="I31" s="86" t="s">
        <v>195</v>
      </c>
      <c r="J31" s="46"/>
      <c r="K31" s="49" t="s">
        <v>106</v>
      </c>
      <c r="L31" s="49" t="s">
        <v>106</v>
      </c>
      <c r="M31" s="50" t="s">
        <v>106</v>
      </c>
      <c r="N31" s="50" t="s">
        <v>106</v>
      </c>
      <c r="O31" s="55"/>
      <c r="P31" s="55"/>
      <c r="Q31" s="55"/>
      <c r="R31" s="51"/>
      <c r="S31" s="76"/>
      <c r="T31" s="76"/>
      <c r="U31" s="76"/>
      <c r="V31" s="76"/>
      <c r="W31" s="76"/>
      <c r="X31" s="77"/>
      <c r="Y31" s="77"/>
      <c r="Z31" s="52"/>
      <c r="AA31" s="52"/>
      <c r="AB31" s="52"/>
      <c r="AC31" s="52"/>
      <c r="AD31" s="52"/>
      <c r="AE31" s="77"/>
      <c r="AF31" s="77"/>
      <c r="AG31" s="76"/>
      <c r="AH31" s="76"/>
      <c r="AI31" s="76"/>
      <c r="AJ31" s="76"/>
      <c r="AK31" s="76"/>
      <c r="AL31" s="77"/>
      <c r="AM31" s="77"/>
      <c r="AN31" s="78"/>
      <c r="AO31" s="78"/>
      <c r="AP31" s="78"/>
      <c r="AQ31" s="76"/>
      <c r="AR31" s="76"/>
      <c r="AS31" s="77"/>
      <c r="AT31" s="77"/>
      <c r="AU31" s="76"/>
      <c r="AV31" s="76"/>
      <c r="AW31" s="76"/>
      <c r="AX31" s="76"/>
      <c r="AY31" s="76"/>
      <c r="AZ31" s="77"/>
      <c r="BA31" s="77"/>
      <c r="BB31" s="76"/>
      <c r="BC31" s="76"/>
      <c r="BD31" s="76"/>
      <c r="BE31" s="76"/>
      <c r="BF31" s="76"/>
      <c r="BG31" s="77"/>
      <c r="BH31" s="77"/>
      <c r="BI31" s="76"/>
      <c r="BJ31" s="76"/>
      <c r="BK31" s="76"/>
      <c r="BL31" s="76"/>
      <c r="BM31" s="76"/>
      <c r="BN31" s="77"/>
      <c r="BO31" s="77"/>
      <c r="BP31" s="76"/>
      <c r="BQ31" s="76"/>
      <c r="BR31" s="76"/>
      <c r="BS31" s="76"/>
      <c r="BT31" s="76"/>
      <c r="BU31" s="77"/>
      <c r="BV31" s="77"/>
      <c r="BW31" s="76"/>
      <c r="BX31" s="76"/>
      <c r="BY31" s="76"/>
      <c r="BZ31" s="76"/>
      <c r="CA31" s="76"/>
    </row>
    <row r="32" spans="1:79" ht="76.2" customHeight="1" x14ac:dyDescent="0.3">
      <c r="A32" s="2" t="s">
        <v>391</v>
      </c>
      <c r="B32" s="85" t="s">
        <v>211</v>
      </c>
      <c r="C32" s="86" t="s">
        <v>82</v>
      </c>
      <c r="D32" s="86" t="s">
        <v>392</v>
      </c>
      <c r="E32" s="47" t="s">
        <v>213</v>
      </c>
      <c r="F32" s="48"/>
      <c r="G32" s="79" t="s">
        <v>393</v>
      </c>
      <c r="H32" s="86"/>
      <c r="I32" s="86" t="s">
        <v>216</v>
      </c>
      <c r="J32" s="46"/>
      <c r="K32" s="49" t="s">
        <v>106</v>
      </c>
      <c r="L32" s="49" t="s">
        <v>106</v>
      </c>
      <c r="M32" s="50" t="s">
        <v>106</v>
      </c>
      <c r="N32" s="50" t="s">
        <v>106</v>
      </c>
      <c r="O32" s="55"/>
      <c r="P32" s="55"/>
      <c r="Q32" s="55"/>
      <c r="R32" s="51"/>
      <c r="S32" s="76"/>
      <c r="T32" s="76"/>
      <c r="U32" s="76"/>
      <c r="V32" s="76"/>
      <c r="W32" s="76"/>
      <c r="X32" s="77"/>
      <c r="Y32" s="77"/>
      <c r="Z32" s="52"/>
      <c r="AA32" s="52"/>
      <c r="AB32" s="52"/>
      <c r="AC32" s="52"/>
      <c r="AD32" s="52"/>
      <c r="AE32" s="77"/>
      <c r="AF32" s="77"/>
      <c r="AG32" s="76"/>
      <c r="AH32" s="76"/>
      <c r="AI32" s="76"/>
      <c r="AJ32" s="76"/>
      <c r="AK32" s="76"/>
      <c r="AL32" s="77"/>
      <c r="AM32" s="77"/>
      <c r="AN32" s="78"/>
      <c r="AO32" s="78"/>
      <c r="AP32" s="78"/>
      <c r="AQ32" s="76"/>
      <c r="AR32" s="76"/>
      <c r="AS32" s="77"/>
      <c r="AT32" s="77"/>
      <c r="AU32" s="76"/>
      <c r="AV32" s="76"/>
      <c r="AW32" s="76"/>
      <c r="AX32" s="76"/>
      <c r="AY32" s="76"/>
      <c r="AZ32" s="77"/>
      <c r="BA32" s="77"/>
      <c r="BB32" s="76"/>
      <c r="BC32" s="76"/>
      <c r="BD32" s="76">
        <v>2</v>
      </c>
      <c r="BE32" s="76">
        <v>1</v>
      </c>
      <c r="BF32" s="76">
        <v>1</v>
      </c>
      <c r="BG32" s="77"/>
      <c r="BH32" s="77"/>
      <c r="BI32" s="76">
        <v>1</v>
      </c>
      <c r="BJ32" s="76">
        <v>1</v>
      </c>
      <c r="BK32" s="76">
        <v>1</v>
      </c>
      <c r="BL32" s="76">
        <v>1</v>
      </c>
      <c r="BM32" s="76">
        <v>1</v>
      </c>
      <c r="BN32" s="77"/>
      <c r="BO32" s="77"/>
      <c r="BP32" s="76">
        <v>1</v>
      </c>
      <c r="BQ32" s="76">
        <v>1</v>
      </c>
      <c r="BR32" s="76">
        <v>1</v>
      </c>
      <c r="BS32" s="76">
        <v>1</v>
      </c>
      <c r="BT32" s="76">
        <v>1</v>
      </c>
      <c r="BU32" s="77"/>
      <c r="BV32" s="77"/>
      <c r="BW32" s="76"/>
      <c r="BX32" s="76"/>
      <c r="BY32" s="76"/>
      <c r="BZ32" s="76"/>
      <c r="CA32" s="76"/>
    </row>
    <row r="33" spans="1:79" ht="76.2" customHeight="1" x14ac:dyDescent="0.3">
      <c r="A33" s="2" t="s">
        <v>395</v>
      </c>
      <c r="B33" s="85" t="s">
        <v>211</v>
      </c>
      <c r="C33" s="86" t="s">
        <v>82</v>
      </c>
      <c r="D33" s="86" t="s">
        <v>397</v>
      </c>
      <c r="E33" s="47"/>
      <c r="F33" s="48"/>
      <c r="G33" s="86" t="s">
        <v>396</v>
      </c>
      <c r="H33" s="86"/>
      <c r="I33" s="86" t="s">
        <v>216</v>
      </c>
      <c r="J33" s="46"/>
      <c r="K33" s="49" t="s">
        <v>106</v>
      </c>
      <c r="L33" s="49" t="s">
        <v>106</v>
      </c>
      <c r="M33" s="50" t="s">
        <v>106</v>
      </c>
      <c r="N33" s="50" t="s">
        <v>106</v>
      </c>
      <c r="O33" s="55"/>
      <c r="P33" s="55"/>
      <c r="Q33" s="55"/>
      <c r="R33" s="51"/>
      <c r="S33" s="76"/>
      <c r="T33" s="76"/>
      <c r="U33" s="76"/>
      <c r="V33" s="76"/>
      <c r="W33" s="76"/>
      <c r="X33" s="77"/>
      <c r="Y33" s="77"/>
      <c r="Z33" s="52"/>
      <c r="AA33" s="52"/>
      <c r="AB33" s="52"/>
      <c r="AC33" s="52"/>
      <c r="AD33" s="52"/>
      <c r="AE33" s="77"/>
      <c r="AF33" s="77"/>
      <c r="AG33" s="76"/>
      <c r="AH33" s="76"/>
      <c r="AI33" s="76"/>
      <c r="AJ33" s="76"/>
      <c r="AK33" s="76"/>
      <c r="AL33" s="77"/>
      <c r="AM33" s="77"/>
      <c r="AN33" s="78"/>
      <c r="AO33" s="78"/>
      <c r="AP33" s="78"/>
      <c r="AQ33" s="76"/>
      <c r="AR33" s="76"/>
      <c r="AS33" s="77"/>
      <c r="AT33" s="77"/>
      <c r="AU33" s="76"/>
      <c r="AV33" s="76"/>
      <c r="AW33" s="76"/>
      <c r="AX33" s="76"/>
      <c r="AY33" s="76"/>
      <c r="AZ33" s="77"/>
      <c r="BA33" s="77"/>
      <c r="BB33" s="76"/>
      <c r="BC33" s="76"/>
      <c r="BD33" s="76"/>
      <c r="BE33" s="76"/>
      <c r="BF33" s="76"/>
      <c r="BG33" s="77"/>
      <c r="BH33" s="77"/>
      <c r="BI33" s="76"/>
      <c r="BJ33" s="76"/>
      <c r="BK33" s="76"/>
      <c r="BL33" s="76"/>
      <c r="BM33" s="76"/>
      <c r="BN33" s="77"/>
      <c r="BO33" s="77"/>
      <c r="BP33" s="76"/>
      <c r="BQ33" s="76"/>
      <c r="BR33" s="76"/>
      <c r="BS33" s="76"/>
      <c r="BT33" s="76">
        <v>1</v>
      </c>
      <c r="BU33" s="77"/>
      <c r="BV33" s="77"/>
      <c r="BW33" s="76">
        <v>1</v>
      </c>
      <c r="BX33" s="76">
        <v>1</v>
      </c>
      <c r="BY33" s="76">
        <v>1</v>
      </c>
      <c r="BZ33" s="76">
        <v>1</v>
      </c>
      <c r="CA33" s="76"/>
    </row>
    <row r="34" spans="1:79" ht="76.2" customHeight="1" x14ac:dyDescent="0.3">
      <c r="A34" s="2" t="s">
        <v>398</v>
      </c>
      <c r="B34" s="85" t="s">
        <v>211</v>
      </c>
      <c r="C34" s="86" t="s">
        <v>82</v>
      </c>
      <c r="D34" s="86" t="s">
        <v>397</v>
      </c>
      <c r="E34" s="47"/>
      <c r="F34" s="48"/>
      <c r="G34" s="86" t="s">
        <v>393</v>
      </c>
      <c r="H34" s="86"/>
      <c r="I34" s="86" t="s">
        <v>216</v>
      </c>
      <c r="J34" s="46"/>
      <c r="K34" s="49" t="s">
        <v>106</v>
      </c>
      <c r="L34" s="49" t="s">
        <v>106</v>
      </c>
      <c r="M34" s="50" t="s">
        <v>106</v>
      </c>
      <c r="N34" s="50" t="s">
        <v>106</v>
      </c>
      <c r="O34" s="55"/>
      <c r="P34" s="55"/>
      <c r="Q34" s="55"/>
      <c r="R34" s="51"/>
      <c r="S34" s="76"/>
      <c r="T34" s="76"/>
      <c r="U34" s="76"/>
      <c r="V34" s="76"/>
      <c r="W34" s="76"/>
      <c r="X34" s="77"/>
      <c r="Y34" s="77"/>
      <c r="Z34" s="52"/>
      <c r="AA34" s="52"/>
      <c r="AB34" s="52"/>
      <c r="AC34" s="52"/>
      <c r="AD34" s="52"/>
      <c r="AE34" s="77"/>
      <c r="AF34" s="77"/>
      <c r="AG34" s="76"/>
      <c r="AH34" s="76"/>
      <c r="AI34" s="76"/>
      <c r="AJ34" s="76"/>
      <c r="AK34" s="76"/>
      <c r="AL34" s="77"/>
      <c r="AM34" s="77"/>
      <c r="AN34" s="78"/>
      <c r="AO34" s="78"/>
      <c r="AP34" s="78"/>
      <c r="AQ34" s="76"/>
      <c r="AR34" s="76"/>
      <c r="AS34" s="77"/>
      <c r="AT34" s="77"/>
      <c r="AU34" s="76"/>
      <c r="AV34" s="76"/>
      <c r="AW34" s="76"/>
      <c r="AX34" s="76"/>
      <c r="AY34" s="76"/>
      <c r="AZ34" s="77"/>
      <c r="BA34" s="77"/>
      <c r="BB34" s="76"/>
      <c r="BC34" s="76"/>
      <c r="BD34" s="76"/>
      <c r="BE34" s="76"/>
      <c r="BF34" s="76"/>
      <c r="BG34" s="77"/>
      <c r="BH34" s="77"/>
      <c r="BI34" s="76"/>
      <c r="BJ34" s="76"/>
      <c r="BK34" s="76"/>
      <c r="BL34" s="76"/>
      <c r="BM34" s="76"/>
      <c r="BN34" s="77"/>
      <c r="BO34" s="77"/>
      <c r="BP34" s="76"/>
      <c r="BQ34" s="76"/>
      <c r="BR34" s="76"/>
      <c r="BS34" s="76"/>
      <c r="BT34" s="76"/>
      <c r="BU34" s="77"/>
      <c r="BV34" s="77"/>
      <c r="BW34" s="76"/>
      <c r="BX34" s="76"/>
      <c r="BY34" s="76"/>
      <c r="BZ34" s="76"/>
      <c r="CA34" s="76">
        <v>1</v>
      </c>
    </row>
    <row r="35" spans="1:79" ht="76.2" customHeight="1" x14ac:dyDescent="0.3">
      <c r="A35" s="84" t="s">
        <v>313</v>
      </c>
      <c r="B35" s="85" t="s">
        <v>211</v>
      </c>
      <c r="C35" s="86" t="s">
        <v>125</v>
      </c>
      <c r="D35" s="86" t="s">
        <v>202</v>
      </c>
      <c r="E35" s="47">
        <v>53</v>
      </c>
      <c r="F35" s="48"/>
      <c r="G35" s="86" t="s">
        <v>310</v>
      </c>
      <c r="H35" s="86"/>
      <c r="I35" s="86" t="s">
        <v>127</v>
      </c>
      <c r="J35" s="46"/>
      <c r="K35" s="49" t="s">
        <v>106</v>
      </c>
      <c r="L35" s="49" t="s">
        <v>106</v>
      </c>
      <c r="M35" s="50" t="s">
        <v>106</v>
      </c>
      <c r="N35" s="50" t="s">
        <v>106</v>
      </c>
      <c r="O35" s="55"/>
      <c r="P35" s="55"/>
      <c r="Q35" s="55"/>
      <c r="R35" s="51"/>
      <c r="S35" s="76"/>
      <c r="T35" s="76"/>
      <c r="U35" s="76"/>
      <c r="V35" s="76"/>
      <c r="W35" s="76"/>
      <c r="X35" s="77"/>
      <c r="Y35" s="77"/>
      <c r="Z35" s="52"/>
      <c r="AA35" s="52"/>
      <c r="AB35" s="52"/>
      <c r="AC35" s="52"/>
      <c r="AD35" s="52"/>
      <c r="AE35" s="77"/>
      <c r="AF35" s="77"/>
      <c r="AG35" s="76"/>
      <c r="AH35" s="76"/>
      <c r="AI35" s="76"/>
      <c r="AJ35" s="76"/>
      <c r="AK35" s="76"/>
      <c r="AL35" s="77"/>
      <c r="AM35" s="77"/>
      <c r="AN35" s="78"/>
      <c r="AO35" s="78"/>
      <c r="AP35" s="78"/>
      <c r="AQ35" s="76">
        <v>2</v>
      </c>
      <c r="AR35" s="76">
        <v>2</v>
      </c>
      <c r="AS35" s="77"/>
      <c r="AT35" s="77"/>
      <c r="AU35" s="76"/>
      <c r="AV35" s="76"/>
      <c r="AW35" s="76"/>
      <c r="AX35" s="76"/>
      <c r="AY35" s="76"/>
      <c r="AZ35" s="77"/>
      <c r="BA35" s="77"/>
      <c r="BB35" s="76"/>
      <c r="BC35" s="76"/>
      <c r="BD35" s="76"/>
      <c r="BE35" s="76"/>
      <c r="BF35" s="76"/>
      <c r="BG35" s="77"/>
      <c r="BH35" s="77"/>
      <c r="BI35" s="76"/>
      <c r="BJ35" s="76"/>
      <c r="BK35" s="76"/>
      <c r="BL35" s="76"/>
      <c r="BM35" s="76"/>
      <c r="BN35" s="77"/>
      <c r="BO35" s="77"/>
      <c r="BP35" s="76"/>
      <c r="BQ35" s="76"/>
      <c r="BR35" s="76"/>
      <c r="BS35" s="76"/>
      <c r="BT35" s="76"/>
      <c r="BU35" s="77"/>
      <c r="BV35" s="77"/>
      <c r="BW35" s="76"/>
      <c r="BX35" s="76"/>
      <c r="BY35" s="76"/>
      <c r="BZ35" s="76"/>
      <c r="CA35" s="76"/>
    </row>
    <row r="36" spans="1:79" ht="76.2" customHeight="1" x14ac:dyDescent="0.3">
      <c r="A36" s="84" t="s">
        <v>304</v>
      </c>
      <c r="B36" s="85" t="s">
        <v>211</v>
      </c>
      <c r="C36" s="86" t="s">
        <v>82</v>
      </c>
      <c r="D36" s="86" t="s">
        <v>202</v>
      </c>
      <c r="E36" s="47">
        <v>53</v>
      </c>
      <c r="F36" s="48"/>
      <c r="G36" s="79" t="s">
        <v>305</v>
      </c>
      <c r="H36" s="86"/>
      <c r="I36" s="86" t="s">
        <v>216</v>
      </c>
      <c r="J36" s="46" t="s">
        <v>371</v>
      </c>
      <c r="K36" s="49">
        <v>16</v>
      </c>
      <c r="L36" s="49" t="s">
        <v>92</v>
      </c>
      <c r="M36" s="50" t="s">
        <v>106</v>
      </c>
      <c r="N36" s="50" t="s">
        <v>106</v>
      </c>
      <c r="O36" s="55" t="s">
        <v>402</v>
      </c>
      <c r="P36" s="55"/>
      <c r="Q36" s="55"/>
      <c r="R36" s="51"/>
      <c r="S36" s="76"/>
      <c r="T36" s="76"/>
      <c r="U36" s="52"/>
      <c r="V36" s="52"/>
      <c r="W36" s="52"/>
      <c r="X36" s="77"/>
      <c r="Y36" s="77"/>
      <c r="Z36" s="76"/>
      <c r="AA36" s="76"/>
      <c r="AB36" s="76"/>
      <c r="AC36" s="76"/>
      <c r="AD36" s="76"/>
      <c r="AE36" s="77"/>
      <c r="AF36" s="77"/>
      <c r="AG36" s="76"/>
      <c r="AH36" s="76"/>
      <c r="AI36" s="76"/>
      <c r="AJ36" s="76"/>
      <c r="AK36" s="76"/>
      <c r="AL36" s="77"/>
      <c r="AM36" s="77"/>
      <c r="AN36" s="78"/>
      <c r="AO36" s="78"/>
      <c r="AP36" s="78"/>
      <c r="AQ36" s="76">
        <v>2</v>
      </c>
      <c r="AR36" s="76">
        <v>2</v>
      </c>
      <c r="AS36" s="77"/>
      <c r="AT36" s="77"/>
      <c r="AU36" s="76">
        <v>0</v>
      </c>
      <c r="AV36" s="76">
        <v>0</v>
      </c>
      <c r="AW36" s="76">
        <v>0</v>
      </c>
      <c r="AX36" s="76">
        <v>0</v>
      </c>
      <c r="AY36" s="76">
        <v>0</v>
      </c>
      <c r="AZ36" s="77"/>
      <c r="BA36" s="77"/>
      <c r="BB36" s="76">
        <v>0</v>
      </c>
      <c r="BC36" s="76">
        <v>0</v>
      </c>
      <c r="BD36" s="76">
        <v>0</v>
      </c>
      <c r="BE36" s="76">
        <v>0</v>
      </c>
      <c r="BF36" s="76">
        <v>0</v>
      </c>
      <c r="BG36" s="77"/>
      <c r="BH36" s="77"/>
      <c r="BI36" s="76"/>
      <c r="BJ36" s="76"/>
      <c r="BK36" s="76">
        <v>1</v>
      </c>
      <c r="BL36" s="76">
        <v>1</v>
      </c>
      <c r="BM36" s="76">
        <v>1</v>
      </c>
      <c r="BN36" s="77"/>
      <c r="BO36" s="77"/>
      <c r="BP36" s="76">
        <v>1</v>
      </c>
      <c r="BQ36" s="76">
        <v>1</v>
      </c>
      <c r="BR36" s="76"/>
      <c r="BS36" s="76"/>
      <c r="BT36" s="76"/>
      <c r="BU36" s="77"/>
      <c r="BV36" s="77"/>
      <c r="BW36" s="76"/>
      <c r="BX36" s="76"/>
      <c r="BY36" s="76"/>
      <c r="BZ36" s="76"/>
      <c r="CA36" s="76"/>
    </row>
    <row r="37" spans="1:79" ht="76.2" customHeight="1" x14ac:dyDescent="0.3">
      <c r="A37" s="84" t="s">
        <v>306</v>
      </c>
      <c r="B37" s="85" t="s">
        <v>211</v>
      </c>
      <c r="C37" s="86" t="s">
        <v>82</v>
      </c>
      <c r="D37" s="86" t="s">
        <v>202</v>
      </c>
      <c r="E37" s="47">
        <v>53</v>
      </c>
      <c r="F37" s="48"/>
      <c r="G37" s="86" t="s">
        <v>214</v>
      </c>
      <c r="H37" s="86"/>
      <c r="I37" s="86" t="s">
        <v>216</v>
      </c>
      <c r="J37" s="46" t="s">
        <v>370</v>
      </c>
      <c r="K37" s="49">
        <v>13</v>
      </c>
      <c r="L37" s="49" t="s">
        <v>92</v>
      </c>
      <c r="M37" s="50">
        <v>0</v>
      </c>
      <c r="N37" s="50">
        <v>1</v>
      </c>
      <c r="O37" s="55"/>
      <c r="P37" s="55"/>
      <c r="Q37" s="55"/>
      <c r="R37" s="51"/>
      <c r="S37" s="76"/>
      <c r="T37" s="76"/>
      <c r="U37" s="52"/>
      <c r="V37" s="52"/>
      <c r="W37" s="52"/>
      <c r="X37" s="77"/>
      <c r="Y37" s="77"/>
      <c r="Z37" s="76"/>
      <c r="AA37" s="76"/>
      <c r="AB37" s="76"/>
      <c r="AC37" s="76"/>
      <c r="AD37" s="76"/>
      <c r="AE37" s="77"/>
      <c r="AF37" s="77"/>
      <c r="AG37" s="76"/>
      <c r="AH37" s="76"/>
      <c r="AI37" s="76"/>
      <c r="AJ37" s="76"/>
      <c r="AK37" s="76"/>
      <c r="AL37" s="77"/>
      <c r="AM37" s="77"/>
      <c r="AN37" s="78"/>
      <c r="AO37" s="78"/>
      <c r="AP37" s="78"/>
      <c r="AQ37" s="76"/>
      <c r="AR37" s="76">
        <v>2</v>
      </c>
      <c r="AS37" s="77"/>
      <c r="AT37" s="77"/>
      <c r="AU37" s="76">
        <v>0</v>
      </c>
      <c r="AV37" s="76">
        <v>0</v>
      </c>
      <c r="AW37" s="76">
        <v>0</v>
      </c>
      <c r="AX37" s="76">
        <v>0</v>
      </c>
      <c r="AY37" s="76"/>
      <c r="AZ37" s="77"/>
      <c r="BA37" s="77"/>
      <c r="BB37" s="76">
        <v>2</v>
      </c>
      <c r="BC37" s="76">
        <v>2</v>
      </c>
      <c r="BD37" s="76">
        <v>2</v>
      </c>
      <c r="BE37" s="76">
        <v>1</v>
      </c>
      <c r="BF37" s="76">
        <v>1</v>
      </c>
      <c r="BG37" s="77"/>
      <c r="BH37" s="77"/>
      <c r="BI37" s="76"/>
      <c r="BJ37" s="76"/>
      <c r="BK37" s="76"/>
      <c r="BL37" s="76"/>
      <c r="BM37" s="76"/>
      <c r="BN37" s="77"/>
      <c r="BO37" s="77"/>
      <c r="BP37" s="76"/>
      <c r="BQ37" s="76"/>
      <c r="BR37" s="76"/>
      <c r="BS37" s="76"/>
      <c r="BT37" s="76"/>
      <c r="BU37" s="77"/>
      <c r="BV37" s="77"/>
      <c r="BW37" s="76"/>
      <c r="BX37" s="76"/>
      <c r="BY37" s="76"/>
      <c r="BZ37" s="76"/>
      <c r="CA37" s="76"/>
    </row>
    <row r="38" spans="1:79" ht="76.2" customHeight="1" x14ac:dyDescent="0.3">
      <c r="A38" s="84" t="s">
        <v>308</v>
      </c>
      <c r="B38" s="85" t="s">
        <v>211</v>
      </c>
      <c r="C38" s="86" t="s">
        <v>82</v>
      </c>
      <c r="D38" s="86" t="s">
        <v>307</v>
      </c>
      <c r="E38" s="47">
        <v>53</v>
      </c>
      <c r="F38" s="48"/>
      <c r="G38" s="79" t="s">
        <v>309</v>
      </c>
      <c r="H38" s="86"/>
      <c r="I38" s="86" t="s">
        <v>216</v>
      </c>
      <c r="J38" s="46"/>
      <c r="K38" s="49" t="s">
        <v>106</v>
      </c>
      <c r="L38" s="49" t="s">
        <v>106</v>
      </c>
      <c r="M38" s="50" t="s">
        <v>106</v>
      </c>
      <c r="N38" s="80" t="s">
        <v>106</v>
      </c>
      <c r="O38" s="46" t="s">
        <v>394</v>
      </c>
      <c r="P38" s="55"/>
      <c r="Q38" s="55"/>
      <c r="R38" s="51"/>
      <c r="S38" s="76"/>
      <c r="T38" s="76"/>
      <c r="U38" s="52"/>
      <c r="V38" s="52"/>
      <c r="W38" s="52"/>
      <c r="X38" s="77"/>
      <c r="Y38" s="77"/>
      <c r="Z38" s="76"/>
      <c r="AA38" s="76"/>
      <c r="AB38" s="76"/>
      <c r="AC38" s="76"/>
      <c r="AD38" s="76"/>
      <c r="AE38" s="77"/>
      <c r="AF38" s="77"/>
      <c r="AG38" s="76"/>
      <c r="AH38" s="76"/>
      <c r="AI38" s="76"/>
      <c r="AJ38" s="76"/>
      <c r="AK38" s="76"/>
      <c r="AL38" s="77"/>
      <c r="AM38" s="77"/>
      <c r="AN38" s="78"/>
      <c r="AO38" s="78"/>
      <c r="AP38" s="78"/>
      <c r="AQ38" s="76"/>
      <c r="AR38" s="76"/>
      <c r="AS38" s="77"/>
      <c r="AT38" s="77"/>
      <c r="AU38" s="76">
        <v>2</v>
      </c>
      <c r="AV38" s="76">
        <v>2</v>
      </c>
      <c r="AW38" s="76">
        <v>2</v>
      </c>
      <c r="AX38" s="76">
        <v>2</v>
      </c>
      <c r="AY38" s="76">
        <v>2</v>
      </c>
      <c r="AZ38" s="77"/>
      <c r="BA38" s="77"/>
      <c r="BB38" s="76">
        <v>2</v>
      </c>
      <c r="BC38" s="76">
        <v>2</v>
      </c>
      <c r="BD38" s="76">
        <v>0</v>
      </c>
      <c r="BE38" s="76">
        <v>1</v>
      </c>
      <c r="BF38" s="76">
        <v>1</v>
      </c>
      <c r="BG38" s="77"/>
      <c r="BH38" s="77"/>
      <c r="BI38" s="76">
        <v>1</v>
      </c>
      <c r="BJ38" s="76">
        <v>1</v>
      </c>
      <c r="BK38" s="76">
        <v>1</v>
      </c>
      <c r="BL38" s="76">
        <v>1</v>
      </c>
      <c r="BM38" s="76">
        <v>1</v>
      </c>
      <c r="BN38" s="77"/>
      <c r="BO38" s="77"/>
      <c r="BP38" s="76">
        <v>1</v>
      </c>
      <c r="BQ38" s="76">
        <v>1</v>
      </c>
      <c r="BR38" s="76">
        <v>1</v>
      </c>
      <c r="BS38" s="76">
        <v>1</v>
      </c>
      <c r="BT38" s="76">
        <v>1</v>
      </c>
      <c r="BU38" s="77"/>
      <c r="BV38" s="77"/>
      <c r="BW38" s="76">
        <v>1</v>
      </c>
      <c r="BX38" s="76">
        <v>1</v>
      </c>
      <c r="BY38" s="76">
        <v>1</v>
      </c>
      <c r="BZ38" s="76">
        <v>1</v>
      </c>
      <c r="CA38" s="76"/>
    </row>
    <row r="39" spans="1:79" ht="76.2" customHeight="1" x14ac:dyDescent="0.3">
      <c r="A39" s="84" t="s">
        <v>290</v>
      </c>
      <c r="B39" s="85" t="s">
        <v>204</v>
      </c>
      <c r="C39" s="86" t="s">
        <v>82</v>
      </c>
      <c r="D39" s="86" t="s">
        <v>205</v>
      </c>
      <c r="E39" s="47" t="s">
        <v>213</v>
      </c>
      <c r="F39" s="48"/>
      <c r="G39" s="86" t="s">
        <v>291</v>
      </c>
      <c r="H39" s="86"/>
      <c r="I39" s="86" t="s">
        <v>207</v>
      </c>
      <c r="J39" s="46"/>
      <c r="K39" s="49" t="s">
        <v>106</v>
      </c>
      <c r="L39" s="49" t="s">
        <v>106</v>
      </c>
      <c r="M39" s="50" t="s">
        <v>106</v>
      </c>
      <c r="N39" s="50" t="s">
        <v>106</v>
      </c>
      <c r="O39" s="55"/>
      <c r="P39" s="55"/>
      <c r="Q39" s="55"/>
      <c r="R39" s="51"/>
      <c r="S39" s="76"/>
      <c r="T39" s="76"/>
      <c r="U39" s="76"/>
      <c r="V39" s="76"/>
      <c r="W39" s="76"/>
      <c r="X39" s="77"/>
      <c r="Y39" s="77"/>
      <c r="Z39" s="76"/>
      <c r="AA39" s="76"/>
      <c r="AB39" s="76"/>
      <c r="AC39" s="76"/>
      <c r="AD39" s="76"/>
      <c r="AE39" s="77"/>
      <c r="AF39" s="77"/>
      <c r="AG39" s="76"/>
      <c r="AH39" s="76"/>
      <c r="AI39" s="76"/>
      <c r="AJ39" s="76"/>
      <c r="AK39" s="76"/>
      <c r="AL39" s="77"/>
      <c r="AM39" s="77"/>
      <c r="AN39" s="78"/>
      <c r="AO39" s="78"/>
      <c r="AP39" s="78"/>
      <c r="AQ39" s="76">
        <v>2</v>
      </c>
      <c r="AR39" s="76">
        <v>2</v>
      </c>
      <c r="AS39" s="77"/>
      <c r="AT39" s="77"/>
      <c r="AU39" s="76"/>
      <c r="AV39" s="76"/>
      <c r="AW39" s="76"/>
      <c r="AX39" s="76"/>
      <c r="AY39" s="76"/>
      <c r="AZ39" s="77"/>
      <c r="BA39" s="77"/>
      <c r="BB39" s="76"/>
      <c r="BC39" s="76"/>
      <c r="BD39" s="76"/>
      <c r="BE39" s="76"/>
      <c r="BF39" s="76"/>
      <c r="BG39" s="77"/>
      <c r="BH39" s="77"/>
      <c r="BI39" s="76"/>
      <c r="BJ39" s="76"/>
      <c r="BK39" s="76"/>
      <c r="BL39" s="76"/>
      <c r="BM39" s="76"/>
      <c r="BN39" s="77"/>
      <c r="BO39" s="77"/>
      <c r="BP39" s="76"/>
      <c r="BQ39" s="76"/>
      <c r="BR39" s="76"/>
      <c r="BS39" s="76"/>
      <c r="BT39" s="76"/>
      <c r="BU39" s="77"/>
      <c r="BV39" s="77"/>
      <c r="BW39" s="76"/>
      <c r="BX39" s="76"/>
      <c r="BY39" s="76"/>
      <c r="BZ39" s="76"/>
      <c r="CA39" s="76"/>
    </row>
    <row r="40" spans="1:79" ht="76.2" customHeight="1" x14ac:dyDescent="0.3">
      <c r="A40" s="84" t="s">
        <v>293</v>
      </c>
      <c r="B40" s="85" t="s">
        <v>204</v>
      </c>
      <c r="C40" s="86" t="s">
        <v>82</v>
      </c>
      <c r="D40" s="86" t="s">
        <v>205</v>
      </c>
      <c r="E40" s="47" t="s">
        <v>213</v>
      </c>
      <c r="F40" s="48"/>
      <c r="G40" s="86" t="s">
        <v>292</v>
      </c>
      <c r="H40" s="86"/>
      <c r="I40" s="86" t="s">
        <v>207</v>
      </c>
      <c r="J40" s="46"/>
      <c r="K40" s="49">
        <v>16</v>
      </c>
      <c r="L40" s="49" t="s">
        <v>92</v>
      </c>
      <c r="M40" s="50" t="s">
        <v>106</v>
      </c>
      <c r="N40" s="50" t="s">
        <v>106</v>
      </c>
      <c r="O40" s="55" t="s">
        <v>345</v>
      </c>
      <c r="P40" s="55"/>
      <c r="Q40" s="55"/>
      <c r="R40" s="51"/>
      <c r="S40" s="76"/>
      <c r="T40" s="76"/>
      <c r="U40" s="76"/>
      <c r="V40" s="76"/>
      <c r="W40" s="76"/>
      <c r="X40" s="77"/>
      <c r="Y40" s="77"/>
      <c r="Z40" s="76"/>
      <c r="AA40" s="76"/>
      <c r="AB40" s="76"/>
      <c r="AC40" s="76"/>
      <c r="AD40" s="76"/>
      <c r="AE40" s="77"/>
      <c r="AF40" s="77"/>
      <c r="AG40" s="76"/>
      <c r="AH40" s="76"/>
      <c r="AI40" s="76"/>
      <c r="AJ40" s="76"/>
      <c r="AK40" s="76"/>
      <c r="AL40" s="77"/>
      <c r="AM40" s="77"/>
      <c r="AN40" s="78"/>
      <c r="AO40" s="78"/>
      <c r="AP40" s="78"/>
      <c r="AQ40" s="76"/>
      <c r="AR40" s="76">
        <v>2</v>
      </c>
      <c r="AS40" s="77"/>
      <c r="AT40" s="77"/>
      <c r="AU40" s="76">
        <v>2</v>
      </c>
      <c r="AV40" s="76">
        <v>2</v>
      </c>
      <c r="AW40" s="76">
        <v>2</v>
      </c>
      <c r="AX40" s="76"/>
      <c r="AY40" s="76"/>
      <c r="AZ40" s="77"/>
      <c r="BA40" s="77"/>
      <c r="BB40" s="76"/>
      <c r="BC40" s="76"/>
      <c r="BD40" s="76"/>
      <c r="BE40" s="76"/>
      <c r="BF40" s="76"/>
      <c r="BG40" s="77"/>
      <c r="BH40" s="77"/>
      <c r="BI40" s="76"/>
      <c r="BJ40" s="76"/>
      <c r="BK40" s="76"/>
      <c r="BL40" s="76"/>
      <c r="BM40" s="76"/>
      <c r="BN40" s="77"/>
      <c r="BO40" s="77"/>
      <c r="BP40" s="76"/>
      <c r="BQ40" s="76"/>
      <c r="BR40" s="76"/>
      <c r="BS40" s="76"/>
      <c r="BT40" s="76"/>
      <c r="BU40" s="77"/>
      <c r="BV40" s="77"/>
      <c r="BW40" s="76"/>
      <c r="BX40" s="76"/>
      <c r="BY40" s="76"/>
      <c r="BZ40" s="76"/>
      <c r="CA40" s="76"/>
    </row>
    <row r="41" spans="1:79" ht="76.2" customHeight="1" x14ac:dyDescent="0.3">
      <c r="A41" s="84" t="s">
        <v>294</v>
      </c>
      <c r="B41" s="85" t="s">
        <v>204</v>
      </c>
      <c r="C41" s="86" t="s">
        <v>82</v>
      </c>
      <c r="D41" s="86" t="s">
        <v>205</v>
      </c>
      <c r="E41" s="47" t="s">
        <v>213</v>
      </c>
      <c r="F41" s="48"/>
      <c r="G41" s="86" t="s">
        <v>296</v>
      </c>
      <c r="H41" s="86"/>
      <c r="I41" s="86" t="s">
        <v>207</v>
      </c>
      <c r="J41" s="46"/>
      <c r="K41" s="49">
        <v>13</v>
      </c>
      <c r="L41" s="49" t="s">
        <v>92</v>
      </c>
      <c r="M41" s="50">
        <v>0</v>
      </c>
      <c r="N41" s="50">
        <v>1</v>
      </c>
      <c r="O41" s="55"/>
      <c r="P41" s="55"/>
      <c r="Q41" s="55"/>
      <c r="R41" s="51"/>
      <c r="S41" s="76"/>
      <c r="T41" s="76"/>
      <c r="U41" s="76"/>
      <c r="V41" s="76"/>
      <c r="W41" s="76"/>
      <c r="X41" s="77"/>
      <c r="Y41" s="77"/>
      <c r="Z41" s="76"/>
      <c r="AA41" s="76"/>
      <c r="AB41" s="76"/>
      <c r="AC41" s="76"/>
      <c r="AD41" s="76"/>
      <c r="AE41" s="77"/>
      <c r="AF41" s="77"/>
      <c r="AG41" s="76"/>
      <c r="AH41" s="76"/>
      <c r="AI41" s="76"/>
      <c r="AJ41" s="76"/>
      <c r="AK41" s="76"/>
      <c r="AL41" s="77"/>
      <c r="AM41" s="77"/>
      <c r="AN41" s="78"/>
      <c r="AO41" s="78"/>
      <c r="AP41" s="78"/>
      <c r="AQ41" s="76"/>
      <c r="AR41" s="76"/>
      <c r="AS41" s="77"/>
      <c r="AT41" s="77"/>
      <c r="AU41" s="76"/>
      <c r="AV41" s="76"/>
      <c r="AW41" s="76">
        <v>2</v>
      </c>
      <c r="AX41" s="76">
        <v>2</v>
      </c>
      <c r="AY41" s="76"/>
      <c r="AZ41" s="77"/>
      <c r="BA41" s="77"/>
      <c r="BB41" s="76"/>
      <c r="BC41" s="76"/>
      <c r="BD41" s="76"/>
      <c r="BE41" s="76"/>
      <c r="BF41" s="76"/>
      <c r="BG41" s="77"/>
      <c r="BH41" s="77"/>
      <c r="BI41" s="76"/>
      <c r="BJ41" s="76"/>
      <c r="BK41" s="76"/>
      <c r="BL41" s="76"/>
      <c r="BM41" s="76"/>
      <c r="BN41" s="77"/>
      <c r="BO41" s="77"/>
      <c r="BP41" s="76"/>
      <c r="BQ41" s="76"/>
      <c r="BR41" s="76"/>
      <c r="BS41" s="76"/>
      <c r="BT41" s="76"/>
      <c r="BU41" s="77"/>
      <c r="BV41" s="77"/>
      <c r="BW41" s="76"/>
      <c r="BX41" s="76"/>
      <c r="BY41" s="76"/>
      <c r="BZ41" s="76"/>
      <c r="CA41" s="76"/>
    </row>
    <row r="42" spans="1:79" ht="76.2" customHeight="1" x14ac:dyDescent="0.3">
      <c r="A42" s="84" t="s">
        <v>295</v>
      </c>
      <c r="B42" s="85" t="s">
        <v>204</v>
      </c>
      <c r="C42" s="86" t="s">
        <v>82</v>
      </c>
      <c r="D42" s="86" t="s">
        <v>205</v>
      </c>
      <c r="E42" s="47" t="s">
        <v>213</v>
      </c>
      <c r="F42" s="48"/>
      <c r="G42" s="86" t="s">
        <v>297</v>
      </c>
      <c r="H42" s="86"/>
      <c r="I42" s="86" t="s">
        <v>207</v>
      </c>
      <c r="J42" s="46"/>
      <c r="K42" s="49" t="s">
        <v>106</v>
      </c>
      <c r="L42" s="49" t="s">
        <v>106</v>
      </c>
      <c r="M42" s="50" t="s">
        <v>106</v>
      </c>
      <c r="N42" s="50" t="s">
        <v>106</v>
      </c>
      <c r="O42" s="55" t="s">
        <v>350</v>
      </c>
      <c r="P42" s="55"/>
      <c r="Q42" s="55"/>
      <c r="R42" s="51"/>
      <c r="S42" s="76"/>
      <c r="T42" s="76"/>
      <c r="U42" s="76"/>
      <c r="V42" s="76"/>
      <c r="W42" s="76"/>
      <c r="X42" s="77"/>
      <c r="Y42" s="77"/>
      <c r="Z42" s="76"/>
      <c r="AA42" s="76"/>
      <c r="AB42" s="76"/>
      <c r="AC42" s="76"/>
      <c r="AD42" s="76"/>
      <c r="AE42" s="77"/>
      <c r="AF42" s="77"/>
      <c r="AG42" s="76"/>
      <c r="AH42" s="76"/>
      <c r="AI42" s="76"/>
      <c r="AJ42" s="76"/>
      <c r="AK42" s="76"/>
      <c r="AL42" s="77"/>
      <c r="AM42" s="77"/>
      <c r="AN42" s="78"/>
      <c r="AO42" s="78"/>
      <c r="AP42" s="78"/>
      <c r="AQ42" s="76"/>
      <c r="AR42" s="76"/>
      <c r="AS42" s="77"/>
      <c r="AT42" s="77"/>
      <c r="AU42" s="76"/>
      <c r="AV42" s="76"/>
      <c r="AW42" s="76"/>
      <c r="AX42" s="76">
        <v>0</v>
      </c>
      <c r="AY42" s="76">
        <v>0</v>
      </c>
      <c r="AZ42" s="77"/>
      <c r="BA42" s="77"/>
      <c r="BB42" s="76"/>
      <c r="BC42" s="76"/>
      <c r="BD42" s="76"/>
      <c r="BE42" s="76"/>
      <c r="BF42" s="76"/>
      <c r="BG42" s="77"/>
      <c r="BH42" s="77"/>
      <c r="BI42" s="76"/>
      <c r="BJ42" s="76"/>
      <c r="BK42" s="76"/>
      <c r="BL42" s="76"/>
      <c r="BM42" s="76"/>
      <c r="BN42" s="77"/>
      <c r="BO42" s="77"/>
      <c r="BP42" s="76"/>
      <c r="BQ42" s="76"/>
      <c r="BR42" s="76"/>
      <c r="BS42" s="76"/>
      <c r="BT42" s="76"/>
      <c r="BU42" s="77"/>
      <c r="BV42" s="77"/>
      <c r="BW42" s="76"/>
      <c r="BX42" s="76"/>
      <c r="BY42" s="76"/>
      <c r="BZ42" s="76"/>
      <c r="CA42" s="76"/>
    </row>
    <row r="43" spans="1:79" ht="76.2" customHeight="1" x14ac:dyDescent="0.3">
      <c r="A43" s="84" t="s">
        <v>332</v>
      </c>
      <c r="B43" s="85" t="s">
        <v>204</v>
      </c>
      <c r="C43" s="86" t="s">
        <v>82</v>
      </c>
      <c r="D43" s="86" t="s">
        <v>205</v>
      </c>
      <c r="E43" s="47" t="s">
        <v>213</v>
      </c>
      <c r="F43" s="48"/>
      <c r="G43" s="86" t="s">
        <v>333</v>
      </c>
      <c r="H43" s="86"/>
      <c r="I43" s="86" t="s">
        <v>207</v>
      </c>
      <c r="J43" s="46"/>
      <c r="K43" s="49" t="s">
        <v>106</v>
      </c>
      <c r="L43" s="49" t="s">
        <v>106</v>
      </c>
      <c r="M43" s="50" t="s">
        <v>106</v>
      </c>
      <c r="N43" s="50" t="s">
        <v>106</v>
      </c>
      <c r="O43" s="55"/>
      <c r="P43" s="55"/>
      <c r="Q43" s="55"/>
      <c r="R43" s="51"/>
      <c r="S43" s="76"/>
      <c r="T43" s="76"/>
      <c r="U43" s="76"/>
      <c r="V43" s="76"/>
      <c r="W43" s="76"/>
      <c r="X43" s="77"/>
      <c r="Y43" s="77"/>
      <c r="Z43" s="76"/>
      <c r="AA43" s="76"/>
      <c r="AB43" s="76"/>
      <c r="AC43" s="76"/>
      <c r="AD43" s="76"/>
      <c r="AE43" s="77"/>
      <c r="AF43" s="77"/>
      <c r="AG43" s="76"/>
      <c r="AH43" s="76"/>
      <c r="AI43" s="76"/>
      <c r="AJ43" s="76"/>
      <c r="AK43" s="76"/>
      <c r="AL43" s="77"/>
      <c r="AM43" s="77"/>
      <c r="AN43" s="78"/>
      <c r="AO43" s="78"/>
      <c r="AP43" s="78"/>
      <c r="AQ43" s="76"/>
      <c r="AR43" s="76"/>
      <c r="AS43" s="77"/>
      <c r="AT43" s="77"/>
      <c r="AU43" s="76"/>
      <c r="AV43" s="76"/>
      <c r="AW43" s="76"/>
      <c r="AX43" s="76"/>
      <c r="AY43" s="76"/>
      <c r="AZ43" s="77"/>
      <c r="BA43" s="77"/>
      <c r="BB43" s="76"/>
      <c r="BC43" s="76"/>
      <c r="BD43" s="76"/>
      <c r="BE43" s="76"/>
      <c r="BF43" s="76"/>
      <c r="BG43" s="77"/>
      <c r="BH43" s="77"/>
      <c r="BI43" s="76"/>
      <c r="BJ43" s="76"/>
      <c r="BK43" s="76"/>
      <c r="BL43" s="76"/>
      <c r="BM43" s="76"/>
      <c r="BN43" s="77"/>
      <c r="BO43" s="77"/>
      <c r="BP43" s="76"/>
      <c r="BQ43" s="76"/>
      <c r="BR43" s="76"/>
      <c r="BS43" s="76"/>
      <c r="BT43" s="76"/>
      <c r="BU43" s="77"/>
      <c r="BV43" s="77"/>
      <c r="BW43" s="76"/>
      <c r="BX43" s="76"/>
      <c r="BY43" s="76"/>
      <c r="BZ43" s="76"/>
      <c r="CA43" s="76"/>
    </row>
    <row r="44" spans="1:79" ht="76.2" customHeight="1" x14ac:dyDescent="0.3">
      <c r="A44" s="84" t="s">
        <v>298</v>
      </c>
      <c r="B44" s="85" t="s">
        <v>204</v>
      </c>
      <c r="C44" s="86" t="s">
        <v>82</v>
      </c>
      <c r="D44" s="86" t="s">
        <v>205</v>
      </c>
      <c r="E44" s="47" t="s">
        <v>213</v>
      </c>
      <c r="F44" s="48"/>
      <c r="G44" s="79" t="s">
        <v>301</v>
      </c>
      <c r="H44" s="86"/>
      <c r="I44" s="86" t="s">
        <v>207</v>
      </c>
      <c r="J44" s="46"/>
      <c r="K44" s="49" t="s">
        <v>106</v>
      </c>
      <c r="L44" s="49" t="s">
        <v>106</v>
      </c>
      <c r="M44" s="50" t="s">
        <v>106</v>
      </c>
      <c r="N44" s="50" t="s">
        <v>106</v>
      </c>
      <c r="O44" s="55" t="s">
        <v>378</v>
      </c>
      <c r="P44" s="55"/>
      <c r="Q44" s="55"/>
      <c r="R44" s="51"/>
      <c r="S44" s="76"/>
      <c r="T44" s="76"/>
      <c r="U44" s="76"/>
      <c r="V44" s="76"/>
      <c r="W44" s="76"/>
      <c r="X44" s="77"/>
      <c r="Y44" s="77"/>
      <c r="Z44" s="76"/>
      <c r="AA44" s="76"/>
      <c r="AB44" s="76"/>
      <c r="AC44" s="76"/>
      <c r="AD44" s="76"/>
      <c r="AE44" s="77"/>
      <c r="AF44" s="77"/>
      <c r="AG44" s="76"/>
      <c r="AH44" s="76"/>
      <c r="AI44" s="76"/>
      <c r="AJ44" s="76"/>
      <c r="AK44" s="76"/>
      <c r="AL44" s="77"/>
      <c r="AM44" s="77"/>
      <c r="AN44" s="78"/>
      <c r="AO44" s="78"/>
      <c r="AP44" s="78"/>
      <c r="AQ44" s="76"/>
      <c r="AR44" s="76"/>
      <c r="AS44" s="77"/>
      <c r="AT44" s="77"/>
      <c r="AU44" s="76"/>
      <c r="AV44" s="76"/>
      <c r="AW44" s="76">
        <v>2</v>
      </c>
      <c r="AX44" s="76">
        <v>2</v>
      </c>
      <c r="AY44" s="76">
        <v>2</v>
      </c>
      <c r="AZ44" s="77"/>
      <c r="BA44" s="77"/>
      <c r="BB44" s="76">
        <v>0</v>
      </c>
      <c r="BC44" s="76">
        <v>2</v>
      </c>
      <c r="BD44" s="76">
        <v>2</v>
      </c>
      <c r="BE44" s="76">
        <v>2</v>
      </c>
      <c r="BF44" s="76">
        <v>1</v>
      </c>
      <c r="BG44" s="77"/>
      <c r="BH44" s="77"/>
      <c r="BI44" s="76">
        <v>1</v>
      </c>
      <c r="BJ44" s="76">
        <v>1</v>
      </c>
      <c r="BK44" s="76">
        <v>1</v>
      </c>
      <c r="BL44" s="76">
        <v>1</v>
      </c>
      <c r="BM44" s="76">
        <v>1</v>
      </c>
      <c r="BN44" s="77"/>
      <c r="BO44" s="77"/>
      <c r="BP44" s="76"/>
      <c r="BQ44" s="76"/>
      <c r="BR44" s="76"/>
      <c r="BS44" s="76"/>
      <c r="BT44" s="76"/>
      <c r="BU44" s="77"/>
      <c r="BV44" s="77"/>
      <c r="BW44" s="76"/>
      <c r="BX44" s="76"/>
      <c r="BY44" s="76"/>
      <c r="BZ44" s="76"/>
      <c r="CA44" s="76"/>
    </row>
    <row r="45" spans="1:79" ht="76.2" customHeight="1" x14ac:dyDescent="0.3">
      <c r="A45" s="84" t="s">
        <v>299</v>
      </c>
      <c r="B45" s="85" t="s">
        <v>204</v>
      </c>
      <c r="C45" s="86" t="s">
        <v>82</v>
      </c>
      <c r="D45" s="86" t="s">
        <v>205</v>
      </c>
      <c r="E45" s="47" t="s">
        <v>213</v>
      </c>
      <c r="F45" s="48"/>
      <c r="G45" s="86" t="s">
        <v>302</v>
      </c>
      <c r="H45" s="86"/>
      <c r="I45" s="86" t="s">
        <v>207</v>
      </c>
      <c r="J45" s="46"/>
      <c r="K45" s="49">
        <v>16</v>
      </c>
      <c r="L45" s="49" t="s">
        <v>92</v>
      </c>
      <c r="M45" s="50" t="s">
        <v>106</v>
      </c>
      <c r="N45" s="50" t="s">
        <v>106</v>
      </c>
      <c r="O45" s="55"/>
      <c r="P45" s="55"/>
      <c r="Q45" s="55"/>
      <c r="R45" s="51"/>
      <c r="S45" s="76"/>
      <c r="T45" s="76"/>
      <c r="U45" s="76"/>
      <c r="V45" s="76"/>
      <c r="W45" s="76"/>
      <c r="X45" s="77"/>
      <c r="Y45" s="77"/>
      <c r="Z45" s="76"/>
      <c r="AA45" s="76"/>
      <c r="AB45" s="76"/>
      <c r="AC45" s="76"/>
      <c r="AD45" s="76"/>
      <c r="AE45" s="77"/>
      <c r="AF45" s="77"/>
      <c r="AG45" s="76"/>
      <c r="AH45" s="76"/>
      <c r="AI45" s="76"/>
      <c r="AJ45" s="76"/>
      <c r="AK45" s="76"/>
      <c r="AL45" s="77"/>
      <c r="AM45" s="77"/>
      <c r="AN45" s="78"/>
      <c r="AO45" s="78"/>
      <c r="AP45" s="78"/>
      <c r="AQ45" s="76"/>
      <c r="AR45" s="76"/>
      <c r="AS45" s="77"/>
      <c r="AT45" s="77"/>
      <c r="AU45" s="76"/>
      <c r="AV45" s="76"/>
      <c r="AW45" s="76"/>
      <c r="AX45" s="76"/>
      <c r="AY45" s="76"/>
      <c r="AZ45" s="77"/>
      <c r="BA45" s="77"/>
      <c r="BB45" s="76"/>
      <c r="BC45" s="76">
        <v>2</v>
      </c>
      <c r="BD45" s="76">
        <v>2</v>
      </c>
      <c r="BE45" s="76">
        <v>1</v>
      </c>
      <c r="BF45" s="76"/>
      <c r="BG45" s="77"/>
      <c r="BH45" s="77"/>
      <c r="BI45" s="76"/>
      <c r="BJ45" s="76"/>
      <c r="BK45" s="76"/>
      <c r="BL45" s="76"/>
      <c r="BM45" s="76"/>
      <c r="BN45" s="77"/>
      <c r="BO45" s="77"/>
      <c r="BP45" s="76"/>
      <c r="BQ45" s="76"/>
      <c r="BR45" s="76"/>
      <c r="BS45" s="76"/>
      <c r="BT45" s="76"/>
      <c r="BU45" s="77"/>
      <c r="BV45" s="77"/>
      <c r="BW45" s="76"/>
      <c r="BX45" s="76"/>
      <c r="BY45" s="76"/>
      <c r="BZ45" s="76"/>
      <c r="CA45" s="76"/>
    </row>
    <row r="46" spans="1:79" ht="76.2" customHeight="1" x14ac:dyDescent="0.3">
      <c r="A46" s="84" t="s">
        <v>300</v>
      </c>
      <c r="B46" s="85" t="s">
        <v>204</v>
      </c>
      <c r="C46" s="86" t="s">
        <v>82</v>
      </c>
      <c r="D46" s="86" t="s">
        <v>205</v>
      </c>
      <c r="E46" s="47" t="s">
        <v>213</v>
      </c>
      <c r="F46" s="48"/>
      <c r="G46" s="86" t="s">
        <v>303</v>
      </c>
      <c r="H46" s="86"/>
      <c r="I46" s="86" t="s">
        <v>280</v>
      </c>
      <c r="J46" s="46"/>
      <c r="K46" s="49">
        <v>13</v>
      </c>
      <c r="L46" s="49" t="s">
        <v>92</v>
      </c>
      <c r="M46" s="50">
        <v>0</v>
      </c>
      <c r="N46" s="50">
        <v>1</v>
      </c>
      <c r="O46" s="55"/>
      <c r="P46" s="55"/>
      <c r="Q46" s="55"/>
      <c r="R46" s="51"/>
      <c r="S46" s="76"/>
      <c r="T46" s="76"/>
      <c r="U46" s="76"/>
      <c r="V46" s="76"/>
      <c r="W46" s="76"/>
      <c r="X46" s="77"/>
      <c r="Y46" s="77"/>
      <c r="Z46" s="76"/>
      <c r="AA46" s="76"/>
      <c r="AB46" s="76"/>
      <c r="AC46" s="76"/>
      <c r="AD46" s="76"/>
      <c r="AE46" s="77"/>
      <c r="AF46" s="77"/>
      <c r="AG46" s="76"/>
      <c r="AH46" s="76"/>
      <c r="AI46" s="76"/>
      <c r="AJ46" s="76"/>
      <c r="AK46" s="76"/>
      <c r="AL46" s="77"/>
      <c r="AM46" s="77"/>
      <c r="AN46" s="78"/>
      <c r="AO46" s="78"/>
      <c r="AP46" s="78"/>
      <c r="AQ46" s="76"/>
      <c r="AR46" s="76"/>
      <c r="AS46" s="77"/>
      <c r="AT46" s="77"/>
      <c r="AU46" s="76"/>
      <c r="AV46" s="76"/>
      <c r="AW46" s="76"/>
      <c r="AX46" s="76"/>
      <c r="AY46" s="76"/>
      <c r="AZ46" s="77"/>
      <c r="BA46" s="77"/>
      <c r="BB46" s="76"/>
      <c r="BC46" s="76"/>
      <c r="BD46" s="76"/>
      <c r="BE46" s="76">
        <v>1</v>
      </c>
      <c r="BF46" s="76">
        <v>1</v>
      </c>
      <c r="BG46" s="77"/>
      <c r="BH46" s="77"/>
      <c r="BI46" s="76"/>
      <c r="BJ46" s="76"/>
      <c r="BK46" s="76"/>
      <c r="BL46" s="76"/>
      <c r="BM46" s="76"/>
      <c r="BN46" s="77"/>
      <c r="BO46" s="77"/>
      <c r="BP46" s="76"/>
      <c r="BQ46" s="76"/>
      <c r="BR46" s="76"/>
      <c r="BS46" s="76"/>
      <c r="BT46" s="76"/>
      <c r="BU46" s="77"/>
      <c r="BV46" s="77"/>
      <c r="BW46" s="76"/>
      <c r="BX46" s="76"/>
      <c r="BY46" s="76"/>
      <c r="BZ46" s="76"/>
      <c r="CA46" s="76"/>
    </row>
    <row r="47" spans="1:79" ht="76.2" customHeight="1" x14ac:dyDescent="0.3">
      <c r="A47" s="84" t="s">
        <v>330</v>
      </c>
      <c r="B47" s="85" t="s">
        <v>357</v>
      </c>
      <c r="C47" s="86" t="s">
        <v>82</v>
      </c>
      <c r="D47" s="86" t="s">
        <v>205</v>
      </c>
      <c r="E47" s="47" t="s">
        <v>213</v>
      </c>
      <c r="F47" s="48"/>
      <c r="G47" s="82" t="s">
        <v>331</v>
      </c>
      <c r="H47" s="86"/>
      <c r="I47" s="86" t="s">
        <v>207</v>
      </c>
      <c r="J47" s="46"/>
      <c r="K47" s="49" t="s">
        <v>106</v>
      </c>
      <c r="L47" s="49" t="s">
        <v>106</v>
      </c>
      <c r="M47" s="50" t="s">
        <v>106</v>
      </c>
      <c r="N47" s="50" t="s">
        <v>106</v>
      </c>
      <c r="O47" s="55" t="s">
        <v>381</v>
      </c>
      <c r="P47" s="55"/>
      <c r="Q47" s="55"/>
      <c r="R47" s="51"/>
      <c r="S47" s="76"/>
      <c r="T47" s="76"/>
      <c r="U47" s="76"/>
      <c r="V47" s="76"/>
      <c r="W47" s="76"/>
      <c r="X47" s="77"/>
      <c r="Y47" s="77"/>
      <c r="Z47" s="76"/>
      <c r="AA47" s="76"/>
      <c r="AB47" s="76"/>
      <c r="AC47" s="76"/>
      <c r="AD47" s="76"/>
      <c r="AE47" s="77"/>
      <c r="AF47" s="77"/>
      <c r="AG47" s="76"/>
      <c r="AH47" s="76"/>
      <c r="AI47" s="76"/>
      <c r="AJ47" s="76"/>
      <c r="AK47" s="76"/>
      <c r="AL47" s="77"/>
      <c r="AM47" s="77"/>
      <c r="AN47" s="78"/>
      <c r="AO47" s="78"/>
      <c r="AP47" s="78"/>
      <c r="AQ47" s="76"/>
      <c r="AR47" s="76"/>
      <c r="AS47" s="77"/>
      <c r="AT47" s="77"/>
      <c r="AU47" s="76"/>
      <c r="AV47" s="76"/>
      <c r="AW47" s="76"/>
      <c r="AX47" s="76"/>
      <c r="AY47" s="76"/>
      <c r="AZ47" s="77"/>
      <c r="BA47" s="77"/>
      <c r="BB47" s="76"/>
      <c r="BC47" s="76"/>
      <c r="BD47" s="76">
        <v>0</v>
      </c>
      <c r="BE47" s="76">
        <v>0</v>
      </c>
      <c r="BF47" s="76">
        <v>0</v>
      </c>
      <c r="BG47" s="77"/>
      <c r="BH47" s="77"/>
      <c r="BI47" s="76"/>
      <c r="BJ47" s="76"/>
      <c r="BK47" s="76">
        <v>1</v>
      </c>
      <c r="BL47" s="76">
        <v>1</v>
      </c>
      <c r="BM47" s="76">
        <v>1</v>
      </c>
      <c r="BN47" s="77"/>
      <c r="BO47" s="77"/>
      <c r="BP47" s="76">
        <v>1</v>
      </c>
      <c r="BQ47" s="76">
        <v>1</v>
      </c>
      <c r="BR47" s="76">
        <v>1</v>
      </c>
      <c r="BS47" s="76">
        <v>1</v>
      </c>
      <c r="BT47" s="76"/>
      <c r="BU47" s="77"/>
      <c r="BV47" s="77"/>
      <c r="BW47" s="76"/>
      <c r="BX47" s="76"/>
      <c r="BY47" s="76"/>
      <c r="BZ47" s="76"/>
      <c r="CA47" s="76"/>
    </row>
    <row r="48" spans="1:79" ht="76.2" customHeight="1" x14ac:dyDescent="0.3">
      <c r="A48" s="84" t="s">
        <v>334</v>
      </c>
      <c r="B48" s="85" t="s">
        <v>204</v>
      </c>
      <c r="C48" s="86" t="s">
        <v>82</v>
      </c>
      <c r="D48" s="86" t="s">
        <v>205</v>
      </c>
      <c r="E48" s="47" t="s">
        <v>213</v>
      </c>
      <c r="F48" s="48"/>
      <c r="G48" s="85" t="s">
        <v>335</v>
      </c>
      <c r="H48" s="86"/>
      <c r="I48" s="86" t="s">
        <v>207</v>
      </c>
      <c r="J48" s="46"/>
      <c r="K48" s="49" t="s">
        <v>106</v>
      </c>
      <c r="L48" s="49" t="s">
        <v>106</v>
      </c>
      <c r="M48" s="50" t="s">
        <v>106</v>
      </c>
      <c r="N48" s="50" t="s">
        <v>106</v>
      </c>
      <c r="O48" s="55"/>
      <c r="P48" s="55"/>
      <c r="Q48" s="55"/>
      <c r="R48" s="51"/>
      <c r="S48" s="76"/>
      <c r="T48" s="76"/>
      <c r="U48" s="76"/>
      <c r="V48" s="76"/>
      <c r="W48" s="76"/>
      <c r="X48" s="77"/>
      <c r="Y48" s="77"/>
      <c r="Z48" s="76"/>
      <c r="AA48" s="76"/>
      <c r="AB48" s="76"/>
      <c r="AC48" s="76"/>
      <c r="AD48" s="76"/>
      <c r="AE48" s="77"/>
      <c r="AF48" s="77"/>
      <c r="AG48" s="76"/>
      <c r="AH48" s="76"/>
      <c r="AI48" s="76"/>
      <c r="AJ48" s="76"/>
      <c r="AK48" s="76"/>
      <c r="AL48" s="77"/>
      <c r="AM48" s="77"/>
      <c r="AN48" s="78"/>
      <c r="AO48" s="78"/>
      <c r="AP48" s="78"/>
      <c r="AQ48" s="76"/>
      <c r="AR48" s="76"/>
      <c r="AS48" s="77"/>
      <c r="AT48" s="77"/>
      <c r="AU48" s="76"/>
      <c r="AV48" s="76"/>
      <c r="AW48" s="76"/>
      <c r="AX48" s="76"/>
      <c r="AY48" s="76"/>
      <c r="AZ48" s="77"/>
      <c r="BA48" s="77"/>
      <c r="BB48" s="76"/>
      <c r="BC48" s="76"/>
      <c r="BD48" s="76"/>
      <c r="BE48" s="76"/>
      <c r="BF48" s="76"/>
      <c r="BG48" s="77"/>
      <c r="BH48" s="77"/>
      <c r="BI48" s="76"/>
      <c r="BJ48" s="76"/>
      <c r="BK48" s="76"/>
      <c r="BL48" s="76"/>
      <c r="BM48" s="76"/>
      <c r="BN48" s="77"/>
      <c r="BO48" s="77"/>
      <c r="BP48" s="76"/>
      <c r="BQ48" s="76"/>
      <c r="BR48" s="76"/>
      <c r="BS48" s="76"/>
      <c r="BT48" s="76"/>
      <c r="BU48" s="77"/>
      <c r="BV48" s="77"/>
      <c r="BW48" s="76"/>
      <c r="BX48" s="76"/>
      <c r="BY48" s="76"/>
      <c r="BZ48" s="76"/>
      <c r="CA48" s="76"/>
    </row>
    <row r="49" spans="1:79" ht="76.2" customHeight="1" x14ac:dyDescent="0.3">
      <c r="A49" s="84" t="s">
        <v>336</v>
      </c>
      <c r="B49" s="85" t="s">
        <v>204</v>
      </c>
      <c r="C49" s="86" t="s">
        <v>82</v>
      </c>
      <c r="D49" s="86" t="s">
        <v>205</v>
      </c>
      <c r="E49" s="47" t="s">
        <v>213</v>
      </c>
      <c r="F49" s="48"/>
      <c r="G49" s="82" t="s">
        <v>358</v>
      </c>
      <c r="H49" s="86"/>
      <c r="I49" s="86" t="s">
        <v>207</v>
      </c>
      <c r="J49" s="46"/>
      <c r="K49" s="49" t="s">
        <v>106</v>
      </c>
      <c r="L49" s="49" t="s">
        <v>106</v>
      </c>
      <c r="M49" s="50" t="s">
        <v>106</v>
      </c>
      <c r="N49" s="50" t="s">
        <v>106</v>
      </c>
      <c r="O49" s="55" t="s">
        <v>407</v>
      </c>
      <c r="P49" s="55"/>
      <c r="Q49" s="55"/>
      <c r="R49" s="51"/>
      <c r="S49" s="76"/>
      <c r="T49" s="76"/>
      <c r="U49" s="76"/>
      <c r="V49" s="76"/>
      <c r="W49" s="76"/>
      <c r="X49" s="77"/>
      <c r="Y49" s="77"/>
      <c r="Z49" s="76"/>
      <c r="AA49" s="76"/>
      <c r="AB49" s="76"/>
      <c r="AC49" s="76"/>
      <c r="AD49" s="76"/>
      <c r="AE49" s="77"/>
      <c r="AF49" s="77"/>
      <c r="AG49" s="76"/>
      <c r="AH49" s="76"/>
      <c r="AI49" s="76"/>
      <c r="AJ49" s="76"/>
      <c r="AK49" s="76"/>
      <c r="AL49" s="77"/>
      <c r="AM49" s="77"/>
      <c r="AN49" s="78"/>
      <c r="AO49" s="78"/>
      <c r="AP49" s="78"/>
      <c r="AQ49" s="76"/>
      <c r="AR49" s="76"/>
      <c r="AS49" s="77"/>
      <c r="AT49" s="77"/>
      <c r="AU49" s="76"/>
      <c r="AV49" s="76"/>
      <c r="AW49" s="76"/>
      <c r="AX49" s="76"/>
      <c r="AY49" s="76"/>
      <c r="AZ49" s="77"/>
      <c r="BA49" s="77"/>
      <c r="BB49" s="76"/>
      <c r="BC49" s="76"/>
      <c r="BD49" s="76"/>
      <c r="BE49" s="76">
        <v>1</v>
      </c>
      <c r="BF49" s="76">
        <v>1</v>
      </c>
      <c r="BG49" s="77"/>
      <c r="BH49" s="77"/>
      <c r="BI49" s="76"/>
      <c r="BJ49" s="76"/>
      <c r="BK49" s="76"/>
      <c r="BL49" s="76">
        <v>1</v>
      </c>
      <c r="BM49" s="76">
        <v>1</v>
      </c>
      <c r="BN49" s="77"/>
      <c r="BO49" s="77"/>
      <c r="BP49" s="76">
        <v>1</v>
      </c>
      <c r="BQ49" s="76"/>
      <c r="BR49" s="76"/>
      <c r="BS49" s="76"/>
      <c r="BT49" s="76"/>
      <c r="BU49" s="77"/>
      <c r="BV49" s="77"/>
      <c r="BW49" s="76"/>
      <c r="BX49" s="76"/>
      <c r="BY49" s="76"/>
      <c r="BZ49" s="76"/>
      <c r="CA49" s="76"/>
    </row>
    <row r="50" spans="1:79" ht="76.2" customHeight="1" x14ac:dyDescent="0.3">
      <c r="A50" s="84" t="s">
        <v>337</v>
      </c>
      <c r="B50" s="85" t="s">
        <v>204</v>
      </c>
      <c r="C50" s="86" t="s">
        <v>82</v>
      </c>
      <c r="D50" s="86" t="s">
        <v>205</v>
      </c>
      <c r="E50" s="47" t="s">
        <v>213</v>
      </c>
      <c r="F50" s="48"/>
      <c r="G50" s="82" t="s">
        <v>359</v>
      </c>
      <c r="H50" s="86"/>
      <c r="I50" s="86" t="s">
        <v>207</v>
      </c>
      <c r="J50" s="46"/>
      <c r="K50" s="49" t="s">
        <v>106</v>
      </c>
      <c r="L50" s="49" t="s">
        <v>106</v>
      </c>
      <c r="M50" s="50" t="s">
        <v>106</v>
      </c>
      <c r="N50" s="50" t="s">
        <v>106</v>
      </c>
      <c r="O50" s="55"/>
      <c r="P50" s="55"/>
      <c r="Q50" s="55"/>
      <c r="R50" s="51"/>
      <c r="S50" s="76"/>
      <c r="T50" s="76"/>
      <c r="U50" s="76"/>
      <c r="V50" s="76"/>
      <c r="W50" s="76"/>
      <c r="X50" s="77"/>
      <c r="Y50" s="77"/>
      <c r="Z50" s="76"/>
      <c r="AA50" s="76"/>
      <c r="AB50" s="76"/>
      <c r="AC50" s="76"/>
      <c r="AD50" s="76"/>
      <c r="AE50" s="77"/>
      <c r="AF50" s="77"/>
      <c r="AG50" s="76"/>
      <c r="AH50" s="76"/>
      <c r="AI50" s="76"/>
      <c r="AJ50" s="76"/>
      <c r="AK50" s="76"/>
      <c r="AL50" s="77"/>
      <c r="AM50" s="77"/>
      <c r="AN50" s="78"/>
      <c r="AO50" s="78"/>
      <c r="AP50" s="78"/>
      <c r="AQ50" s="76"/>
      <c r="AR50" s="76"/>
      <c r="AS50" s="77"/>
      <c r="AT50" s="77"/>
      <c r="AU50" s="76"/>
      <c r="AV50" s="76"/>
      <c r="AW50" s="76"/>
      <c r="AX50" s="76"/>
      <c r="AY50" s="76"/>
      <c r="AZ50" s="77"/>
      <c r="BA50" s="77"/>
      <c r="BB50" s="76"/>
      <c r="BC50" s="76"/>
      <c r="BD50" s="76"/>
      <c r="BE50" s="76"/>
      <c r="BF50" s="76"/>
      <c r="BG50" s="77"/>
      <c r="BH50" s="77"/>
      <c r="BI50" s="76"/>
      <c r="BJ50" s="76"/>
      <c r="BK50" s="76">
        <v>1</v>
      </c>
      <c r="BL50" s="76">
        <v>1</v>
      </c>
      <c r="BM50" s="76">
        <v>1</v>
      </c>
      <c r="BN50" s="77"/>
      <c r="BO50" s="77"/>
      <c r="BP50" s="76">
        <v>1</v>
      </c>
      <c r="BQ50" s="76">
        <v>1</v>
      </c>
      <c r="BR50" s="76"/>
      <c r="BS50" s="76"/>
      <c r="BT50" s="76"/>
      <c r="BU50" s="77"/>
      <c r="BV50" s="77"/>
      <c r="BW50" s="76"/>
      <c r="BX50" s="76"/>
      <c r="BY50" s="76"/>
      <c r="BZ50" s="76"/>
      <c r="CA50" s="76"/>
    </row>
    <row r="51" spans="1:79" ht="76.2" customHeight="1" x14ac:dyDescent="0.3">
      <c r="A51" s="84" t="s">
        <v>360</v>
      </c>
      <c r="B51" s="85" t="s">
        <v>204</v>
      </c>
      <c r="C51" s="86" t="s">
        <v>82</v>
      </c>
      <c r="D51" s="86" t="s">
        <v>205</v>
      </c>
      <c r="E51" s="47" t="s">
        <v>213</v>
      </c>
      <c r="F51" s="48"/>
      <c r="G51" s="82" t="s">
        <v>361</v>
      </c>
      <c r="H51" s="86"/>
      <c r="I51" s="86" t="s">
        <v>280</v>
      </c>
      <c r="J51" s="46"/>
      <c r="K51" s="49" t="s">
        <v>106</v>
      </c>
      <c r="L51" s="49" t="s">
        <v>106</v>
      </c>
      <c r="M51" s="50" t="s">
        <v>106</v>
      </c>
      <c r="N51" s="50" t="s">
        <v>106</v>
      </c>
      <c r="O51" s="55"/>
      <c r="P51" s="55"/>
      <c r="Q51" s="55"/>
      <c r="R51" s="51"/>
      <c r="S51" s="76"/>
      <c r="T51" s="76"/>
      <c r="U51" s="76"/>
      <c r="V51" s="76"/>
      <c r="W51" s="76"/>
      <c r="X51" s="77"/>
      <c r="Y51" s="77"/>
      <c r="Z51" s="76"/>
      <c r="AA51" s="76"/>
      <c r="AB51" s="76"/>
      <c r="AC51" s="76"/>
      <c r="AD51" s="76"/>
      <c r="AE51" s="77"/>
      <c r="AF51" s="77"/>
      <c r="AG51" s="76"/>
      <c r="AH51" s="76"/>
      <c r="AI51" s="76"/>
      <c r="AJ51" s="76"/>
      <c r="AK51" s="76"/>
      <c r="AL51" s="77"/>
      <c r="AM51" s="77"/>
      <c r="AN51" s="78"/>
      <c r="AO51" s="78"/>
      <c r="AP51" s="78"/>
      <c r="AQ51" s="76"/>
      <c r="AR51" s="76"/>
      <c r="AS51" s="77"/>
      <c r="AT51" s="77"/>
      <c r="AU51" s="76"/>
      <c r="AV51" s="76"/>
      <c r="AW51" s="76"/>
      <c r="AX51" s="76"/>
      <c r="AY51" s="76"/>
      <c r="AZ51" s="77"/>
      <c r="BA51" s="77"/>
      <c r="BB51" s="76"/>
      <c r="BC51" s="76"/>
      <c r="BD51" s="76"/>
      <c r="BE51" s="76"/>
      <c r="BF51" s="76"/>
      <c r="BG51" s="77"/>
      <c r="BH51" s="77"/>
      <c r="BI51" s="76"/>
      <c r="BJ51" s="76"/>
      <c r="BK51" s="76"/>
      <c r="BL51" s="76"/>
      <c r="BM51" s="76">
        <v>1</v>
      </c>
      <c r="BN51" s="77"/>
      <c r="BO51" s="77"/>
      <c r="BP51" s="76">
        <v>1</v>
      </c>
      <c r="BQ51" s="76"/>
      <c r="BR51" s="76"/>
      <c r="BS51" s="76"/>
      <c r="BT51" s="76"/>
      <c r="BU51" s="77"/>
      <c r="BV51" s="77"/>
      <c r="BW51" s="76">
        <v>1</v>
      </c>
      <c r="BX51" s="76"/>
      <c r="BY51" s="76"/>
      <c r="BZ51" s="76"/>
      <c r="CA51" s="76"/>
    </row>
    <row r="52" spans="1:79" ht="76.2" customHeight="1" x14ac:dyDescent="0.3">
      <c r="A52" s="84" t="s">
        <v>362</v>
      </c>
      <c r="B52" s="85" t="s">
        <v>204</v>
      </c>
      <c r="C52" s="86" t="s">
        <v>82</v>
      </c>
      <c r="D52" s="86" t="s">
        <v>205</v>
      </c>
      <c r="E52" s="47" t="s">
        <v>213</v>
      </c>
      <c r="F52" s="48"/>
      <c r="G52" s="85" t="s">
        <v>363</v>
      </c>
      <c r="H52" s="86"/>
      <c r="I52" s="86" t="s">
        <v>207</v>
      </c>
      <c r="J52" s="46"/>
      <c r="K52" s="49" t="s">
        <v>106</v>
      </c>
      <c r="L52" s="49" t="s">
        <v>106</v>
      </c>
      <c r="M52" s="50" t="s">
        <v>106</v>
      </c>
      <c r="N52" s="50" t="s">
        <v>106</v>
      </c>
      <c r="O52" s="55"/>
      <c r="P52" s="55"/>
      <c r="Q52" s="55"/>
      <c r="R52" s="51"/>
      <c r="S52" s="76"/>
      <c r="T52" s="76"/>
      <c r="U52" s="76"/>
      <c r="V52" s="76"/>
      <c r="W52" s="76"/>
      <c r="X52" s="77"/>
      <c r="Y52" s="77"/>
      <c r="Z52" s="76"/>
      <c r="AA52" s="76"/>
      <c r="AB52" s="76"/>
      <c r="AC52" s="76"/>
      <c r="AD52" s="76"/>
      <c r="AE52" s="77"/>
      <c r="AF52" s="77"/>
      <c r="AG52" s="76"/>
      <c r="AH52" s="76"/>
      <c r="AI52" s="76"/>
      <c r="AJ52" s="76"/>
      <c r="AK52" s="76"/>
      <c r="AL52" s="77"/>
      <c r="AM52" s="77"/>
      <c r="AN52" s="78"/>
      <c r="AO52" s="78"/>
      <c r="AP52" s="78"/>
      <c r="AQ52" s="76"/>
      <c r="AR52" s="76"/>
      <c r="AS52" s="77"/>
      <c r="AT52" s="77"/>
      <c r="AU52" s="76"/>
      <c r="AV52" s="76"/>
      <c r="AW52" s="76"/>
      <c r="AX52" s="76"/>
      <c r="AY52" s="76"/>
      <c r="AZ52" s="77"/>
      <c r="BA52" s="77"/>
      <c r="BB52" s="76"/>
      <c r="BC52" s="76"/>
      <c r="BD52" s="76"/>
      <c r="BE52" s="76"/>
      <c r="BF52" s="76"/>
      <c r="BG52" s="77"/>
      <c r="BH52" s="77"/>
      <c r="BI52" s="76"/>
      <c r="BJ52" s="76"/>
      <c r="BK52" s="76"/>
      <c r="BL52" s="76"/>
      <c r="BM52" s="76"/>
      <c r="BN52" s="77"/>
      <c r="BO52" s="77"/>
      <c r="BP52" s="76"/>
      <c r="BQ52" s="76"/>
      <c r="BR52" s="76"/>
      <c r="BS52" s="76">
        <v>1</v>
      </c>
      <c r="BT52" s="76">
        <v>1</v>
      </c>
      <c r="BU52" s="77"/>
      <c r="BV52" s="77"/>
      <c r="BW52" s="76"/>
      <c r="BX52" s="76"/>
      <c r="BY52" s="76"/>
      <c r="BZ52" s="76">
        <v>1</v>
      </c>
      <c r="CA52" s="76">
        <v>1</v>
      </c>
    </row>
    <row r="53" spans="1:79" ht="76.2" customHeight="1" x14ac:dyDescent="0.3">
      <c r="A53" s="84" t="s">
        <v>338</v>
      </c>
      <c r="B53" s="85" t="s">
        <v>204</v>
      </c>
      <c r="C53" s="86" t="s">
        <v>82</v>
      </c>
      <c r="D53" s="86" t="s">
        <v>205</v>
      </c>
      <c r="E53" s="47" t="s">
        <v>213</v>
      </c>
      <c r="F53" s="48"/>
      <c r="G53" s="85" t="s">
        <v>339</v>
      </c>
      <c r="H53" s="86"/>
      <c r="I53" s="86" t="s">
        <v>207</v>
      </c>
      <c r="J53" s="46"/>
      <c r="K53" s="49" t="s">
        <v>106</v>
      </c>
      <c r="L53" s="49" t="s">
        <v>106</v>
      </c>
      <c r="M53" s="50" t="s">
        <v>106</v>
      </c>
      <c r="N53" s="50" t="s">
        <v>106</v>
      </c>
      <c r="O53" s="55"/>
      <c r="P53" s="55"/>
      <c r="Q53" s="55"/>
      <c r="R53" s="51"/>
      <c r="S53" s="76"/>
      <c r="T53" s="76"/>
      <c r="U53" s="76"/>
      <c r="V53" s="76"/>
      <c r="W53" s="76"/>
      <c r="X53" s="77"/>
      <c r="Y53" s="77"/>
      <c r="Z53" s="76"/>
      <c r="AA53" s="76"/>
      <c r="AB53" s="76"/>
      <c r="AC53" s="76"/>
      <c r="AD53" s="76"/>
      <c r="AE53" s="77"/>
      <c r="AF53" s="77"/>
      <c r="AG53" s="76"/>
      <c r="AH53" s="76"/>
      <c r="AI53" s="76"/>
      <c r="AJ53" s="76"/>
      <c r="AK53" s="76"/>
      <c r="AL53" s="77"/>
      <c r="AM53" s="77"/>
      <c r="AN53" s="78"/>
      <c r="AO53" s="78"/>
      <c r="AP53" s="78"/>
      <c r="AQ53" s="76"/>
      <c r="AR53" s="76"/>
      <c r="AS53" s="77"/>
      <c r="AT53" s="77"/>
      <c r="AU53" s="76"/>
      <c r="AV53" s="76"/>
      <c r="AW53" s="76"/>
      <c r="AX53" s="76"/>
      <c r="AY53" s="76"/>
      <c r="AZ53" s="77"/>
      <c r="BA53" s="77"/>
      <c r="BB53" s="76"/>
      <c r="BC53" s="76"/>
      <c r="BD53" s="76"/>
      <c r="BE53" s="76"/>
      <c r="BF53" s="76"/>
      <c r="BG53" s="77"/>
      <c r="BH53" s="77"/>
      <c r="BI53" s="76"/>
      <c r="BJ53" s="76"/>
      <c r="BK53" s="76"/>
      <c r="BL53" s="76"/>
      <c r="BM53" s="76"/>
      <c r="BN53" s="77"/>
      <c r="BO53" s="77"/>
      <c r="BP53" s="76">
        <v>1</v>
      </c>
      <c r="BQ53" s="76">
        <v>1</v>
      </c>
      <c r="BR53" s="76"/>
      <c r="BS53" s="76"/>
      <c r="BT53" s="76"/>
      <c r="BU53" s="77"/>
      <c r="BV53" s="77"/>
      <c r="BW53" s="76">
        <v>1</v>
      </c>
      <c r="BX53" s="76">
        <v>1</v>
      </c>
      <c r="BY53" s="76"/>
      <c r="BZ53" s="76"/>
      <c r="CA53" s="76"/>
    </row>
    <row r="54" spans="1:79" ht="76.2" customHeight="1" x14ac:dyDescent="0.3">
      <c r="A54" s="84" t="s">
        <v>341</v>
      </c>
      <c r="B54" s="85" t="s">
        <v>204</v>
      </c>
      <c r="C54" s="86" t="s">
        <v>82</v>
      </c>
      <c r="D54" s="86" t="s">
        <v>205</v>
      </c>
      <c r="E54" s="47"/>
      <c r="F54" s="48"/>
      <c r="G54" s="82" t="s">
        <v>340</v>
      </c>
      <c r="H54" s="86"/>
      <c r="I54" s="86" t="s">
        <v>280</v>
      </c>
      <c r="J54" s="46"/>
      <c r="K54" s="49" t="s">
        <v>106</v>
      </c>
      <c r="L54" s="49" t="s">
        <v>106</v>
      </c>
      <c r="M54" s="50" t="s">
        <v>106</v>
      </c>
      <c r="N54" s="50" t="s">
        <v>106</v>
      </c>
      <c r="O54" s="55"/>
      <c r="P54" s="55"/>
      <c r="Q54" s="55"/>
      <c r="R54" s="51"/>
      <c r="S54" s="76"/>
      <c r="T54" s="76"/>
      <c r="U54" s="76"/>
      <c r="V54" s="76"/>
      <c r="W54" s="76"/>
      <c r="X54" s="77"/>
      <c r="Y54" s="77"/>
      <c r="Z54" s="76"/>
      <c r="AA54" s="76"/>
      <c r="AB54" s="76"/>
      <c r="AC54" s="76"/>
      <c r="AD54" s="76"/>
      <c r="AE54" s="77"/>
      <c r="AF54" s="77"/>
      <c r="AG54" s="76"/>
      <c r="AH54" s="76"/>
      <c r="AI54" s="76"/>
      <c r="AJ54" s="76"/>
      <c r="AK54" s="76"/>
      <c r="AL54" s="77"/>
      <c r="AM54" s="77"/>
      <c r="AN54" s="78"/>
      <c r="AO54" s="78"/>
      <c r="AP54" s="78"/>
      <c r="AQ54" s="76"/>
      <c r="AR54" s="76"/>
      <c r="AS54" s="77"/>
      <c r="AT54" s="77"/>
      <c r="AU54" s="76"/>
      <c r="AV54" s="76"/>
      <c r="AW54" s="76"/>
      <c r="AX54" s="76"/>
      <c r="AY54" s="76"/>
      <c r="AZ54" s="77"/>
      <c r="BA54" s="77"/>
      <c r="BB54" s="76"/>
      <c r="BC54" s="76"/>
      <c r="BD54" s="76"/>
      <c r="BE54" s="76"/>
      <c r="BF54" s="76"/>
      <c r="BG54" s="77"/>
      <c r="BH54" s="77"/>
      <c r="BI54" s="76"/>
      <c r="BJ54" s="76">
        <v>1</v>
      </c>
      <c r="BK54" s="76">
        <v>1</v>
      </c>
      <c r="BL54" s="76">
        <v>1</v>
      </c>
      <c r="BM54" s="76"/>
      <c r="BN54" s="77"/>
      <c r="BO54" s="77"/>
      <c r="BP54" s="76"/>
      <c r="BQ54" s="76"/>
      <c r="BR54" s="76"/>
      <c r="BS54" s="76"/>
      <c r="BT54" s="76"/>
      <c r="BU54" s="77"/>
      <c r="BV54" s="77"/>
      <c r="BW54" s="76"/>
      <c r="BX54" s="76"/>
      <c r="BY54" s="76"/>
      <c r="BZ54" s="76"/>
      <c r="CA54" s="76"/>
    </row>
    <row r="55" spans="1:79" ht="76.2" customHeight="1" x14ac:dyDescent="0.3">
      <c r="A55" s="84" t="s">
        <v>364</v>
      </c>
      <c r="B55" s="85" t="s">
        <v>204</v>
      </c>
      <c r="C55" s="86" t="s">
        <v>82</v>
      </c>
      <c r="D55" s="86" t="s">
        <v>205</v>
      </c>
      <c r="E55" s="47"/>
      <c r="F55" s="48"/>
      <c r="G55" s="85" t="s">
        <v>367</v>
      </c>
      <c r="H55" s="86"/>
      <c r="I55" s="86" t="s">
        <v>207</v>
      </c>
      <c r="J55" s="46"/>
      <c r="K55" s="49" t="s">
        <v>106</v>
      </c>
      <c r="L55" s="49" t="s">
        <v>106</v>
      </c>
      <c r="M55" s="50" t="s">
        <v>106</v>
      </c>
      <c r="N55" s="50" t="s">
        <v>106</v>
      </c>
      <c r="O55" s="55"/>
      <c r="P55" s="55"/>
      <c r="Q55" s="55"/>
      <c r="R55" s="51"/>
      <c r="S55" s="76"/>
      <c r="T55" s="76"/>
      <c r="U55" s="76"/>
      <c r="V55" s="76"/>
      <c r="W55" s="76"/>
      <c r="X55" s="77"/>
      <c r="Y55" s="77"/>
      <c r="Z55" s="76"/>
      <c r="AA55" s="76"/>
      <c r="AB55" s="76"/>
      <c r="AC55" s="76"/>
      <c r="AD55" s="76"/>
      <c r="AE55" s="77"/>
      <c r="AF55" s="77"/>
      <c r="AG55" s="76"/>
      <c r="AH55" s="76"/>
      <c r="AI55" s="76"/>
      <c r="AJ55" s="76"/>
      <c r="AK55" s="76"/>
      <c r="AL55" s="77"/>
      <c r="AM55" s="77"/>
      <c r="AN55" s="78"/>
      <c r="AO55" s="78"/>
      <c r="AP55" s="78"/>
      <c r="AQ55" s="76"/>
      <c r="AR55" s="76"/>
      <c r="AS55" s="77"/>
      <c r="AT55" s="77"/>
      <c r="AU55" s="76"/>
      <c r="AV55" s="76"/>
      <c r="AW55" s="76"/>
      <c r="AX55" s="76"/>
      <c r="AY55" s="76"/>
      <c r="AZ55" s="77"/>
      <c r="BA55" s="77"/>
      <c r="BB55" s="76"/>
      <c r="BC55" s="76"/>
      <c r="BD55" s="76"/>
      <c r="BE55" s="76"/>
      <c r="BF55" s="76"/>
      <c r="BG55" s="77"/>
      <c r="BH55" s="77"/>
      <c r="BI55" s="76"/>
      <c r="BJ55" s="76"/>
      <c r="BK55" s="76"/>
      <c r="BL55" s="76"/>
      <c r="BM55" s="76"/>
      <c r="BN55" s="77"/>
      <c r="BO55" s="77"/>
      <c r="BP55" s="76">
        <v>1</v>
      </c>
      <c r="BQ55" s="76">
        <v>1</v>
      </c>
      <c r="BR55" s="76">
        <v>1</v>
      </c>
      <c r="BS55" s="76">
        <v>1</v>
      </c>
      <c r="BT55" s="76">
        <v>1</v>
      </c>
      <c r="BU55" s="77"/>
      <c r="BV55" s="77"/>
      <c r="BW55" s="76">
        <v>1</v>
      </c>
      <c r="BX55" s="76">
        <v>1</v>
      </c>
      <c r="BY55" s="76">
        <v>1</v>
      </c>
      <c r="BZ55" s="76">
        <v>1</v>
      </c>
      <c r="CA55" s="76">
        <v>1</v>
      </c>
    </row>
    <row r="56" spans="1:79" ht="76.2" customHeight="1" x14ac:dyDescent="0.3">
      <c r="A56" s="84" t="s">
        <v>373</v>
      </c>
      <c r="B56" s="85" t="s">
        <v>204</v>
      </c>
      <c r="C56" s="86" t="s">
        <v>82</v>
      </c>
      <c r="D56" s="86" t="s">
        <v>205</v>
      </c>
      <c r="E56" s="47"/>
      <c r="F56" s="48"/>
      <c r="G56" s="82" t="s">
        <v>374</v>
      </c>
      <c r="H56" s="86"/>
      <c r="I56" s="86" t="s">
        <v>207</v>
      </c>
      <c r="J56" s="46"/>
      <c r="K56" s="49" t="s">
        <v>106</v>
      </c>
      <c r="L56" s="49" t="s">
        <v>106</v>
      </c>
      <c r="M56" s="50" t="s">
        <v>106</v>
      </c>
      <c r="N56" s="50" t="s">
        <v>106</v>
      </c>
      <c r="O56" s="55" t="s">
        <v>406</v>
      </c>
      <c r="P56" s="55"/>
      <c r="Q56" s="55"/>
      <c r="R56" s="51"/>
      <c r="S56" s="76"/>
      <c r="T56" s="76"/>
      <c r="U56" s="76"/>
      <c r="V56" s="76"/>
      <c r="W56" s="76"/>
      <c r="X56" s="77"/>
      <c r="Y56" s="77"/>
      <c r="Z56" s="76"/>
      <c r="AA56" s="76"/>
      <c r="AB56" s="76"/>
      <c r="AC56" s="76"/>
      <c r="AD56" s="76"/>
      <c r="AE56" s="77"/>
      <c r="AF56" s="77"/>
      <c r="AG56" s="76"/>
      <c r="AH56" s="76"/>
      <c r="AI56" s="76"/>
      <c r="AJ56" s="76"/>
      <c r="AK56" s="76"/>
      <c r="AL56" s="77"/>
      <c r="AM56" s="77"/>
      <c r="AN56" s="78"/>
      <c r="AO56" s="78"/>
      <c r="AP56" s="78"/>
      <c r="AQ56" s="76"/>
      <c r="AR56" s="76"/>
      <c r="AS56" s="77"/>
      <c r="AT56" s="77"/>
      <c r="AU56" s="76"/>
      <c r="AV56" s="76"/>
      <c r="AW56" s="76"/>
      <c r="AX56" s="76"/>
      <c r="AY56" s="76"/>
      <c r="AZ56" s="77"/>
      <c r="BA56" s="77"/>
      <c r="BB56" s="76">
        <v>2</v>
      </c>
      <c r="BC56" s="76">
        <v>2</v>
      </c>
      <c r="BD56" s="76">
        <v>2</v>
      </c>
      <c r="BE56" s="76">
        <v>1</v>
      </c>
      <c r="BF56" s="76">
        <v>1</v>
      </c>
      <c r="BG56" s="77"/>
      <c r="BH56" s="77"/>
      <c r="BI56" s="76">
        <v>1</v>
      </c>
      <c r="BJ56" s="76">
        <v>1</v>
      </c>
      <c r="BK56" s="76">
        <v>1</v>
      </c>
      <c r="BL56" s="76">
        <v>1</v>
      </c>
      <c r="BM56" s="76">
        <v>1</v>
      </c>
      <c r="BN56" s="77"/>
      <c r="BO56" s="77"/>
      <c r="BP56" s="76"/>
      <c r="BQ56" s="76"/>
      <c r="BR56" s="76"/>
      <c r="BS56" s="76"/>
      <c r="BT56" s="76"/>
      <c r="BU56" s="77"/>
      <c r="BV56" s="77"/>
      <c r="BW56" s="76"/>
      <c r="BX56" s="76"/>
      <c r="BY56" s="76"/>
      <c r="BZ56" s="76"/>
      <c r="CA56" s="76"/>
    </row>
    <row r="57" spans="1:79" ht="76.2" customHeight="1" x14ac:dyDescent="0.3">
      <c r="A57" s="84" t="s">
        <v>365</v>
      </c>
      <c r="B57" s="85" t="s">
        <v>204</v>
      </c>
      <c r="C57" s="86" t="s">
        <v>82</v>
      </c>
      <c r="D57" s="86" t="s">
        <v>205</v>
      </c>
      <c r="E57" s="47"/>
      <c r="F57" s="48"/>
      <c r="G57" s="85" t="s">
        <v>405</v>
      </c>
      <c r="H57" s="86"/>
      <c r="I57" s="86" t="s">
        <v>207</v>
      </c>
      <c r="J57" s="46"/>
      <c r="K57" s="49" t="s">
        <v>106</v>
      </c>
      <c r="L57" s="49" t="s">
        <v>106</v>
      </c>
      <c r="M57" s="50" t="s">
        <v>106</v>
      </c>
      <c r="N57" s="50" t="s">
        <v>106</v>
      </c>
      <c r="O57" s="55" t="s">
        <v>406</v>
      </c>
      <c r="P57" s="55"/>
      <c r="Q57" s="55"/>
      <c r="R57" s="51"/>
      <c r="S57" s="76"/>
      <c r="T57" s="76"/>
      <c r="U57" s="76"/>
      <c r="V57" s="76"/>
      <c r="W57" s="76"/>
      <c r="X57" s="77"/>
      <c r="Y57" s="77"/>
      <c r="Z57" s="76"/>
      <c r="AA57" s="76"/>
      <c r="AB57" s="76"/>
      <c r="AC57" s="76"/>
      <c r="AD57" s="76"/>
      <c r="AE57" s="77"/>
      <c r="AF57" s="77"/>
      <c r="AG57" s="76"/>
      <c r="AH57" s="76"/>
      <c r="AI57" s="76"/>
      <c r="AJ57" s="76"/>
      <c r="AK57" s="76"/>
      <c r="AL57" s="77"/>
      <c r="AM57" s="77"/>
      <c r="AN57" s="78"/>
      <c r="AO57" s="78"/>
      <c r="AP57" s="78"/>
      <c r="AQ57" s="76"/>
      <c r="AR57" s="76"/>
      <c r="AS57" s="77"/>
      <c r="AT57" s="77"/>
      <c r="AU57" s="76"/>
      <c r="AV57" s="76"/>
      <c r="AW57" s="76"/>
      <c r="AX57" s="76"/>
      <c r="AY57" s="76"/>
      <c r="AZ57" s="77"/>
      <c r="BA57" s="77"/>
      <c r="BB57" s="76"/>
      <c r="BC57" s="76"/>
      <c r="BD57" s="76"/>
      <c r="BE57" s="76"/>
      <c r="BF57" s="76"/>
      <c r="BG57" s="77"/>
      <c r="BH57" s="77"/>
      <c r="BI57" s="76"/>
      <c r="BJ57" s="76"/>
      <c r="BK57" s="76"/>
      <c r="BL57" s="76"/>
      <c r="BM57" s="76"/>
      <c r="BN57" s="77"/>
      <c r="BO57" s="77"/>
      <c r="BP57" s="76">
        <v>1</v>
      </c>
      <c r="BQ57" s="76">
        <v>1</v>
      </c>
      <c r="BR57" s="76">
        <v>1</v>
      </c>
      <c r="BS57" s="76">
        <v>1</v>
      </c>
      <c r="BT57" s="76">
        <v>1</v>
      </c>
      <c r="BU57" s="77"/>
      <c r="BV57" s="77"/>
      <c r="BW57" s="76">
        <v>1</v>
      </c>
      <c r="BX57" s="76">
        <v>1</v>
      </c>
      <c r="BY57" s="76">
        <v>1</v>
      </c>
      <c r="BZ57" s="76">
        <v>1</v>
      </c>
      <c r="CA57" s="76">
        <v>1</v>
      </c>
    </row>
    <row r="58" spans="1:79" ht="76.2" customHeight="1" x14ac:dyDescent="0.3">
      <c r="A58" s="84" t="s">
        <v>315</v>
      </c>
      <c r="B58" s="85" t="s">
        <v>204</v>
      </c>
      <c r="C58" s="86" t="s">
        <v>125</v>
      </c>
      <c r="D58" s="86" t="s">
        <v>205</v>
      </c>
      <c r="E58" s="47"/>
      <c r="F58" s="48"/>
      <c r="G58" s="86" t="s">
        <v>314</v>
      </c>
      <c r="H58" s="86"/>
      <c r="I58" s="86" t="s">
        <v>132</v>
      </c>
      <c r="J58" s="46"/>
      <c r="K58" s="49" t="s">
        <v>106</v>
      </c>
      <c r="L58" s="49" t="s">
        <v>106</v>
      </c>
      <c r="M58" s="50" t="s">
        <v>106</v>
      </c>
      <c r="N58" s="50" t="s">
        <v>106</v>
      </c>
      <c r="O58" s="55"/>
      <c r="P58" s="55"/>
      <c r="Q58" s="55"/>
      <c r="R58" s="51"/>
      <c r="S58" s="76"/>
      <c r="T58" s="76"/>
      <c r="U58" s="76"/>
      <c r="V58" s="76"/>
      <c r="W58" s="76"/>
      <c r="X58" s="77"/>
      <c r="Y58" s="77"/>
      <c r="Z58" s="76"/>
      <c r="AA58" s="76"/>
      <c r="AB58" s="76"/>
      <c r="AC58" s="76"/>
      <c r="AD58" s="76"/>
      <c r="AE58" s="77"/>
      <c r="AF58" s="77"/>
      <c r="AG58" s="76"/>
      <c r="AH58" s="76"/>
      <c r="AI58" s="76"/>
      <c r="AJ58" s="76"/>
      <c r="AK58" s="76"/>
      <c r="AL58" s="77"/>
      <c r="AM58" s="77"/>
      <c r="AN58" s="78"/>
      <c r="AO58" s="78"/>
      <c r="AP58" s="78"/>
      <c r="AQ58" s="76">
        <v>2</v>
      </c>
      <c r="AR58" s="76">
        <v>2</v>
      </c>
      <c r="AS58" s="77"/>
      <c r="AT58" s="77"/>
      <c r="AU58" s="76">
        <v>2</v>
      </c>
      <c r="AV58" s="76"/>
      <c r="AW58" s="76"/>
      <c r="AX58" s="76"/>
      <c r="AY58" s="76"/>
      <c r="AZ58" s="77"/>
      <c r="BA58" s="77"/>
      <c r="BB58" s="76">
        <v>2</v>
      </c>
      <c r="BC58" s="76">
        <v>2</v>
      </c>
      <c r="BD58" s="76">
        <v>2</v>
      </c>
      <c r="BE58" s="76">
        <v>2</v>
      </c>
      <c r="BF58" s="76">
        <v>2</v>
      </c>
      <c r="BG58" s="77"/>
      <c r="BH58" s="77"/>
      <c r="BI58" s="76"/>
      <c r="BJ58" s="76"/>
      <c r="BK58" s="76"/>
      <c r="BL58" s="76"/>
      <c r="BM58" s="76"/>
      <c r="BN58" s="77"/>
      <c r="BO58" s="77"/>
      <c r="BP58" s="76"/>
      <c r="BQ58" s="76"/>
      <c r="BR58" s="76"/>
      <c r="BS58" s="76"/>
      <c r="BT58" s="76"/>
      <c r="BU58" s="77"/>
      <c r="BV58" s="77"/>
      <c r="BW58" s="76"/>
      <c r="BX58" s="76"/>
      <c r="BY58" s="76"/>
      <c r="BZ58" s="76"/>
      <c r="CA58" s="76"/>
    </row>
    <row r="59" spans="1:79" ht="76.2" customHeight="1" x14ac:dyDescent="0.3">
      <c r="A59" s="84" t="s">
        <v>316</v>
      </c>
      <c r="B59" s="85" t="s">
        <v>204</v>
      </c>
      <c r="C59" s="86" t="s">
        <v>125</v>
      </c>
      <c r="D59" s="86" t="s">
        <v>205</v>
      </c>
      <c r="E59" s="47"/>
      <c r="F59" s="48"/>
      <c r="G59" s="86" t="s">
        <v>317</v>
      </c>
      <c r="H59" s="86"/>
      <c r="I59" s="86" t="s">
        <v>132</v>
      </c>
      <c r="J59" s="46"/>
      <c r="K59" s="49" t="s">
        <v>106</v>
      </c>
      <c r="L59" s="49" t="s">
        <v>106</v>
      </c>
      <c r="M59" s="50" t="s">
        <v>106</v>
      </c>
      <c r="N59" s="50" t="s">
        <v>106</v>
      </c>
      <c r="O59" s="55" t="s">
        <v>382</v>
      </c>
      <c r="P59" s="55"/>
      <c r="Q59" s="55"/>
      <c r="R59" s="51"/>
      <c r="S59" s="76"/>
      <c r="T59" s="76"/>
      <c r="U59" s="76"/>
      <c r="V59" s="76"/>
      <c r="W59" s="76"/>
      <c r="X59" s="77"/>
      <c r="Y59" s="77"/>
      <c r="Z59" s="76"/>
      <c r="AA59" s="76"/>
      <c r="AB59" s="76"/>
      <c r="AC59" s="76"/>
      <c r="AD59" s="76"/>
      <c r="AE59" s="77"/>
      <c r="AF59" s="77"/>
      <c r="AG59" s="76"/>
      <c r="AH59" s="76"/>
      <c r="AI59" s="76"/>
      <c r="AJ59" s="76"/>
      <c r="AK59" s="76"/>
      <c r="AL59" s="77"/>
      <c r="AM59" s="77"/>
      <c r="AN59" s="78"/>
      <c r="AO59" s="78"/>
      <c r="AP59" s="78"/>
      <c r="AQ59" s="76"/>
      <c r="AR59" s="76"/>
      <c r="AS59" s="77"/>
      <c r="AT59" s="77"/>
      <c r="AU59" s="76"/>
      <c r="AV59" s="76">
        <v>2</v>
      </c>
      <c r="AW59" s="76">
        <v>2</v>
      </c>
      <c r="AX59" s="76">
        <v>2</v>
      </c>
      <c r="AY59" s="76"/>
      <c r="AZ59" s="77"/>
      <c r="BA59" s="77"/>
      <c r="BB59" s="76">
        <v>2</v>
      </c>
      <c r="BC59" s="76">
        <v>2</v>
      </c>
      <c r="BD59" s="76">
        <v>2</v>
      </c>
      <c r="BE59" s="76">
        <v>1</v>
      </c>
      <c r="BF59" s="76">
        <v>1</v>
      </c>
      <c r="BG59" s="77"/>
      <c r="BH59" s="77"/>
      <c r="BI59" s="76"/>
      <c r="BJ59" s="76"/>
      <c r="BK59" s="76"/>
      <c r="BL59" s="76"/>
      <c r="BM59" s="76"/>
      <c r="BN59" s="77"/>
      <c r="BO59" s="77"/>
      <c r="BP59" s="76"/>
      <c r="BQ59" s="76"/>
      <c r="BR59" s="76"/>
      <c r="BS59" s="76"/>
      <c r="BT59" s="76"/>
      <c r="BU59" s="77"/>
      <c r="BV59" s="77"/>
      <c r="BW59" s="76"/>
      <c r="BX59" s="76"/>
      <c r="BY59" s="76"/>
      <c r="BZ59" s="76"/>
      <c r="CA59" s="76"/>
    </row>
    <row r="60" spans="1:79" ht="76.2" customHeight="1" x14ac:dyDescent="0.3">
      <c r="A60" s="84" t="s">
        <v>316</v>
      </c>
      <c r="B60" s="85" t="s">
        <v>204</v>
      </c>
      <c r="C60" s="86" t="s">
        <v>125</v>
      </c>
      <c r="D60" s="86" t="s">
        <v>205</v>
      </c>
      <c r="E60" s="47"/>
      <c r="F60" s="48"/>
      <c r="G60" s="86" t="s">
        <v>369</v>
      </c>
      <c r="H60" s="86"/>
      <c r="I60" s="86" t="s">
        <v>132</v>
      </c>
      <c r="J60" s="46"/>
      <c r="K60" s="49" t="s">
        <v>106</v>
      </c>
      <c r="L60" s="49" t="s">
        <v>106</v>
      </c>
      <c r="M60" s="50" t="s">
        <v>106</v>
      </c>
      <c r="N60" s="50" t="s">
        <v>106</v>
      </c>
      <c r="O60" s="55" t="s">
        <v>410</v>
      </c>
      <c r="P60" s="55"/>
      <c r="Q60" s="55"/>
      <c r="R60" s="51"/>
      <c r="S60" s="76"/>
      <c r="T60" s="76"/>
      <c r="U60" s="76"/>
      <c r="V60" s="76"/>
      <c r="W60" s="76"/>
      <c r="X60" s="77"/>
      <c r="Y60" s="77"/>
      <c r="Z60" s="76"/>
      <c r="AA60" s="76"/>
      <c r="AB60" s="76"/>
      <c r="AC60" s="76"/>
      <c r="AD60" s="76"/>
      <c r="AE60" s="77"/>
      <c r="AF60" s="77"/>
      <c r="AG60" s="76"/>
      <c r="AH60" s="76"/>
      <c r="AI60" s="76"/>
      <c r="AJ60" s="76"/>
      <c r="AK60" s="76"/>
      <c r="AL60" s="77"/>
      <c r="AM60" s="77"/>
      <c r="AN60" s="78"/>
      <c r="AO60" s="78"/>
      <c r="AP60" s="78"/>
      <c r="AQ60" s="76"/>
      <c r="AR60" s="76"/>
      <c r="AS60" s="77"/>
      <c r="AT60" s="77"/>
      <c r="AU60" s="76"/>
      <c r="AV60" s="76"/>
      <c r="AW60" s="76"/>
      <c r="AX60" s="76"/>
      <c r="AY60" s="76"/>
      <c r="AZ60" s="77"/>
      <c r="BA60" s="77"/>
      <c r="BB60" s="76">
        <v>0</v>
      </c>
      <c r="BC60" s="76">
        <v>0</v>
      </c>
      <c r="BD60" s="76">
        <v>0</v>
      </c>
      <c r="BE60" s="76"/>
      <c r="BF60" s="76"/>
      <c r="BG60" s="77"/>
      <c r="BH60" s="77"/>
      <c r="BI60" s="76"/>
      <c r="BJ60" s="76"/>
      <c r="BK60" s="76"/>
      <c r="BL60" s="76"/>
      <c r="BM60" s="76"/>
      <c r="BN60" s="77"/>
      <c r="BO60" s="77"/>
      <c r="BP60" s="76"/>
      <c r="BQ60" s="76"/>
      <c r="BR60" s="76"/>
      <c r="BS60" s="76"/>
      <c r="BT60" s="76"/>
      <c r="BU60" s="77"/>
      <c r="BV60" s="77"/>
      <c r="BW60" s="76"/>
      <c r="BX60" s="76"/>
      <c r="BY60" s="76"/>
      <c r="BZ60" s="76"/>
      <c r="CA60" s="76"/>
    </row>
    <row r="61" spans="1:79" ht="76.2" customHeight="1" x14ac:dyDescent="0.3">
      <c r="A61" s="84" t="s">
        <v>318</v>
      </c>
      <c r="B61" s="85" t="s">
        <v>204</v>
      </c>
      <c r="C61" s="86" t="s">
        <v>125</v>
      </c>
      <c r="D61" s="86" t="s">
        <v>205</v>
      </c>
      <c r="E61" s="47"/>
      <c r="F61" s="48"/>
      <c r="G61" s="79" t="s">
        <v>319</v>
      </c>
      <c r="H61" s="86"/>
      <c r="I61" s="86" t="s">
        <v>132</v>
      </c>
      <c r="J61" s="46"/>
      <c r="K61" s="49" t="s">
        <v>106</v>
      </c>
      <c r="L61" s="49" t="s">
        <v>106</v>
      </c>
      <c r="M61" s="50" t="s">
        <v>106</v>
      </c>
      <c r="N61" s="50" t="s">
        <v>106</v>
      </c>
      <c r="O61" s="55"/>
      <c r="P61" s="55"/>
      <c r="Q61" s="55"/>
      <c r="R61" s="51"/>
      <c r="S61" s="76"/>
      <c r="T61" s="76"/>
      <c r="U61" s="76"/>
      <c r="V61" s="76"/>
      <c r="W61" s="76"/>
      <c r="X61" s="77"/>
      <c r="Y61" s="77"/>
      <c r="Z61" s="76"/>
      <c r="AA61" s="76"/>
      <c r="AB61" s="76"/>
      <c r="AC61" s="76"/>
      <c r="AD61" s="76"/>
      <c r="AE61" s="77"/>
      <c r="AF61" s="77"/>
      <c r="AG61" s="76"/>
      <c r="AH61" s="76"/>
      <c r="AI61" s="76"/>
      <c r="AJ61" s="76"/>
      <c r="AK61" s="76"/>
      <c r="AL61" s="77"/>
      <c r="AM61" s="77"/>
      <c r="AN61" s="78"/>
      <c r="AO61" s="78"/>
      <c r="AP61" s="78"/>
      <c r="AQ61" s="76"/>
      <c r="AR61" s="76"/>
      <c r="AS61" s="77"/>
      <c r="AT61" s="77"/>
      <c r="AU61" s="76"/>
      <c r="AV61" s="76"/>
      <c r="AW61" s="76"/>
      <c r="AX61" s="76"/>
      <c r="AY61" s="76">
        <v>2</v>
      </c>
      <c r="AZ61" s="77"/>
      <c r="BA61" s="77"/>
      <c r="BB61" s="76"/>
      <c r="BC61" s="76"/>
      <c r="BD61" s="76"/>
      <c r="BE61" s="76"/>
      <c r="BF61" s="76"/>
      <c r="BG61" s="77"/>
      <c r="BH61" s="77"/>
      <c r="BI61" s="76"/>
      <c r="BJ61" s="76"/>
      <c r="BK61" s="76">
        <v>1</v>
      </c>
      <c r="BL61" s="76">
        <v>1</v>
      </c>
      <c r="BM61" s="76">
        <v>1</v>
      </c>
      <c r="BN61" s="77"/>
      <c r="BO61" s="77"/>
      <c r="BP61" s="76"/>
      <c r="BQ61" s="76"/>
      <c r="BR61" s="76"/>
      <c r="BS61" s="76"/>
      <c r="BT61" s="76"/>
      <c r="BU61" s="77"/>
      <c r="BV61" s="77"/>
      <c r="BW61" s="76"/>
      <c r="BX61" s="76"/>
      <c r="BY61" s="76"/>
      <c r="BZ61" s="76"/>
      <c r="CA61" s="76"/>
    </row>
    <row r="62" spans="1:79" ht="76.2" customHeight="1" x14ac:dyDescent="0.3">
      <c r="A62" s="84" t="s">
        <v>318</v>
      </c>
      <c r="B62" s="85" t="s">
        <v>357</v>
      </c>
      <c r="C62" s="86" t="s">
        <v>125</v>
      </c>
      <c r="D62" s="86" t="s">
        <v>205</v>
      </c>
      <c r="E62" s="47"/>
      <c r="F62" s="48"/>
      <c r="G62" s="82" t="s">
        <v>408</v>
      </c>
      <c r="H62" s="86"/>
      <c r="I62" s="86" t="s">
        <v>132</v>
      </c>
      <c r="J62" s="46"/>
      <c r="K62" s="49" t="s">
        <v>106</v>
      </c>
      <c r="L62" s="49" t="s">
        <v>106</v>
      </c>
      <c r="M62" s="50" t="s">
        <v>106</v>
      </c>
      <c r="N62" s="50" t="s">
        <v>106</v>
      </c>
      <c r="O62" s="55"/>
      <c r="P62" s="55"/>
      <c r="Q62" s="55"/>
      <c r="R62" s="51"/>
      <c r="S62" s="76"/>
      <c r="T62" s="76"/>
      <c r="U62" s="76"/>
      <c r="V62" s="76"/>
      <c r="W62" s="76"/>
      <c r="X62" s="77"/>
      <c r="Y62" s="77"/>
      <c r="Z62" s="76"/>
      <c r="AA62" s="76"/>
      <c r="AB62" s="76"/>
      <c r="AC62" s="76"/>
      <c r="AD62" s="76"/>
      <c r="AE62" s="77"/>
      <c r="AF62" s="77"/>
      <c r="AG62" s="76"/>
      <c r="AH62" s="76"/>
      <c r="AI62" s="76"/>
      <c r="AJ62" s="76"/>
      <c r="AK62" s="76"/>
      <c r="AL62" s="77"/>
      <c r="AM62" s="77"/>
      <c r="AN62" s="78"/>
      <c r="AO62" s="78"/>
      <c r="AP62" s="78"/>
      <c r="AQ62" s="76"/>
      <c r="AR62" s="76"/>
      <c r="AS62" s="77"/>
      <c r="AT62" s="77"/>
      <c r="AU62" s="76"/>
      <c r="AV62" s="76"/>
      <c r="AW62" s="76"/>
      <c r="AX62" s="76"/>
      <c r="AY62" s="76"/>
      <c r="AZ62" s="77"/>
      <c r="BA62" s="77"/>
      <c r="BB62" s="76"/>
      <c r="BC62" s="76"/>
      <c r="BD62" s="76"/>
      <c r="BE62" s="76"/>
      <c r="BF62" s="76"/>
      <c r="BG62" s="77"/>
      <c r="BH62" s="77"/>
      <c r="BI62" s="76">
        <v>1</v>
      </c>
      <c r="BJ62" s="76">
        <v>1</v>
      </c>
      <c r="BK62" s="76">
        <v>1</v>
      </c>
      <c r="BL62" s="76"/>
      <c r="BM62" s="76"/>
      <c r="BN62" s="77"/>
      <c r="BO62" s="77"/>
      <c r="BP62" s="76"/>
      <c r="BQ62" s="76"/>
      <c r="BR62" s="76"/>
      <c r="BS62" s="76"/>
      <c r="BT62" s="76"/>
      <c r="BU62" s="77"/>
      <c r="BV62" s="77"/>
      <c r="BW62" s="76"/>
      <c r="BX62" s="76"/>
      <c r="BY62" s="76"/>
      <c r="BZ62" s="76"/>
      <c r="CA62" s="76"/>
    </row>
    <row r="63" spans="1:79" ht="76.2" customHeight="1" x14ac:dyDescent="0.3">
      <c r="A63" s="84" t="s">
        <v>321</v>
      </c>
      <c r="B63" s="85" t="s">
        <v>204</v>
      </c>
      <c r="C63" s="86" t="s">
        <v>125</v>
      </c>
      <c r="D63" s="86" t="s">
        <v>205</v>
      </c>
      <c r="E63" s="47"/>
      <c r="F63" s="48"/>
      <c r="G63" s="86" t="s">
        <v>320</v>
      </c>
      <c r="H63" s="86"/>
      <c r="I63" s="86" t="s">
        <v>132</v>
      </c>
      <c r="J63" s="46"/>
      <c r="K63" s="49" t="s">
        <v>106</v>
      </c>
      <c r="L63" s="49" t="s">
        <v>106</v>
      </c>
      <c r="M63" s="50" t="s">
        <v>106</v>
      </c>
      <c r="N63" s="50" t="s">
        <v>106</v>
      </c>
      <c r="O63" s="55"/>
      <c r="P63" s="55"/>
      <c r="Q63" s="55"/>
      <c r="R63" s="51"/>
      <c r="S63" s="76"/>
      <c r="T63" s="76"/>
      <c r="U63" s="76"/>
      <c r="V63" s="76"/>
      <c r="W63" s="76"/>
      <c r="X63" s="77"/>
      <c r="Y63" s="77"/>
      <c r="Z63" s="76"/>
      <c r="AA63" s="76"/>
      <c r="AB63" s="76"/>
      <c r="AC63" s="76"/>
      <c r="AD63" s="76"/>
      <c r="AE63" s="77"/>
      <c r="AF63" s="77"/>
      <c r="AG63" s="76"/>
      <c r="AH63" s="76"/>
      <c r="AI63" s="76"/>
      <c r="AJ63" s="76"/>
      <c r="AK63" s="76"/>
      <c r="AL63" s="77"/>
      <c r="AM63" s="77"/>
      <c r="AN63" s="78"/>
      <c r="AO63" s="78"/>
      <c r="AP63" s="78"/>
      <c r="AQ63" s="76"/>
      <c r="AR63" s="76"/>
      <c r="AS63" s="77"/>
      <c r="AT63" s="77"/>
      <c r="AU63" s="76"/>
      <c r="AV63" s="76"/>
      <c r="AW63" s="76"/>
      <c r="AX63" s="76"/>
      <c r="AY63" s="76"/>
      <c r="AZ63" s="77"/>
      <c r="BA63" s="77"/>
      <c r="BB63" s="76"/>
      <c r="BC63" s="76"/>
      <c r="BD63" s="76"/>
      <c r="BE63" s="76"/>
      <c r="BF63" s="76"/>
      <c r="BG63" s="77"/>
      <c r="BH63" s="77"/>
      <c r="BI63" s="76"/>
      <c r="BJ63" s="76"/>
      <c r="BK63" s="76"/>
      <c r="BL63" s="76"/>
      <c r="BM63" s="76"/>
      <c r="BN63" s="77"/>
      <c r="BO63" s="77"/>
      <c r="BP63" s="76"/>
      <c r="BQ63" s="76"/>
      <c r="BR63" s="76"/>
      <c r="BS63" s="76"/>
      <c r="BT63" s="76"/>
      <c r="BU63" s="77"/>
      <c r="BV63" s="77"/>
      <c r="BW63" s="76"/>
      <c r="BX63" s="76"/>
      <c r="BY63" s="76"/>
      <c r="BZ63" s="76"/>
      <c r="CA63" s="76"/>
    </row>
  </sheetData>
  <autoFilter ref="A4:CB63" xr:uid="{80FCB7C4-C5F8-4701-8B60-F2E508AEA9C7}"/>
  <mergeCells count="12">
    <mergeCell ref="R2:X2"/>
    <mergeCell ref="BQ1:BS1"/>
    <mergeCell ref="BU1:BW1"/>
    <mergeCell ref="BY1:CB1"/>
    <mergeCell ref="AT2:AZ2"/>
    <mergeCell ref="BA2:BG2"/>
    <mergeCell ref="BH2:BN2"/>
    <mergeCell ref="BO2:BU2"/>
    <mergeCell ref="BV2:CB2"/>
    <mergeCell ref="AM2:AS2"/>
    <mergeCell ref="AF2:AL2"/>
    <mergeCell ref="Y2:AE2"/>
  </mergeCells>
  <dataValidations count="1">
    <dataValidation type="whole" allowBlank="1" showInputMessage="1" showErrorMessage="1" sqref="BX1 BT1 BP1 R5:CB63" xr:uid="{4FD94455-7FEF-4A89-A2B9-A4DF810B5ACA}">
      <formula1>0</formula1>
      <formula2>2</formula2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74" id="{E8105D55-4097-4D0A-81F2-C659FAF7988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R5:R63</xm:sqref>
        </x14:conditionalFormatting>
        <x14:conditionalFormatting xmlns:xm="http://schemas.microsoft.com/office/excel/2006/main">
          <x14:cfRule type="iconSet" priority="175" id="{9089B622-B796-4B40-8A28-AF762C4D87E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S5:S35</xm:sqref>
        </x14:conditionalFormatting>
        <x14:conditionalFormatting xmlns:xm="http://schemas.microsoft.com/office/excel/2006/main">
          <x14:cfRule type="iconSet" priority="70" id="{8C3D91C8-8AD1-4BF9-95F6-CC6B23552EA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S36:S38</xm:sqref>
        </x14:conditionalFormatting>
        <x14:conditionalFormatting xmlns:xm="http://schemas.microsoft.com/office/excel/2006/main">
          <x14:cfRule type="iconSet" priority="120" id="{F6DAF938-0873-437C-8F96-65577154F9E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S39:S63</xm:sqref>
        </x14:conditionalFormatting>
        <x14:conditionalFormatting xmlns:xm="http://schemas.microsoft.com/office/excel/2006/main">
          <x14:cfRule type="iconSet" priority="76" id="{3186C5E2-D324-44DF-8F73-AFC4D9B8543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T36:T38</xm:sqref>
        </x14:conditionalFormatting>
        <x14:conditionalFormatting xmlns:xm="http://schemas.microsoft.com/office/excel/2006/main">
          <x14:cfRule type="iconSet" priority="78" id="{B98E4BF7-2D07-4FCA-9211-56DA343E7DE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T39:U57</xm:sqref>
        </x14:conditionalFormatting>
        <x14:conditionalFormatting xmlns:xm="http://schemas.microsoft.com/office/excel/2006/main">
          <x14:cfRule type="iconSet" priority="103" id="{A630A589-9E2E-4966-965C-0ACDE7E9168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T58:U63</xm:sqref>
        </x14:conditionalFormatting>
        <x14:conditionalFormatting xmlns:xm="http://schemas.microsoft.com/office/excel/2006/main">
          <x14:cfRule type="iconSet" priority="130" id="{B0D6BFBF-2FD8-44F4-AD21-3C0A6F066CB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T5:W34</xm:sqref>
        </x14:conditionalFormatting>
        <x14:conditionalFormatting xmlns:xm="http://schemas.microsoft.com/office/excel/2006/main">
          <x14:cfRule type="iconSet" priority="150" id="{7079F622-B71F-428F-923A-E7456168DB6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T35:W35</xm:sqref>
        </x14:conditionalFormatting>
        <x14:conditionalFormatting xmlns:xm="http://schemas.microsoft.com/office/excel/2006/main">
          <x14:cfRule type="iconSet" priority="71" id="{49728FE5-1CA5-4CFA-8D05-3BEC5AB2247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U36:W38</xm:sqref>
        </x14:conditionalFormatting>
        <x14:conditionalFormatting xmlns:xm="http://schemas.microsoft.com/office/excel/2006/main">
          <x14:cfRule type="iconSet" priority="121" id="{2711BBC6-C716-451B-8743-493833D15A2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V39:V63</xm:sqref>
        </x14:conditionalFormatting>
        <x14:conditionalFormatting xmlns:xm="http://schemas.microsoft.com/office/excel/2006/main">
          <x14:cfRule type="iconSet" priority="122" id="{D1925861-64D4-4E2C-A3F8-6776E3D3138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W39:W63</xm:sqref>
        </x14:conditionalFormatting>
        <x14:conditionalFormatting xmlns:xm="http://schemas.microsoft.com/office/excel/2006/main">
          <x14:cfRule type="iconSet" priority="79" id="{EF609778-F834-42D1-BBBB-540314EF119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Z39:Z57</xm:sqref>
        </x14:conditionalFormatting>
        <x14:conditionalFormatting xmlns:xm="http://schemas.microsoft.com/office/excel/2006/main">
          <x14:cfRule type="iconSet" priority="104" id="{7F64E98D-CCCB-4CA4-90B4-E8349A87365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Z58:AA63</xm:sqref>
        </x14:conditionalFormatting>
        <x14:conditionalFormatting xmlns:xm="http://schemas.microsoft.com/office/excel/2006/main">
          <x14:cfRule type="iconSet" priority="131" id="{55734D2B-7B1C-4659-B19B-CF45748CF06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Z5:AD34</xm:sqref>
        </x14:conditionalFormatting>
        <x14:conditionalFormatting xmlns:xm="http://schemas.microsoft.com/office/excel/2006/main">
          <x14:cfRule type="iconSet" priority="151" id="{A22AC6C7-505F-433A-9113-20220D86839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Z35:AD35</xm:sqref>
        </x14:conditionalFormatting>
        <x14:conditionalFormatting xmlns:xm="http://schemas.microsoft.com/office/excel/2006/main">
          <x14:cfRule type="iconSet" priority="94" id="{8473BDE7-3303-4790-817B-129F588FA27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Z36:AD38</xm:sqref>
        </x14:conditionalFormatting>
        <x14:conditionalFormatting xmlns:xm="http://schemas.microsoft.com/office/excel/2006/main">
          <x14:cfRule type="iconSet" priority="80" id="{5123CAD1-44DB-471B-95FF-BB122C6F008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AA39:AA57</xm:sqref>
        </x14:conditionalFormatting>
        <x14:conditionalFormatting xmlns:xm="http://schemas.microsoft.com/office/excel/2006/main">
          <x14:cfRule type="iconSet" priority="125" id="{595E3110-BEFA-482A-937A-169E262DFD8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AB39:AB63</xm:sqref>
        </x14:conditionalFormatting>
        <x14:conditionalFormatting xmlns:xm="http://schemas.microsoft.com/office/excel/2006/main">
          <x14:cfRule type="iconSet" priority="81" id="{BEEAAC16-C038-4C68-A652-131E71885E1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AC39:AC57</xm:sqref>
        </x14:conditionalFormatting>
        <x14:conditionalFormatting xmlns:xm="http://schemas.microsoft.com/office/excel/2006/main">
          <x14:cfRule type="iconSet" priority="123" id="{189A7918-9E78-4A34-8306-8A76478F42A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AC58:AC63</xm:sqref>
        </x14:conditionalFormatting>
        <x14:conditionalFormatting xmlns:xm="http://schemas.microsoft.com/office/excel/2006/main">
          <x14:cfRule type="iconSet" priority="82" id="{56CE02E6-5EB3-4C7E-9E18-F14BA784B28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AD39:AD57</xm:sqref>
        </x14:conditionalFormatting>
        <x14:conditionalFormatting xmlns:xm="http://schemas.microsoft.com/office/excel/2006/main">
          <x14:cfRule type="iconSet" priority="124" id="{B092A6E2-DA31-4DC0-B7E4-0D07D6DCB8A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AD58:AD63</xm:sqref>
        </x14:conditionalFormatting>
        <x14:conditionalFormatting xmlns:xm="http://schemas.microsoft.com/office/excel/2006/main">
          <x14:cfRule type="iconSet" priority="132" id="{69EE7C97-0383-470D-879D-C1119D87613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AE5:AF34 X5:Y34</xm:sqref>
        </x14:conditionalFormatting>
        <x14:conditionalFormatting xmlns:xm="http://schemas.microsoft.com/office/excel/2006/main">
          <x14:cfRule type="iconSet" priority="152" id="{EB68DAEF-3E60-4813-9C64-B8136159615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AE35:AF35 X35:Y35</xm:sqref>
        </x14:conditionalFormatting>
        <x14:conditionalFormatting xmlns:xm="http://schemas.microsoft.com/office/excel/2006/main">
          <x14:cfRule type="iconSet" priority="95" id="{458F5492-F2B4-4FC3-9A41-DF702BFBB34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AE36:AF38 X36:Y38</xm:sqref>
        </x14:conditionalFormatting>
        <x14:conditionalFormatting xmlns:xm="http://schemas.microsoft.com/office/excel/2006/main">
          <x14:cfRule type="iconSet" priority="83" id="{99EF5038-93F6-4864-A0C2-E9A38616A3B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AE39:AF57 X39:Y57</xm:sqref>
        </x14:conditionalFormatting>
        <x14:conditionalFormatting xmlns:xm="http://schemas.microsoft.com/office/excel/2006/main">
          <x14:cfRule type="iconSet" priority="105" id="{993505D1-BDE1-409D-80F8-6B947C47B5D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AE58:AF63 X58:Y63</xm:sqref>
        </x14:conditionalFormatting>
        <x14:conditionalFormatting xmlns:xm="http://schemas.microsoft.com/office/excel/2006/main">
          <x14:cfRule type="iconSet" priority="176" id="{455279FA-8407-4445-A37C-B9FAA00A1FA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AG5:AG35</xm:sqref>
        </x14:conditionalFormatting>
        <x14:conditionalFormatting xmlns:xm="http://schemas.microsoft.com/office/excel/2006/main">
          <x14:cfRule type="iconSet" priority="126" id="{B912CA9B-D0A2-440F-A354-687B03CDE71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AG39:AG63</xm:sqref>
        </x14:conditionalFormatting>
        <x14:conditionalFormatting xmlns:xm="http://schemas.microsoft.com/office/excel/2006/main">
          <x14:cfRule type="iconSet" priority="72" id="{33987626-30BB-42E5-BB61-20D8D6AF9A2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AG36:AK38</xm:sqref>
        </x14:conditionalFormatting>
        <x14:conditionalFormatting xmlns:xm="http://schemas.microsoft.com/office/excel/2006/main">
          <x14:cfRule type="iconSet" priority="133" id="{77BDB2DE-26CA-4359-B1C1-C691C084537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AH5:AH34</xm:sqref>
        </x14:conditionalFormatting>
        <x14:conditionalFormatting xmlns:xm="http://schemas.microsoft.com/office/excel/2006/main">
          <x14:cfRule type="iconSet" priority="153" id="{2741B0FE-AC88-4499-8933-FB0388C80B6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AH35</xm:sqref>
        </x14:conditionalFormatting>
        <x14:conditionalFormatting xmlns:xm="http://schemas.microsoft.com/office/excel/2006/main">
          <x14:cfRule type="iconSet" priority="119" id="{FE1FC4E4-CA65-431B-8FB0-548A0692D85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AH39:AH63</xm:sqref>
        </x14:conditionalFormatting>
        <x14:conditionalFormatting xmlns:xm="http://schemas.microsoft.com/office/excel/2006/main">
          <x14:cfRule type="iconSet" priority="134" id="{266431B4-0AF7-4491-82A7-D69F1372475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AI5:AI34</xm:sqref>
        </x14:conditionalFormatting>
        <x14:conditionalFormatting xmlns:xm="http://schemas.microsoft.com/office/excel/2006/main">
          <x14:cfRule type="iconSet" priority="154" id="{4B828A47-2B7E-4A24-B5F2-253BB3E0E37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AI35</xm:sqref>
        </x14:conditionalFormatting>
        <x14:conditionalFormatting xmlns:xm="http://schemas.microsoft.com/office/excel/2006/main">
          <x14:cfRule type="iconSet" priority="84" id="{21BC43BA-3874-4E92-A186-3822176B0BA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AI39:AK57</xm:sqref>
        </x14:conditionalFormatting>
        <x14:conditionalFormatting xmlns:xm="http://schemas.microsoft.com/office/excel/2006/main">
          <x14:cfRule type="iconSet" priority="106" id="{C6F51DCB-9C20-49AB-B9F0-FED58042461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AI58:AK63</xm:sqref>
        </x14:conditionalFormatting>
        <x14:conditionalFormatting xmlns:xm="http://schemas.microsoft.com/office/excel/2006/main">
          <x14:cfRule type="iconSet" priority="155" id="{EB2047DB-9683-4B8C-9FF6-E68215B071B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AJ35</xm:sqref>
        </x14:conditionalFormatting>
        <x14:conditionalFormatting xmlns:xm="http://schemas.microsoft.com/office/excel/2006/main">
          <x14:cfRule type="iconSet" priority="135" id="{6B0CE35D-C5E8-4858-9F5D-A42AD40A229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AJ5:AK34</xm:sqref>
        </x14:conditionalFormatting>
        <x14:conditionalFormatting xmlns:xm="http://schemas.microsoft.com/office/excel/2006/main">
          <x14:cfRule type="iconSet" priority="156" id="{2821EE40-2ECC-42FA-BA47-523299F6D73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AK35</xm:sqref>
        </x14:conditionalFormatting>
        <x14:conditionalFormatting xmlns:xm="http://schemas.microsoft.com/office/excel/2006/main">
          <x14:cfRule type="iconSet" priority="85" id="{1856D92E-2448-4099-8C87-16BABC62ACF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AL39:AM57</xm:sqref>
        </x14:conditionalFormatting>
        <x14:conditionalFormatting xmlns:xm="http://schemas.microsoft.com/office/excel/2006/main">
          <x14:cfRule type="iconSet" priority="107" id="{E1001A4E-35C1-4490-AEF6-1DB1FA9F661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AL58:AM63</xm:sqref>
        </x14:conditionalFormatting>
        <x14:conditionalFormatting xmlns:xm="http://schemas.microsoft.com/office/excel/2006/main">
          <x14:cfRule type="iconSet" priority="136" id="{FE5B7FA0-42F2-4166-90D2-B5204CA5E19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AN5:AO34</xm:sqref>
        </x14:conditionalFormatting>
        <x14:conditionalFormatting xmlns:xm="http://schemas.microsoft.com/office/excel/2006/main">
          <x14:cfRule type="iconSet" priority="157" id="{96B80013-193C-4C2C-BE0C-947656D8B06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AN35:AO35</xm:sqref>
        </x14:conditionalFormatting>
        <x14:conditionalFormatting xmlns:xm="http://schemas.microsoft.com/office/excel/2006/main">
          <x14:cfRule type="iconSet" priority="73" id="{7F4DCC33-FD73-4D96-AB0B-E58C743D6B5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AN36:AO38</xm:sqref>
        </x14:conditionalFormatting>
        <x14:conditionalFormatting xmlns:xm="http://schemas.microsoft.com/office/excel/2006/main">
          <x14:cfRule type="iconSet" priority="86" id="{EEF2425D-47CC-4DE7-93B9-A9CBADB37E9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AN39:AP57</xm:sqref>
        </x14:conditionalFormatting>
        <x14:conditionalFormatting xmlns:xm="http://schemas.microsoft.com/office/excel/2006/main">
          <x14:cfRule type="iconSet" priority="108" id="{282D5154-166A-40BE-BF78-76761B7AF2F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AN58:AP63</xm:sqref>
        </x14:conditionalFormatting>
        <x14:conditionalFormatting xmlns:xm="http://schemas.microsoft.com/office/excel/2006/main">
          <x14:cfRule type="iconSet" priority="177" id="{7625B416-4032-4F32-9BD7-BBD3EC2371E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AP5:AP38 AL5:AM38</xm:sqref>
        </x14:conditionalFormatting>
        <x14:conditionalFormatting xmlns:xm="http://schemas.microsoft.com/office/excel/2006/main">
          <x14:cfRule type="iconSet" priority="109" id="{4EBBA870-F0A4-4AA7-8A18-118E0F5E952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AQ58:AQ63</xm:sqref>
        </x14:conditionalFormatting>
        <x14:conditionalFormatting xmlns:xm="http://schemas.microsoft.com/office/excel/2006/main">
          <x14:cfRule type="iconSet" priority="137" id="{171D12E0-DE76-4E0D-8676-C2D6E98326F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AQ5:AR34</xm:sqref>
        </x14:conditionalFormatting>
        <x14:conditionalFormatting xmlns:xm="http://schemas.microsoft.com/office/excel/2006/main">
          <x14:cfRule type="iconSet" priority="158" id="{C83C758F-6D53-40A8-A11A-1CA5B4AE6CB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AQ35:AR35</xm:sqref>
        </x14:conditionalFormatting>
        <x14:conditionalFormatting xmlns:xm="http://schemas.microsoft.com/office/excel/2006/main">
          <x14:cfRule type="iconSet" priority="77" id="{EA257F5B-32A5-4F74-86E1-113A83A6252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AQ36:AR38</xm:sqref>
        </x14:conditionalFormatting>
        <x14:conditionalFormatting xmlns:xm="http://schemas.microsoft.com/office/excel/2006/main">
          <x14:cfRule type="iconSet" priority="87" id="{0FD6BB43-5208-464B-842C-77BEB5D9C15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AQ39:AR57</xm:sqref>
        </x14:conditionalFormatting>
        <x14:conditionalFormatting xmlns:xm="http://schemas.microsoft.com/office/excel/2006/main">
          <x14:cfRule type="iconSet" priority="110" id="{42D47540-F09F-464A-A42A-D4DE093A6EA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AR58:AR63</xm:sqref>
        </x14:conditionalFormatting>
        <x14:conditionalFormatting xmlns:xm="http://schemas.microsoft.com/office/excel/2006/main">
          <x14:cfRule type="iconSet" priority="178" id="{EC69B330-E249-431F-9DB1-1398B3B6009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AS5:AS35</xm:sqref>
        </x14:conditionalFormatting>
        <x14:conditionalFormatting xmlns:xm="http://schemas.microsoft.com/office/excel/2006/main">
          <x14:cfRule type="iconSet" priority="96" id="{F6C1D84F-1F8B-4B95-899E-4F29DB272BE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AS36:AS38</xm:sqref>
        </x14:conditionalFormatting>
        <x14:conditionalFormatting xmlns:xm="http://schemas.microsoft.com/office/excel/2006/main">
          <x14:cfRule type="iconSet" priority="127" id="{9527E040-8E33-43C3-A910-F4E08BD9A12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AS39:AS63</xm:sqref>
        </x14:conditionalFormatting>
        <x14:conditionalFormatting xmlns:xm="http://schemas.microsoft.com/office/excel/2006/main">
          <x14:cfRule type="iconSet" priority="138" id="{17D18A74-992D-402A-B3DA-46BF42F05E2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AT5:AT34</xm:sqref>
        </x14:conditionalFormatting>
        <x14:conditionalFormatting xmlns:xm="http://schemas.microsoft.com/office/excel/2006/main">
          <x14:cfRule type="iconSet" priority="159" id="{5E8CEB82-148C-4619-B53F-31009228F0F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AT35</xm:sqref>
        </x14:conditionalFormatting>
        <x14:conditionalFormatting xmlns:xm="http://schemas.microsoft.com/office/excel/2006/main">
          <x14:cfRule type="iconSet" priority="97" id="{77ED7B71-B665-4A25-B90C-C3568425409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AT36:AT38</xm:sqref>
        </x14:conditionalFormatting>
        <x14:conditionalFormatting xmlns:xm="http://schemas.microsoft.com/office/excel/2006/main">
          <x14:cfRule type="iconSet" priority="88" id="{77AE20A0-E5CB-43FC-B826-198DF07FDCE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AT39:AT57</xm:sqref>
        </x14:conditionalFormatting>
        <x14:conditionalFormatting xmlns:xm="http://schemas.microsoft.com/office/excel/2006/main">
          <x14:cfRule type="iconSet" priority="111" id="{F1DD6D82-67B8-407A-AFC8-7720DB46116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AT58:AT63</xm:sqref>
        </x14:conditionalFormatting>
        <x14:conditionalFormatting xmlns:xm="http://schemas.microsoft.com/office/excel/2006/main">
          <x14:cfRule type="iconSet" priority="179" id="{875E1080-6296-4129-9783-9F03E8528C8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AU5:AU14 AU16:AU35</xm:sqref>
        </x14:conditionalFormatting>
        <x14:conditionalFormatting xmlns:xm="http://schemas.microsoft.com/office/excel/2006/main">
          <x14:cfRule type="iconSet" priority="54" id="{37B4E6AE-6146-446C-BEED-FA6BE7D972B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AU15</xm:sqref>
        </x14:conditionalFormatting>
        <x14:conditionalFormatting xmlns:xm="http://schemas.microsoft.com/office/excel/2006/main">
          <x14:cfRule type="iconSet" priority="101" id="{8262F72E-8A8A-4DA4-AC25-40BE33E0567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AU39:AU57</xm:sqref>
        </x14:conditionalFormatting>
        <x14:conditionalFormatting xmlns:xm="http://schemas.microsoft.com/office/excel/2006/main">
          <x14:cfRule type="iconSet" priority="112" id="{EA3AE848-619A-4308-875C-517B79E760F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AU58:AU63</xm:sqref>
        </x14:conditionalFormatting>
        <x14:conditionalFormatting xmlns:xm="http://schemas.microsoft.com/office/excel/2006/main">
          <x14:cfRule type="iconSet" priority="74" id="{83478ED6-FE54-4D6E-9F69-3B8D9642F59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AU36:AY38</xm:sqref>
        </x14:conditionalFormatting>
        <x14:conditionalFormatting xmlns:xm="http://schemas.microsoft.com/office/excel/2006/main">
          <x14:cfRule type="iconSet" priority="139" id="{99419A6C-D7D4-4948-96D6-6A2CFBDE708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AV5:AV14 AV16:AV34</xm:sqref>
        </x14:conditionalFormatting>
        <x14:conditionalFormatting xmlns:xm="http://schemas.microsoft.com/office/excel/2006/main">
          <x14:cfRule type="iconSet" priority="53" id="{95A7E0FB-B98F-4FFB-8F5B-30140C01D84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AV15</xm:sqref>
        </x14:conditionalFormatting>
        <x14:conditionalFormatting xmlns:xm="http://schemas.microsoft.com/office/excel/2006/main">
          <x14:cfRule type="iconSet" priority="160" id="{978342E0-8BA9-4170-B137-DF27610025B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AV35</xm:sqref>
        </x14:conditionalFormatting>
        <x14:conditionalFormatting xmlns:xm="http://schemas.microsoft.com/office/excel/2006/main">
          <x14:cfRule type="iconSet" priority="89" id="{878F7295-18DF-4DC2-B6EB-686F7207AFE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AV39:AV57</xm:sqref>
        </x14:conditionalFormatting>
        <x14:conditionalFormatting xmlns:xm="http://schemas.microsoft.com/office/excel/2006/main">
          <x14:cfRule type="iconSet" priority="113" id="{ABB574FB-44C9-4E19-BDB3-AA5E482097A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AV58:AV63</xm:sqref>
        </x14:conditionalFormatting>
        <x14:conditionalFormatting xmlns:xm="http://schemas.microsoft.com/office/excel/2006/main">
          <x14:cfRule type="iconSet" priority="140" id="{B809C78F-1413-480B-A92E-882C0E71A1C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AW5:AW14 AW16:AW34</xm:sqref>
        </x14:conditionalFormatting>
        <x14:conditionalFormatting xmlns:xm="http://schemas.microsoft.com/office/excel/2006/main">
          <x14:cfRule type="iconSet" priority="56" id="{478BD90C-3FF2-4D96-A7DA-130FD32B191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AW15</xm:sqref>
        </x14:conditionalFormatting>
        <x14:conditionalFormatting xmlns:xm="http://schemas.microsoft.com/office/excel/2006/main">
          <x14:cfRule type="iconSet" priority="161" id="{8066F6C1-9B27-4AEF-85B5-02708946B61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AW35</xm:sqref>
        </x14:conditionalFormatting>
        <x14:conditionalFormatting xmlns:xm="http://schemas.microsoft.com/office/excel/2006/main">
          <x14:cfRule type="iconSet" priority="90" id="{66CB4A57-EC4D-4C64-8583-B6478222D0A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AW39:AY57</xm:sqref>
        </x14:conditionalFormatting>
        <x14:conditionalFormatting xmlns:xm="http://schemas.microsoft.com/office/excel/2006/main">
          <x14:cfRule type="iconSet" priority="114" id="{AB57EC3A-CA86-4289-B86E-C7353BC35CA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AW58:AY63</xm:sqref>
        </x14:conditionalFormatting>
        <x14:conditionalFormatting xmlns:xm="http://schemas.microsoft.com/office/excel/2006/main">
          <x14:cfRule type="iconSet" priority="55" id="{D5C4E83E-AEC7-44F9-A359-B619A9ADEFE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AX15</xm:sqref>
        </x14:conditionalFormatting>
        <x14:conditionalFormatting xmlns:xm="http://schemas.microsoft.com/office/excel/2006/main">
          <x14:cfRule type="iconSet" priority="162" id="{4C70BD5E-1E61-4EB2-9513-DFB6F8CDC81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AX35</xm:sqref>
        </x14:conditionalFormatting>
        <x14:conditionalFormatting xmlns:xm="http://schemas.microsoft.com/office/excel/2006/main">
          <x14:cfRule type="iconSet" priority="141" id="{73933EA5-7FE3-4ADB-B882-A2D9E8CDEF1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AX5:AY14 AX16:AY34</xm:sqref>
        </x14:conditionalFormatting>
        <x14:conditionalFormatting xmlns:xm="http://schemas.microsoft.com/office/excel/2006/main">
          <x14:cfRule type="iconSet" priority="52" id="{54AEDC84-C32A-4EFB-952B-07AC0352408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AY15</xm:sqref>
        </x14:conditionalFormatting>
        <x14:conditionalFormatting xmlns:xm="http://schemas.microsoft.com/office/excel/2006/main">
          <x14:cfRule type="iconSet" priority="163" id="{B3B44A10-FE2C-42C8-B580-7D575E34EE5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AY35</xm:sqref>
        </x14:conditionalFormatting>
        <x14:conditionalFormatting xmlns:xm="http://schemas.microsoft.com/office/excel/2006/main">
          <x14:cfRule type="iconSet" priority="180" id="{BAF6F694-44C1-4A05-BFF6-E96F56BB8F2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AZ5:AZ35</xm:sqref>
        </x14:conditionalFormatting>
        <x14:conditionalFormatting xmlns:xm="http://schemas.microsoft.com/office/excel/2006/main">
          <x14:cfRule type="iconSet" priority="98" id="{FD83060F-4767-41E1-A0B9-D2D6C9513F5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AZ36:AZ38</xm:sqref>
        </x14:conditionalFormatting>
        <x14:conditionalFormatting xmlns:xm="http://schemas.microsoft.com/office/excel/2006/main">
          <x14:cfRule type="iconSet" priority="128" id="{C0579CCB-FB73-4C85-ACCA-D9FF0F3D720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AZ39:AZ63</xm:sqref>
        </x14:conditionalFormatting>
        <x14:conditionalFormatting xmlns:xm="http://schemas.microsoft.com/office/excel/2006/main">
          <x14:cfRule type="iconSet" priority="142" id="{4D1A6556-BF20-421A-AB3D-5AA4F45968C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BA5:BA34</xm:sqref>
        </x14:conditionalFormatting>
        <x14:conditionalFormatting xmlns:xm="http://schemas.microsoft.com/office/excel/2006/main">
          <x14:cfRule type="iconSet" priority="164" id="{CBB0D8D1-13E5-47AF-862D-0B09511A0D6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BA35</xm:sqref>
        </x14:conditionalFormatting>
        <x14:conditionalFormatting xmlns:xm="http://schemas.microsoft.com/office/excel/2006/main">
          <x14:cfRule type="iconSet" priority="99" id="{2285E4CC-ED0B-474A-B7DA-FFCA4FEF8F2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BA36:BA38</xm:sqref>
        </x14:conditionalFormatting>
        <x14:conditionalFormatting xmlns:xm="http://schemas.microsoft.com/office/excel/2006/main">
          <x14:cfRule type="iconSet" priority="91" id="{689FB318-341D-471B-A2D9-5A2FA2F9FDE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BA39:BA57</xm:sqref>
        </x14:conditionalFormatting>
        <x14:conditionalFormatting xmlns:xm="http://schemas.microsoft.com/office/excel/2006/main">
          <x14:cfRule type="iconSet" priority="115" id="{092C0C58-FFF4-4010-B941-F1FB9572F85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BA58:BA63</xm:sqref>
        </x14:conditionalFormatting>
        <x14:conditionalFormatting xmlns:xm="http://schemas.microsoft.com/office/excel/2006/main">
          <x14:cfRule type="iconSet" priority="181" id="{35DCFC78-944A-44E2-AE40-F0D6C15CAF9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BB5:BB35</xm:sqref>
        </x14:conditionalFormatting>
        <x14:conditionalFormatting xmlns:xm="http://schemas.microsoft.com/office/excel/2006/main">
          <x14:cfRule type="iconSet" priority="102" id="{983585BD-3955-487D-86C7-4E47A4CFFAA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BB39:BB57</xm:sqref>
        </x14:conditionalFormatting>
        <x14:conditionalFormatting xmlns:xm="http://schemas.microsoft.com/office/excel/2006/main">
          <x14:cfRule type="iconSet" priority="116" id="{8A72D523-EDDF-4761-B51E-20838A73034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BB58:BB63</xm:sqref>
        </x14:conditionalFormatting>
        <x14:conditionalFormatting xmlns:xm="http://schemas.microsoft.com/office/excel/2006/main">
          <x14:cfRule type="iconSet" priority="75" id="{CE4A4D24-F686-443D-B0A5-DCE79C11B52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BB36:BF38</xm:sqref>
        </x14:conditionalFormatting>
        <x14:conditionalFormatting xmlns:xm="http://schemas.microsoft.com/office/excel/2006/main">
          <x14:cfRule type="iconSet" priority="143" id="{1ECE7114-FFE0-4196-A992-34619094A7A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BC5:BC34</xm:sqref>
        </x14:conditionalFormatting>
        <x14:conditionalFormatting xmlns:xm="http://schemas.microsoft.com/office/excel/2006/main">
          <x14:cfRule type="iconSet" priority="165" id="{BB295C25-1603-4B9B-B7DB-9926DD28312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BC35</xm:sqref>
        </x14:conditionalFormatting>
        <x14:conditionalFormatting xmlns:xm="http://schemas.microsoft.com/office/excel/2006/main">
          <x14:cfRule type="iconSet" priority="92" id="{8B3BCECA-B47A-412D-8AC6-F98242D55B5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BC39:BC57</xm:sqref>
        </x14:conditionalFormatting>
        <x14:conditionalFormatting xmlns:xm="http://schemas.microsoft.com/office/excel/2006/main">
          <x14:cfRule type="iconSet" priority="117" id="{AE164E9D-64DB-46C8-8742-E5A4C868BEC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BC58:BC63</xm:sqref>
        </x14:conditionalFormatting>
        <x14:conditionalFormatting xmlns:xm="http://schemas.microsoft.com/office/excel/2006/main">
          <x14:cfRule type="iconSet" priority="144" id="{2A1A6A1B-016D-4C8A-9891-C67C2BBCC9C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BD5:BD34</xm:sqref>
        </x14:conditionalFormatting>
        <x14:conditionalFormatting xmlns:xm="http://schemas.microsoft.com/office/excel/2006/main">
          <x14:cfRule type="iconSet" priority="166" id="{660E61EF-2EAA-4ABC-98D6-F0D7FB999D0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BD35</xm:sqref>
        </x14:conditionalFormatting>
        <x14:conditionalFormatting xmlns:xm="http://schemas.microsoft.com/office/excel/2006/main">
          <x14:cfRule type="iconSet" priority="93" id="{F797259F-3344-4C4D-B0B6-8F39432630C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BD39:BF57</xm:sqref>
        </x14:conditionalFormatting>
        <x14:conditionalFormatting xmlns:xm="http://schemas.microsoft.com/office/excel/2006/main">
          <x14:cfRule type="iconSet" priority="118" id="{5936568F-37CC-4591-96C0-CAA7AB9273D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BD58:BF63</xm:sqref>
        </x14:conditionalFormatting>
        <x14:conditionalFormatting xmlns:xm="http://schemas.microsoft.com/office/excel/2006/main">
          <x14:cfRule type="iconSet" priority="167" id="{8DD55F9E-3575-4631-948A-C019F4414FA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BE35</xm:sqref>
        </x14:conditionalFormatting>
        <x14:conditionalFormatting xmlns:xm="http://schemas.microsoft.com/office/excel/2006/main">
          <x14:cfRule type="iconSet" priority="145" id="{99B57A5B-B802-4E8A-83FB-3CB467091B6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BE5:BF34</xm:sqref>
        </x14:conditionalFormatting>
        <x14:conditionalFormatting xmlns:xm="http://schemas.microsoft.com/office/excel/2006/main">
          <x14:cfRule type="iconSet" priority="168" id="{614A1A34-69A3-4B22-8D76-26DB25DD303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BF35</xm:sqref>
        </x14:conditionalFormatting>
        <x14:conditionalFormatting xmlns:xm="http://schemas.microsoft.com/office/excel/2006/main">
          <x14:cfRule type="iconSet" priority="182" id="{F38951CE-A469-4EF6-BE16-E982EA39FEB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BG5:BG35</xm:sqref>
        </x14:conditionalFormatting>
        <x14:conditionalFormatting xmlns:xm="http://schemas.microsoft.com/office/excel/2006/main">
          <x14:cfRule type="iconSet" priority="100" id="{073D3850-0086-4C1C-A34D-75B42248051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BG36:BG38</xm:sqref>
        </x14:conditionalFormatting>
        <x14:conditionalFormatting xmlns:xm="http://schemas.microsoft.com/office/excel/2006/main">
          <x14:cfRule type="iconSet" priority="129" id="{0C83CEB6-687A-48DC-9AD5-E28E5A43DC3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BG39:BG63</xm:sqref>
        </x14:conditionalFormatting>
        <x14:conditionalFormatting xmlns:xm="http://schemas.microsoft.com/office/excel/2006/main">
          <x14:cfRule type="iconSet" priority="146" id="{D3517D8A-0278-4054-8D58-AED4CE0CC6D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BH5:BH34</xm:sqref>
        </x14:conditionalFormatting>
        <x14:conditionalFormatting xmlns:xm="http://schemas.microsoft.com/office/excel/2006/main">
          <x14:cfRule type="iconSet" priority="169" id="{0CBC7A93-1271-47D0-A095-0DE2E91E0D4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BH35</xm:sqref>
        </x14:conditionalFormatting>
        <x14:conditionalFormatting xmlns:xm="http://schemas.microsoft.com/office/excel/2006/main">
          <x14:cfRule type="iconSet" priority="62" id="{73092BE2-6C2B-4F51-B8DE-D21317C145F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BH36:BH38</xm:sqref>
        </x14:conditionalFormatting>
        <x14:conditionalFormatting xmlns:xm="http://schemas.microsoft.com/office/excel/2006/main">
          <x14:cfRule type="iconSet" priority="59" id="{2F7AF3E7-1999-48F5-924B-9B87C26D2ED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BH39:BH57</xm:sqref>
        </x14:conditionalFormatting>
        <x14:conditionalFormatting xmlns:xm="http://schemas.microsoft.com/office/excel/2006/main">
          <x14:cfRule type="iconSet" priority="65" id="{CB5B3823-956E-4B09-8AAD-F84852CBBDF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BH58:BH63</xm:sqref>
        </x14:conditionalFormatting>
        <x14:conditionalFormatting xmlns:xm="http://schemas.microsoft.com/office/excel/2006/main">
          <x14:cfRule type="iconSet" priority="183" id="{4C20B713-FDEE-4A2D-B494-8670EBF3C78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BI5:BI35</xm:sqref>
        </x14:conditionalFormatting>
        <x14:conditionalFormatting xmlns:xm="http://schemas.microsoft.com/office/excel/2006/main">
          <x14:cfRule type="iconSet" priority="64" id="{1D2FF845-B2A3-442D-8E7F-83742CEDFAD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BI39:BI57</xm:sqref>
        </x14:conditionalFormatting>
        <x14:conditionalFormatting xmlns:xm="http://schemas.microsoft.com/office/excel/2006/main">
          <x14:cfRule type="iconSet" priority="66" id="{E58049F7-0F95-4919-9CF1-616C072A58A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BI58:BI63</xm:sqref>
        </x14:conditionalFormatting>
        <x14:conditionalFormatting xmlns:xm="http://schemas.microsoft.com/office/excel/2006/main">
          <x14:cfRule type="iconSet" priority="58" id="{882A0780-7860-4162-9025-CA1FA469994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BI36:BM38</xm:sqref>
        </x14:conditionalFormatting>
        <x14:conditionalFormatting xmlns:xm="http://schemas.microsoft.com/office/excel/2006/main">
          <x14:cfRule type="iconSet" priority="147" id="{7DD8E44B-4FF4-441A-85E7-C0127164C10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BJ5:BJ34</xm:sqref>
        </x14:conditionalFormatting>
        <x14:conditionalFormatting xmlns:xm="http://schemas.microsoft.com/office/excel/2006/main">
          <x14:cfRule type="iconSet" priority="170" id="{0BA556D9-CB78-43D3-8A00-C142DE7C820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BJ35</xm:sqref>
        </x14:conditionalFormatting>
        <x14:conditionalFormatting xmlns:xm="http://schemas.microsoft.com/office/excel/2006/main">
          <x14:cfRule type="iconSet" priority="60" id="{077D8165-4DF3-4E8A-B178-A1AECDBB006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BJ39:BJ57</xm:sqref>
        </x14:conditionalFormatting>
        <x14:conditionalFormatting xmlns:xm="http://schemas.microsoft.com/office/excel/2006/main">
          <x14:cfRule type="iconSet" priority="67" id="{C57E0077-538B-4101-AA42-E14F59DAC99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BJ58:BJ63</xm:sqref>
        </x14:conditionalFormatting>
        <x14:conditionalFormatting xmlns:xm="http://schemas.microsoft.com/office/excel/2006/main">
          <x14:cfRule type="iconSet" priority="148" id="{F98BDB50-BB0F-434B-9E09-074E0BF529B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BK5:BK34</xm:sqref>
        </x14:conditionalFormatting>
        <x14:conditionalFormatting xmlns:xm="http://schemas.microsoft.com/office/excel/2006/main">
          <x14:cfRule type="iconSet" priority="171" id="{7DC4CB08-46FD-4C13-B374-15E9186CEA3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BK35</xm:sqref>
        </x14:conditionalFormatting>
        <x14:conditionalFormatting xmlns:xm="http://schemas.microsoft.com/office/excel/2006/main">
          <x14:cfRule type="iconSet" priority="61" id="{5238C9CE-0062-4F07-AFB5-26B0256A9D7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BK39:BM57</xm:sqref>
        </x14:conditionalFormatting>
        <x14:conditionalFormatting xmlns:xm="http://schemas.microsoft.com/office/excel/2006/main">
          <x14:cfRule type="iconSet" priority="68" id="{6377BA03-6CD7-41A4-BE31-24528BBD37A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BK58:BM63</xm:sqref>
        </x14:conditionalFormatting>
        <x14:conditionalFormatting xmlns:xm="http://schemas.microsoft.com/office/excel/2006/main">
          <x14:cfRule type="iconSet" priority="172" id="{446A88E9-C857-423B-9566-1DE80F8DF07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BL35</xm:sqref>
        </x14:conditionalFormatting>
        <x14:conditionalFormatting xmlns:xm="http://schemas.microsoft.com/office/excel/2006/main">
          <x14:cfRule type="iconSet" priority="149" id="{E1CAEC12-5241-493B-88A6-A3FED005712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BL5:BM34</xm:sqref>
        </x14:conditionalFormatting>
        <x14:conditionalFormatting xmlns:xm="http://schemas.microsoft.com/office/excel/2006/main">
          <x14:cfRule type="iconSet" priority="173" id="{F169981D-EDBE-4DD0-A3E1-D4A087F156B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BM35</xm:sqref>
        </x14:conditionalFormatting>
        <x14:conditionalFormatting xmlns:xm="http://schemas.microsoft.com/office/excel/2006/main">
          <x14:cfRule type="iconSet" priority="184" id="{0F3EA61A-6144-4C05-9955-76B80BE488A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BN5:BN35</xm:sqref>
        </x14:conditionalFormatting>
        <x14:conditionalFormatting xmlns:xm="http://schemas.microsoft.com/office/excel/2006/main">
          <x14:cfRule type="iconSet" priority="63" id="{BC073DC2-858B-4E3A-A01B-6353961E614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BN36:BN38</xm:sqref>
        </x14:conditionalFormatting>
        <x14:conditionalFormatting xmlns:xm="http://schemas.microsoft.com/office/excel/2006/main">
          <x14:cfRule type="iconSet" priority="69" id="{63AB3C91-D605-4A18-9D2A-7B96575EBE0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BN39:BN63</xm:sqref>
        </x14:conditionalFormatting>
        <x14:conditionalFormatting xmlns:xm="http://schemas.microsoft.com/office/excel/2006/main">
          <x14:cfRule type="iconSet" priority="41" id="{99B691EA-A8DB-4C6C-8580-D9F8A6FD0CC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BO5:BO34</xm:sqref>
        </x14:conditionalFormatting>
        <x14:conditionalFormatting xmlns:xm="http://schemas.microsoft.com/office/excel/2006/main">
          <x14:cfRule type="iconSet" priority="45" id="{0BFA3E36-40DF-4F77-860D-F20A64ADD63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BO35</xm:sqref>
        </x14:conditionalFormatting>
        <x14:conditionalFormatting xmlns:xm="http://schemas.microsoft.com/office/excel/2006/main">
          <x14:cfRule type="iconSet" priority="33" id="{21308F6A-DEEF-406E-B11E-53B1ACA21EA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BO36:BO38</xm:sqref>
        </x14:conditionalFormatting>
        <x14:conditionalFormatting xmlns:xm="http://schemas.microsoft.com/office/excel/2006/main">
          <x14:cfRule type="iconSet" priority="30" id="{3A77210D-5B29-425F-BC16-C7B47CD0C4C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BO39:BO57</xm:sqref>
        </x14:conditionalFormatting>
        <x14:conditionalFormatting xmlns:xm="http://schemas.microsoft.com/office/excel/2006/main">
          <x14:cfRule type="iconSet" priority="36" id="{5734F65F-7477-4216-8BF1-CDA96A0ACFD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BO58:BO63</xm:sqref>
        </x14:conditionalFormatting>
        <x14:conditionalFormatting xmlns:xm="http://schemas.microsoft.com/office/excel/2006/main">
          <x14:cfRule type="iconSet" priority="27" id="{2DC70565-D5FC-4B06-B5BA-B7906C7B766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BP1</xm:sqref>
        </x14:conditionalFormatting>
        <x14:conditionalFormatting xmlns:xm="http://schemas.microsoft.com/office/excel/2006/main">
          <x14:cfRule type="iconSet" priority="50" id="{C9352B0B-1B6C-4D7D-A525-62349CBC7E1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BP5:BP35</xm:sqref>
        </x14:conditionalFormatting>
        <x14:conditionalFormatting xmlns:xm="http://schemas.microsoft.com/office/excel/2006/main">
          <x14:cfRule type="iconSet" priority="35" id="{CBDDA1DC-7D68-4F94-83AC-8481187A7D8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BP39:BP48 BP51:BP57</xm:sqref>
        </x14:conditionalFormatting>
        <x14:conditionalFormatting xmlns:xm="http://schemas.microsoft.com/office/excel/2006/main">
          <x14:cfRule type="iconSet" priority="3" id="{DCE41AE5-CF9E-4129-AA13-1933CE382BA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BP49</xm:sqref>
        </x14:conditionalFormatting>
        <x14:conditionalFormatting xmlns:xm="http://schemas.microsoft.com/office/excel/2006/main">
          <x14:cfRule type="iconSet" priority="2" id="{12C5B6CB-8147-4A94-BC4C-BCFD77FB379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BP50</xm:sqref>
        </x14:conditionalFormatting>
        <x14:conditionalFormatting xmlns:xm="http://schemas.microsoft.com/office/excel/2006/main">
          <x14:cfRule type="iconSet" priority="37" id="{0EA6E45A-B5F7-4517-A394-9AD78BA06B1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BP58:BP63</xm:sqref>
        </x14:conditionalFormatting>
        <x14:conditionalFormatting xmlns:xm="http://schemas.microsoft.com/office/excel/2006/main">
          <x14:cfRule type="iconSet" priority="29" id="{0AD9CA33-B917-4085-825F-023459B316E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BP36:BT38</xm:sqref>
        </x14:conditionalFormatting>
        <x14:conditionalFormatting xmlns:xm="http://schemas.microsoft.com/office/excel/2006/main">
          <x14:cfRule type="iconSet" priority="42" id="{5C357B2C-E181-4921-8CDD-799B52B37F1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BQ5:BQ34</xm:sqref>
        </x14:conditionalFormatting>
        <x14:conditionalFormatting xmlns:xm="http://schemas.microsoft.com/office/excel/2006/main">
          <x14:cfRule type="iconSet" priority="46" id="{9472DDE9-2788-4822-A99A-28D84CE514A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BQ35</xm:sqref>
        </x14:conditionalFormatting>
        <x14:conditionalFormatting xmlns:xm="http://schemas.microsoft.com/office/excel/2006/main">
          <x14:cfRule type="iconSet" priority="31" id="{DD7B741F-D849-4B13-BCA4-E438FD1215E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BQ39:BQ49 BQ51:BQ57</xm:sqref>
        </x14:conditionalFormatting>
        <x14:conditionalFormatting xmlns:xm="http://schemas.microsoft.com/office/excel/2006/main">
          <x14:cfRule type="iconSet" priority="1" id="{32B70674-5F11-4F50-B449-B58BBA8EF95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BQ50</xm:sqref>
        </x14:conditionalFormatting>
        <x14:conditionalFormatting xmlns:xm="http://schemas.microsoft.com/office/excel/2006/main">
          <x14:cfRule type="iconSet" priority="38" id="{C86A619A-FCBE-43B0-8041-1177A6FBFE4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BQ58:BQ63</xm:sqref>
        </x14:conditionalFormatting>
        <x14:conditionalFormatting xmlns:xm="http://schemas.microsoft.com/office/excel/2006/main">
          <x14:cfRule type="iconSet" priority="43" id="{C23FF6FA-C674-4BE1-A022-A6BC1F6E0A2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BR5:BR34</xm:sqref>
        </x14:conditionalFormatting>
        <x14:conditionalFormatting xmlns:xm="http://schemas.microsoft.com/office/excel/2006/main">
          <x14:cfRule type="iconSet" priority="47" id="{20C31DD5-A913-40DB-BEC0-2A6A8999BDD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BR35</xm:sqref>
        </x14:conditionalFormatting>
        <x14:conditionalFormatting xmlns:xm="http://schemas.microsoft.com/office/excel/2006/main">
          <x14:cfRule type="iconSet" priority="32" id="{C3BCBCF5-5AA4-4372-9AF6-CE37CCDCF47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BR39:BT57</xm:sqref>
        </x14:conditionalFormatting>
        <x14:conditionalFormatting xmlns:xm="http://schemas.microsoft.com/office/excel/2006/main">
          <x14:cfRule type="iconSet" priority="39" id="{BCCDD0D4-77AB-4133-A918-EFB0DDC955B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BR58:BT63</xm:sqref>
        </x14:conditionalFormatting>
        <x14:conditionalFormatting xmlns:xm="http://schemas.microsoft.com/office/excel/2006/main">
          <x14:cfRule type="iconSet" priority="48" id="{839B1A85-A0A7-4E0F-A864-26E4C2EFD9B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BS35</xm:sqref>
        </x14:conditionalFormatting>
        <x14:conditionalFormatting xmlns:xm="http://schemas.microsoft.com/office/excel/2006/main">
          <x14:cfRule type="iconSet" priority="44" id="{B8E308F6-64F6-42C7-B931-413C63B664A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BS5:BT34</xm:sqref>
        </x14:conditionalFormatting>
        <x14:conditionalFormatting xmlns:xm="http://schemas.microsoft.com/office/excel/2006/main">
          <x14:cfRule type="iconSet" priority="28" id="{FE75A879-9C51-4185-91A6-8DF0A328DAF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BT1</xm:sqref>
        </x14:conditionalFormatting>
        <x14:conditionalFormatting xmlns:xm="http://schemas.microsoft.com/office/excel/2006/main">
          <x14:cfRule type="iconSet" priority="49" id="{F1DD5384-D5A4-465A-B03B-F2E083A8A18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BT35</xm:sqref>
        </x14:conditionalFormatting>
        <x14:conditionalFormatting xmlns:xm="http://schemas.microsoft.com/office/excel/2006/main">
          <x14:cfRule type="iconSet" priority="51" id="{9D8B3885-8142-423E-BC83-EBED9D55D3B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BU5:BU35</xm:sqref>
        </x14:conditionalFormatting>
        <x14:conditionalFormatting xmlns:xm="http://schemas.microsoft.com/office/excel/2006/main">
          <x14:cfRule type="iconSet" priority="34" id="{07A16CD1-47B6-4649-8F15-8EC4CBF6370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BU36:BU38</xm:sqref>
        </x14:conditionalFormatting>
        <x14:conditionalFormatting xmlns:xm="http://schemas.microsoft.com/office/excel/2006/main">
          <x14:cfRule type="iconSet" priority="40" id="{9B9E8F4C-BBE6-4646-B7A5-189D759191E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BU39:BU63</xm:sqref>
        </x14:conditionalFormatting>
        <x14:conditionalFormatting xmlns:xm="http://schemas.microsoft.com/office/excel/2006/main">
          <x14:cfRule type="iconSet" priority="16" id="{D737804B-6F24-471D-8434-ABEAF4342B2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BV5:BV34</xm:sqref>
        </x14:conditionalFormatting>
        <x14:conditionalFormatting xmlns:xm="http://schemas.microsoft.com/office/excel/2006/main">
          <x14:cfRule type="iconSet" priority="20" id="{160F4279-0A80-40B6-833B-4A93181AD70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BV35</xm:sqref>
        </x14:conditionalFormatting>
        <x14:conditionalFormatting xmlns:xm="http://schemas.microsoft.com/office/excel/2006/main">
          <x14:cfRule type="iconSet" priority="8" id="{751F3750-2F59-49DA-8B6C-378ED0BAC9C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BV36:BV38</xm:sqref>
        </x14:conditionalFormatting>
        <x14:conditionalFormatting xmlns:xm="http://schemas.microsoft.com/office/excel/2006/main">
          <x14:cfRule type="iconSet" priority="5" id="{694C2B1E-639D-4FF5-B37D-EEC085974E5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BV39:BV57</xm:sqref>
        </x14:conditionalFormatting>
        <x14:conditionalFormatting xmlns:xm="http://schemas.microsoft.com/office/excel/2006/main">
          <x14:cfRule type="iconSet" priority="11" id="{CC4185B9-70EA-4AA5-8498-B67176908FD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BV58:BV63</xm:sqref>
        </x14:conditionalFormatting>
        <x14:conditionalFormatting xmlns:xm="http://schemas.microsoft.com/office/excel/2006/main">
          <x14:cfRule type="iconSet" priority="25" id="{F067D2C2-2FC8-4AC4-9142-3E1D14ED938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BW5:BW35</xm:sqref>
        </x14:conditionalFormatting>
        <x14:conditionalFormatting xmlns:xm="http://schemas.microsoft.com/office/excel/2006/main">
          <x14:cfRule type="iconSet" priority="10" id="{F8DF91BC-FE08-4907-A14A-83B45D2AB6B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BW39:BW57</xm:sqref>
        </x14:conditionalFormatting>
        <x14:conditionalFormatting xmlns:xm="http://schemas.microsoft.com/office/excel/2006/main">
          <x14:cfRule type="iconSet" priority="12" id="{E0494D3A-7A99-4E29-A58C-7E191FB423E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BW58:BW63</xm:sqref>
        </x14:conditionalFormatting>
        <x14:conditionalFormatting xmlns:xm="http://schemas.microsoft.com/office/excel/2006/main">
          <x14:cfRule type="iconSet" priority="4" id="{0585776E-20DB-4D81-ACF3-01339DC4CAE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BW36:CA38</xm:sqref>
        </x14:conditionalFormatting>
        <x14:conditionalFormatting xmlns:xm="http://schemas.microsoft.com/office/excel/2006/main">
          <x14:cfRule type="iconSet" priority="57" id="{149B1DB6-7DCB-4245-8702-E16D5078AE7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BX1</xm:sqref>
        </x14:conditionalFormatting>
        <x14:conditionalFormatting xmlns:xm="http://schemas.microsoft.com/office/excel/2006/main">
          <x14:cfRule type="iconSet" priority="17" id="{5551C322-A63F-4EF4-9C99-F65619E2DA6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BX5:BX34</xm:sqref>
        </x14:conditionalFormatting>
        <x14:conditionalFormatting xmlns:xm="http://schemas.microsoft.com/office/excel/2006/main">
          <x14:cfRule type="iconSet" priority="21" id="{6BA58D62-3145-4821-8F63-8595BE15E83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BX35</xm:sqref>
        </x14:conditionalFormatting>
        <x14:conditionalFormatting xmlns:xm="http://schemas.microsoft.com/office/excel/2006/main">
          <x14:cfRule type="iconSet" priority="6" id="{18923A3F-7D55-42B4-B711-470E8FE187E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BX39:BX57</xm:sqref>
        </x14:conditionalFormatting>
        <x14:conditionalFormatting xmlns:xm="http://schemas.microsoft.com/office/excel/2006/main">
          <x14:cfRule type="iconSet" priority="13" id="{52CAA94E-67EF-4DF1-9645-DAD2F4FE11A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BX58:BX63</xm:sqref>
        </x14:conditionalFormatting>
        <x14:conditionalFormatting xmlns:xm="http://schemas.microsoft.com/office/excel/2006/main">
          <x14:cfRule type="iconSet" priority="18" id="{24D086BB-BDFB-4D47-8C57-2610A5877A2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BY5:BY34</xm:sqref>
        </x14:conditionalFormatting>
        <x14:conditionalFormatting xmlns:xm="http://schemas.microsoft.com/office/excel/2006/main">
          <x14:cfRule type="iconSet" priority="22" id="{5EB4FFE4-9150-4E61-959F-BFDF7A80A81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BY35</xm:sqref>
        </x14:conditionalFormatting>
        <x14:conditionalFormatting xmlns:xm="http://schemas.microsoft.com/office/excel/2006/main">
          <x14:cfRule type="iconSet" priority="7" id="{45768818-3A7B-4DA0-8350-169FF730987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BY39:CA57</xm:sqref>
        </x14:conditionalFormatting>
        <x14:conditionalFormatting xmlns:xm="http://schemas.microsoft.com/office/excel/2006/main">
          <x14:cfRule type="iconSet" priority="14" id="{2225A336-A953-4618-BF22-30EDD014B3A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BY58:CA63</xm:sqref>
        </x14:conditionalFormatting>
        <x14:conditionalFormatting xmlns:xm="http://schemas.microsoft.com/office/excel/2006/main">
          <x14:cfRule type="iconSet" priority="23" id="{47FB3E30-2E85-4A4A-8282-B2D42710CF8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BZ35</xm:sqref>
        </x14:conditionalFormatting>
        <x14:conditionalFormatting xmlns:xm="http://schemas.microsoft.com/office/excel/2006/main">
          <x14:cfRule type="iconSet" priority="19" id="{3A934F69-BE7C-401B-9903-58BFCBED9F0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BZ5:CA34</xm:sqref>
        </x14:conditionalFormatting>
        <x14:conditionalFormatting xmlns:xm="http://schemas.microsoft.com/office/excel/2006/main">
          <x14:cfRule type="iconSet" priority="24" id="{854465F4-0532-46B7-A5AB-EFA44DB792E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CA35</xm:sqref>
        </x14:conditionalFormatting>
        <x14:conditionalFormatting xmlns:xm="http://schemas.microsoft.com/office/excel/2006/main">
          <x14:cfRule type="iconSet" priority="26" id="{18A601A4-62EC-4C0D-9B3D-E8E8A0B032C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CB5:CB35</xm:sqref>
        </x14:conditionalFormatting>
        <x14:conditionalFormatting xmlns:xm="http://schemas.microsoft.com/office/excel/2006/main">
          <x14:cfRule type="iconSet" priority="9" id="{2929ACB9-B50C-4897-BE90-3AC18920798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CB36:CB38</xm:sqref>
        </x14:conditionalFormatting>
        <x14:conditionalFormatting xmlns:xm="http://schemas.microsoft.com/office/excel/2006/main">
          <x14:cfRule type="iconSet" priority="15" id="{CCDD1D36-DF7C-4106-9060-89E0DF13104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CB39:CB63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29BF-5BB4-40B1-8ADE-27803472AE7E}">
  <sheetPr codeName="Planilha10" filterMode="1"/>
  <dimension ref="A1:DS82"/>
  <sheetViews>
    <sheetView zoomScale="30" zoomScaleNormal="30" workbookViewId="0">
      <selection activeCell="B5" sqref="B5"/>
    </sheetView>
  </sheetViews>
  <sheetFormatPr defaultRowHeight="14.4" x14ac:dyDescent="0.3"/>
  <cols>
    <col min="1" max="1" width="3.6640625" customWidth="1"/>
    <col min="2" max="2" width="18.6640625" customWidth="1"/>
    <col min="3" max="3" width="37" bestFit="1" customWidth="1"/>
    <col min="4" max="4" width="25.5546875" bestFit="1" customWidth="1"/>
    <col min="5" max="5" width="28.33203125" bestFit="1" customWidth="1"/>
    <col min="6" max="6" width="9.109375" bestFit="1" customWidth="1"/>
    <col min="8" max="8" width="63.5546875" bestFit="1" customWidth="1"/>
    <col min="9" max="9" width="18.6640625" bestFit="1" customWidth="1"/>
    <col min="10" max="10" width="37.44140625" bestFit="1" customWidth="1"/>
    <col min="11" max="11" width="37.6640625" hidden="1" customWidth="1"/>
    <col min="12" max="12" width="9.109375" hidden="1" customWidth="1"/>
    <col min="13" max="13" width="0" hidden="1" customWidth="1"/>
    <col min="14" max="14" width="9.5546875" hidden="1" customWidth="1"/>
    <col min="15" max="15" width="9.6640625" hidden="1" customWidth="1"/>
    <col min="16" max="16" width="40.109375" customWidth="1"/>
    <col min="17" max="18" width="8.88671875" hidden="1" customWidth="1"/>
    <col min="19" max="95" width="14.5546875" hidden="1" customWidth="1"/>
    <col min="96" max="116" width="14.5546875" bestFit="1" customWidth="1"/>
    <col min="117" max="117" width="13.44140625" customWidth="1"/>
    <col min="118" max="119" width="13.44140625" bestFit="1" customWidth="1"/>
    <col min="120" max="120" width="12.6640625" bestFit="1" customWidth="1"/>
    <col min="121" max="123" width="13.44140625" bestFit="1" customWidth="1"/>
  </cols>
  <sheetData>
    <row r="1" spans="1:123" ht="31.2" x14ac:dyDescent="0.6">
      <c r="B1" s="25"/>
      <c r="C1" s="25"/>
      <c r="D1" s="26"/>
      <c r="E1" s="27"/>
      <c r="F1" s="28"/>
      <c r="G1" s="28"/>
      <c r="H1" s="26"/>
      <c r="I1" s="26"/>
      <c r="J1" s="28"/>
      <c r="K1" s="28"/>
      <c r="L1" s="28"/>
      <c r="M1" s="28"/>
      <c r="N1" s="29"/>
      <c r="O1" s="29"/>
      <c r="P1" s="29"/>
      <c r="Q1" s="29"/>
      <c r="R1" s="29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72"/>
      <c r="AF1" s="71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71"/>
      <c r="CZ1" s="52">
        <v>1</v>
      </c>
      <c r="DA1" s="161" t="s">
        <v>52</v>
      </c>
      <c r="DB1" s="161"/>
      <c r="DC1" s="161"/>
      <c r="DD1" s="52">
        <v>2</v>
      </c>
      <c r="DE1" s="161" t="s">
        <v>53</v>
      </c>
      <c r="DF1" s="161"/>
      <c r="DG1" s="161"/>
      <c r="DH1" s="52">
        <v>0</v>
      </c>
      <c r="DI1" s="162" t="s">
        <v>54</v>
      </c>
      <c r="DJ1" s="162"/>
      <c r="DK1" s="162"/>
      <c r="DL1" s="162"/>
    </row>
    <row r="2" spans="1:123" ht="86.4" customHeight="1" x14ac:dyDescent="0.45">
      <c r="B2" s="30"/>
      <c r="C2" s="30"/>
      <c r="D2" s="31"/>
      <c r="E2" s="32"/>
      <c r="F2" s="33"/>
      <c r="G2" s="33"/>
      <c r="H2" s="66"/>
      <c r="I2" s="66"/>
      <c r="J2" s="34"/>
      <c r="K2" s="34"/>
      <c r="L2" s="33"/>
      <c r="M2" s="33"/>
      <c r="N2" s="69"/>
      <c r="O2" s="33"/>
      <c r="P2" s="33"/>
      <c r="Q2" s="33"/>
      <c r="R2" s="33"/>
      <c r="S2" s="158" t="s">
        <v>57</v>
      </c>
      <c r="T2" s="159"/>
      <c r="U2" s="159"/>
      <c r="V2" s="159"/>
      <c r="W2" s="159"/>
      <c r="X2" s="159"/>
      <c r="Y2" s="160"/>
      <c r="Z2" s="158" t="s">
        <v>58</v>
      </c>
      <c r="AA2" s="159"/>
      <c r="AB2" s="159"/>
      <c r="AC2" s="159"/>
      <c r="AD2" s="159"/>
      <c r="AE2" s="159"/>
      <c r="AF2" s="160"/>
      <c r="AG2" s="158" t="s">
        <v>184</v>
      </c>
      <c r="AH2" s="159"/>
      <c r="AI2" s="159"/>
      <c r="AJ2" s="159"/>
      <c r="AK2" s="159"/>
      <c r="AL2" s="159"/>
      <c r="AM2" s="160"/>
      <c r="AN2" s="158" t="s">
        <v>185</v>
      </c>
      <c r="AO2" s="159"/>
      <c r="AP2" s="159"/>
      <c r="AQ2" s="159"/>
      <c r="AR2" s="159"/>
      <c r="AS2" s="159"/>
      <c r="AT2" s="160"/>
      <c r="AU2" s="152" t="s">
        <v>186</v>
      </c>
      <c r="AV2" s="152"/>
      <c r="AW2" s="152"/>
      <c r="AX2" s="152"/>
      <c r="AY2" s="152"/>
      <c r="AZ2" s="152"/>
      <c r="BA2" s="152"/>
      <c r="BB2" s="163" t="s">
        <v>343</v>
      </c>
      <c r="BC2" s="163"/>
      <c r="BD2" s="163"/>
      <c r="BE2" s="163"/>
      <c r="BF2" s="163"/>
      <c r="BG2" s="163"/>
      <c r="BH2" s="163"/>
      <c r="BI2" s="163" t="s">
        <v>344</v>
      </c>
      <c r="BJ2" s="163"/>
      <c r="BK2" s="163"/>
      <c r="BL2" s="163"/>
      <c r="BM2" s="163"/>
      <c r="BN2" s="163"/>
      <c r="BO2" s="163"/>
      <c r="BP2" s="163" t="s">
        <v>385</v>
      </c>
      <c r="BQ2" s="163"/>
      <c r="BR2" s="163"/>
      <c r="BS2" s="163"/>
      <c r="BT2" s="163"/>
      <c r="BU2" s="163"/>
      <c r="BV2" s="163"/>
      <c r="BW2" s="163" t="s">
        <v>386</v>
      </c>
      <c r="BX2" s="163"/>
      <c r="BY2" s="163"/>
      <c r="BZ2" s="163"/>
      <c r="CA2" s="163"/>
      <c r="CB2" s="163"/>
      <c r="CC2" s="163"/>
      <c r="CD2" s="166" t="s">
        <v>411</v>
      </c>
      <c r="CE2" s="167"/>
      <c r="CF2" s="167"/>
      <c r="CG2" s="167"/>
      <c r="CH2" s="167"/>
      <c r="CI2" s="167"/>
      <c r="CJ2" s="168"/>
      <c r="CK2" s="166" t="s">
        <v>434</v>
      </c>
      <c r="CL2" s="167"/>
      <c r="CM2" s="167"/>
      <c r="CN2" s="167"/>
      <c r="CO2" s="167"/>
      <c r="CP2" s="167"/>
      <c r="CQ2" s="168"/>
      <c r="CR2" s="169" t="s">
        <v>450</v>
      </c>
      <c r="CS2" s="170"/>
      <c r="CT2" s="170"/>
      <c r="CU2" s="170"/>
      <c r="CV2" s="170"/>
      <c r="CW2" s="170"/>
      <c r="CX2" s="171"/>
      <c r="CY2" s="166" t="s">
        <v>463</v>
      </c>
      <c r="CZ2" s="167"/>
      <c r="DA2" s="167"/>
      <c r="DB2" s="167"/>
      <c r="DC2" s="167"/>
      <c r="DD2" s="167"/>
      <c r="DE2" s="168"/>
      <c r="DF2" s="166" t="s">
        <v>508</v>
      </c>
      <c r="DG2" s="167"/>
      <c r="DH2" s="167"/>
      <c r="DI2" s="167"/>
      <c r="DJ2" s="167"/>
      <c r="DK2" s="167"/>
      <c r="DL2" s="168"/>
      <c r="DM2" s="166" t="s">
        <v>509</v>
      </c>
      <c r="DN2" s="167"/>
      <c r="DO2" s="167"/>
      <c r="DP2" s="167"/>
      <c r="DQ2" s="167"/>
      <c r="DR2" s="167"/>
      <c r="DS2" s="168"/>
    </row>
    <row r="3" spans="1:123" ht="23.4" x14ac:dyDescent="0.45">
      <c r="B3" s="30"/>
      <c r="C3" s="30"/>
      <c r="D3" s="31"/>
      <c r="E3" s="32"/>
      <c r="F3" s="33"/>
      <c r="G3" s="33"/>
      <c r="H3" s="66"/>
      <c r="I3" s="66"/>
      <c r="J3" s="34"/>
      <c r="K3" s="34"/>
      <c r="L3" s="33"/>
      <c r="M3" s="33"/>
      <c r="N3" s="33"/>
      <c r="O3" s="70"/>
      <c r="P3" s="70"/>
      <c r="Q3" s="70"/>
      <c r="R3" s="70"/>
      <c r="S3" s="35" t="s">
        <v>59</v>
      </c>
      <c r="T3" s="35" t="s">
        <v>60</v>
      </c>
      <c r="U3" s="35" t="s">
        <v>61</v>
      </c>
      <c r="V3" s="35" t="s">
        <v>62</v>
      </c>
      <c r="W3" s="35" t="s">
        <v>63</v>
      </c>
      <c r="X3" s="35" t="s">
        <v>64</v>
      </c>
      <c r="Y3" s="35" t="s">
        <v>65</v>
      </c>
      <c r="Z3" s="35" t="s">
        <v>59</v>
      </c>
      <c r="AA3" s="35" t="s">
        <v>60</v>
      </c>
      <c r="AB3" s="35" t="s">
        <v>61</v>
      </c>
      <c r="AC3" s="35" t="s">
        <v>62</v>
      </c>
      <c r="AD3" s="35" t="s">
        <v>63</v>
      </c>
      <c r="AE3" s="35" t="s">
        <v>64</v>
      </c>
      <c r="AF3" s="35" t="s">
        <v>65</v>
      </c>
      <c r="AG3" s="35" t="s">
        <v>59</v>
      </c>
      <c r="AH3" s="35" t="s">
        <v>60</v>
      </c>
      <c r="AI3" s="35" t="s">
        <v>61</v>
      </c>
      <c r="AJ3" s="35" t="s">
        <v>62</v>
      </c>
      <c r="AK3" s="35" t="s">
        <v>63</v>
      </c>
      <c r="AL3" s="35" t="s">
        <v>64</v>
      </c>
      <c r="AM3" s="35" t="s">
        <v>65</v>
      </c>
      <c r="AN3" s="35" t="s">
        <v>59</v>
      </c>
      <c r="AO3" s="35" t="s">
        <v>60</v>
      </c>
      <c r="AP3" s="35" t="s">
        <v>61</v>
      </c>
      <c r="AQ3" s="35" t="s">
        <v>62</v>
      </c>
      <c r="AR3" s="35" t="s">
        <v>63</v>
      </c>
      <c r="AS3" s="35" t="s">
        <v>64</v>
      </c>
      <c r="AT3" s="35" t="s">
        <v>65</v>
      </c>
      <c r="AU3" s="35" t="s">
        <v>59</v>
      </c>
      <c r="AV3" s="35" t="s">
        <v>60</v>
      </c>
      <c r="AW3" s="35" t="s">
        <v>61</v>
      </c>
      <c r="AX3" s="35" t="s">
        <v>62</v>
      </c>
      <c r="AY3" s="35" t="s">
        <v>63</v>
      </c>
      <c r="AZ3" s="35" t="s">
        <v>64</v>
      </c>
      <c r="BA3" s="35" t="s">
        <v>65</v>
      </c>
      <c r="BB3" s="35" t="s">
        <v>59</v>
      </c>
      <c r="BC3" s="35" t="s">
        <v>60</v>
      </c>
      <c r="BD3" s="35" t="s">
        <v>61</v>
      </c>
      <c r="BE3" s="35" t="s">
        <v>62</v>
      </c>
      <c r="BF3" s="35" t="s">
        <v>63</v>
      </c>
      <c r="BG3" s="35" t="s">
        <v>64</v>
      </c>
      <c r="BH3" s="35" t="s">
        <v>65</v>
      </c>
      <c r="BI3" s="35" t="s">
        <v>59</v>
      </c>
      <c r="BJ3" s="35" t="s">
        <v>60</v>
      </c>
      <c r="BK3" s="35" t="s">
        <v>61</v>
      </c>
      <c r="BL3" s="35" t="s">
        <v>62</v>
      </c>
      <c r="BM3" s="35" t="s">
        <v>63</v>
      </c>
      <c r="BN3" s="35" t="s">
        <v>64</v>
      </c>
      <c r="BO3" s="35" t="s">
        <v>65</v>
      </c>
      <c r="BP3" s="35" t="s">
        <v>59</v>
      </c>
      <c r="BQ3" s="35" t="s">
        <v>60</v>
      </c>
      <c r="BR3" s="35" t="s">
        <v>61</v>
      </c>
      <c r="BS3" s="35" t="s">
        <v>62</v>
      </c>
      <c r="BT3" s="35" t="s">
        <v>63</v>
      </c>
      <c r="BU3" s="35" t="s">
        <v>64</v>
      </c>
      <c r="BV3" s="35" t="s">
        <v>65</v>
      </c>
      <c r="BW3" s="35" t="s">
        <v>59</v>
      </c>
      <c r="BX3" s="35" t="s">
        <v>60</v>
      </c>
      <c r="BY3" s="35" t="s">
        <v>61</v>
      </c>
      <c r="BZ3" s="35" t="s">
        <v>62</v>
      </c>
      <c r="CA3" s="35" t="s">
        <v>63</v>
      </c>
      <c r="CB3" s="35" t="s">
        <v>64</v>
      </c>
      <c r="CC3" s="35" t="s">
        <v>65</v>
      </c>
      <c r="CD3" s="35" t="s">
        <v>59</v>
      </c>
      <c r="CE3" s="35" t="s">
        <v>60</v>
      </c>
      <c r="CF3" s="35" t="s">
        <v>61</v>
      </c>
      <c r="CG3" s="35" t="s">
        <v>62</v>
      </c>
      <c r="CH3" s="35" t="s">
        <v>63</v>
      </c>
      <c r="CI3" s="35" t="s">
        <v>64</v>
      </c>
      <c r="CJ3" s="35" t="s">
        <v>65</v>
      </c>
      <c r="CK3" s="35" t="s">
        <v>59</v>
      </c>
      <c r="CL3" s="35" t="s">
        <v>60</v>
      </c>
      <c r="CM3" s="35" t="s">
        <v>61</v>
      </c>
      <c r="CN3" s="35" t="s">
        <v>62</v>
      </c>
      <c r="CO3" s="35" t="s">
        <v>63</v>
      </c>
      <c r="CP3" s="35" t="s">
        <v>64</v>
      </c>
      <c r="CQ3" s="35" t="s">
        <v>65</v>
      </c>
      <c r="CR3" s="35" t="s">
        <v>59</v>
      </c>
      <c r="CS3" s="35" t="s">
        <v>60</v>
      </c>
      <c r="CT3" s="35" t="s">
        <v>61</v>
      </c>
      <c r="CU3" s="35" t="s">
        <v>62</v>
      </c>
      <c r="CV3" s="35" t="s">
        <v>63</v>
      </c>
      <c r="CW3" s="35" t="s">
        <v>64</v>
      </c>
      <c r="CX3" s="35" t="s">
        <v>65</v>
      </c>
      <c r="CY3" s="35" t="s">
        <v>59</v>
      </c>
      <c r="CZ3" s="35" t="s">
        <v>60</v>
      </c>
      <c r="DA3" s="35" t="s">
        <v>61</v>
      </c>
      <c r="DB3" s="35" t="s">
        <v>62</v>
      </c>
      <c r="DC3" s="35" t="s">
        <v>63</v>
      </c>
      <c r="DD3" s="35" t="s">
        <v>64</v>
      </c>
      <c r="DE3" s="35" t="s">
        <v>65</v>
      </c>
      <c r="DF3" s="35" t="s">
        <v>59</v>
      </c>
      <c r="DG3" s="35" t="s">
        <v>60</v>
      </c>
      <c r="DH3" s="35" t="s">
        <v>61</v>
      </c>
      <c r="DI3" s="35" t="s">
        <v>62</v>
      </c>
      <c r="DJ3" s="35" t="s">
        <v>63</v>
      </c>
      <c r="DK3" s="35" t="s">
        <v>64</v>
      </c>
      <c r="DL3" s="35" t="s">
        <v>65</v>
      </c>
      <c r="DM3" s="35" t="s">
        <v>59</v>
      </c>
      <c r="DN3" s="35" t="s">
        <v>60</v>
      </c>
      <c r="DO3" s="35" t="s">
        <v>61</v>
      </c>
      <c r="DP3" s="35" t="s">
        <v>62</v>
      </c>
      <c r="DQ3" s="35" t="s">
        <v>63</v>
      </c>
      <c r="DR3" s="35" t="s">
        <v>64</v>
      </c>
      <c r="DS3" s="35" t="s">
        <v>65</v>
      </c>
    </row>
    <row r="4" spans="1:123" ht="114" customHeight="1" x14ac:dyDescent="0.3">
      <c r="B4" s="36" t="s">
        <v>0</v>
      </c>
      <c r="C4" s="67" t="s">
        <v>66</v>
      </c>
      <c r="D4" s="37" t="s">
        <v>67</v>
      </c>
      <c r="E4" s="38" t="s">
        <v>68</v>
      </c>
      <c r="F4" s="39" t="s">
        <v>69</v>
      </c>
      <c r="G4" s="39" t="s">
        <v>70</v>
      </c>
      <c r="H4" s="39" t="s">
        <v>71</v>
      </c>
      <c r="I4" s="39" t="s">
        <v>72</v>
      </c>
      <c r="J4" s="39" t="s">
        <v>73</v>
      </c>
      <c r="K4" s="40" t="s">
        <v>74</v>
      </c>
      <c r="L4" s="39" t="s">
        <v>75</v>
      </c>
      <c r="M4" s="39" t="s">
        <v>76</v>
      </c>
      <c r="N4" s="41" t="s">
        <v>77</v>
      </c>
      <c r="O4" s="41" t="s">
        <v>78</v>
      </c>
      <c r="P4" s="41" t="s">
        <v>79</v>
      </c>
      <c r="Q4" s="41"/>
      <c r="R4" s="41"/>
      <c r="S4" s="42">
        <v>45312</v>
      </c>
      <c r="T4" s="43">
        <f>S4+1</f>
        <v>45313</v>
      </c>
      <c r="U4" s="43">
        <f t="shared" ref="U4:CC4" si="0">T4+1</f>
        <v>45314</v>
      </c>
      <c r="V4" s="43">
        <f t="shared" si="0"/>
        <v>45315</v>
      </c>
      <c r="W4" s="43">
        <f t="shared" si="0"/>
        <v>45316</v>
      </c>
      <c r="X4" s="43">
        <f t="shared" si="0"/>
        <v>45317</v>
      </c>
      <c r="Y4" s="43">
        <f t="shared" si="0"/>
        <v>45318</v>
      </c>
      <c r="Z4" s="43">
        <f t="shared" si="0"/>
        <v>45319</v>
      </c>
      <c r="AA4" s="43">
        <f t="shared" si="0"/>
        <v>45320</v>
      </c>
      <c r="AB4" s="43">
        <f t="shared" si="0"/>
        <v>45321</v>
      </c>
      <c r="AC4" s="43">
        <f t="shared" si="0"/>
        <v>45322</v>
      </c>
      <c r="AD4" s="43">
        <f t="shared" si="0"/>
        <v>45323</v>
      </c>
      <c r="AE4" s="43">
        <f t="shared" si="0"/>
        <v>45324</v>
      </c>
      <c r="AF4" s="43">
        <f t="shared" si="0"/>
        <v>45325</v>
      </c>
      <c r="AG4" s="43">
        <f t="shared" si="0"/>
        <v>45326</v>
      </c>
      <c r="AH4" s="43">
        <f t="shared" si="0"/>
        <v>45327</v>
      </c>
      <c r="AI4" s="43">
        <f t="shared" si="0"/>
        <v>45328</v>
      </c>
      <c r="AJ4" s="43">
        <f t="shared" si="0"/>
        <v>45329</v>
      </c>
      <c r="AK4" s="43">
        <f t="shared" si="0"/>
        <v>45330</v>
      </c>
      <c r="AL4" s="43">
        <f t="shared" si="0"/>
        <v>45331</v>
      </c>
      <c r="AM4" s="43">
        <f t="shared" si="0"/>
        <v>45332</v>
      </c>
      <c r="AN4" s="43">
        <f t="shared" si="0"/>
        <v>45333</v>
      </c>
      <c r="AO4" s="43">
        <f t="shared" si="0"/>
        <v>45334</v>
      </c>
      <c r="AP4" s="43">
        <f t="shared" si="0"/>
        <v>45335</v>
      </c>
      <c r="AQ4" s="43">
        <f t="shared" si="0"/>
        <v>45336</v>
      </c>
      <c r="AR4" s="43">
        <f t="shared" si="0"/>
        <v>45337</v>
      </c>
      <c r="AS4" s="43">
        <f t="shared" si="0"/>
        <v>45338</v>
      </c>
      <c r="AT4" s="43">
        <f t="shared" si="0"/>
        <v>45339</v>
      </c>
      <c r="AU4" s="43">
        <f t="shared" si="0"/>
        <v>45340</v>
      </c>
      <c r="AV4" s="43">
        <f>AU4+1</f>
        <v>45341</v>
      </c>
      <c r="AW4" s="43">
        <f t="shared" si="0"/>
        <v>45342</v>
      </c>
      <c r="AX4" s="43">
        <f t="shared" si="0"/>
        <v>45343</v>
      </c>
      <c r="AY4" s="43">
        <f t="shared" si="0"/>
        <v>45344</v>
      </c>
      <c r="AZ4" s="43">
        <f t="shared" si="0"/>
        <v>45345</v>
      </c>
      <c r="BA4" s="43">
        <f t="shared" si="0"/>
        <v>45346</v>
      </c>
      <c r="BB4" s="43">
        <f t="shared" si="0"/>
        <v>45347</v>
      </c>
      <c r="BC4" s="43">
        <f t="shared" si="0"/>
        <v>45348</v>
      </c>
      <c r="BD4" s="43">
        <f t="shared" si="0"/>
        <v>45349</v>
      </c>
      <c r="BE4" s="43">
        <f t="shared" si="0"/>
        <v>45350</v>
      </c>
      <c r="BF4" s="43">
        <f t="shared" si="0"/>
        <v>45351</v>
      </c>
      <c r="BG4" s="43">
        <f t="shared" si="0"/>
        <v>45352</v>
      </c>
      <c r="BH4" s="43">
        <f t="shared" si="0"/>
        <v>45353</v>
      </c>
      <c r="BI4" s="43">
        <f t="shared" si="0"/>
        <v>45354</v>
      </c>
      <c r="BJ4" s="43">
        <f t="shared" si="0"/>
        <v>45355</v>
      </c>
      <c r="BK4" s="43">
        <f t="shared" si="0"/>
        <v>45356</v>
      </c>
      <c r="BL4" s="43">
        <f t="shared" si="0"/>
        <v>45357</v>
      </c>
      <c r="BM4" s="43">
        <f t="shared" si="0"/>
        <v>45358</v>
      </c>
      <c r="BN4" s="43">
        <f t="shared" si="0"/>
        <v>45359</v>
      </c>
      <c r="BO4" s="43">
        <f t="shared" si="0"/>
        <v>45360</v>
      </c>
      <c r="BP4" s="43">
        <f t="shared" si="0"/>
        <v>45361</v>
      </c>
      <c r="BQ4" s="43">
        <f t="shared" si="0"/>
        <v>45362</v>
      </c>
      <c r="BR4" s="43">
        <f t="shared" si="0"/>
        <v>45363</v>
      </c>
      <c r="BS4" s="43">
        <f t="shared" si="0"/>
        <v>45364</v>
      </c>
      <c r="BT4" s="43">
        <f t="shared" si="0"/>
        <v>45365</v>
      </c>
      <c r="BU4" s="43">
        <f t="shared" si="0"/>
        <v>45366</v>
      </c>
      <c r="BV4" s="43">
        <f t="shared" si="0"/>
        <v>45367</v>
      </c>
      <c r="BW4" s="43">
        <f t="shared" si="0"/>
        <v>45368</v>
      </c>
      <c r="BX4" s="43">
        <f t="shared" si="0"/>
        <v>45369</v>
      </c>
      <c r="BY4" s="43">
        <f t="shared" si="0"/>
        <v>45370</v>
      </c>
      <c r="BZ4" s="43">
        <f t="shared" si="0"/>
        <v>45371</v>
      </c>
      <c r="CA4" s="43">
        <f t="shared" si="0"/>
        <v>45372</v>
      </c>
      <c r="CB4" s="43">
        <f t="shared" si="0"/>
        <v>45373</v>
      </c>
      <c r="CC4" s="43">
        <f t="shared" si="0"/>
        <v>45374</v>
      </c>
      <c r="CD4" s="43">
        <f t="shared" ref="CD4" si="1">CC4+1</f>
        <v>45375</v>
      </c>
      <c r="CE4" s="43">
        <f t="shared" ref="CE4" si="2">CD4+1</f>
        <v>45376</v>
      </c>
      <c r="CF4" s="43">
        <f t="shared" ref="CF4" si="3">CE4+1</f>
        <v>45377</v>
      </c>
      <c r="CG4" s="43">
        <f t="shared" ref="CG4" si="4">CF4+1</f>
        <v>45378</v>
      </c>
      <c r="CH4" s="43">
        <f t="shared" ref="CH4" si="5">CG4+1</f>
        <v>45379</v>
      </c>
      <c r="CI4" s="43">
        <f t="shared" ref="CI4" si="6">CH4+1</f>
        <v>45380</v>
      </c>
      <c r="CJ4" s="43">
        <f t="shared" ref="CJ4" si="7">CI4+1</f>
        <v>45381</v>
      </c>
      <c r="CK4" s="43">
        <f t="shared" ref="CK4" si="8">CJ4+1</f>
        <v>45382</v>
      </c>
      <c r="CL4" s="43">
        <f t="shared" ref="CL4" si="9">CK4+1</f>
        <v>45383</v>
      </c>
      <c r="CM4" s="43">
        <f t="shared" ref="CM4" si="10">CL4+1</f>
        <v>45384</v>
      </c>
      <c r="CN4" s="43">
        <f t="shared" ref="CN4" si="11">CM4+1</f>
        <v>45385</v>
      </c>
      <c r="CO4" s="43">
        <f t="shared" ref="CO4" si="12">CN4+1</f>
        <v>45386</v>
      </c>
      <c r="CP4" s="43">
        <f t="shared" ref="CP4" si="13">CO4+1</f>
        <v>45387</v>
      </c>
      <c r="CQ4" s="43">
        <f t="shared" ref="CQ4" si="14">CP4+1</f>
        <v>45388</v>
      </c>
      <c r="CR4" s="43">
        <f t="shared" ref="CR4" si="15">CQ4+1</f>
        <v>45389</v>
      </c>
      <c r="CS4" s="43">
        <f t="shared" ref="CS4" si="16">CR4+1</f>
        <v>45390</v>
      </c>
      <c r="CT4" s="43">
        <f t="shared" ref="CT4" si="17">CS4+1</f>
        <v>45391</v>
      </c>
      <c r="CU4" s="43">
        <f t="shared" ref="CU4" si="18">CT4+1</f>
        <v>45392</v>
      </c>
      <c r="CV4" s="43">
        <f t="shared" ref="CV4" si="19">CU4+1</f>
        <v>45393</v>
      </c>
      <c r="CW4" s="43">
        <f t="shared" ref="CW4" si="20">CV4+1</f>
        <v>45394</v>
      </c>
      <c r="CX4" s="43">
        <f t="shared" ref="CX4" si="21">CW4+1</f>
        <v>45395</v>
      </c>
      <c r="CY4" s="43">
        <f t="shared" ref="CY4" si="22">CX4+1</f>
        <v>45396</v>
      </c>
      <c r="CZ4" s="43">
        <f t="shared" ref="CZ4" si="23">CY4+1</f>
        <v>45397</v>
      </c>
      <c r="DA4" s="43">
        <f t="shared" ref="DA4" si="24">CZ4+1</f>
        <v>45398</v>
      </c>
      <c r="DB4" s="43">
        <f t="shared" ref="DB4" si="25">DA4+1</f>
        <v>45399</v>
      </c>
      <c r="DC4" s="43">
        <f t="shared" ref="DC4" si="26">DB4+1</f>
        <v>45400</v>
      </c>
      <c r="DD4" s="43">
        <f t="shared" ref="DD4" si="27">DC4+1</f>
        <v>45401</v>
      </c>
      <c r="DE4" s="43">
        <f t="shared" ref="DE4" si="28">DD4+1</f>
        <v>45402</v>
      </c>
      <c r="DF4" s="43">
        <f t="shared" ref="DF4" si="29">DE4+1</f>
        <v>45403</v>
      </c>
      <c r="DG4" s="43">
        <f t="shared" ref="DG4" si="30">DF4+1</f>
        <v>45404</v>
      </c>
      <c r="DH4" s="43">
        <f t="shared" ref="DH4" si="31">DG4+1</f>
        <v>45405</v>
      </c>
      <c r="DI4" s="43">
        <f t="shared" ref="DI4" si="32">DH4+1</f>
        <v>45406</v>
      </c>
      <c r="DJ4" s="43">
        <f t="shared" ref="DJ4" si="33">DI4+1</f>
        <v>45407</v>
      </c>
      <c r="DK4" s="43">
        <f t="shared" ref="DK4" si="34">DJ4+1</f>
        <v>45408</v>
      </c>
      <c r="DL4" s="43">
        <f t="shared" ref="DL4" si="35">DK4+1</f>
        <v>45409</v>
      </c>
      <c r="DM4" s="43">
        <f t="shared" ref="DM4" si="36">DL4+1</f>
        <v>45410</v>
      </c>
      <c r="DN4" s="43">
        <f t="shared" ref="DN4" si="37">DM4+1</f>
        <v>45411</v>
      </c>
      <c r="DO4" s="43">
        <f t="shared" ref="DO4" si="38">DN4+1</f>
        <v>45412</v>
      </c>
      <c r="DP4" s="43">
        <f t="shared" ref="DP4" si="39">DO4+1</f>
        <v>45413</v>
      </c>
      <c r="DQ4" s="43">
        <f t="shared" ref="DQ4" si="40">DP4+1</f>
        <v>45414</v>
      </c>
      <c r="DR4" s="43">
        <f t="shared" ref="DR4" si="41">DQ4+1</f>
        <v>45415</v>
      </c>
      <c r="DS4" s="43">
        <f t="shared" ref="DS4" si="42">DR4+1</f>
        <v>45416</v>
      </c>
    </row>
    <row r="5" spans="1:123" ht="76.2" customHeight="1" x14ac:dyDescent="0.3">
      <c r="B5" s="84" t="s">
        <v>312</v>
      </c>
      <c r="C5" s="85" t="s">
        <v>211</v>
      </c>
      <c r="D5" s="86" t="s">
        <v>125</v>
      </c>
      <c r="E5" s="86" t="s">
        <v>307</v>
      </c>
      <c r="F5" s="47">
        <v>53</v>
      </c>
      <c r="G5" s="48"/>
      <c r="H5" s="86" t="s">
        <v>376</v>
      </c>
      <c r="I5" s="86"/>
      <c r="J5" s="86" t="s">
        <v>452</v>
      </c>
      <c r="K5" s="86"/>
      <c r="L5" s="90" t="s">
        <v>106</v>
      </c>
      <c r="M5" s="90" t="s">
        <v>106</v>
      </c>
      <c r="N5" s="87" t="s">
        <v>106</v>
      </c>
      <c r="O5" s="87" t="s">
        <v>106</v>
      </c>
      <c r="P5" s="89" t="s">
        <v>482</v>
      </c>
      <c r="Q5" s="89"/>
      <c r="R5" s="89"/>
      <c r="S5" s="51"/>
      <c r="T5" s="76"/>
      <c r="U5" s="76"/>
      <c r="V5" s="76"/>
      <c r="W5" s="76"/>
      <c r="X5" s="76"/>
      <c r="Y5" s="77"/>
      <c r="Z5" s="77"/>
      <c r="AA5" s="52"/>
      <c r="AB5" s="52"/>
      <c r="AC5" s="52"/>
      <c r="AD5" s="52"/>
      <c r="AE5" s="52"/>
      <c r="AF5" s="77"/>
      <c r="AG5" s="77"/>
      <c r="AH5" s="76"/>
      <c r="AI5" s="76"/>
      <c r="AJ5" s="76"/>
      <c r="AK5" s="76"/>
      <c r="AL5" s="76"/>
      <c r="AM5" s="77"/>
      <c r="AN5" s="77"/>
      <c r="AO5" s="78"/>
      <c r="AP5" s="78"/>
      <c r="AQ5" s="78"/>
      <c r="AR5" s="76"/>
      <c r="AS5" s="76"/>
      <c r="AT5" s="77"/>
      <c r="AU5" s="77"/>
      <c r="AV5" s="76">
        <v>2</v>
      </c>
      <c r="AW5" s="76">
        <v>2</v>
      </c>
      <c r="AX5" s="76">
        <v>2</v>
      </c>
      <c r="AY5" s="76">
        <v>2</v>
      </c>
      <c r="AZ5" s="76">
        <v>2</v>
      </c>
      <c r="BA5" s="77"/>
      <c r="BB5" s="77"/>
      <c r="BC5" s="76">
        <v>2</v>
      </c>
      <c r="BD5" s="76">
        <v>2</v>
      </c>
      <c r="BE5" s="76">
        <v>0</v>
      </c>
      <c r="BF5" s="76">
        <v>2</v>
      </c>
      <c r="BG5" s="76">
        <v>2</v>
      </c>
      <c r="BH5" s="77"/>
      <c r="BI5" s="77"/>
      <c r="BJ5" s="76">
        <v>2</v>
      </c>
      <c r="BK5" s="76">
        <v>2</v>
      </c>
      <c r="BL5" s="76"/>
      <c r="BM5" s="76"/>
      <c r="BN5" s="76"/>
      <c r="BO5" s="77"/>
      <c r="BP5" s="77"/>
      <c r="BQ5" s="76">
        <v>2</v>
      </c>
      <c r="BR5" s="76">
        <v>2</v>
      </c>
      <c r="BS5" s="76">
        <v>2</v>
      </c>
      <c r="BT5" s="76">
        <v>2</v>
      </c>
      <c r="BU5" s="76">
        <v>2</v>
      </c>
      <c r="BV5" s="77"/>
      <c r="BW5" s="77"/>
      <c r="BX5" s="76">
        <v>2</v>
      </c>
      <c r="BY5" s="76">
        <v>2</v>
      </c>
      <c r="BZ5" s="76">
        <v>2</v>
      </c>
      <c r="CA5" s="76">
        <v>0</v>
      </c>
      <c r="CB5" s="76">
        <v>0</v>
      </c>
      <c r="CC5" s="77"/>
      <c r="CD5" s="77"/>
      <c r="CE5" s="76">
        <v>2</v>
      </c>
      <c r="CF5" s="76">
        <v>2</v>
      </c>
      <c r="CG5" s="76">
        <v>2</v>
      </c>
      <c r="CH5" s="76">
        <v>0</v>
      </c>
      <c r="CI5" s="77"/>
      <c r="CJ5" s="77"/>
      <c r="CK5" s="77"/>
      <c r="CL5" s="76"/>
      <c r="CM5" s="76"/>
      <c r="CN5" s="76"/>
      <c r="CO5" s="76"/>
      <c r="CP5" s="76"/>
      <c r="CQ5" s="77"/>
      <c r="CR5" s="77"/>
      <c r="CS5" s="76"/>
      <c r="CT5" s="76"/>
      <c r="CU5" s="76"/>
      <c r="CV5" s="76"/>
      <c r="CW5" s="76"/>
      <c r="CX5" s="77"/>
      <c r="CY5" s="77"/>
      <c r="CZ5" s="76"/>
      <c r="DA5" s="76"/>
      <c r="DB5" s="76"/>
      <c r="DC5" s="76"/>
      <c r="DD5" s="76"/>
      <c r="DE5" s="77"/>
      <c r="DF5" s="77"/>
      <c r="DG5" s="76"/>
      <c r="DH5" s="76"/>
      <c r="DI5" s="76"/>
      <c r="DJ5" s="76"/>
      <c r="DK5" s="76"/>
      <c r="DL5" s="77"/>
      <c r="DM5" s="77"/>
      <c r="DN5" s="76"/>
      <c r="DO5" s="76"/>
      <c r="DP5" s="76"/>
      <c r="DQ5" s="76"/>
      <c r="DR5" s="76"/>
      <c r="DS5" s="77"/>
    </row>
    <row r="6" spans="1:123" ht="76.2" hidden="1" customHeight="1" x14ac:dyDescent="0.3">
      <c r="B6" s="84" t="s">
        <v>267</v>
      </c>
      <c r="C6" s="85" t="s">
        <v>148</v>
      </c>
      <c r="D6" s="86" t="s">
        <v>82</v>
      </c>
      <c r="E6" s="86" t="s">
        <v>191</v>
      </c>
      <c r="F6" s="47">
        <v>53</v>
      </c>
      <c r="G6" s="48"/>
      <c r="H6" s="86" t="s">
        <v>268</v>
      </c>
      <c r="I6" s="86" t="s">
        <v>193</v>
      </c>
      <c r="J6" s="86" t="s">
        <v>195</v>
      </c>
      <c r="K6" s="86"/>
      <c r="L6" s="90">
        <v>92</v>
      </c>
      <c r="M6" s="90" t="s">
        <v>92</v>
      </c>
      <c r="N6" s="87">
        <v>0.8</v>
      </c>
      <c r="O6" s="87">
        <v>0.2</v>
      </c>
      <c r="P6" s="89"/>
      <c r="Q6" s="89"/>
      <c r="R6" s="89"/>
      <c r="S6" s="51"/>
      <c r="T6" s="76"/>
      <c r="U6" s="76"/>
      <c r="V6" s="76"/>
      <c r="W6" s="76"/>
      <c r="X6" s="76"/>
      <c r="Y6" s="77"/>
      <c r="Z6" s="77"/>
      <c r="AA6" s="52"/>
      <c r="AB6" s="52"/>
      <c r="AC6" s="52"/>
      <c r="AD6" s="52"/>
      <c r="AE6" s="52"/>
      <c r="AF6" s="77"/>
      <c r="AG6" s="77"/>
      <c r="AH6" s="76"/>
      <c r="AI6" s="76"/>
      <c r="AJ6" s="76"/>
      <c r="AK6" s="76"/>
      <c r="AL6" s="76"/>
      <c r="AM6" s="77"/>
      <c r="AN6" s="77"/>
      <c r="AO6" s="78"/>
      <c r="AP6" s="78"/>
      <c r="AQ6" s="78"/>
      <c r="AR6" s="76">
        <v>2</v>
      </c>
      <c r="AS6" s="76">
        <v>2</v>
      </c>
      <c r="AT6" s="77"/>
      <c r="AU6" s="77"/>
      <c r="AV6" s="76"/>
      <c r="AW6" s="76"/>
      <c r="AX6" s="76"/>
      <c r="AY6" s="76"/>
      <c r="AZ6" s="76"/>
      <c r="BA6" s="77"/>
      <c r="BB6" s="77"/>
      <c r="BC6" s="76">
        <v>2</v>
      </c>
      <c r="BD6" s="76">
        <v>2</v>
      </c>
      <c r="BE6" s="76">
        <v>2</v>
      </c>
      <c r="BF6" s="76">
        <v>2</v>
      </c>
      <c r="BG6" s="76"/>
      <c r="BH6" s="77"/>
      <c r="BI6" s="77"/>
      <c r="BJ6" s="76"/>
      <c r="BK6" s="76"/>
      <c r="BL6" s="76"/>
      <c r="BM6" s="76"/>
      <c r="BN6" s="76"/>
      <c r="BO6" s="77"/>
      <c r="BP6" s="77"/>
      <c r="BQ6" s="76"/>
      <c r="BR6" s="76"/>
      <c r="BS6" s="76"/>
      <c r="BT6" s="76"/>
      <c r="BU6" s="76"/>
      <c r="BV6" s="77"/>
      <c r="BW6" s="77"/>
      <c r="BX6" s="76"/>
      <c r="BY6" s="76"/>
      <c r="BZ6" s="76"/>
      <c r="CA6" s="76"/>
      <c r="CB6" s="76"/>
      <c r="CC6" s="77"/>
      <c r="CD6" s="77"/>
      <c r="CE6" s="76"/>
      <c r="CF6" s="76"/>
      <c r="CG6" s="76"/>
      <c r="CH6" s="76"/>
      <c r="CI6" s="77"/>
      <c r="CJ6" s="77"/>
      <c r="CK6" s="77"/>
      <c r="CL6" s="76"/>
      <c r="CM6" s="76"/>
      <c r="CN6" s="76"/>
      <c r="CO6" s="76"/>
      <c r="CP6" s="76"/>
      <c r="CQ6" s="77"/>
      <c r="CR6" s="77"/>
      <c r="CS6" s="76"/>
      <c r="CT6" s="76"/>
      <c r="CU6" s="76"/>
      <c r="CV6" s="76"/>
      <c r="CW6" s="76"/>
      <c r="CX6" s="77"/>
      <c r="CY6" s="77"/>
      <c r="CZ6" s="76"/>
      <c r="DA6" s="76"/>
      <c r="DB6" s="76"/>
      <c r="DC6" s="76"/>
      <c r="DD6" s="76"/>
      <c r="DE6" s="77"/>
      <c r="DF6" s="77"/>
      <c r="DG6" s="76"/>
      <c r="DH6" s="76"/>
      <c r="DI6" s="76"/>
      <c r="DJ6" s="76"/>
      <c r="DK6" s="76"/>
      <c r="DL6" s="77"/>
      <c r="DM6" s="77"/>
      <c r="DN6" s="76"/>
      <c r="DO6" s="76"/>
      <c r="DP6" s="76"/>
      <c r="DQ6" s="76"/>
      <c r="DR6" s="76"/>
      <c r="DS6" s="77"/>
    </row>
    <row r="7" spans="1:123" ht="76.2" customHeight="1" x14ac:dyDescent="0.3">
      <c r="B7" s="84" t="s">
        <v>269</v>
      </c>
      <c r="C7" s="85" t="s">
        <v>148</v>
      </c>
      <c r="D7" s="86" t="s">
        <v>82</v>
      </c>
      <c r="E7" s="86" t="s">
        <v>191</v>
      </c>
      <c r="F7" s="47">
        <v>53</v>
      </c>
      <c r="G7" s="48"/>
      <c r="H7" s="86" t="s">
        <v>270</v>
      </c>
      <c r="I7" s="86" t="s">
        <v>193</v>
      </c>
      <c r="J7" s="86" t="s">
        <v>195</v>
      </c>
      <c r="K7" s="86"/>
      <c r="L7" s="90" t="s">
        <v>106</v>
      </c>
      <c r="M7" s="90" t="s">
        <v>106</v>
      </c>
      <c r="N7" s="87" t="s">
        <v>106</v>
      </c>
      <c r="O7" s="87" t="s">
        <v>106</v>
      </c>
      <c r="P7" s="89" t="s">
        <v>409</v>
      </c>
      <c r="Q7" s="89"/>
      <c r="R7" s="89"/>
      <c r="S7" s="51"/>
      <c r="T7" s="76"/>
      <c r="U7" s="76"/>
      <c r="V7" s="76"/>
      <c r="W7" s="76"/>
      <c r="X7" s="76"/>
      <c r="Y7" s="77"/>
      <c r="Z7" s="77"/>
      <c r="AA7" s="52"/>
      <c r="AB7" s="52"/>
      <c r="AC7" s="52"/>
      <c r="AD7" s="52"/>
      <c r="AE7" s="52"/>
      <c r="AF7" s="77"/>
      <c r="AG7" s="77"/>
      <c r="AH7" s="76"/>
      <c r="AI7" s="76"/>
      <c r="AJ7" s="76"/>
      <c r="AK7" s="76"/>
      <c r="AL7" s="76"/>
      <c r="AM7" s="77"/>
      <c r="AN7" s="77"/>
      <c r="AO7" s="78"/>
      <c r="AP7" s="78"/>
      <c r="AQ7" s="78"/>
      <c r="AR7" s="76"/>
      <c r="AS7" s="76">
        <v>2</v>
      </c>
      <c r="AT7" s="77"/>
      <c r="AU7" s="77"/>
      <c r="AV7" s="76">
        <v>2</v>
      </c>
      <c r="AW7" s="76"/>
      <c r="AX7" s="76"/>
      <c r="AY7" s="76"/>
      <c r="AZ7" s="76"/>
      <c r="BA7" s="77"/>
      <c r="BB7" s="77"/>
      <c r="BC7" s="76">
        <v>2</v>
      </c>
      <c r="BD7" s="76">
        <v>2</v>
      </c>
      <c r="BE7" s="76">
        <v>2</v>
      </c>
      <c r="BF7" s="76">
        <v>0</v>
      </c>
      <c r="BG7" s="76">
        <v>0</v>
      </c>
      <c r="BH7" s="77"/>
      <c r="BI7" s="77"/>
      <c r="BJ7" s="76"/>
      <c r="BK7" s="76"/>
      <c r="BL7" s="76"/>
      <c r="BM7" s="76"/>
      <c r="BN7" s="76"/>
      <c r="BO7" s="77"/>
      <c r="BP7" s="77"/>
      <c r="BQ7" s="76"/>
      <c r="BR7" s="76"/>
      <c r="BS7" s="76"/>
      <c r="BT7" s="76"/>
      <c r="BU7" s="76"/>
      <c r="BV7" s="77"/>
      <c r="BW7" s="77"/>
      <c r="BX7" s="76"/>
      <c r="BY7" s="76"/>
      <c r="BZ7" s="76"/>
      <c r="CA7" s="76"/>
      <c r="CB7" s="76"/>
      <c r="CC7" s="77"/>
      <c r="CD7" s="77"/>
      <c r="CE7" s="76"/>
      <c r="CF7" s="76"/>
      <c r="CG7" s="76"/>
      <c r="CH7" s="76"/>
      <c r="CI7" s="77"/>
      <c r="CK7" s="77"/>
      <c r="CL7" s="76"/>
      <c r="CM7" s="76"/>
      <c r="CN7" s="76"/>
      <c r="CO7" s="76"/>
      <c r="CP7" s="76"/>
      <c r="CQ7" s="77"/>
      <c r="CR7" s="77"/>
      <c r="CS7" s="76"/>
      <c r="CT7" s="76"/>
      <c r="CU7" s="76"/>
      <c r="CV7" s="76"/>
      <c r="CW7" s="76"/>
      <c r="CX7" s="77"/>
      <c r="CY7" s="77"/>
      <c r="CZ7" s="76"/>
      <c r="DA7" s="76"/>
      <c r="DB7" s="76"/>
      <c r="DC7" s="76"/>
      <c r="DD7" s="76"/>
      <c r="DE7" s="77"/>
      <c r="DF7" s="77"/>
      <c r="DG7" s="76"/>
      <c r="DH7" s="76"/>
      <c r="DI7" s="76"/>
      <c r="DJ7" s="76"/>
      <c r="DK7" s="76"/>
      <c r="DL7" s="77"/>
      <c r="DM7" s="77"/>
      <c r="DN7" s="76"/>
      <c r="DO7" s="76"/>
      <c r="DP7" s="76"/>
      <c r="DQ7" s="76"/>
      <c r="DR7" s="76"/>
      <c r="DS7" s="77"/>
    </row>
    <row r="8" spans="1:123" ht="76.2" hidden="1" customHeight="1" x14ac:dyDescent="0.3">
      <c r="B8" s="84" t="s">
        <v>271</v>
      </c>
      <c r="C8" s="85" t="s">
        <v>148</v>
      </c>
      <c r="D8" s="86" t="s">
        <v>82</v>
      </c>
      <c r="E8" s="86" t="s">
        <v>191</v>
      </c>
      <c r="F8" s="47">
        <v>53</v>
      </c>
      <c r="G8" s="48"/>
      <c r="H8" s="86" t="s">
        <v>272</v>
      </c>
      <c r="I8" s="86" t="s">
        <v>193</v>
      </c>
      <c r="J8" s="86" t="s">
        <v>280</v>
      </c>
      <c r="K8" s="86"/>
      <c r="L8" s="90" t="s">
        <v>106</v>
      </c>
      <c r="M8" s="90" t="s">
        <v>106</v>
      </c>
      <c r="N8" s="87" t="s">
        <v>106</v>
      </c>
      <c r="O8" s="87" t="s">
        <v>106</v>
      </c>
      <c r="P8" s="89"/>
      <c r="Q8" s="89"/>
      <c r="R8" s="89"/>
      <c r="S8" s="51"/>
      <c r="T8" s="76"/>
      <c r="U8" s="76"/>
      <c r="V8" s="76"/>
      <c r="W8" s="76"/>
      <c r="X8" s="76"/>
      <c r="Y8" s="77"/>
      <c r="Z8" s="77"/>
      <c r="AA8" s="52"/>
      <c r="AB8" s="52"/>
      <c r="AC8" s="52"/>
      <c r="AD8" s="52"/>
      <c r="AE8" s="52"/>
      <c r="AF8" s="77"/>
      <c r="AG8" s="77"/>
      <c r="AH8" s="76"/>
      <c r="AI8" s="76"/>
      <c r="AJ8" s="76"/>
      <c r="AK8" s="76"/>
      <c r="AL8" s="76"/>
      <c r="AM8" s="77"/>
      <c r="AN8" s="77"/>
      <c r="AO8" s="78"/>
      <c r="AP8" s="78"/>
      <c r="AQ8" s="78"/>
      <c r="AR8" s="76"/>
      <c r="AS8" s="76"/>
      <c r="AT8" s="77"/>
      <c r="AU8" s="77"/>
      <c r="AV8" s="76">
        <v>2</v>
      </c>
      <c r="AW8" s="76">
        <v>2</v>
      </c>
      <c r="AX8" s="76"/>
      <c r="AY8" s="76"/>
      <c r="AZ8" s="76"/>
      <c r="BA8" s="77"/>
      <c r="BB8" s="77"/>
      <c r="BC8" s="76"/>
      <c r="BD8" s="76"/>
      <c r="BE8" s="76"/>
      <c r="BF8" s="76">
        <v>2</v>
      </c>
      <c r="BG8" s="76">
        <v>2</v>
      </c>
      <c r="BH8" s="77"/>
      <c r="BI8" s="77"/>
      <c r="BJ8" s="76"/>
      <c r="BK8" s="76"/>
      <c r="BL8" s="76"/>
      <c r="BM8" s="76"/>
      <c r="BN8" s="76"/>
      <c r="BO8" s="77"/>
      <c r="BP8" s="77"/>
      <c r="BQ8" s="76"/>
      <c r="BR8" s="76"/>
      <c r="BS8" s="76"/>
      <c r="BT8" s="76"/>
      <c r="BU8" s="76"/>
      <c r="BV8" s="77"/>
      <c r="BW8" s="77"/>
      <c r="BX8" s="76"/>
      <c r="BY8" s="76"/>
      <c r="BZ8" s="76"/>
      <c r="CA8" s="76"/>
      <c r="CB8" s="76"/>
      <c r="CC8" s="77"/>
      <c r="CD8" s="77"/>
      <c r="CE8" s="76"/>
      <c r="CF8" s="76"/>
      <c r="CG8" s="76"/>
      <c r="CH8" s="76"/>
      <c r="CI8" s="77"/>
      <c r="CK8" s="77"/>
      <c r="CL8" s="76"/>
      <c r="CM8" s="76"/>
      <c r="CN8" s="76"/>
      <c r="CO8" s="76"/>
      <c r="CP8" s="76"/>
      <c r="CQ8" s="77"/>
      <c r="CR8" s="77"/>
      <c r="CS8" s="76"/>
      <c r="CT8" s="76"/>
      <c r="CU8" s="76"/>
      <c r="CV8" s="76"/>
      <c r="CW8" s="76"/>
      <c r="CX8" s="77"/>
      <c r="CY8" s="77"/>
      <c r="CZ8" s="76"/>
      <c r="DA8" s="76"/>
      <c r="DB8" s="76"/>
      <c r="DC8" s="76"/>
      <c r="DD8" s="76"/>
      <c r="DE8" s="77"/>
      <c r="DF8" s="77"/>
      <c r="DG8" s="76"/>
      <c r="DH8" s="76"/>
      <c r="DI8" s="76"/>
      <c r="DJ8" s="76"/>
      <c r="DK8" s="76"/>
      <c r="DL8" s="77"/>
      <c r="DM8" s="77"/>
      <c r="DN8" s="76"/>
      <c r="DO8" s="76"/>
      <c r="DP8" s="76"/>
      <c r="DQ8" s="76"/>
      <c r="DR8" s="76"/>
      <c r="DS8" s="77"/>
    </row>
    <row r="9" spans="1:123" s="107" customFormat="1" ht="76.2" customHeight="1" x14ac:dyDescent="0.3">
      <c r="B9" s="101" t="s">
        <v>465</v>
      </c>
      <c r="C9" s="102" t="s">
        <v>240</v>
      </c>
      <c r="D9" s="103" t="s">
        <v>125</v>
      </c>
      <c r="E9" s="103" t="s">
        <v>466</v>
      </c>
      <c r="F9" s="104" t="s">
        <v>422</v>
      </c>
      <c r="G9" s="105"/>
      <c r="H9" s="103" t="s">
        <v>467</v>
      </c>
      <c r="I9" s="103" t="s">
        <v>193</v>
      </c>
      <c r="J9" s="103" t="s">
        <v>468</v>
      </c>
      <c r="K9" s="103"/>
      <c r="L9" s="108"/>
      <c r="M9" s="108"/>
      <c r="N9" s="109"/>
      <c r="O9" s="109"/>
      <c r="P9" s="110" t="s">
        <v>494</v>
      </c>
      <c r="Q9" s="110"/>
      <c r="R9" s="110"/>
      <c r="S9" s="111"/>
      <c r="T9" s="106"/>
      <c r="U9" s="106"/>
      <c r="V9" s="106"/>
      <c r="W9" s="106"/>
      <c r="X9" s="106"/>
      <c r="Y9" s="106"/>
      <c r="Z9" s="106"/>
      <c r="AA9" s="111"/>
      <c r="AB9" s="111"/>
      <c r="AC9" s="111"/>
      <c r="AD9" s="111"/>
      <c r="AE9" s="111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06"/>
      <c r="AV9" s="106"/>
      <c r="AW9" s="106"/>
      <c r="AX9" s="106"/>
      <c r="AY9" s="106"/>
      <c r="AZ9" s="106"/>
      <c r="BA9" s="106"/>
      <c r="BB9" s="106"/>
      <c r="BC9" s="106"/>
      <c r="BD9" s="106"/>
      <c r="BE9" s="106"/>
      <c r="BF9" s="106"/>
      <c r="BG9" s="106"/>
      <c r="BH9" s="106"/>
      <c r="BI9" s="106"/>
      <c r="BJ9" s="106"/>
      <c r="BK9" s="106"/>
      <c r="BL9" s="106"/>
      <c r="BM9" s="106"/>
      <c r="BN9" s="106"/>
      <c r="BO9" s="106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6"/>
      <c r="CH9" s="106"/>
      <c r="CI9" s="106"/>
      <c r="CJ9" s="106"/>
      <c r="CK9" s="106"/>
      <c r="CL9" s="106">
        <v>0</v>
      </c>
      <c r="CM9" s="106">
        <v>0</v>
      </c>
      <c r="CN9" s="106">
        <v>0</v>
      </c>
      <c r="CO9" s="106">
        <v>0</v>
      </c>
      <c r="CP9" s="106">
        <v>0</v>
      </c>
      <c r="CQ9" s="106"/>
      <c r="CR9" s="77"/>
      <c r="CS9" s="76"/>
      <c r="CT9" s="76"/>
      <c r="CU9" s="76"/>
      <c r="CV9" s="76"/>
      <c r="CW9" s="76"/>
      <c r="CX9" s="77"/>
      <c r="CY9" s="77"/>
      <c r="CZ9" s="76"/>
      <c r="DA9" s="76"/>
      <c r="DB9" s="76"/>
      <c r="DC9" s="76"/>
      <c r="DD9" s="76"/>
      <c r="DE9" s="77"/>
      <c r="DF9" s="77"/>
      <c r="DG9" s="76"/>
      <c r="DH9" s="76"/>
      <c r="DI9" s="76"/>
      <c r="DJ9" s="76"/>
      <c r="DK9" s="76"/>
      <c r="DL9" s="77"/>
      <c r="DM9" s="77"/>
      <c r="DN9" s="76"/>
      <c r="DO9" s="76"/>
      <c r="DP9" s="76"/>
      <c r="DQ9" s="76"/>
      <c r="DR9" s="76"/>
      <c r="DS9" s="77"/>
    </row>
    <row r="10" spans="1:123" s="107" customFormat="1" ht="76.2" hidden="1" customHeight="1" x14ac:dyDescent="0.3">
      <c r="B10" s="101" t="s">
        <v>469</v>
      </c>
      <c r="C10" s="102" t="s">
        <v>240</v>
      </c>
      <c r="D10" s="103" t="s">
        <v>82</v>
      </c>
      <c r="E10" s="103" t="s">
        <v>466</v>
      </c>
      <c r="F10" s="104" t="s">
        <v>422</v>
      </c>
      <c r="G10" s="105"/>
      <c r="H10" s="103" t="s">
        <v>471</v>
      </c>
      <c r="I10" s="103"/>
      <c r="J10" s="103" t="s">
        <v>207</v>
      </c>
      <c r="K10" s="103"/>
      <c r="L10" s="108"/>
      <c r="M10" s="108"/>
      <c r="N10" s="109"/>
      <c r="O10" s="109"/>
      <c r="P10" s="110"/>
      <c r="Q10" s="110"/>
      <c r="R10" s="110"/>
      <c r="S10" s="111"/>
      <c r="T10" s="106"/>
      <c r="U10" s="106"/>
      <c r="V10" s="106"/>
      <c r="W10" s="106"/>
      <c r="X10" s="106"/>
      <c r="Y10" s="106"/>
      <c r="Z10" s="106"/>
      <c r="AA10" s="111"/>
      <c r="AB10" s="111"/>
      <c r="AC10" s="111"/>
      <c r="AD10" s="111"/>
      <c r="AE10" s="111"/>
      <c r="AF10" s="106"/>
      <c r="AG10" s="106"/>
      <c r="AH10" s="106"/>
      <c r="AI10" s="106"/>
      <c r="AJ10" s="106"/>
      <c r="AK10" s="106"/>
      <c r="AL10" s="106"/>
      <c r="AM10" s="106"/>
      <c r="AN10" s="106"/>
      <c r="AO10" s="106"/>
      <c r="AP10" s="106"/>
      <c r="AQ10" s="106"/>
      <c r="AR10" s="106"/>
      <c r="AS10" s="106"/>
      <c r="AT10" s="106"/>
      <c r="AU10" s="106"/>
      <c r="AV10" s="106"/>
      <c r="AW10" s="106"/>
      <c r="AX10" s="106"/>
      <c r="AY10" s="106"/>
      <c r="AZ10" s="106"/>
      <c r="BA10" s="106"/>
      <c r="BB10" s="106"/>
      <c r="BC10" s="106"/>
      <c r="BD10" s="106"/>
      <c r="BE10" s="106"/>
      <c r="BF10" s="106"/>
      <c r="BG10" s="106"/>
      <c r="BH10" s="106"/>
      <c r="BI10" s="106"/>
      <c r="BJ10" s="106"/>
      <c r="BK10" s="106"/>
      <c r="BL10" s="106"/>
      <c r="BM10" s="106"/>
      <c r="BN10" s="106"/>
      <c r="BO10" s="106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/>
      <c r="CD10" s="106"/>
      <c r="CE10" s="106"/>
      <c r="CF10" s="106"/>
      <c r="CG10" s="106"/>
      <c r="CH10" s="106"/>
      <c r="CI10" s="106"/>
      <c r="CJ10" s="106"/>
      <c r="CK10" s="106"/>
      <c r="CL10" s="106"/>
      <c r="CM10" s="106"/>
      <c r="CN10" s="106"/>
      <c r="CO10" s="106"/>
      <c r="CP10" s="106"/>
      <c r="CQ10" s="106"/>
      <c r="CR10" s="77"/>
      <c r="CS10" s="76"/>
      <c r="CT10" s="76"/>
      <c r="CU10" s="76"/>
      <c r="CV10" s="76"/>
      <c r="CW10" s="76"/>
      <c r="CX10" s="77"/>
      <c r="CY10" s="77"/>
      <c r="CZ10" s="76"/>
      <c r="DA10" s="76"/>
      <c r="DB10" s="76"/>
      <c r="DC10" s="76"/>
      <c r="DD10" s="76"/>
      <c r="DE10" s="77"/>
      <c r="DF10" s="77"/>
      <c r="DG10" s="76"/>
      <c r="DH10" s="76"/>
      <c r="DI10" s="76"/>
      <c r="DJ10" s="76"/>
      <c r="DK10" s="76"/>
      <c r="DL10" s="77"/>
      <c r="DM10" s="77"/>
      <c r="DN10" s="76"/>
      <c r="DO10" s="76"/>
      <c r="DP10" s="76"/>
      <c r="DQ10" s="76"/>
      <c r="DR10" s="76"/>
      <c r="DS10" s="77"/>
    </row>
    <row r="11" spans="1:123" s="107" customFormat="1" ht="75.599999999999994" hidden="1" customHeight="1" x14ac:dyDescent="0.3">
      <c r="B11" s="101" t="s">
        <v>470</v>
      </c>
      <c r="C11" s="102" t="s">
        <v>240</v>
      </c>
      <c r="D11" s="103" t="s">
        <v>82</v>
      </c>
      <c r="E11" s="103" t="s">
        <v>466</v>
      </c>
      <c r="F11" s="104" t="s">
        <v>422</v>
      </c>
      <c r="G11" s="105"/>
      <c r="H11" s="103" t="s">
        <v>472</v>
      </c>
      <c r="I11" s="103"/>
      <c r="J11" s="103" t="s">
        <v>207</v>
      </c>
      <c r="K11" s="103"/>
      <c r="L11" s="108"/>
      <c r="M11" s="108"/>
      <c r="N11" s="109"/>
      <c r="O11" s="109"/>
      <c r="P11" s="110"/>
      <c r="Q11" s="110"/>
      <c r="R11" s="110"/>
      <c r="S11" s="111"/>
      <c r="T11" s="106"/>
      <c r="U11" s="106"/>
      <c r="V11" s="106"/>
      <c r="W11" s="106"/>
      <c r="X11" s="106"/>
      <c r="Y11" s="106"/>
      <c r="Z11" s="106"/>
      <c r="AA11" s="111"/>
      <c r="AB11" s="111"/>
      <c r="AC11" s="111"/>
      <c r="AD11" s="111"/>
      <c r="AE11" s="111"/>
      <c r="AF11" s="106"/>
      <c r="AG11" s="106"/>
      <c r="AH11" s="106"/>
      <c r="AI11" s="106"/>
      <c r="AJ11" s="106"/>
      <c r="AK11" s="106"/>
      <c r="AL11" s="106"/>
      <c r="AM11" s="106"/>
      <c r="AN11" s="106"/>
      <c r="AO11" s="106"/>
      <c r="AP11" s="106"/>
      <c r="AQ11" s="106"/>
      <c r="AR11" s="106"/>
      <c r="AS11" s="106"/>
      <c r="AT11" s="106"/>
      <c r="AU11" s="106"/>
      <c r="AV11" s="106"/>
      <c r="AW11" s="106"/>
      <c r="AX11" s="106"/>
      <c r="AY11" s="106"/>
      <c r="AZ11" s="106"/>
      <c r="BA11" s="106"/>
      <c r="BB11" s="106"/>
      <c r="BC11" s="106"/>
      <c r="BD11" s="106"/>
      <c r="BE11" s="106"/>
      <c r="BF11" s="106"/>
      <c r="BG11" s="106"/>
      <c r="BH11" s="106"/>
      <c r="BI11" s="106"/>
      <c r="BJ11" s="106"/>
      <c r="BK11" s="106"/>
      <c r="BL11" s="106"/>
      <c r="BM11" s="106"/>
      <c r="BN11" s="106"/>
      <c r="BO11" s="106"/>
      <c r="BP11" s="106"/>
      <c r="BQ11" s="106"/>
      <c r="BR11" s="106"/>
      <c r="BS11" s="106"/>
      <c r="BT11" s="106"/>
      <c r="BU11" s="106"/>
      <c r="BV11" s="106"/>
      <c r="BW11" s="106"/>
      <c r="BX11" s="106"/>
      <c r="BY11" s="106"/>
      <c r="BZ11" s="106"/>
      <c r="CA11" s="106"/>
      <c r="CB11" s="106"/>
      <c r="CC11" s="106"/>
      <c r="CD11" s="106"/>
      <c r="CE11" s="106"/>
      <c r="CF11" s="106"/>
      <c r="CG11" s="106"/>
      <c r="CH11" s="106"/>
      <c r="CI11" s="106"/>
      <c r="CJ11" s="106"/>
      <c r="CK11" s="106"/>
      <c r="CL11" s="106"/>
      <c r="CM11" s="106"/>
      <c r="CN11" s="106"/>
      <c r="CO11" s="106"/>
      <c r="CP11" s="106"/>
      <c r="CQ11" s="106"/>
      <c r="CR11" s="77"/>
      <c r="CS11" s="76"/>
      <c r="CT11" s="76"/>
      <c r="CU11" s="76"/>
      <c r="CV11" s="76"/>
      <c r="CW11" s="76"/>
      <c r="CX11" s="77"/>
      <c r="CY11" s="77"/>
      <c r="CZ11" s="76"/>
      <c r="DA11" s="76"/>
      <c r="DB11" s="76"/>
      <c r="DC11" s="76"/>
      <c r="DD11" s="76"/>
      <c r="DE11" s="77"/>
      <c r="DF11" s="77"/>
      <c r="DG11" s="76"/>
      <c r="DH11" s="76"/>
      <c r="DI11" s="76"/>
      <c r="DJ11" s="76"/>
      <c r="DK11" s="76"/>
      <c r="DL11" s="77"/>
      <c r="DM11" s="77"/>
      <c r="DN11" s="76"/>
      <c r="DO11" s="76"/>
      <c r="DP11" s="76"/>
      <c r="DQ11" s="76"/>
      <c r="DR11" s="76"/>
      <c r="DS11" s="77"/>
    </row>
    <row r="12" spans="1:123" ht="111" customHeight="1" x14ac:dyDescent="0.3">
      <c r="A12" t="s">
        <v>510</v>
      </c>
      <c r="B12" s="91" t="s">
        <v>473</v>
      </c>
      <c r="C12" s="92" t="s">
        <v>240</v>
      </c>
      <c r="D12" s="93" t="s">
        <v>82</v>
      </c>
      <c r="E12" s="93" t="s">
        <v>466</v>
      </c>
      <c r="F12" s="94"/>
      <c r="G12" s="95"/>
      <c r="H12" s="93" t="s">
        <v>474</v>
      </c>
      <c r="I12" s="93"/>
      <c r="J12" s="93" t="s">
        <v>455</v>
      </c>
      <c r="K12" s="93"/>
      <c r="L12" s="98"/>
      <c r="M12" s="98"/>
      <c r="N12" s="99"/>
      <c r="O12" s="99"/>
      <c r="P12" s="96" t="s">
        <v>495</v>
      </c>
      <c r="Q12" s="89"/>
      <c r="R12" s="89"/>
      <c r="S12" s="51"/>
      <c r="T12" s="76"/>
      <c r="U12" s="76"/>
      <c r="V12" s="76"/>
      <c r="W12" s="76"/>
      <c r="X12" s="76"/>
      <c r="Y12" s="77"/>
      <c r="Z12" s="77"/>
      <c r="AA12" s="52"/>
      <c r="AB12" s="52"/>
      <c r="AC12" s="52"/>
      <c r="AD12" s="52"/>
      <c r="AE12" s="52"/>
      <c r="AF12" s="77"/>
      <c r="AG12" s="77"/>
      <c r="AH12" s="76"/>
      <c r="AI12" s="76"/>
      <c r="AJ12" s="76"/>
      <c r="AK12" s="76"/>
      <c r="AL12" s="76"/>
      <c r="AM12" s="77"/>
      <c r="AN12" s="77"/>
      <c r="AO12" s="78"/>
      <c r="AP12" s="78"/>
      <c r="AQ12" s="78"/>
      <c r="AR12" s="76"/>
      <c r="AS12" s="76"/>
      <c r="AT12" s="77"/>
      <c r="AU12" s="77"/>
      <c r="AV12" s="76"/>
      <c r="AW12" s="76"/>
      <c r="AX12" s="76"/>
      <c r="AY12" s="76"/>
      <c r="AZ12" s="76"/>
      <c r="BA12" s="77"/>
      <c r="BB12" s="77"/>
      <c r="BC12" s="76"/>
      <c r="BD12" s="76"/>
      <c r="BE12" s="76"/>
      <c r="BF12" s="76"/>
      <c r="BG12" s="76"/>
      <c r="BH12" s="77"/>
      <c r="BI12" s="77"/>
      <c r="BJ12" s="76"/>
      <c r="BK12" s="76"/>
      <c r="BL12" s="76"/>
      <c r="BM12" s="76"/>
      <c r="BN12" s="76"/>
      <c r="BO12" s="77"/>
      <c r="BP12" s="77"/>
      <c r="BQ12" s="76"/>
      <c r="BR12" s="76"/>
      <c r="BS12" s="76"/>
      <c r="BT12" s="76"/>
      <c r="BU12" s="76"/>
      <c r="BV12" s="77"/>
      <c r="BW12" s="77"/>
      <c r="BX12" s="76"/>
      <c r="BY12" s="76"/>
      <c r="BZ12" s="76"/>
      <c r="CA12" s="76"/>
      <c r="CB12" s="76"/>
      <c r="CC12" s="77"/>
      <c r="CD12" s="77"/>
      <c r="CE12" s="76"/>
      <c r="CF12" s="76"/>
      <c r="CG12" s="76"/>
      <c r="CH12" s="76"/>
      <c r="CI12" s="77"/>
      <c r="CJ12" s="77"/>
      <c r="CK12" s="77"/>
      <c r="CL12" s="97">
        <v>0</v>
      </c>
      <c r="CM12" s="97">
        <v>0</v>
      </c>
      <c r="CN12" s="97">
        <v>0</v>
      </c>
      <c r="CO12" s="97">
        <v>0</v>
      </c>
      <c r="CP12" s="97">
        <v>0</v>
      </c>
      <c r="CQ12" s="77"/>
      <c r="CR12" s="77"/>
      <c r="CS12" s="97">
        <v>0</v>
      </c>
      <c r="CT12" s="97">
        <v>0</v>
      </c>
      <c r="CU12" s="97">
        <v>0</v>
      </c>
      <c r="CV12" s="97">
        <v>0</v>
      </c>
      <c r="CW12" s="97">
        <v>1</v>
      </c>
      <c r="CX12" s="77"/>
      <c r="CY12" s="77"/>
      <c r="CZ12" s="97"/>
      <c r="DA12" s="97"/>
      <c r="DB12" s="97">
        <v>0</v>
      </c>
      <c r="DC12" s="97">
        <v>0</v>
      </c>
      <c r="DD12" s="97">
        <v>0</v>
      </c>
      <c r="DE12" s="77"/>
      <c r="DF12" s="77"/>
      <c r="DG12" s="97">
        <v>1</v>
      </c>
      <c r="DH12" s="97">
        <v>1</v>
      </c>
      <c r="DI12" s="97"/>
      <c r="DJ12" s="97"/>
      <c r="DK12" s="97"/>
      <c r="DL12" s="77"/>
      <c r="DM12" s="77"/>
      <c r="DN12" s="97"/>
      <c r="DO12" s="97"/>
      <c r="DP12" s="97"/>
      <c r="DQ12" s="97"/>
      <c r="DR12" s="97"/>
      <c r="DS12" s="77"/>
    </row>
    <row r="13" spans="1:123" ht="76.2" hidden="1" customHeight="1" x14ac:dyDescent="0.3">
      <c r="B13" s="84" t="s">
        <v>274</v>
      </c>
      <c r="C13" s="85" t="s">
        <v>148</v>
      </c>
      <c r="D13" s="86" t="s">
        <v>82</v>
      </c>
      <c r="E13" s="86" t="s">
        <v>188</v>
      </c>
      <c r="F13" s="47">
        <v>53</v>
      </c>
      <c r="G13" s="48"/>
      <c r="H13" s="86" t="s">
        <v>273</v>
      </c>
      <c r="I13" s="86" t="s">
        <v>193</v>
      </c>
      <c r="J13" s="86" t="s">
        <v>195</v>
      </c>
      <c r="K13" s="86"/>
      <c r="L13" s="90">
        <v>16</v>
      </c>
      <c r="M13" s="90" t="s">
        <v>92</v>
      </c>
      <c r="N13" s="87" t="s">
        <v>106</v>
      </c>
      <c r="O13" s="87" t="s">
        <v>106</v>
      </c>
      <c r="P13" s="89"/>
      <c r="Q13" s="89"/>
      <c r="R13" s="89"/>
      <c r="S13" s="51"/>
      <c r="T13" s="76"/>
      <c r="U13" s="76"/>
      <c r="V13" s="76"/>
      <c r="W13" s="76"/>
      <c r="X13" s="76"/>
      <c r="Y13" s="77"/>
      <c r="Z13" s="77"/>
      <c r="AA13" s="52"/>
      <c r="AB13" s="52"/>
      <c r="AC13" s="52"/>
      <c r="AD13" s="52"/>
      <c r="AE13" s="52"/>
      <c r="AF13" s="77"/>
      <c r="AG13" s="77"/>
      <c r="AH13" s="76"/>
      <c r="AI13" s="76"/>
      <c r="AJ13" s="76"/>
      <c r="AK13" s="76"/>
      <c r="AL13" s="76"/>
      <c r="AM13" s="77"/>
      <c r="AN13" s="77"/>
      <c r="AO13" s="78"/>
      <c r="AP13" s="78"/>
      <c r="AQ13" s="78"/>
      <c r="AR13" s="76">
        <v>0</v>
      </c>
      <c r="AS13" s="76">
        <v>0</v>
      </c>
      <c r="AT13" s="77"/>
      <c r="AU13" s="77"/>
      <c r="AV13" s="76"/>
      <c r="AW13" s="76">
        <v>0</v>
      </c>
      <c r="AX13" s="76">
        <v>2</v>
      </c>
      <c r="AY13" s="76">
        <v>2</v>
      </c>
      <c r="AZ13" s="76">
        <v>0</v>
      </c>
      <c r="BA13" s="77"/>
      <c r="BB13" s="77"/>
      <c r="BC13" s="76"/>
      <c r="BD13" s="76">
        <v>2</v>
      </c>
      <c r="BE13" s="76"/>
      <c r="BF13" s="76"/>
      <c r="BG13" s="76"/>
      <c r="BH13" s="77"/>
      <c r="BI13" s="77"/>
      <c r="BJ13" s="76"/>
      <c r="BK13" s="76"/>
      <c r="BL13" s="76"/>
      <c r="BM13" s="76"/>
      <c r="BN13" s="76"/>
      <c r="BO13" s="77"/>
      <c r="BP13" s="77"/>
      <c r="BQ13" s="76"/>
      <c r="BR13" s="76"/>
      <c r="BS13" s="76"/>
      <c r="BT13" s="76"/>
      <c r="BU13" s="76"/>
      <c r="BV13" s="77"/>
      <c r="BW13" s="77"/>
      <c r="BX13" s="76"/>
      <c r="BY13" s="76"/>
      <c r="BZ13" s="76"/>
      <c r="CA13" s="76"/>
      <c r="CB13" s="76"/>
      <c r="CC13" s="77"/>
      <c r="CD13" s="77"/>
      <c r="CE13" s="76"/>
      <c r="CF13" s="76"/>
      <c r="CG13" s="76"/>
      <c r="CH13" s="76"/>
      <c r="CI13" s="77"/>
      <c r="CJ13" s="77"/>
      <c r="CK13" s="77"/>
      <c r="CL13" s="76"/>
      <c r="CM13" s="76"/>
      <c r="CN13" s="76"/>
      <c r="CO13" s="76"/>
      <c r="CP13" s="76"/>
      <c r="CQ13" s="77"/>
      <c r="CR13" s="77"/>
      <c r="CS13" s="76"/>
      <c r="CT13" s="76"/>
      <c r="CU13" s="76"/>
      <c r="CV13" s="76"/>
      <c r="CW13" s="76"/>
      <c r="CX13" s="77"/>
      <c r="CY13" s="77"/>
      <c r="CZ13" s="76"/>
      <c r="DA13" s="76"/>
      <c r="DB13" s="76"/>
      <c r="DC13" s="76"/>
      <c r="DD13" s="76"/>
      <c r="DE13" s="77"/>
      <c r="DF13" s="77"/>
      <c r="DG13" s="76"/>
      <c r="DH13" s="76"/>
      <c r="DI13" s="76"/>
      <c r="DJ13" s="76"/>
      <c r="DK13" s="76"/>
      <c r="DL13" s="77"/>
      <c r="DM13" s="77"/>
      <c r="DN13" s="76"/>
      <c r="DO13" s="76"/>
      <c r="DP13" s="76"/>
      <c r="DQ13" s="76"/>
      <c r="DR13" s="76"/>
      <c r="DS13" s="77"/>
    </row>
    <row r="14" spans="1:123" ht="76.2" customHeight="1" x14ac:dyDescent="0.3">
      <c r="B14" s="84" t="s">
        <v>277</v>
      </c>
      <c r="C14" s="85" t="s">
        <v>148</v>
      </c>
      <c r="D14" s="86" t="s">
        <v>82</v>
      </c>
      <c r="E14" s="86" t="s">
        <v>188</v>
      </c>
      <c r="F14" s="47">
        <v>53</v>
      </c>
      <c r="G14" s="48"/>
      <c r="H14" s="86" t="s">
        <v>278</v>
      </c>
      <c r="I14" s="86" t="s">
        <v>193</v>
      </c>
      <c r="J14" s="86" t="s">
        <v>195</v>
      </c>
      <c r="K14" s="86"/>
      <c r="L14" s="90" t="s">
        <v>106</v>
      </c>
      <c r="M14" s="90" t="s">
        <v>106</v>
      </c>
      <c r="N14" s="87" t="s">
        <v>106</v>
      </c>
      <c r="O14" s="87" t="s">
        <v>106</v>
      </c>
      <c r="P14" s="89" t="s">
        <v>401</v>
      </c>
      <c r="Q14" s="89"/>
      <c r="R14" s="89"/>
      <c r="S14" s="51"/>
      <c r="T14" s="76"/>
      <c r="U14" s="76"/>
      <c r="V14" s="76"/>
      <c r="W14" s="76"/>
      <c r="X14" s="76"/>
      <c r="Y14" s="77"/>
      <c r="Z14" s="77"/>
      <c r="AA14" s="52"/>
      <c r="AB14" s="52"/>
      <c r="AC14" s="52"/>
      <c r="AD14" s="52"/>
      <c r="AE14" s="52"/>
      <c r="AF14" s="77"/>
      <c r="AG14" s="77"/>
      <c r="AH14" s="76"/>
      <c r="AI14" s="76"/>
      <c r="AJ14" s="76"/>
      <c r="AK14" s="76"/>
      <c r="AL14" s="76"/>
      <c r="AM14" s="77"/>
      <c r="AN14" s="77"/>
      <c r="AO14" s="78"/>
      <c r="AP14" s="78"/>
      <c r="AQ14" s="78"/>
      <c r="AR14" s="76"/>
      <c r="AS14" s="76"/>
      <c r="AT14" s="77"/>
      <c r="AU14" s="77"/>
      <c r="AV14" s="76"/>
      <c r="AW14" s="76"/>
      <c r="AX14" s="76"/>
      <c r="AY14" s="76">
        <v>0</v>
      </c>
      <c r="AZ14" s="76">
        <v>2</v>
      </c>
      <c r="BA14" s="77"/>
      <c r="BB14" s="77"/>
      <c r="BC14" s="76">
        <v>2</v>
      </c>
      <c r="BD14" s="76">
        <v>2</v>
      </c>
      <c r="BE14" s="76">
        <v>0</v>
      </c>
      <c r="BF14" s="76">
        <v>0</v>
      </c>
      <c r="BG14" s="76">
        <v>0</v>
      </c>
      <c r="BH14" s="77"/>
      <c r="BI14" s="77"/>
      <c r="BJ14" s="76">
        <v>2</v>
      </c>
      <c r="BK14" s="76">
        <v>2</v>
      </c>
      <c r="BL14" s="76">
        <v>2</v>
      </c>
      <c r="BM14" s="76"/>
      <c r="BN14" s="76"/>
      <c r="BO14" s="77"/>
      <c r="BP14" s="77"/>
      <c r="BQ14" s="76"/>
      <c r="BR14" s="76"/>
      <c r="BS14" s="76"/>
      <c r="BT14" s="76"/>
      <c r="BU14" s="76"/>
      <c r="BV14" s="77"/>
      <c r="BW14" s="77"/>
      <c r="BX14" s="76"/>
      <c r="BY14" s="76"/>
      <c r="BZ14" s="76"/>
      <c r="CA14" s="76"/>
      <c r="CB14" s="76"/>
      <c r="CC14" s="77"/>
      <c r="CD14" s="77"/>
      <c r="CE14" s="76"/>
      <c r="CF14" s="76"/>
      <c r="CG14" s="76"/>
      <c r="CH14" s="76"/>
      <c r="CI14" s="77"/>
      <c r="CJ14" s="77"/>
      <c r="CK14" s="77"/>
      <c r="CL14" s="76"/>
      <c r="CM14" s="76"/>
      <c r="CN14" s="76"/>
      <c r="CO14" s="76"/>
      <c r="CP14" s="76"/>
      <c r="CQ14" s="77"/>
      <c r="CR14" s="77"/>
      <c r="CS14" s="76"/>
      <c r="CT14" s="76"/>
      <c r="CU14" s="76"/>
      <c r="CV14" s="76"/>
      <c r="CW14" s="76"/>
      <c r="CX14" s="77"/>
      <c r="CY14" s="77"/>
      <c r="CZ14" s="76"/>
      <c r="DA14" s="76"/>
      <c r="DB14" s="76"/>
      <c r="DC14" s="76"/>
      <c r="DD14" s="76"/>
      <c r="DE14" s="77"/>
      <c r="DF14" s="77"/>
      <c r="DG14" s="76"/>
      <c r="DH14" s="76"/>
      <c r="DI14" s="76"/>
      <c r="DJ14" s="76"/>
      <c r="DK14" s="76"/>
      <c r="DL14" s="77"/>
      <c r="DM14" s="77"/>
      <c r="DN14" s="76"/>
      <c r="DO14" s="76"/>
      <c r="DP14" s="76"/>
      <c r="DQ14" s="76"/>
      <c r="DR14" s="76"/>
      <c r="DS14" s="77"/>
    </row>
    <row r="15" spans="1:123" ht="76.2" hidden="1" customHeight="1" x14ac:dyDescent="0.3">
      <c r="B15" s="84" t="s">
        <v>277</v>
      </c>
      <c r="C15" s="85" t="s">
        <v>148</v>
      </c>
      <c r="D15" s="86" t="s">
        <v>82</v>
      </c>
      <c r="E15" s="86" t="s">
        <v>188</v>
      </c>
      <c r="F15" s="47">
        <v>53</v>
      </c>
      <c r="G15" s="48"/>
      <c r="H15" s="86" t="s">
        <v>279</v>
      </c>
      <c r="I15" s="86" t="s">
        <v>193</v>
      </c>
      <c r="J15" s="86" t="s">
        <v>280</v>
      </c>
      <c r="K15" s="86"/>
      <c r="L15" s="90" t="s">
        <v>106</v>
      </c>
      <c r="M15" s="90" t="s">
        <v>106</v>
      </c>
      <c r="N15" s="87" t="s">
        <v>106</v>
      </c>
      <c r="O15" s="87" t="s">
        <v>106</v>
      </c>
      <c r="P15" s="89"/>
      <c r="Q15" s="89"/>
      <c r="R15" s="89"/>
      <c r="S15" s="51"/>
      <c r="T15" s="76"/>
      <c r="U15" s="76"/>
      <c r="V15" s="76"/>
      <c r="W15" s="76"/>
      <c r="X15" s="76"/>
      <c r="Y15" s="77"/>
      <c r="Z15" s="77"/>
      <c r="AA15" s="52"/>
      <c r="AB15" s="52"/>
      <c r="AC15" s="52"/>
      <c r="AD15" s="52"/>
      <c r="AE15" s="52"/>
      <c r="AF15" s="77"/>
      <c r="AG15" s="77"/>
      <c r="AH15" s="76"/>
      <c r="AI15" s="76"/>
      <c r="AJ15" s="76"/>
      <c r="AK15" s="76"/>
      <c r="AL15" s="76"/>
      <c r="AM15" s="77"/>
      <c r="AN15" s="77"/>
      <c r="AO15" s="78"/>
      <c r="AP15" s="78"/>
      <c r="AQ15" s="78"/>
      <c r="AR15" s="76">
        <v>2</v>
      </c>
      <c r="AS15" s="76">
        <v>2</v>
      </c>
      <c r="AT15" s="77"/>
      <c r="AU15" s="77"/>
      <c r="AV15" s="76"/>
      <c r="AW15" s="76"/>
      <c r="AX15" s="76"/>
      <c r="AY15" s="76">
        <v>2</v>
      </c>
      <c r="AZ15" s="76">
        <v>2</v>
      </c>
      <c r="BA15" s="77"/>
      <c r="BB15" s="77"/>
      <c r="BC15" s="76"/>
      <c r="BD15" s="76">
        <v>2</v>
      </c>
      <c r="BE15" s="76">
        <v>2</v>
      </c>
      <c r="BF15" s="76">
        <v>2</v>
      </c>
      <c r="BG15" s="76"/>
      <c r="BH15" s="77"/>
      <c r="BI15" s="77"/>
      <c r="BJ15" s="76"/>
      <c r="BK15" s="76"/>
      <c r="BL15" s="76"/>
      <c r="BM15" s="76"/>
      <c r="BN15" s="76"/>
      <c r="BO15" s="77"/>
      <c r="BP15" s="77"/>
      <c r="BQ15" s="76"/>
      <c r="BR15" s="76"/>
      <c r="BS15" s="76"/>
      <c r="BT15" s="76"/>
      <c r="BU15" s="76"/>
      <c r="BV15" s="77"/>
      <c r="BW15" s="77"/>
      <c r="BX15" s="76"/>
      <c r="BY15" s="76"/>
      <c r="BZ15" s="76"/>
      <c r="CA15" s="76"/>
      <c r="CB15" s="76"/>
      <c r="CC15" s="77"/>
      <c r="CD15" s="77"/>
      <c r="CE15" s="76"/>
      <c r="CF15" s="76"/>
      <c r="CG15" s="76"/>
      <c r="CH15" s="76"/>
      <c r="CI15" s="77"/>
      <c r="CJ15" s="77"/>
      <c r="CK15" s="77"/>
      <c r="CL15" s="76"/>
      <c r="CM15" s="76"/>
      <c r="CN15" s="76"/>
      <c r="CO15" s="76"/>
      <c r="CP15" s="76"/>
      <c r="CQ15" s="77"/>
      <c r="CR15" s="77"/>
      <c r="CS15" s="76"/>
      <c r="CT15" s="76"/>
      <c r="CU15" s="76"/>
      <c r="CV15" s="76"/>
      <c r="CW15" s="76"/>
      <c r="CX15" s="77"/>
      <c r="CY15" s="77"/>
      <c r="CZ15" s="76"/>
      <c r="DA15" s="76"/>
      <c r="DB15" s="76"/>
      <c r="DC15" s="76"/>
      <c r="DD15" s="76"/>
      <c r="DE15" s="77"/>
      <c r="DF15" s="77"/>
      <c r="DG15" s="76"/>
      <c r="DH15" s="76"/>
      <c r="DI15" s="76"/>
      <c r="DJ15" s="76"/>
      <c r="DK15" s="76"/>
      <c r="DL15" s="77"/>
      <c r="DM15" s="77"/>
      <c r="DN15" s="76"/>
      <c r="DO15" s="76"/>
      <c r="DP15" s="76"/>
      <c r="DQ15" s="76"/>
      <c r="DR15" s="76"/>
      <c r="DS15" s="77"/>
    </row>
    <row r="16" spans="1:123" ht="76.2" customHeight="1" x14ac:dyDescent="0.3">
      <c r="B16" s="84" t="s">
        <v>387</v>
      </c>
      <c r="C16" s="85" t="s">
        <v>148</v>
      </c>
      <c r="D16" s="86" t="s">
        <v>82</v>
      </c>
      <c r="E16" s="86" t="s">
        <v>388</v>
      </c>
      <c r="F16" s="47">
        <v>53</v>
      </c>
      <c r="G16" s="48"/>
      <c r="H16" s="86" t="s">
        <v>389</v>
      </c>
      <c r="I16" s="86"/>
      <c r="J16" s="86" t="s">
        <v>195</v>
      </c>
      <c r="K16" s="86"/>
      <c r="L16" s="90" t="s">
        <v>106</v>
      </c>
      <c r="M16" s="90" t="s">
        <v>106</v>
      </c>
      <c r="N16" s="87" t="s">
        <v>106</v>
      </c>
      <c r="O16" s="87" t="s">
        <v>106</v>
      </c>
      <c r="P16" s="89" t="s">
        <v>417</v>
      </c>
      <c r="Q16" s="89"/>
      <c r="R16" s="89"/>
      <c r="S16" s="51"/>
      <c r="T16" s="76"/>
      <c r="U16" s="76"/>
      <c r="V16" s="76"/>
      <c r="W16" s="76"/>
      <c r="X16" s="76"/>
      <c r="Y16" s="77"/>
      <c r="Z16" s="77"/>
      <c r="AA16" s="52"/>
      <c r="AB16" s="52"/>
      <c r="AC16" s="52"/>
      <c r="AD16" s="52"/>
      <c r="AE16" s="52"/>
      <c r="AF16" s="77"/>
      <c r="AG16" s="77"/>
      <c r="AH16" s="76"/>
      <c r="AI16" s="76"/>
      <c r="AJ16" s="76"/>
      <c r="AK16" s="76"/>
      <c r="AL16" s="76"/>
      <c r="AM16" s="77"/>
      <c r="AN16" s="77"/>
      <c r="AO16" s="78"/>
      <c r="AP16" s="78"/>
      <c r="AQ16" s="78"/>
      <c r="AR16" s="76"/>
      <c r="AS16" s="76"/>
      <c r="AT16" s="77"/>
      <c r="AU16" s="77"/>
      <c r="AV16" s="76"/>
      <c r="AW16" s="76"/>
      <c r="AX16" s="76"/>
      <c r="AY16" s="76"/>
      <c r="AZ16" s="76"/>
      <c r="BA16" s="77"/>
      <c r="BB16" s="77"/>
      <c r="BC16" s="76"/>
      <c r="BD16" s="76"/>
      <c r="BE16" s="76"/>
      <c r="BF16" s="76"/>
      <c r="BG16" s="76"/>
      <c r="BH16" s="77"/>
      <c r="BI16" s="77"/>
      <c r="BJ16" s="76"/>
      <c r="BK16" s="76"/>
      <c r="BL16" s="76"/>
      <c r="BM16" s="76"/>
      <c r="BN16" s="76">
        <v>0</v>
      </c>
      <c r="BO16" s="77"/>
      <c r="BP16" s="77"/>
      <c r="BQ16" s="76"/>
      <c r="BR16" s="76"/>
      <c r="BS16" s="76"/>
      <c r="BT16" s="76"/>
      <c r="BU16" s="76"/>
      <c r="BV16" s="77"/>
      <c r="BW16" s="77"/>
      <c r="BX16" s="76"/>
      <c r="BY16" s="76"/>
      <c r="BZ16" s="76"/>
      <c r="CA16" s="76"/>
      <c r="CB16" s="76"/>
      <c r="CC16" s="77"/>
      <c r="CD16" s="77"/>
      <c r="CE16" s="76"/>
      <c r="CF16" s="76"/>
      <c r="CG16" s="76"/>
      <c r="CH16" s="76"/>
      <c r="CI16" s="77"/>
      <c r="CJ16" s="77"/>
      <c r="CK16" s="77"/>
      <c r="CL16" s="76"/>
      <c r="CM16" s="76"/>
      <c r="CN16" s="76"/>
      <c r="CO16" s="76"/>
      <c r="CP16" s="76"/>
      <c r="CQ16" s="77"/>
      <c r="CR16" s="77"/>
      <c r="CS16" s="76"/>
      <c r="CT16" s="76"/>
      <c r="CU16" s="76"/>
      <c r="CV16" s="76"/>
      <c r="CW16" s="76"/>
      <c r="CX16" s="77"/>
      <c r="CY16" s="77"/>
      <c r="CZ16" s="76"/>
      <c r="DA16" s="76"/>
      <c r="DB16" s="76"/>
      <c r="DC16" s="76"/>
      <c r="DD16" s="76"/>
      <c r="DE16" s="77"/>
      <c r="DF16" s="77"/>
      <c r="DG16" s="76"/>
      <c r="DH16" s="76"/>
      <c r="DI16" s="76"/>
      <c r="DJ16" s="76"/>
      <c r="DK16" s="76"/>
      <c r="DL16" s="77"/>
      <c r="DM16" s="77"/>
      <c r="DN16" s="76"/>
      <c r="DO16" s="76"/>
      <c r="DP16" s="76"/>
      <c r="DQ16" s="76"/>
      <c r="DR16" s="76"/>
      <c r="DS16" s="77"/>
    </row>
    <row r="17" spans="2:108" ht="76.2" hidden="1" customHeight="1" x14ac:dyDescent="0.3">
      <c r="B17" s="84" t="s">
        <v>282</v>
      </c>
      <c r="C17" s="85" t="s">
        <v>148</v>
      </c>
      <c r="D17" s="86" t="s">
        <v>82</v>
      </c>
      <c r="E17" s="86" t="s">
        <v>202</v>
      </c>
      <c r="F17" s="47">
        <v>53</v>
      </c>
      <c r="G17" s="48"/>
      <c r="H17" s="86" t="s">
        <v>327</v>
      </c>
      <c r="I17" s="86"/>
      <c r="J17" s="86" t="s">
        <v>280</v>
      </c>
      <c r="K17" s="86"/>
      <c r="L17" s="90" t="s">
        <v>106</v>
      </c>
      <c r="M17" s="90" t="s">
        <v>106</v>
      </c>
      <c r="N17" s="87" t="s">
        <v>106</v>
      </c>
      <c r="O17" s="87" t="s">
        <v>106</v>
      </c>
      <c r="P17" s="89"/>
      <c r="Q17" s="89"/>
      <c r="R17" s="89"/>
      <c r="S17" s="51"/>
      <c r="T17" s="76"/>
      <c r="U17" s="76"/>
      <c r="V17" s="76"/>
      <c r="W17" s="76"/>
      <c r="X17" s="76"/>
      <c r="Y17" s="77"/>
      <c r="Z17" s="77"/>
      <c r="AA17" s="52"/>
      <c r="AB17" s="52"/>
      <c r="AC17" s="52"/>
      <c r="AD17" s="52"/>
      <c r="AE17" s="52"/>
      <c r="AF17" s="77"/>
      <c r="AG17" s="77"/>
      <c r="AH17" s="76"/>
      <c r="AI17" s="76"/>
      <c r="AJ17" s="76"/>
      <c r="AK17" s="76"/>
      <c r="AL17" s="76"/>
      <c r="AM17" s="77"/>
      <c r="AN17" s="77"/>
      <c r="AO17" s="78"/>
      <c r="AP17" s="78"/>
      <c r="AQ17" s="78"/>
      <c r="AR17" s="76"/>
      <c r="AS17" s="76"/>
      <c r="AT17" s="77"/>
      <c r="AU17" s="77"/>
      <c r="AV17" s="76"/>
      <c r="AW17" s="76"/>
      <c r="AX17" s="76"/>
      <c r="AY17" s="76"/>
      <c r="AZ17" s="76"/>
      <c r="BA17" s="77"/>
      <c r="BB17" s="77"/>
      <c r="BC17" s="76"/>
      <c r="BD17" s="76"/>
      <c r="BE17" s="76"/>
      <c r="BF17" s="76">
        <v>2</v>
      </c>
      <c r="BG17" s="76">
        <v>2</v>
      </c>
      <c r="BH17" s="77"/>
      <c r="BI17" s="77"/>
      <c r="BJ17" s="76">
        <v>2</v>
      </c>
      <c r="BK17" s="76"/>
      <c r="BL17" s="76"/>
      <c r="BM17" s="76"/>
      <c r="BN17" s="76"/>
      <c r="BO17" s="77"/>
      <c r="BP17" s="77"/>
      <c r="BQ17" s="76">
        <v>2</v>
      </c>
      <c r="BR17" s="76"/>
      <c r="BS17" s="76"/>
      <c r="BT17" s="76"/>
      <c r="BU17" s="76"/>
      <c r="BV17" s="77"/>
      <c r="BW17" s="77"/>
      <c r="BX17" s="76">
        <v>2</v>
      </c>
      <c r="BY17" s="76"/>
      <c r="BZ17" s="76"/>
      <c r="CA17" s="76"/>
      <c r="CB17" s="76"/>
      <c r="CC17" s="77"/>
      <c r="CD17" s="77"/>
      <c r="CE17" s="76"/>
      <c r="CF17" s="76"/>
      <c r="CG17" s="76"/>
      <c r="CH17" s="76"/>
      <c r="CI17" s="77"/>
      <c r="CJ17" s="77"/>
      <c r="CK17" s="77"/>
      <c r="CL17" s="76"/>
      <c r="CM17" s="76"/>
      <c r="CN17" s="76"/>
      <c r="CO17" s="76"/>
      <c r="CP17" s="76"/>
      <c r="CQ17" s="77"/>
      <c r="CR17" s="77"/>
      <c r="CS17" s="76"/>
      <c r="CT17" s="76"/>
      <c r="CU17" s="76"/>
      <c r="CV17" s="76"/>
      <c r="CW17" s="76"/>
      <c r="CX17" s="77"/>
      <c r="CY17" s="77"/>
      <c r="CZ17" s="76"/>
      <c r="DA17" s="76"/>
      <c r="DB17" s="76"/>
      <c r="DC17" s="76"/>
      <c r="DD17" s="76"/>
    </row>
    <row r="18" spans="2:108" ht="76.2" hidden="1" customHeight="1" x14ac:dyDescent="0.3">
      <c r="B18" s="84" t="s">
        <v>285</v>
      </c>
      <c r="C18" s="85" t="s">
        <v>148</v>
      </c>
      <c r="D18" s="86" t="s">
        <v>82</v>
      </c>
      <c r="E18" s="86" t="s">
        <v>284</v>
      </c>
      <c r="F18" s="47">
        <v>53</v>
      </c>
      <c r="G18" s="48"/>
      <c r="H18" s="86" t="s">
        <v>268</v>
      </c>
      <c r="I18" s="86" t="s">
        <v>193</v>
      </c>
      <c r="J18" s="86" t="s">
        <v>195</v>
      </c>
      <c r="K18" s="86"/>
      <c r="L18" s="90" t="s">
        <v>106</v>
      </c>
      <c r="M18" s="90" t="s">
        <v>106</v>
      </c>
      <c r="N18" s="87" t="s">
        <v>106</v>
      </c>
      <c r="O18" s="87" t="s">
        <v>106</v>
      </c>
      <c r="P18" s="89"/>
      <c r="Q18" s="89"/>
      <c r="R18" s="89"/>
      <c r="S18" s="51"/>
      <c r="T18" s="76"/>
      <c r="U18" s="76"/>
      <c r="V18" s="76"/>
      <c r="W18" s="76"/>
      <c r="X18" s="76"/>
      <c r="Y18" s="77"/>
      <c r="Z18" s="77"/>
      <c r="AA18" s="52"/>
      <c r="AB18" s="52"/>
      <c r="AC18" s="52"/>
      <c r="AD18" s="52"/>
      <c r="AE18" s="52"/>
      <c r="AF18" s="77"/>
      <c r="AG18" s="77"/>
      <c r="AH18" s="76"/>
      <c r="AI18" s="76"/>
      <c r="AJ18" s="76"/>
      <c r="AK18" s="76"/>
      <c r="AL18" s="76"/>
      <c r="AM18" s="77"/>
      <c r="AN18" s="77"/>
      <c r="AO18" s="78"/>
      <c r="AP18" s="78"/>
      <c r="AQ18" s="78"/>
      <c r="AR18" s="76"/>
      <c r="AS18" s="76"/>
      <c r="AT18" s="77"/>
      <c r="AU18" s="77"/>
      <c r="AV18" s="76"/>
      <c r="AW18" s="76"/>
      <c r="AX18" s="76"/>
      <c r="AY18" s="76"/>
      <c r="AZ18" s="76"/>
      <c r="BA18" s="77"/>
      <c r="BB18" s="77"/>
      <c r="BC18" s="76"/>
      <c r="BD18" s="76"/>
      <c r="BE18" s="76"/>
      <c r="BF18" s="76"/>
      <c r="BG18" s="76">
        <v>2</v>
      </c>
      <c r="BH18" s="77"/>
      <c r="BI18" s="77"/>
      <c r="BJ18" s="76">
        <v>2</v>
      </c>
      <c r="BK18" s="76"/>
      <c r="BL18" s="76"/>
      <c r="BM18" s="76"/>
      <c r="BN18" s="76"/>
      <c r="BO18" s="77"/>
      <c r="BP18" s="77"/>
      <c r="BQ18" s="76"/>
      <c r="BR18" s="76"/>
      <c r="BS18" s="76"/>
      <c r="BT18" s="76"/>
      <c r="BU18" s="76"/>
      <c r="BV18" s="77"/>
      <c r="BW18" s="77"/>
      <c r="BX18" s="76"/>
      <c r="BY18" s="76"/>
      <c r="BZ18" s="76"/>
      <c r="CA18" s="76"/>
      <c r="CB18" s="76"/>
      <c r="CC18" s="77"/>
      <c r="CD18" s="77"/>
      <c r="CE18" s="76"/>
      <c r="CF18" s="76"/>
      <c r="CG18" s="76"/>
      <c r="CH18" s="76"/>
      <c r="CI18" s="77"/>
      <c r="CJ18" s="77"/>
      <c r="CK18" s="77"/>
      <c r="CL18" s="76"/>
      <c r="CM18" s="76"/>
      <c r="CN18" s="76"/>
      <c r="CO18" s="76"/>
      <c r="CP18" s="76"/>
      <c r="CQ18" s="77"/>
      <c r="CR18" s="77"/>
      <c r="CS18" s="76"/>
      <c r="CT18" s="76"/>
      <c r="CU18" s="76"/>
      <c r="CV18" s="76"/>
      <c r="CW18" s="76"/>
      <c r="CX18" s="77"/>
      <c r="CY18" s="77"/>
      <c r="CZ18" s="76"/>
      <c r="DA18" s="76"/>
      <c r="DB18" s="76"/>
      <c r="DC18" s="76"/>
      <c r="DD18" s="76"/>
    </row>
    <row r="19" spans="2:108" ht="76.2" customHeight="1" x14ac:dyDescent="0.3">
      <c r="B19" s="84" t="s">
        <v>355</v>
      </c>
      <c r="C19" s="85" t="s">
        <v>148</v>
      </c>
      <c r="D19" s="86" t="s">
        <v>82</v>
      </c>
      <c r="E19" s="86" t="s">
        <v>356</v>
      </c>
      <c r="F19" s="47">
        <v>53</v>
      </c>
      <c r="G19" s="48"/>
      <c r="H19" s="86" t="s">
        <v>368</v>
      </c>
      <c r="I19" s="86"/>
      <c r="J19" s="86" t="s">
        <v>195</v>
      </c>
      <c r="K19" s="86"/>
      <c r="L19" s="90" t="s">
        <v>106</v>
      </c>
      <c r="M19" s="90" t="s">
        <v>106</v>
      </c>
      <c r="N19" s="87" t="s">
        <v>106</v>
      </c>
      <c r="O19" s="87" t="s">
        <v>106</v>
      </c>
      <c r="P19" s="89" t="s">
        <v>400</v>
      </c>
      <c r="Q19" s="89"/>
      <c r="R19" s="89"/>
      <c r="S19" s="51"/>
      <c r="T19" s="76"/>
      <c r="U19" s="76"/>
      <c r="V19" s="76"/>
      <c r="W19" s="76"/>
      <c r="X19" s="76"/>
      <c r="Y19" s="77"/>
      <c r="Z19" s="77"/>
      <c r="AA19" s="52"/>
      <c r="AB19" s="52"/>
      <c r="AC19" s="52"/>
      <c r="AD19" s="52"/>
      <c r="AE19" s="52"/>
      <c r="AF19" s="77"/>
      <c r="AG19" s="77"/>
      <c r="AH19" s="76"/>
      <c r="AI19" s="76"/>
      <c r="AJ19" s="76"/>
      <c r="AK19" s="76"/>
      <c r="AL19" s="76"/>
      <c r="AM19" s="77"/>
      <c r="AN19" s="77"/>
      <c r="AO19" s="78"/>
      <c r="AP19" s="78"/>
      <c r="AQ19" s="78"/>
      <c r="AR19" s="76"/>
      <c r="AS19" s="76"/>
      <c r="AT19" s="77"/>
      <c r="AU19" s="77"/>
      <c r="AV19" s="76"/>
      <c r="AW19" s="76"/>
      <c r="AX19" s="76"/>
      <c r="AY19" s="76"/>
      <c r="AZ19" s="76"/>
      <c r="BA19" s="77"/>
      <c r="BB19" s="77"/>
      <c r="BC19" s="76">
        <v>0</v>
      </c>
      <c r="BD19" s="76"/>
      <c r="BE19" s="76"/>
      <c r="BF19" s="76"/>
      <c r="BG19" s="76"/>
      <c r="BH19" s="77"/>
      <c r="BI19" s="77"/>
      <c r="BJ19" s="76"/>
      <c r="BK19" s="76"/>
      <c r="BL19" s="76"/>
      <c r="BM19" s="76"/>
      <c r="BN19" s="76"/>
      <c r="BO19" s="77"/>
      <c r="BP19" s="77"/>
      <c r="BQ19" s="76"/>
      <c r="BR19" s="76"/>
      <c r="BS19" s="76"/>
      <c r="BT19" s="76"/>
      <c r="BU19" s="76"/>
      <c r="BV19" s="77"/>
      <c r="BW19" s="77"/>
      <c r="BX19" s="76"/>
      <c r="BY19" s="76"/>
      <c r="BZ19" s="76"/>
      <c r="CA19" s="76"/>
      <c r="CB19" s="76"/>
      <c r="CC19" s="77"/>
      <c r="CD19" s="77"/>
      <c r="CE19" s="76"/>
      <c r="CF19" s="76"/>
      <c r="CG19" s="76"/>
      <c r="CH19" s="76"/>
      <c r="CI19" s="77"/>
      <c r="CJ19" s="77"/>
      <c r="CK19" s="77"/>
      <c r="CL19" s="76"/>
      <c r="CM19" s="76"/>
      <c r="CN19" s="76"/>
      <c r="CO19" s="76"/>
      <c r="CP19" s="76"/>
      <c r="CQ19" s="77"/>
      <c r="CR19" s="77"/>
      <c r="CS19" s="76"/>
      <c r="CT19" s="76"/>
      <c r="CU19" s="76"/>
      <c r="CV19" s="76"/>
      <c r="CW19" s="76"/>
      <c r="CX19" s="77"/>
      <c r="CY19" s="77"/>
      <c r="CZ19" s="76"/>
      <c r="DA19" s="76"/>
      <c r="DB19" s="76"/>
      <c r="DC19" s="76"/>
      <c r="DD19" s="76"/>
    </row>
    <row r="20" spans="2:108" ht="76.2" hidden="1" customHeight="1" x14ac:dyDescent="0.3">
      <c r="B20" s="84" t="s">
        <v>404</v>
      </c>
      <c r="C20" s="85" t="s">
        <v>211</v>
      </c>
      <c r="D20" s="86" t="s">
        <v>125</v>
      </c>
      <c r="E20" s="86" t="s">
        <v>392</v>
      </c>
      <c r="F20" s="47"/>
      <c r="G20" s="48"/>
      <c r="H20" s="86" t="s">
        <v>403</v>
      </c>
      <c r="I20" s="86"/>
      <c r="J20" s="86" t="s">
        <v>127</v>
      </c>
      <c r="K20" s="86"/>
      <c r="L20" s="90" t="s">
        <v>106</v>
      </c>
      <c r="M20" s="90" t="s">
        <v>106</v>
      </c>
      <c r="N20" s="87" t="s">
        <v>106</v>
      </c>
      <c r="O20" s="87" t="s">
        <v>106</v>
      </c>
      <c r="P20" s="89"/>
      <c r="Q20" s="89"/>
      <c r="R20" s="89"/>
      <c r="S20" s="51"/>
      <c r="T20" s="76"/>
      <c r="U20" s="76"/>
      <c r="V20" s="76"/>
      <c r="W20" s="76"/>
      <c r="X20" s="76"/>
      <c r="Y20" s="77"/>
      <c r="Z20" s="77"/>
      <c r="AA20" s="52"/>
      <c r="AB20" s="52"/>
      <c r="AC20" s="52"/>
      <c r="AD20" s="52"/>
      <c r="AE20" s="52"/>
      <c r="AF20" s="77"/>
      <c r="AG20" s="77"/>
      <c r="AH20" s="76"/>
      <c r="AI20" s="76"/>
      <c r="AJ20" s="76"/>
      <c r="AK20" s="76"/>
      <c r="AL20" s="76"/>
      <c r="AM20" s="77"/>
      <c r="AN20" s="77"/>
      <c r="AO20" s="78"/>
      <c r="AP20" s="78"/>
      <c r="AQ20" s="78"/>
      <c r="AR20" s="76"/>
      <c r="AS20" s="76"/>
      <c r="AT20" s="77"/>
      <c r="AU20" s="77"/>
      <c r="AV20" s="76"/>
      <c r="AW20" s="76"/>
      <c r="AX20" s="76"/>
      <c r="AY20" s="76"/>
      <c r="AZ20" s="76"/>
      <c r="BA20" s="77"/>
      <c r="BB20" s="77"/>
      <c r="BC20" s="76"/>
      <c r="BD20" s="76"/>
      <c r="BE20" s="76"/>
      <c r="BF20" s="76"/>
      <c r="BG20" s="76"/>
      <c r="BH20" s="77"/>
      <c r="BI20" s="77"/>
      <c r="BJ20" s="76"/>
      <c r="BK20" s="76"/>
      <c r="BL20" s="76">
        <v>2</v>
      </c>
      <c r="BM20" s="76">
        <v>2</v>
      </c>
      <c r="BN20" s="76">
        <v>2</v>
      </c>
      <c r="BO20" s="77"/>
      <c r="BP20" s="77"/>
      <c r="BQ20" s="76">
        <v>2</v>
      </c>
      <c r="BR20" s="76">
        <v>2</v>
      </c>
      <c r="BS20" s="76">
        <v>2</v>
      </c>
      <c r="BT20" s="76">
        <v>2</v>
      </c>
      <c r="BU20" s="76">
        <v>2</v>
      </c>
      <c r="BV20" s="77"/>
      <c r="BW20" s="77"/>
      <c r="BX20" s="76">
        <v>2</v>
      </c>
      <c r="BY20" s="76">
        <v>2</v>
      </c>
      <c r="BZ20" s="76">
        <v>2</v>
      </c>
      <c r="CA20" s="76">
        <v>2</v>
      </c>
      <c r="CB20" s="76">
        <v>2</v>
      </c>
      <c r="CC20" s="77"/>
      <c r="CD20" s="77"/>
      <c r="CE20" s="76"/>
      <c r="CF20" s="76"/>
      <c r="CG20" s="76"/>
      <c r="CH20" s="76"/>
      <c r="CI20" s="77"/>
      <c r="CJ20" s="77"/>
      <c r="CK20" s="77"/>
      <c r="CL20" s="76"/>
      <c r="CM20" s="76"/>
      <c r="CN20" s="76"/>
      <c r="CO20" s="76"/>
      <c r="CP20" s="76"/>
      <c r="CQ20" s="77"/>
      <c r="CR20" s="77"/>
      <c r="CS20" s="76"/>
      <c r="CT20" s="76"/>
      <c r="CU20" s="76"/>
      <c r="CV20" s="76"/>
      <c r="CW20" s="76"/>
      <c r="CX20" s="77"/>
      <c r="CY20" s="77"/>
      <c r="CZ20" s="76"/>
      <c r="DA20" s="76"/>
      <c r="DB20" s="76"/>
      <c r="DC20" s="76"/>
      <c r="DD20" s="76"/>
    </row>
    <row r="21" spans="2:108" ht="76.2" hidden="1" customHeight="1" x14ac:dyDescent="0.3">
      <c r="B21" s="84" t="s">
        <v>328</v>
      </c>
      <c r="C21" s="85" t="s">
        <v>148</v>
      </c>
      <c r="D21" s="86" t="s">
        <v>82</v>
      </c>
      <c r="E21" s="86" t="s">
        <v>208</v>
      </c>
      <c r="F21" s="47">
        <v>53</v>
      </c>
      <c r="G21" s="48"/>
      <c r="H21" s="86" t="s">
        <v>390</v>
      </c>
      <c r="I21" s="86"/>
      <c r="J21" s="86" t="s">
        <v>127</v>
      </c>
      <c r="K21" s="86"/>
      <c r="L21" s="90" t="s">
        <v>106</v>
      </c>
      <c r="M21" s="90" t="s">
        <v>106</v>
      </c>
      <c r="N21" s="87" t="s">
        <v>106</v>
      </c>
      <c r="O21" s="87" t="s">
        <v>106</v>
      </c>
      <c r="P21" s="89"/>
      <c r="Q21" s="89"/>
      <c r="R21" s="89"/>
      <c r="S21" s="51"/>
      <c r="T21" s="76"/>
      <c r="U21" s="76"/>
      <c r="V21" s="76"/>
      <c r="W21" s="76"/>
      <c r="X21" s="76"/>
      <c r="Y21" s="77"/>
      <c r="Z21" s="77"/>
      <c r="AA21" s="52"/>
      <c r="AB21" s="52"/>
      <c r="AC21" s="52"/>
      <c r="AD21" s="52"/>
      <c r="AE21" s="52"/>
      <c r="AF21" s="77"/>
      <c r="AG21" s="77"/>
      <c r="AH21" s="76"/>
      <c r="AI21" s="76"/>
      <c r="AJ21" s="76"/>
      <c r="AK21" s="76"/>
      <c r="AL21" s="76"/>
      <c r="AM21" s="77"/>
      <c r="AN21" s="77"/>
      <c r="AO21" s="78"/>
      <c r="AP21" s="78"/>
      <c r="AQ21" s="78"/>
      <c r="AR21" s="76"/>
      <c r="AS21" s="76"/>
      <c r="AT21" s="77"/>
      <c r="AU21" s="77"/>
      <c r="AV21" s="76"/>
      <c r="AW21" s="76"/>
      <c r="AX21" s="76"/>
      <c r="AY21" s="76"/>
      <c r="AZ21" s="76"/>
      <c r="BA21" s="77"/>
      <c r="BB21" s="77"/>
      <c r="BC21" s="76"/>
      <c r="BD21" s="76"/>
      <c r="BE21" s="76"/>
      <c r="BF21" s="76"/>
      <c r="BG21" s="76"/>
      <c r="BH21" s="77"/>
      <c r="BI21" s="77"/>
      <c r="BJ21" s="76">
        <v>2</v>
      </c>
      <c r="BK21" s="76">
        <v>2</v>
      </c>
      <c r="BL21" s="76">
        <v>2</v>
      </c>
      <c r="BM21" s="76">
        <v>2</v>
      </c>
      <c r="BN21" s="76">
        <v>2</v>
      </c>
      <c r="BO21" s="77"/>
      <c r="BP21" s="77"/>
      <c r="BQ21" s="76">
        <v>2</v>
      </c>
      <c r="BR21" s="76">
        <v>2</v>
      </c>
      <c r="BS21" s="76">
        <v>2</v>
      </c>
      <c r="BT21" s="76">
        <v>2</v>
      </c>
      <c r="BU21" s="76">
        <v>2</v>
      </c>
      <c r="BV21" s="77"/>
      <c r="BW21" s="77"/>
      <c r="BX21" s="76"/>
      <c r="BY21" s="76"/>
      <c r="BZ21" s="76"/>
      <c r="CA21" s="76"/>
      <c r="CB21" s="76"/>
      <c r="CC21" s="77"/>
      <c r="CD21" s="77"/>
      <c r="CE21" s="76"/>
      <c r="CF21" s="76"/>
      <c r="CG21" s="76"/>
      <c r="CH21" s="76"/>
      <c r="CI21" s="77"/>
      <c r="CJ21" s="77"/>
      <c r="CK21" s="77"/>
      <c r="CL21" s="76"/>
      <c r="CM21" s="76"/>
      <c r="CN21" s="76"/>
      <c r="CO21" s="76"/>
      <c r="CP21" s="76"/>
      <c r="CQ21" s="77"/>
      <c r="CR21" s="77"/>
      <c r="CS21" s="76"/>
      <c r="CT21" s="76"/>
      <c r="CU21" s="76"/>
      <c r="CV21" s="76"/>
      <c r="CW21" s="76"/>
      <c r="CX21" s="77"/>
      <c r="CY21" s="77"/>
      <c r="CZ21" s="76"/>
      <c r="DA21" s="76"/>
      <c r="DB21" s="76"/>
      <c r="DC21" s="76"/>
      <c r="DD21" s="76"/>
    </row>
    <row r="22" spans="2:108" ht="76.2" hidden="1" customHeight="1" x14ac:dyDescent="0.3">
      <c r="B22" s="84" t="s">
        <v>328</v>
      </c>
      <c r="C22" s="85" t="s">
        <v>148</v>
      </c>
      <c r="D22" s="86" t="s">
        <v>82</v>
      </c>
      <c r="E22" s="86" t="s">
        <v>284</v>
      </c>
      <c r="F22" s="47">
        <v>53</v>
      </c>
      <c r="G22" s="48"/>
      <c r="H22" s="86" t="s">
        <v>270</v>
      </c>
      <c r="I22" s="86"/>
      <c r="J22" s="86" t="s">
        <v>195</v>
      </c>
      <c r="K22" s="86"/>
      <c r="L22" s="90" t="s">
        <v>106</v>
      </c>
      <c r="M22" s="90" t="s">
        <v>106</v>
      </c>
      <c r="N22" s="87" t="s">
        <v>106</v>
      </c>
      <c r="O22" s="87" t="s">
        <v>106</v>
      </c>
      <c r="P22" s="89"/>
      <c r="Q22" s="89"/>
      <c r="R22" s="89"/>
      <c r="S22" s="51"/>
      <c r="T22" s="76"/>
      <c r="U22" s="76"/>
      <c r="V22" s="76"/>
      <c r="W22" s="76"/>
      <c r="X22" s="76"/>
      <c r="Y22" s="77"/>
      <c r="Z22" s="77"/>
      <c r="AA22" s="52"/>
      <c r="AB22" s="52"/>
      <c r="AC22" s="52"/>
      <c r="AD22" s="52"/>
      <c r="AE22" s="52"/>
      <c r="AF22" s="77"/>
      <c r="AG22" s="77"/>
      <c r="AH22" s="76"/>
      <c r="AI22" s="76"/>
      <c r="AJ22" s="76"/>
      <c r="AK22" s="76"/>
      <c r="AL22" s="76"/>
      <c r="AM22" s="77"/>
      <c r="AN22" s="77"/>
      <c r="AO22" s="78"/>
      <c r="AP22" s="78"/>
      <c r="AQ22" s="78"/>
      <c r="AR22" s="76"/>
      <c r="AS22" s="76"/>
      <c r="AT22" s="77"/>
      <c r="AU22" s="77"/>
      <c r="AV22" s="76"/>
      <c r="AW22" s="76"/>
      <c r="AX22" s="76"/>
      <c r="AY22" s="76"/>
      <c r="AZ22" s="76"/>
      <c r="BA22" s="77"/>
      <c r="BB22" s="77"/>
      <c r="BC22" s="76"/>
      <c r="BD22" s="76"/>
      <c r="BE22" s="76"/>
      <c r="BF22" s="76"/>
      <c r="BG22" s="76"/>
      <c r="BH22" s="77"/>
      <c r="BI22" s="77"/>
      <c r="BJ22" s="76">
        <v>2</v>
      </c>
      <c r="BK22" s="76">
        <v>2</v>
      </c>
      <c r="BL22" s="76">
        <v>2</v>
      </c>
      <c r="BM22" s="76">
        <v>2</v>
      </c>
      <c r="BN22" s="76"/>
      <c r="BO22" s="77"/>
      <c r="BP22" s="77"/>
      <c r="BQ22" s="76"/>
      <c r="BR22" s="76"/>
      <c r="BS22" s="76"/>
      <c r="BT22" s="76"/>
      <c r="BU22" s="76"/>
      <c r="BV22" s="77"/>
      <c r="BW22" s="77"/>
      <c r="BX22" s="76"/>
      <c r="BY22" s="76"/>
      <c r="BZ22" s="76"/>
      <c r="CA22" s="76"/>
      <c r="CB22" s="76"/>
      <c r="CC22" s="77"/>
      <c r="CD22" s="77"/>
      <c r="CE22" s="76"/>
      <c r="CF22" s="76"/>
      <c r="CG22" s="76"/>
      <c r="CH22" s="76"/>
      <c r="CI22" s="77"/>
      <c r="CJ22" s="77"/>
      <c r="CK22" s="77"/>
      <c r="CL22" s="76"/>
      <c r="CM22" s="76"/>
      <c r="CN22" s="76"/>
      <c r="CO22" s="76"/>
      <c r="CP22" s="76"/>
      <c r="CQ22" s="77"/>
      <c r="CR22" s="77"/>
      <c r="CS22" s="76"/>
      <c r="CT22" s="76"/>
      <c r="CU22" s="76"/>
      <c r="CV22" s="76"/>
      <c r="CW22" s="76"/>
      <c r="CX22" s="77"/>
      <c r="CY22" s="77"/>
      <c r="CZ22" s="76"/>
      <c r="DA22" s="76"/>
      <c r="DB22" s="76"/>
      <c r="DC22" s="76"/>
      <c r="DD22" s="76"/>
    </row>
    <row r="23" spans="2:108" ht="76.2" hidden="1" customHeight="1" x14ac:dyDescent="0.3">
      <c r="B23" s="84" t="s">
        <v>329</v>
      </c>
      <c r="C23" s="85" t="s">
        <v>148</v>
      </c>
      <c r="D23" s="86" t="s">
        <v>82</v>
      </c>
      <c r="E23" s="86" t="s">
        <v>284</v>
      </c>
      <c r="F23" s="47">
        <v>53</v>
      </c>
      <c r="G23" s="48"/>
      <c r="H23" s="86" t="s">
        <v>272</v>
      </c>
      <c r="I23" s="86"/>
      <c r="J23" s="86" t="s">
        <v>280</v>
      </c>
      <c r="K23" s="86"/>
      <c r="L23" s="90" t="s">
        <v>106</v>
      </c>
      <c r="M23" s="90" t="s">
        <v>106</v>
      </c>
      <c r="N23" s="87" t="s">
        <v>106</v>
      </c>
      <c r="O23" s="87" t="s">
        <v>106</v>
      </c>
      <c r="P23" s="89"/>
      <c r="Q23" s="89"/>
      <c r="R23" s="89"/>
      <c r="S23" s="51"/>
      <c r="T23" s="76"/>
      <c r="U23" s="76"/>
      <c r="V23" s="76"/>
      <c r="W23" s="76"/>
      <c r="X23" s="76"/>
      <c r="Y23" s="77"/>
      <c r="Z23" s="77"/>
      <c r="AA23" s="52"/>
      <c r="AB23" s="52"/>
      <c r="AC23" s="52"/>
      <c r="AD23" s="52"/>
      <c r="AE23" s="52"/>
      <c r="AF23" s="77"/>
      <c r="AG23" s="77"/>
      <c r="AH23" s="76"/>
      <c r="AI23" s="76"/>
      <c r="AJ23" s="76"/>
      <c r="AK23" s="76"/>
      <c r="AL23" s="76"/>
      <c r="AM23" s="77"/>
      <c r="AN23" s="77"/>
      <c r="AO23" s="78"/>
      <c r="AP23" s="78"/>
      <c r="AQ23" s="78"/>
      <c r="AR23" s="76"/>
      <c r="AS23" s="76"/>
      <c r="AT23" s="77"/>
      <c r="AU23" s="77"/>
      <c r="AV23" s="76"/>
      <c r="AW23" s="76"/>
      <c r="AX23" s="76"/>
      <c r="AY23" s="76"/>
      <c r="AZ23" s="76"/>
      <c r="BA23" s="77"/>
      <c r="BB23" s="77"/>
      <c r="BC23" s="76"/>
      <c r="BD23" s="76"/>
      <c r="BE23" s="76"/>
      <c r="BF23" s="76"/>
      <c r="BG23" s="76"/>
      <c r="BH23" s="77"/>
      <c r="BI23" s="77"/>
      <c r="BJ23" s="76"/>
      <c r="BK23" s="76"/>
      <c r="BL23" s="76"/>
      <c r="BM23" s="76">
        <v>2</v>
      </c>
      <c r="BN23" s="76">
        <v>2</v>
      </c>
      <c r="BO23" s="77"/>
      <c r="BP23" s="77"/>
      <c r="BQ23" s="76"/>
      <c r="BR23" s="76"/>
      <c r="BS23" s="76"/>
      <c r="BT23" s="76"/>
      <c r="BU23" s="76"/>
      <c r="BV23" s="77"/>
      <c r="BW23" s="77"/>
      <c r="BX23" s="76"/>
      <c r="BY23" s="76"/>
      <c r="BZ23" s="76"/>
      <c r="CA23" s="76"/>
      <c r="CB23" s="76"/>
      <c r="CC23" s="77"/>
      <c r="CD23" s="77"/>
      <c r="CE23" s="76"/>
      <c r="CF23" s="76"/>
      <c r="CG23" s="76"/>
      <c r="CH23" s="76"/>
      <c r="CI23" s="77"/>
      <c r="CJ23" s="77"/>
      <c r="CK23" s="77"/>
      <c r="CL23" s="76"/>
      <c r="CM23" s="76"/>
      <c r="CN23" s="76"/>
      <c r="CO23" s="76"/>
      <c r="CP23" s="76"/>
      <c r="CQ23" s="77"/>
      <c r="CR23" s="77"/>
      <c r="CS23" s="76"/>
      <c r="CT23" s="76"/>
      <c r="CU23" s="76"/>
      <c r="CV23" s="76"/>
      <c r="CW23" s="76"/>
      <c r="CX23" s="77"/>
      <c r="CY23" s="77"/>
      <c r="CZ23" s="76"/>
      <c r="DA23" s="76"/>
      <c r="DB23" s="76"/>
      <c r="DC23" s="76"/>
      <c r="DD23" s="76"/>
    </row>
    <row r="24" spans="2:108" s="107" customFormat="1" ht="76.2" customHeight="1" x14ac:dyDescent="0.3">
      <c r="B24" s="101" t="s">
        <v>353</v>
      </c>
      <c r="C24" s="102" t="s">
        <v>148</v>
      </c>
      <c r="D24" s="103" t="s">
        <v>82</v>
      </c>
      <c r="E24" s="103" t="s">
        <v>486</v>
      </c>
      <c r="F24" s="104" t="s">
        <v>326</v>
      </c>
      <c r="G24" s="105"/>
      <c r="H24" s="103" t="s">
        <v>464</v>
      </c>
      <c r="I24" s="103"/>
      <c r="J24" s="103" t="s">
        <v>195</v>
      </c>
      <c r="K24" s="86"/>
      <c r="L24" s="90" t="s">
        <v>106</v>
      </c>
      <c r="M24" s="90" t="s">
        <v>106</v>
      </c>
      <c r="N24" s="87" t="s">
        <v>106</v>
      </c>
      <c r="O24" s="87" t="s">
        <v>106</v>
      </c>
      <c r="P24" s="110" t="s">
        <v>497</v>
      </c>
      <c r="Q24" s="89"/>
      <c r="R24" s="89"/>
      <c r="S24" s="51"/>
      <c r="T24" s="76"/>
      <c r="U24" s="76"/>
      <c r="V24" s="76"/>
      <c r="W24" s="76"/>
      <c r="X24" s="76"/>
      <c r="Y24" s="77"/>
      <c r="Z24" s="77"/>
      <c r="AA24" s="52"/>
      <c r="AB24" s="52"/>
      <c r="AC24" s="52"/>
      <c r="AD24" s="52"/>
      <c r="AE24" s="52"/>
      <c r="AF24" s="77"/>
      <c r="AG24" s="77"/>
      <c r="AH24" s="76"/>
      <c r="AI24" s="76"/>
      <c r="AJ24" s="76"/>
      <c r="AK24" s="76"/>
      <c r="AL24" s="76"/>
      <c r="AM24" s="77"/>
      <c r="AN24" s="77"/>
      <c r="AO24" s="78"/>
      <c r="AP24" s="78"/>
      <c r="AQ24" s="78"/>
      <c r="AR24" s="76"/>
      <c r="AS24" s="76"/>
      <c r="AT24" s="77"/>
      <c r="AU24" s="77"/>
      <c r="AV24" s="76"/>
      <c r="AW24" s="76"/>
      <c r="AX24" s="76"/>
      <c r="AY24" s="76"/>
      <c r="AZ24" s="76"/>
      <c r="BA24" s="77"/>
      <c r="BB24" s="77"/>
      <c r="BC24" s="76"/>
      <c r="BD24" s="76"/>
      <c r="BE24" s="76"/>
      <c r="BF24" s="76"/>
      <c r="BG24" s="76"/>
      <c r="BH24" s="77"/>
      <c r="BI24" s="77"/>
      <c r="BJ24" s="76"/>
      <c r="BK24" s="76"/>
      <c r="BL24" s="76"/>
      <c r="BM24" s="76">
        <v>2</v>
      </c>
      <c r="BN24" s="76">
        <v>2</v>
      </c>
      <c r="BO24" s="77"/>
      <c r="BP24" s="77"/>
      <c r="BQ24" s="76">
        <v>2</v>
      </c>
      <c r="BR24" s="76">
        <v>2</v>
      </c>
      <c r="BS24" s="76">
        <v>2</v>
      </c>
      <c r="BT24" s="76">
        <v>2</v>
      </c>
      <c r="BU24" s="76">
        <v>2</v>
      </c>
      <c r="BV24" s="77"/>
      <c r="BW24" s="77"/>
      <c r="BX24" s="76"/>
      <c r="BY24" s="76">
        <v>2</v>
      </c>
      <c r="BZ24" s="76">
        <v>2</v>
      </c>
      <c r="CA24" s="76">
        <v>0</v>
      </c>
      <c r="CB24" s="76">
        <v>0</v>
      </c>
      <c r="CC24" s="77"/>
      <c r="CD24" s="77"/>
      <c r="CE24" s="76">
        <v>2</v>
      </c>
      <c r="CF24" s="76">
        <v>2</v>
      </c>
      <c r="CG24" s="76">
        <v>2</v>
      </c>
      <c r="CH24" s="76">
        <v>2</v>
      </c>
      <c r="CI24" s="77"/>
      <c r="CJ24" s="77"/>
      <c r="CK24" s="77"/>
      <c r="CL24" s="97">
        <v>2</v>
      </c>
      <c r="CM24" s="97">
        <v>2</v>
      </c>
      <c r="CN24" s="97">
        <v>2</v>
      </c>
      <c r="CO24" s="97">
        <v>2</v>
      </c>
      <c r="CP24" s="97">
        <v>0</v>
      </c>
      <c r="CQ24" s="77"/>
      <c r="CR24" s="77"/>
      <c r="CS24" s="106">
        <v>0</v>
      </c>
      <c r="CT24" s="106">
        <v>0</v>
      </c>
      <c r="CU24" s="106">
        <v>2</v>
      </c>
      <c r="CV24" s="106">
        <v>1</v>
      </c>
      <c r="CW24" s="106">
        <v>1</v>
      </c>
      <c r="CX24" s="77"/>
      <c r="CY24" s="77"/>
      <c r="CZ24" s="106">
        <v>2</v>
      </c>
      <c r="DA24" s="106">
        <v>2</v>
      </c>
      <c r="DB24" s="106">
        <v>2</v>
      </c>
      <c r="DC24" s="106">
        <v>2</v>
      </c>
      <c r="DD24" s="106">
        <v>1</v>
      </c>
    </row>
    <row r="25" spans="2:108" ht="76.2" hidden="1" customHeight="1" x14ac:dyDescent="0.3">
      <c r="B25" s="84" t="s">
        <v>353</v>
      </c>
      <c r="C25" s="85" t="s">
        <v>148</v>
      </c>
      <c r="D25" s="86" t="s">
        <v>82</v>
      </c>
      <c r="E25" s="86" t="s">
        <v>388</v>
      </c>
      <c r="F25" s="47"/>
      <c r="G25" s="48"/>
      <c r="H25" s="86" t="s">
        <v>438</v>
      </c>
      <c r="I25" s="86"/>
      <c r="J25" s="86" t="s">
        <v>195</v>
      </c>
      <c r="K25" s="86"/>
      <c r="L25" s="90" t="s">
        <v>106</v>
      </c>
      <c r="M25" s="90" t="s">
        <v>106</v>
      </c>
      <c r="N25" s="87" t="s">
        <v>106</v>
      </c>
      <c r="O25" s="87" t="s">
        <v>106</v>
      </c>
      <c r="P25" s="89"/>
      <c r="Q25" s="89"/>
      <c r="R25" s="89"/>
      <c r="S25" s="51"/>
      <c r="T25" s="76"/>
      <c r="U25" s="76"/>
      <c r="V25" s="76"/>
      <c r="W25" s="76"/>
      <c r="X25" s="76"/>
      <c r="Y25" s="77"/>
      <c r="Z25" s="77"/>
      <c r="AA25" s="52"/>
      <c r="AB25" s="52"/>
      <c r="AC25" s="52"/>
      <c r="AD25" s="52"/>
      <c r="AE25" s="52"/>
      <c r="AF25" s="77"/>
      <c r="AG25" s="77"/>
      <c r="AH25" s="76"/>
      <c r="AI25" s="76"/>
      <c r="AJ25" s="76"/>
      <c r="AK25" s="76"/>
      <c r="AL25" s="76"/>
      <c r="AM25" s="77"/>
      <c r="AN25" s="77"/>
      <c r="AO25" s="78"/>
      <c r="AP25" s="78"/>
      <c r="AQ25" s="78"/>
      <c r="AR25" s="76"/>
      <c r="AS25" s="76"/>
      <c r="AT25" s="77"/>
      <c r="AU25" s="77"/>
      <c r="AV25" s="76"/>
      <c r="AW25" s="76"/>
      <c r="AX25" s="76"/>
      <c r="AY25" s="76"/>
      <c r="AZ25" s="76"/>
      <c r="BA25" s="77"/>
      <c r="BB25" s="77"/>
      <c r="BC25" s="76"/>
      <c r="BD25" s="76"/>
      <c r="BE25" s="76"/>
      <c r="BF25" s="76"/>
      <c r="BG25" s="76"/>
      <c r="BH25" s="77"/>
      <c r="BI25" s="77"/>
      <c r="BJ25" s="76"/>
      <c r="BK25" s="76"/>
      <c r="BL25" s="76"/>
      <c r="BM25" s="76"/>
      <c r="BN25" s="76"/>
      <c r="BO25" s="77"/>
      <c r="BP25" s="77"/>
      <c r="BQ25" s="76"/>
      <c r="BR25" s="76"/>
      <c r="BS25" s="76"/>
      <c r="BT25" s="76"/>
      <c r="BU25" s="76"/>
      <c r="BV25" s="77"/>
      <c r="BW25" s="77"/>
      <c r="BX25" s="76">
        <v>2</v>
      </c>
      <c r="BY25" s="76"/>
      <c r="BZ25" s="76"/>
      <c r="CA25" s="76"/>
      <c r="CB25" s="76"/>
      <c r="CC25" s="77"/>
      <c r="CD25" s="77"/>
      <c r="CE25" s="76"/>
      <c r="CF25" s="76"/>
      <c r="CG25" s="76"/>
      <c r="CH25" s="76"/>
      <c r="CI25" s="77"/>
      <c r="CJ25" s="77"/>
      <c r="CK25" s="77"/>
      <c r="CL25" s="76"/>
      <c r="CM25" s="76"/>
      <c r="CN25" s="76"/>
      <c r="CO25" s="76"/>
      <c r="CP25" s="76"/>
      <c r="CQ25" s="77"/>
      <c r="CR25" s="77"/>
      <c r="CS25" s="76"/>
      <c r="CT25" s="76"/>
      <c r="CU25" s="76"/>
      <c r="CV25" s="76"/>
      <c r="CW25" s="76"/>
      <c r="CX25" s="77"/>
      <c r="CY25" s="77"/>
      <c r="CZ25" s="76"/>
      <c r="DA25" s="76"/>
      <c r="DB25" s="76"/>
      <c r="DC25" s="76"/>
      <c r="DD25" s="76"/>
    </row>
    <row r="26" spans="2:108" ht="76.2" hidden="1" customHeight="1" x14ac:dyDescent="0.3">
      <c r="B26" s="84" t="s">
        <v>435</v>
      </c>
      <c r="C26" s="85" t="s">
        <v>148</v>
      </c>
      <c r="D26" s="86" t="s">
        <v>82</v>
      </c>
      <c r="E26" s="86" t="s">
        <v>436</v>
      </c>
      <c r="F26" s="47"/>
      <c r="G26" s="48"/>
      <c r="H26" s="86" t="s">
        <v>437</v>
      </c>
      <c r="I26" s="86"/>
      <c r="J26" s="86" t="s">
        <v>195</v>
      </c>
      <c r="K26" s="86"/>
      <c r="L26" s="90" t="s">
        <v>106</v>
      </c>
      <c r="M26" s="90" t="s">
        <v>106</v>
      </c>
      <c r="N26" s="87" t="s">
        <v>106</v>
      </c>
      <c r="O26" s="87" t="s">
        <v>106</v>
      </c>
      <c r="P26" s="89"/>
      <c r="Q26" s="89"/>
      <c r="R26" s="89"/>
      <c r="S26" s="51"/>
      <c r="T26" s="76"/>
      <c r="U26" s="76"/>
      <c r="V26" s="76"/>
      <c r="W26" s="76"/>
      <c r="X26" s="76"/>
      <c r="Y26" s="77"/>
      <c r="Z26" s="77"/>
      <c r="AA26" s="52"/>
      <c r="AB26" s="52"/>
      <c r="AC26" s="52"/>
      <c r="AD26" s="52"/>
      <c r="AE26" s="52"/>
      <c r="AF26" s="77"/>
      <c r="AG26" s="77"/>
      <c r="AH26" s="76"/>
      <c r="AI26" s="76"/>
      <c r="AJ26" s="76"/>
      <c r="AK26" s="76"/>
      <c r="AL26" s="76"/>
      <c r="AM26" s="77"/>
      <c r="AN26" s="77"/>
      <c r="AO26" s="78"/>
      <c r="AP26" s="78"/>
      <c r="AQ26" s="78"/>
      <c r="AR26" s="76"/>
      <c r="AS26" s="76"/>
      <c r="AT26" s="77"/>
      <c r="AU26" s="77"/>
      <c r="AV26" s="76"/>
      <c r="AW26" s="76"/>
      <c r="AX26" s="76"/>
      <c r="AY26" s="76"/>
      <c r="AZ26" s="76"/>
      <c r="BA26" s="77"/>
      <c r="BB26" s="77"/>
      <c r="BC26" s="76"/>
      <c r="BD26" s="76"/>
      <c r="BE26" s="76"/>
      <c r="BF26" s="76"/>
      <c r="BG26" s="76"/>
      <c r="BH26" s="77"/>
      <c r="BI26" s="77"/>
      <c r="BJ26" s="76"/>
      <c r="BK26" s="76"/>
      <c r="BL26" s="76"/>
      <c r="BM26" s="76"/>
      <c r="BN26" s="76"/>
      <c r="BO26" s="77"/>
      <c r="BP26" s="77"/>
      <c r="BQ26" s="76"/>
      <c r="BR26" s="76"/>
      <c r="BS26" s="76"/>
      <c r="BT26" s="76"/>
      <c r="BU26" s="76"/>
      <c r="BV26" s="77"/>
      <c r="BW26" s="77"/>
      <c r="BX26" s="76"/>
      <c r="BY26" s="76"/>
      <c r="BZ26" s="76"/>
      <c r="CA26" s="76"/>
      <c r="CB26" s="76"/>
      <c r="CC26" s="77"/>
      <c r="CD26" s="77"/>
      <c r="CE26" s="76"/>
      <c r="CF26" s="76"/>
      <c r="CG26" s="76"/>
      <c r="CH26" s="76"/>
      <c r="CI26" s="77"/>
      <c r="CJ26" s="77"/>
      <c r="CK26" s="77"/>
      <c r="CL26" s="76"/>
      <c r="CM26" s="76"/>
      <c r="CN26" s="76"/>
      <c r="CO26" s="76"/>
      <c r="CP26" s="76"/>
      <c r="CQ26" s="77"/>
      <c r="CR26" s="77"/>
      <c r="CS26" s="76"/>
      <c r="CT26" s="76"/>
      <c r="CU26" s="76"/>
      <c r="CV26" s="76"/>
      <c r="CW26" s="76"/>
      <c r="CX26" s="77"/>
      <c r="CY26" s="77"/>
      <c r="CZ26" s="76"/>
      <c r="DA26" s="76"/>
      <c r="DB26" s="76"/>
      <c r="DC26" s="76"/>
      <c r="DD26" s="76"/>
    </row>
    <row r="27" spans="2:108" ht="76.2" hidden="1" customHeight="1" x14ac:dyDescent="0.3">
      <c r="B27" s="84" t="s">
        <v>444</v>
      </c>
      <c r="C27" s="85" t="s">
        <v>426</v>
      </c>
      <c r="D27" s="86" t="s">
        <v>82</v>
      </c>
      <c r="E27" s="86" t="s">
        <v>445</v>
      </c>
      <c r="F27" s="47" t="s">
        <v>213</v>
      </c>
      <c r="G27" s="48"/>
      <c r="H27" s="86" t="s">
        <v>446</v>
      </c>
      <c r="I27" s="86"/>
      <c r="J27" s="86" t="s">
        <v>127</v>
      </c>
      <c r="K27" s="86"/>
      <c r="L27" s="90" t="s">
        <v>106</v>
      </c>
      <c r="M27" s="90" t="s">
        <v>106</v>
      </c>
      <c r="N27" s="87" t="s">
        <v>106</v>
      </c>
      <c r="O27" s="87" t="s">
        <v>106</v>
      </c>
      <c r="P27" s="89"/>
      <c r="Q27" s="89"/>
      <c r="R27" s="89"/>
      <c r="S27" s="51"/>
      <c r="T27" s="76"/>
      <c r="U27" s="76"/>
      <c r="V27" s="76"/>
      <c r="W27" s="76"/>
      <c r="X27" s="76"/>
      <c r="Y27" s="77"/>
      <c r="Z27" s="77"/>
      <c r="AA27" s="52"/>
      <c r="AB27" s="52"/>
      <c r="AC27" s="52"/>
      <c r="AD27" s="52"/>
      <c r="AE27" s="52"/>
      <c r="AF27" s="77"/>
      <c r="AG27" s="77"/>
      <c r="AH27" s="76"/>
      <c r="AI27" s="76"/>
      <c r="AJ27" s="76"/>
      <c r="AK27" s="76"/>
      <c r="AL27" s="76"/>
      <c r="AM27" s="77"/>
      <c r="AN27" s="77"/>
      <c r="AO27" s="78"/>
      <c r="AP27" s="78"/>
      <c r="AQ27" s="78"/>
      <c r="AR27" s="76"/>
      <c r="AS27" s="76"/>
      <c r="AT27" s="77"/>
      <c r="AU27" s="77"/>
      <c r="AV27" s="76"/>
      <c r="AW27" s="76"/>
      <c r="AX27" s="76"/>
      <c r="AY27" s="76"/>
      <c r="AZ27" s="76"/>
      <c r="BA27" s="77"/>
      <c r="BB27" s="77"/>
      <c r="BC27" s="76"/>
      <c r="BD27" s="76"/>
      <c r="BE27" s="76"/>
      <c r="BF27" s="76"/>
      <c r="BG27" s="76"/>
      <c r="BH27" s="77"/>
      <c r="BI27" s="77"/>
      <c r="BJ27" s="76"/>
      <c r="BK27" s="76"/>
      <c r="BL27" s="76"/>
      <c r="BM27" s="76"/>
      <c r="BN27" s="76"/>
      <c r="BO27" s="77"/>
      <c r="BP27" s="77"/>
      <c r="BQ27" s="76"/>
      <c r="BR27" s="76"/>
      <c r="BS27" s="76"/>
      <c r="BT27" s="76"/>
      <c r="BU27" s="76"/>
      <c r="BV27" s="77"/>
      <c r="BW27" s="77"/>
      <c r="BX27" s="76">
        <v>2</v>
      </c>
      <c r="BY27" s="76">
        <v>2</v>
      </c>
      <c r="BZ27" s="76">
        <v>2</v>
      </c>
      <c r="CA27" s="76">
        <v>2</v>
      </c>
      <c r="CB27" s="76">
        <v>2</v>
      </c>
      <c r="CC27" s="77"/>
      <c r="CD27" s="77"/>
      <c r="CE27" s="76"/>
      <c r="CF27" s="76"/>
      <c r="CG27" s="76"/>
      <c r="CH27" s="76"/>
      <c r="CI27" s="77"/>
      <c r="CJ27" s="77"/>
      <c r="CK27" s="77"/>
      <c r="CL27" s="76"/>
      <c r="CM27" s="76"/>
      <c r="CN27" s="76"/>
      <c r="CO27" s="76"/>
      <c r="CP27" s="76"/>
      <c r="CQ27" s="77"/>
      <c r="CR27" s="77"/>
      <c r="CS27" s="76"/>
      <c r="CT27" s="76"/>
      <c r="CU27" s="76"/>
      <c r="CV27" s="76"/>
      <c r="CW27" s="76"/>
      <c r="CX27" s="77"/>
      <c r="CY27" s="77"/>
      <c r="CZ27" s="76"/>
      <c r="DA27" s="76"/>
      <c r="DB27" s="76"/>
      <c r="DC27" s="76"/>
      <c r="DD27" s="76"/>
    </row>
    <row r="28" spans="2:108" ht="76.2" customHeight="1" x14ac:dyDescent="0.3">
      <c r="B28" s="84" t="s">
        <v>353</v>
      </c>
      <c r="C28" s="85" t="s">
        <v>148</v>
      </c>
      <c r="D28" s="86" t="s">
        <v>82</v>
      </c>
      <c r="E28" s="86" t="s">
        <v>208</v>
      </c>
      <c r="F28" s="47" t="s">
        <v>326</v>
      </c>
      <c r="G28" s="48"/>
      <c r="H28" s="86" t="s">
        <v>432</v>
      </c>
      <c r="I28" s="86"/>
      <c r="J28" s="86" t="s">
        <v>195</v>
      </c>
      <c r="K28" s="86"/>
      <c r="L28" s="90" t="s">
        <v>106</v>
      </c>
      <c r="M28" s="90" t="s">
        <v>106</v>
      </c>
      <c r="N28" s="87" t="s">
        <v>106</v>
      </c>
      <c r="O28" s="87" t="s">
        <v>106</v>
      </c>
      <c r="P28" s="89" t="s">
        <v>433</v>
      </c>
      <c r="Q28" s="89"/>
      <c r="R28" s="89"/>
      <c r="S28" s="51"/>
      <c r="T28" s="76"/>
      <c r="U28" s="76"/>
      <c r="V28" s="76"/>
      <c r="W28" s="76"/>
      <c r="X28" s="76"/>
      <c r="Y28" s="77"/>
      <c r="Z28" s="77"/>
      <c r="AA28" s="52"/>
      <c r="AB28" s="52"/>
      <c r="AC28" s="52"/>
      <c r="AD28" s="52"/>
      <c r="AE28" s="52"/>
      <c r="AF28" s="77"/>
      <c r="AG28" s="77"/>
      <c r="AH28" s="76"/>
      <c r="AI28" s="76"/>
      <c r="AJ28" s="76"/>
      <c r="AK28" s="76"/>
      <c r="AL28" s="76"/>
      <c r="AM28" s="77"/>
      <c r="AN28" s="77"/>
      <c r="AO28" s="78"/>
      <c r="AP28" s="78"/>
      <c r="AQ28" s="78"/>
      <c r="AR28" s="76"/>
      <c r="AS28" s="76"/>
      <c r="AT28" s="77"/>
      <c r="AU28" s="77"/>
      <c r="AV28" s="76"/>
      <c r="AW28" s="76"/>
      <c r="AX28" s="76"/>
      <c r="AY28" s="76"/>
      <c r="AZ28" s="76"/>
      <c r="BA28" s="77"/>
      <c r="BB28" s="77"/>
      <c r="BC28" s="76"/>
      <c r="BD28" s="76"/>
      <c r="BE28" s="76"/>
      <c r="BF28" s="76"/>
      <c r="BG28" s="76"/>
      <c r="BH28" s="77"/>
      <c r="BI28" s="77"/>
      <c r="BJ28" s="76"/>
      <c r="BK28" s="76"/>
      <c r="BL28" s="76"/>
      <c r="BM28" s="76"/>
      <c r="BN28" s="76"/>
      <c r="BO28" s="77"/>
      <c r="BP28" s="77"/>
      <c r="BQ28" s="76">
        <v>0</v>
      </c>
      <c r="BR28" s="76">
        <v>0</v>
      </c>
      <c r="BS28" s="76">
        <v>0</v>
      </c>
      <c r="BT28" s="76">
        <v>0</v>
      </c>
      <c r="BU28" s="76">
        <v>0</v>
      </c>
      <c r="BV28" s="77"/>
      <c r="BW28" s="77"/>
      <c r="BX28" s="76"/>
      <c r="BY28" s="76"/>
      <c r="BZ28" s="76"/>
      <c r="CA28" s="76"/>
      <c r="CB28" s="76"/>
      <c r="CC28" s="77"/>
      <c r="CD28" s="77"/>
      <c r="CE28" s="76"/>
      <c r="CF28" s="76"/>
      <c r="CG28" s="76"/>
      <c r="CH28" s="76"/>
      <c r="CI28" s="77"/>
      <c r="CJ28" s="77"/>
      <c r="CK28" s="77"/>
      <c r="CL28" s="76"/>
      <c r="CM28" s="76"/>
      <c r="CN28" s="76"/>
      <c r="CO28" s="76"/>
      <c r="CP28" s="76"/>
      <c r="CQ28" s="77"/>
      <c r="CR28" s="77"/>
      <c r="CS28" s="76"/>
      <c r="CT28" s="76"/>
      <c r="CU28" s="76"/>
      <c r="CV28" s="76"/>
      <c r="CW28" s="76"/>
      <c r="CX28" s="77"/>
      <c r="CY28" s="77"/>
      <c r="CZ28" s="76"/>
      <c r="DA28" s="76"/>
      <c r="DB28" s="76"/>
      <c r="DC28" s="76"/>
      <c r="DD28" s="76"/>
    </row>
    <row r="29" spans="2:108" ht="76.2" customHeight="1" x14ac:dyDescent="0.3">
      <c r="B29" s="84" t="s">
        <v>383</v>
      </c>
      <c r="C29" s="85" t="s">
        <v>148</v>
      </c>
      <c r="D29" s="86" t="s">
        <v>82</v>
      </c>
      <c r="E29" s="86" t="s">
        <v>208</v>
      </c>
      <c r="F29" s="47" t="s">
        <v>326</v>
      </c>
      <c r="G29" s="48"/>
      <c r="H29" s="86" t="s">
        <v>278</v>
      </c>
      <c r="I29" s="86"/>
      <c r="J29" s="86" t="s">
        <v>195</v>
      </c>
      <c r="K29" s="86"/>
      <c r="L29" s="90" t="s">
        <v>106</v>
      </c>
      <c r="M29" s="90" t="s">
        <v>106</v>
      </c>
      <c r="N29" s="87" t="s">
        <v>106</v>
      </c>
      <c r="O29" s="87" t="s">
        <v>106</v>
      </c>
      <c r="P29" s="89" t="s">
        <v>462</v>
      </c>
      <c r="Q29" s="89"/>
      <c r="R29" s="89"/>
      <c r="S29" s="51"/>
      <c r="T29" s="76"/>
      <c r="U29" s="76"/>
      <c r="V29" s="76"/>
      <c r="W29" s="76"/>
      <c r="X29" s="76"/>
      <c r="Y29" s="77"/>
      <c r="Z29" s="77"/>
      <c r="AA29" s="52"/>
      <c r="AB29" s="52"/>
      <c r="AC29" s="52"/>
      <c r="AD29" s="52"/>
      <c r="AE29" s="52"/>
      <c r="AF29" s="77"/>
      <c r="AG29" s="77"/>
      <c r="AH29" s="76"/>
      <c r="AI29" s="76"/>
      <c r="AJ29" s="76"/>
      <c r="AK29" s="76"/>
      <c r="AL29" s="76"/>
      <c r="AM29" s="77"/>
      <c r="AN29" s="77"/>
      <c r="AO29" s="78"/>
      <c r="AP29" s="78"/>
      <c r="AQ29" s="78"/>
      <c r="AR29" s="76"/>
      <c r="AS29" s="76"/>
      <c r="AT29" s="77"/>
      <c r="AU29" s="77"/>
      <c r="AV29" s="76"/>
      <c r="AW29" s="76"/>
      <c r="AX29" s="76"/>
      <c r="AY29" s="76"/>
      <c r="AZ29" s="76"/>
      <c r="BA29" s="77"/>
      <c r="BB29" s="77"/>
      <c r="BC29" s="76"/>
      <c r="BD29" s="76"/>
      <c r="BE29" s="76"/>
      <c r="BF29" s="76"/>
      <c r="BG29" s="76"/>
      <c r="BH29" s="77"/>
      <c r="BI29" s="77"/>
      <c r="BJ29" s="76"/>
      <c r="BK29" s="76"/>
      <c r="BL29" s="76"/>
      <c r="BM29" s="76"/>
      <c r="BN29" s="76"/>
      <c r="BO29" s="77"/>
      <c r="BP29" s="77"/>
      <c r="BQ29" s="76">
        <v>2</v>
      </c>
      <c r="BR29" s="76"/>
      <c r="BS29" s="76"/>
      <c r="BT29" s="76"/>
      <c r="BU29" s="76"/>
      <c r="BV29" s="77"/>
      <c r="BW29" s="77"/>
      <c r="BX29" s="76"/>
      <c r="BY29" s="76"/>
      <c r="BZ29" s="76"/>
      <c r="CA29" s="76">
        <v>0</v>
      </c>
      <c r="CB29" s="76">
        <v>0</v>
      </c>
      <c r="CC29" s="77"/>
      <c r="CD29" s="77"/>
      <c r="CE29" s="76">
        <v>2</v>
      </c>
      <c r="CF29" s="76">
        <v>2</v>
      </c>
      <c r="CG29" s="76"/>
      <c r="CH29" s="76"/>
      <c r="CI29" s="77"/>
      <c r="CJ29" s="77"/>
      <c r="CK29" s="77"/>
      <c r="CL29" s="76"/>
      <c r="CM29" s="76"/>
      <c r="CN29" s="76"/>
      <c r="CO29" s="76"/>
      <c r="CP29" s="76"/>
      <c r="CQ29" s="77"/>
      <c r="CR29" s="77"/>
      <c r="CS29" s="76"/>
      <c r="CT29" s="76"/>
      <c r="CU29" s="76"/>
      <c r="CV29" s="76"/>
      <c r="CW29" s="76"/>
      <c r="CX29" s="77"/>
      <c r="CY29" s="77"/>
      <c r="CZ29" s="76"/>
      <c r="DA29" s="76"/>
      <c r="DB29" s="76"/>
      <c r="DC29" s="76"/>
      <c r="DD29" s="76"/>
    </row>
    <row r="30" spans="2:108" ht="76.2" hidden="1" customHeight="1" x14ac:dyDescent="0.3">
      <c r="B30" s="84" t="s">
        <v>391</v>
      </c>
      <c r="C30" s="85" t="s">
        <v>211</v>
      </c>
      <c r="D30" s="86" t="s">
        <v>82</v>
      </c>
      <c r="E30" s="86" t="s">
        <v>392</v>
      </c>
      <c r="F30" s="47" t="s">
        <v>213</v>
      </c>
      <c r="G30" s="48"/>
      <c r="H30" s="86" t="s">
        <v>393</v>
      </c>
      <c r="I30" s="86"/>
      <c r="J30" s="86" t="s">
        <v>195</v>
      </c>
      <c r="K30" s="86"/>
      <c r="L30" s="90" t="s">
        <v>106</v>
      </c>
      <c r="M30" s="90" t="s">
        <v>106</v>
      </c>
      <c r="N30" s="87" t="s">
        <v>106</v>
      </c>
      <c r="O30" s="87" t="s">
        <v>106</v>
      </c>
      <c r="P30" s="89"/>
      <c r="Q30" s="89"/>
      <c r="R30" s="89"/>
      <c r="S30" s="51"/>
      <c r="T30" s="76"/>
      <c r="U30" s="76"/>
      <c r="V30" s="76"/>
      <c r="W30" s="76"/>
      <c r="X30" s="76"/>
      <c r="Y30" s="77"/>
      <c r="Z30" s="77"/>
      <c r="AA30" s="52"/>
      <c r="AB30" s="52"/>
      <c r="AC30" s="52"/>
      <c r="AD30" s="52"/>
      <c r="AE30" s="52"/>
      <c r="AF30" s="77"/>
      <c r="AG30" s="77"/>
      <c r="AH30" s="76"/>
      <c r="AI30" s="76"/>
      <c r="AJ30" s="76"/>
      <c r="AK30" s="76"/>
      <c r="AL30" s="76"/>
      <c r="AM30" s="77"/>
      <c r="AN30" s="77"/>
      <c r="AO30" s="78"/>
      <c r="AP30" s="78"/>
      <c r="AQ30" s="78"/>
      <c r="AR30" s="76"/>
      <c r="AS30" s="76"/>
      <c r="AT30" s="77"/>
      <c r="AU30" s="77"/>
      <c r="AV30" s="76"/>
      <c r="AW30" s="76"/>
      <c r="AX30" s="76"/>
      <c r="AY30" s="76"/>
      <c r="AZ30" s="76"/>
      <c r="BA30" s="77"/>
      <c r="BB30" s="77"/>
      <c r="BC30" s="76"/>
      <c r="BD30" s="76"/>
      <c r="BE30" s="76">
        <v>2</v>
      </c>
      <c r="BF30" s="76">
        <v>2</v>
      </c>
      <c r="BG30" s="76">
        <v>2</v>
      </c>
      <c r="BH30" s="77"/>
      <c r="BI30" s="77"/>
      <c r="BJ30" s="76">
        <v>2</v>
      </c>
      <c r="BK30" s="76">
        <v>2</v>
      </c>
      <c r="BL30" s="76">
        <v>2</v>
      </c>
      <c r="BM30" s="76">
        <v>2</v>
      </c>
      <c r="BN30" s="76">
        <v>2</v>
      </c>
      <c r="BO30" s="77"/>
      <c r="BP30" s="77"/>
      <c r="BQ30" s="76">
        <v>2</v>
      </c>
      <c r="BR30" s="76">
        <v>2</v>
      </c>
      <c r="BS30" s="76">
        <v>2</v>
      </c>
      <c r="BT30" s="76">
        <v>2</v>
      </c>
      <c r="BU30" s="76">
        <v>2</v>
      </c>
      <c r="BV30" s="77"/>
      <c r="BW30" s="77"/>
      <c r="BX30" s="76">
        <v>2</v>
      </c>
      <c r="BY30" s="76">
        <v>2</v>
      </c>
      <c r="BZ30" s="76">
        <v>2</v>
      </c>
      <c r="CA30" s="76">
        <v>2</v>
      </c>
      <c r="CB30" s="76">
        <v>2</v>
      </c>
      <c r="CC30" s="77"/>
      <c r="CD30" s="77"/>
      <c r="CE30" s="76">
        <v>2</v>
      </c>
      <c r="CF30" s="76">
        <v>2</v>
      </c>
      <c r="CG30" s="76">
        <v>2</v>
      </c>
      <c r="CH30" s="76">
        <v>0</v>
      </c>
      <c r="CI30" s="77"/>
      <c r="CJ30" s="77"/>
      <c r="CK30" s="77"/>
      <c r="CL30" s="76">
        <v>0</v>
      </c>
      <c r="CM30" s="76">
        <v>0</v>
      </c>
      <c r="CN30" s="76">
        <v>0</v>
      </c>
      <c r="CO30" s="76">
        <v>2</v>
      </c>
      <c r="CP30" s="76">
        <v>2</v>
      </c>
      <c r="CQ30" s="77"/>
      <c r="CR30" s="77"/>
      <c r="CS30" s="76">
        <v>2</v>
      </c>
      <c r="CT30" s="76">
        <v>2</v>
      </c>
      <c r="CU30" s="76">
        <v>2</v>
      </c>
      <c r="CV30" s="76">
        <v>1</v>
      </c>
      <c r="CW30" s="76">
        <v>1</v>
      </c>
      <c r="CX30" s="77"/>
      <c r="CY30" s="77"/>
      <c r="CZ30" s="76"/>
      <c r="DA30" s="76"/>
      <c r="DB30" s="76"/>
      <c r="DC30" s="76"/>
      <c r="DD30" s="76"/>
    </row>
    <row r="31" spans="2:108" ht="76.2" customHeight="1" x14ac:dyDescent="0.3">
      <c r="B31" s="2" t="s">
        <v>395</v>
      </c>
      <c r="C31" s="85" t="s">
        <v>211</v>
      </c>
      <c r="D31" s="86" t="s">
        <v>82</v>
      </c>
      <c r="E31" s="86" t="s">
        <v>397</v>
      </c>
      <c r="F31" s="47" t="s">
        <v>326</v>
      </c>
      <c r="G31" s="48"/>
      <c r="H31" s="86" t="s">
        <v>451</v>
      </c>
      <c r="I31" s="86"/>
      <c r="J31" s="86" t="s">
        <v>452</v>
      </c>
      <c r="K31" s="86"/>
      <c r="L31" s="90" t="s">
        <v>106</v>
      </c>
      <c r="M31" s="90" t="s">
        <v>106</v>
      </c>
      <c r="N31" s="87" t="s">
        <v>106</v>
      </c>
      <c r="O31" s="87" t="s">
        <v>106</v>
      </c>
      <c r="P31" s="89" t="s">
        <v>483</v>
      </c>
      <c r="Q31" s="89"/>
      <c r="R31" s="89"/>
      <c r="S31" s="51"/>
      <c r="T31" s="76"/>
      <c r="U31" s="76"/>
      <c r="V31" s="76"/>
      <c r="W31" s="76"/>
      <c r="X31" s="76"/>
      <c r="Y31" s="77"/>
      <c r="Z31" s="77"/>
      <c r="AA31" s="52"/>
      <c r="AB31" s="52"/>
      <c r="AC31" s="52"/>
      <c r="AD31" s="52"/>
      <c r="AE31" s="52"/>
      <c r="AF31" s="77"/>
      <c r="AG31" s="77"/>
      <c r="AH31" s="76"/>
      <c r="AI31" s="76"/>
      <c r="AJ31" s="76"/>
      <c r="AK31" s="76"/>
      <c r="AL31" s="76"/>
      <c r="AM31" s="77"/>
      <c r="AN31" s="77"/>
      <c r="AO31" s="78"/>
      <c r="AP31" s="78"/>
      <c r="AQ31" s="78"/>
      <c r="AR31" s="76"/>
      <c r="AS31" s="76"/>
      <c r="AT31" s="77"/>
      <c r="AU31" s="77"/>
      <c r="AV31" s="76"/>
      <c r="AW31" s="76"/>
      <c r="AX31" s="76"/>
      <c r="AY31" s="76"/>
      <c r="AZ31" s="76"/>
      <c r="BA31" s="77"/>
      <c r="BB31" s="77"/>
      <c r="BC31" s="76"/>
      <c r="BD31" s="76"/>
      <c r="BE31" s="76"/>
      <c r="BF31" s="76"/>
      <c r="BG31" s="76"/>
      <c r="BH31" s="77"/>
      <c r="BI31" s="77"/>
      <c r="BJ31" s="76"/>
      <c r="BK31" s="76"/>
      <c r="BL31" s="76"/>
      <c r="BM31" s="76"/>
      <c r="BN31" s="76"/>
      <c r="BO31" s="77"/>
      <c r="BP31" s="77"/>
      <c r="BQ31" s="76"/>
      <c r="BR31" s="76"/>
      <c r="BS31" s="76"/>
      <c r="BT31" s="76"/>
      <c r="BU31" s="76"/>
      <c r="BV31" s="77"/>
      <c r="BW31" s="77"/>
      <c r="BX31" s="76"/>
      <c r="BY31" s="76"/>
      <c r="BZ31" s="76"/>
      <c r="CA31" s="76"/>
      <c r="CB31" s="76"/>
      <c r="CC31" s="77"/>
      <c r="CD31" s="77"/>
      <c r="CE31" s="76">
        <v>2</v>
      </c>
      <c r="CF31" s="76">
        <v>2</v>
      </c>
      <c r="CG31" s="76">
        <v>2</v>
      </c>
      <c r="CH31" s="76">
        <v>0</v>
      </c>
      <c r="CI31" s="77"/>
      <c r="CJ31" s="77"/>
      <c r="CK31" s="77"/>
      <c r="CL31" s="76"/>
      <c r="CM31" s="76"/>
      <c r="CN31" s="76"/>
      <c r="CO31" s="76"/>
      <c r="CP31" s="76"/>
      <c r="CQ31" s="77"/>
      <c r="CR31" s="77"/>
      <c r="CS31" s="76"/>
      <c r="CT31" s="76"/>
      <c r="CU31" s="76"/>
      <c r="CV31" s="76"/>
      <c r="CW31" s="76"/>
      <c r="CX31" s="77"/>
      <c r="CY31" s="77"/>
      <c r="CZ31" s="76"/>
      <c r="DA31" s="76"/>
      <c r="DB31" s="76"/>
      <c r="DC31" s="76"/>
      <c r="DD31" s="76"/>
    </row>
    <row r="32" spans="2:108" ht="76.2" hidden="1" customHeight="1" x14ac:dyDescent="0.3">
      <c r="B32" s="100" t="s">
        <v>395</v>
      </c>
      <c r="C32" s="92" t="s">
        <v>211</v>
      </c>
      <c r="D32" s="93" t="s">
        <v>125</v>
      </c>
      <c r="E32" s="93" t="s">
        <v>397</v>
      </c>
      <c r="F32" s="94" t="s">
        <v>326</v>
      </c>
      <c r="G32" s="95"/>
      <c r="H32" s="93" t="s">
        <v>493</v>
      </c>
      <c r="I32" s="93">
        <v>0</v>
      </c>
      <c r="J32" s="93"/>
      <c r="K32" s="86"/>
      <c r="L32" s="90"/>
      <c r="M32" s="90"/>
      <c r="N32" s="87"/>
      <c r="O32" s="87"/>
      <c r="P32" s="96"/>
      <c r="Q32" s="89"/>
      <c r="R32" s="89"/>
      <c r="S32" s="51"/>
      <c r="T32" s="76"/>
      <c r="U32" s="76"/>
      <c r="V32" s="76"/>
      <c r="W32" s="76"/>
      <c r="X32" s="76"/>
      <c r="Y32" s="77"/>
      <c r="Z32" s="77"/>
      <c r="AA32" s="52"/>
      <c r="AB32" s="52"/>
      <c r="AC32" s="52"/>
      <c r="AD32" s="52"/>
      <c r="AE32" s="52"/>
      <c r="AF32" s="77"/>
      <c r="AG32" s="77"/>
      <c r="AH32" s="76"/>
      <c r="AI32" s="76"/>
      <c r="AJ32" s="76"/>
      <c r="AK32" s="76"/>
      <c r="AL32" s="76"/>
      <c r="AM32" s="77"/>
      <c r="AN32" s="77"/>
      <c r="AO32" s="78"/>
      <c r="AP32" s="78"/>
      <c r="AQ32" s="78"/>
      <c r="AR32" s="76"/>
      <c r="AS32" s="76"/>
      <c r="AT32" s="77"/>
      <c r="AU32" s="77"/>
      <c r="AV32" s="76"/>
      <c r="AW32" s="76"/>
      <c r="AX32" s="76"/>
      <c r="AY32" s="76"/>
      <c r="AZ32" s="76"/>
      <c r="BA32" s="77"/>
      <c r="BB32" s="77"/>
      <c r="BC32" s="76"/>
      <c r="BD32" s="76"/>
      <c r="BE32" s="76"/>
      <c r="BF32" s="76"/>
      <c r="BG32" s="76"/>
      <c r="BH32" s="77"/>
      <c r="BI32" s="77"/>
      <c r="BJ32" s="76"/>
      <c r="BK32" s="76"/>
      <c r="BL32" s="76"/>
      <c r="BM32" s="76"/>
      <c r="BN32" s="76"/>
      <c r="BO32" s="77"/>
      <c r="BP32" s="77"/>
      <c r="BQ32" s="76"/>
      <c r="BR32" s="76"/>
      <c r="BS32" s="76"/>
      <c r="BT32" s="76"/>
      <c r="BU32" s="76"/>
      <c r="BV32" s="77"/>
      <c r="BW32" s="77"/>
      <c r="BX32" s="76"/>
      <c r="BY32" s="76"/>
      <c r="BZ32" s="76"/>
      <c r="CA32" s="76"/>
      <c r="CB32" s="76"/>
      <c r="CC32" s="77"/>
      <c r="CD32" s="77"/>
      <c r="CE32" s="76"/>
      <c r="CF32" s="76"/>
      <c r="CG32" s="76"/>
      <c r="CH32" s="76"/>
      <c r="CI32" s="77"/>
      <c r="CJ32" s="77"/>
      <c r="CK32" s="77"/>
      <c r="CL32" s="76"/>
      <c r="CM32" s="76"/>
      <c r="CN32" s="76"/>
      <c r="CO32" s="76"/>
      <c r="CP32" s="76"/>
      <c r="CQ32" s="77"/>
      <c r="CR32" s="77"/>
      <c r="CS32" s="97">
        <v>2</v>
      </c>
      <c r="CT32" s="97">
        <v>1</v>
      </c>
      <c r="CU32" s="97">
        <v>1</v>
      </c>
      <c r="CV32" s="97">
        <v>1</v>
      </c>
      <c r="CW32" s="97">
        <v>1</v>
      </c>
      <c r="CX32" s="77"/>
      <c r="CY32" s="77"/>
      <c r="CZ32" s="97"/>
      <c r="DA32" s="97"/>
      <c r="DB32" s="97"/>
      <c r="DC32" s="97"/>
      <c r="DD32" s="97"/>
    </row>
    <row r="33" spans="2:122" ht="76.2" hidden="1" customHeight="1" x14ac:dyDescent="0.3">
      <c r="B33" s="100" t="s">
        <v>395</v>
      </c>
      <c r="C33" s="92" t="s">
        <v>211</v>
      </c>
      <c r="D33" s="93" t="s">
        <v>82</v>
      </c>
      <c r="E33" s="93" t="s">
        <v>397</v>
      </c>
      <c r="F33" s="94" t="s">
        <v>326</v>
      </c>
      <c r="G33" s="95"/>
      <c r="H33" s="93" t="s">
        <v>396</v>
      </c>
      <c r="I33" s="93"/>
      <c r="J33" s="93" t="s">
        <v>195</v>
      </c>
      <c r="K33" s="86"/>
      <c r="L33" s="90" t="s">
        <v>106</v>
      </c>
      <c r="M33" s="90" t="s">
        <v>106</v>
      </c>
      <c r="N33" s="87" t="s">
        <v>106</v>
      </c>
      <c r="O33" s="87" t="s">
        <v>106</v>
      </c>
      <c r="P33" s="96"/>
      <c r="Q33" s="89"/>
      <c r="R33" s="89"/>
      <c r="S33" s="51"/>
      <c r="T33" s="76"/>
      <c r="U33" s="76"/>
      <c r="V33" s="76"/>
      <c r="W33" s="76"/>
      <c r="X33" s="76"/>
      <c r="Y33" s="77"/>
      <c r="Z33" s="77"/>
      <c r="AA33" s="52"/>
      <c r="AB33" s="52"/>
      <c r="AC33" s="52"/>
      <c r="AD33" s="52"/>
      <c r="AE33" s="52"/>
      <c r="AF33" s="77"/>
      <c r="AG33" s="77"/>
      <c r="AH33" s="76"/>
      <c r="AI33" s="76"/>
      <c r="AJ33" s="76"/>
      <c r="AK33" s="76"/>
      <c r="AL33" s="76"/>
      <c r="AM33" s="77"/>
      <c r="AN33" s="77"/>
      <c r="AO33" s="78"/>
      <c r="AP33" s="78"/>
      <c r="AQ33" s="78"/>
      <c r="AR33" s="76"/>
      <c r="AS33" s="76"/>
      <c r="AT33" s="77"/>
      <c r="AU33" s="77"/>
      <c r="AV33" s="76"/>
      <c r="AW33" s="76"/>
      <c r="AX33" s="76"/>
      <c r="AY33" s="76"/>
      <c r="AZ33" s="76"/>
      <c r="BA33" s="77"/>
      <c r="BB33" s="77"/>
      <c r="BC33" s="76"/>
      <c r="BD33" s="76"/>
      <c r="BE33" s="76"/>
      <c r="BF33" s="76"/>
      <c r="BG33" s="76"/>
      <c r="BH33" s="77"/>
      <c r="BI33" s="77"/>
      <c r="BJ33" s="76"/>
      <c r="BK33" s="76"/>
      <c r="BL33" s="76"/>
      <c r="BM33" s="76"/>
      <c r="BN33" s="76"/>
      <c r="BO33" s="77"/>
      <c r="BP33" s="77"/>
      <c r="BQ33" s="76"/>
      <c r="BR33" s="76"/>
      <c r="BS33" s="76"/>
      <c r="BT33" s="76"/>
      <c r="BU33" s="76"/>
      <c r="BV33" s="77"/>
      <c r="BW33" s="77"/>
      <c r="BX33" s="76"/>
      <c r="BY33" s="76"/>
      <c r="BZ33" s="76"/>
      <c r="CA33" s="76"/>
      <c r="CB33" s="76"/>
      <c r="CC33" s="77"/>
      <c r="CD33" s="77"/>
      <c r="CE33" s="76"/>
      <c r="CF33" s="76"/>
      <c r="CG33" s="76"/>
      <c r="CH33" s="76"/>
      <c r="CI33" s="77"/>
      <c r="CJ33" s="77"/>
      <c r="CK33" s="77"/>
      <c r="CL33" s="97"/>
      <c r="CM33" s="97"/>
      <c r="CN33" s="97"/>
      <c r="CO33" s="97"/>
      <c r="CP33" s="97"/>
      <c r="CQ33" s="77"/>
      <c r="CR33" s="77"/>
      <c r="CS33" s="97"/>
      <c r="CT33" s="97"/>
      <c r="CU33" s="97"/>
      <c r="CV33" s="97"/>
      <c r="CW33" s="97"/>
      <c r="CX33" s="77"/>
      <c r="CY33" s="77"/>
      <c r="CZ33" s="97">
        <v>1</v>
      </c>
      <c r="DA33" s="97">
        <v>1</v>
      </c>
      <c r="DB33" s="97">
        <v>1</v>
      </c>
      <c r="DC33" s="97">
        <v>1</v>
      </c>
      <c r="DD33" s="97">
        <v>1</v>
      </c>
      <c r="DE33" s="77"/>
      <c r="DF33" s="77"/>
      <c r="DG33" s="97">
        <v>1</v>
      </c>
      <c r="DH33" s="97">
        <v>1</v>
      </c>
      <c r="DI33" s="97">
        <v>1</v>
      </c>
      <c r="DJ33" s="97">
        <v>1</v>
      </c>
      <c r="DK33" s="97">
        <v>1</v>
      </c>
      <c r="DL33" s="77"/>
      <c r="DM33" s="77"/>
      <c r="DN33" s="97">
        <v>1</v>
      </c>
      <c r="DO33" s="97">
        <v>1</v>
      </c>
      <c r="DP33" s="97">
        <v>1</v>
      </c>
      <c r="DQ33" s="97">
        <v>1</v>
      </c>
      <c r="DR33" s="97">
        <v>1</v>
      </c>
    </row>
    <row r="34" spans="2:122" ht="76.2" customHeight="1" x14ac:dyDescent="0.3">
      <c r="B34" s="91" t="s">
        <v>304</v>
      </c>
      <c r="C34" s="92" t="s">
        <v>211</v>
      </c>
      <c r="D34" s="93" t="s">
        <v>82</v>
      </c>
      <c r="E34" s="93" t="s">
        <v>202</v>
      </c>
      <c r="F34" s="94">
        <v>53</v>
      </c>
      <c r="G34" s="95"/>
      <c r="H34" s="93" t="s">
        <v>305</v>
      </c>
      <c r="I34" s="93"/>
      <c r="J34" s="93" t="s">
        <v>195</v>
      </c>
      <c r="K34" s="86" t="s">
        <v>371</v>
      </c>
      <c r="L34" s="90">
        <v>16</v>
      </c>
      <c r="M34" s="90" t="s">
        <v>92</v>
      </c>
      <c r="N34" s="87" t="s">
        <v>106</v>
      </c>
      <c r="O34" s="87" t="s">
        <v>106</v>
      </c>
      <c r="P34" s="96" t="s">
        <v>496</v>
      </c>
      <c r="Q34" s="89"/>
      <c r="R34" s="89"/>
      <c r="S34" s="51"/>
      <c r="T34" s="76"/>
      <c r="U34" s="76"/>
      <c r="V34" s="52"/>
      <c r="W34" s="52"/>
      <c r="X34" s="52"/>
      <c r="Y34" s="77"/>
      <c r="Z34" s="77"/>
      <c r="AA34" s="76"/>
      <c r="AB34" s="76"/>
      <c r="AC34" s="76"/>
      <c r="AD34" s="76"/>
      <c r="AE34" s="76"/>
      <c r="AF34" s="77"/>
      <c r="AG34" s="77"/>
      <c r="AH34" s="76"/>
      <c r="AI34" s="76"/>
      <c r="AJ34" s="76"/>
      <c r="AK34" s="76"/>
      <c r="AL34" s="76"/>
      <c r="AM34" s="77"/>
      <c r="AN34" s="77"/>
      <c r="AO34" s="78"/>
      <c r="AP34" s="78"/>
      <c r="AQ34" s="78"/>
      <c r="AR34" s="76">
        <v>2</v>
      </c>
      <c r="AS34" s="76">
        <v>2</v>
      </c>
      <c r="AT34" s="77"/>
      <c r="AU34" s="77"/>
      <c r="AV34" s="76">
        <v>0</v>
      </c>
      <c r="AW34" s="76">
        <v>0</v>
      </c>
      <c r="AX34" s="76">
        <v>0</v>
      </c>
      <c r="AY34" s="76">
        <v>0</v>
      </c>
      <c r="AZ34" s="76">
        <v>0</v>
      </c>
      <c r="BA34" s="77"/>
      <c r="BB34" s="77"/>
      <c r="BC34" s="76">
        <v>0</v>
      </c>
      <c r="BD34" s="76">
        <v>0</v>
      </c>
      <c r="BE34" s="76">
        <v>0</v>
      </c>
      <c r="BF34" s="76">
        <v>0</v>
      </c>
      <c r="BG34" s="76">
        <v>0</v>
      </c>
      <c r="BH34" s="77"/>
      <c r="BI34" s="77"/>
      <c r="BJ34" s="76"/>
      <c r="BK34" s="76"/>
      <c r="BL34" s="76">
        <v>0</v>
      </c>
      <c r="BM34" s="76">
        <v>0</v>
      </c>
      <c r="BN34" s="76">
        <v>0</v>
      </c>
      <c r="BO34" s="77"/>
      <c r="BP34" s="77"/>
      <c r="BQ34" s="76">
        <v>0</v>
      </c>
      <c r="BR34" s="76">
        <v>0</v>
      </c>
      <c r="BS34" s="76">
        <v>0</v>
      </c>
      <c r="BT34" s="76">
        <v>0</v>
      </c>
      <c r="BU34" s="76">
        <v>0</v>
      </c>
      <c r="BV34" s="77"/>
      <c r="BW34" s="77"/>
      <c r="BX34" s="76"/>
      <c r="BY34" s="76">
        <v>2</v>
      </c>
      <c r="BZ34" s="76">
        <v>2</v>
      </c>
      <c r="CA34" s="76">
        <v>2</v>
      </c>
      <c r="CB34" s="76">
        <v>2</v>
      </c>
      <c r="CC34" s="77"/>
      <c r="CD34" s="77"/>
      <c r="CE34" s="76">
        <v>2</v>
      </c>
      <c r="CF34" s="76">
        <v>2</v>
      </c>
      <c r="CG34" s="76">
        <v>2</v>
      </c>
      <c r="CH34" s="76">
        <v>0</v>
      </c>
      <c r="CI34" s="77"/>
      <c r="CJ34" s="77"/>
      <c r="CK34" s="77"/>
      <c r="CL34" s="97">
        <v>0</v>
      </c>
      <c r="CM34" s="97">
        <v>0</v>
      </c>
      <c r="CN34" s="97">
        <v>0</v>
      </c>
      <c r="CO34" s="97">
        <v>2</v>
      </c>
      <c r="CP34" s="97">
        <v>2</v>
      </c>
      <c r="CQ34" s="77"/>
      <c r="CR34" s="77"/>
      <c r="CS34" s="97"/>
      <c r="CT34" s="97"/>
      <c r="CU34" s="97"/>
      <c r="CV34" s="97"/>
      <c r="CW34" s="97"/>
      <c r="CX34" s="77"/>
      <c r="CY34" s="77"/>
      <c r="CZ34" s="97"/>
      <c r="DA34" s="97"/>
      <c r="DB34" s="97"/>
      <c r="DC34" s="97"/>
      <c r="DD34" s="97"/>
      <c r="DE34" s="77"/>
      <c r="DF34" s="77"/>
      <c r="DG34" s="97"/>
      <c r="DH34" s="97"/>
      <c r="DI34" s="97">
        <v>1</v>
      </c>
      <c r="DJ34" s="97">
        <v>1</v>
      </c>
      <c r="DK34" s="97">
        <v>1</v>
      </c>
      <c r="DL34" s="77"/>
      <c r="DM34" s="77"/>
      <c r="DN34" s="97"/>
      <c r="DO34" s="97"/>
      <c r="DP34" s="97"/>
      <c r="DQ34" s="97"/>
      <c r="DR34" s="97"/>
    </row>
    <row r="35" spans="2:122" ht="76.2" customHeight="1" x14ac:dyDescent="0.3">
      <c r="B35" s="91" t="s">
        <v>308</v>
      </c>
      <c r="C35" s="92" t="s">
        <v>211</v>
      </c>
      <c r="D35" s="93" t="s">
        <v>82</v>
      </c>
      <c r="E35" s="93" t="s">
        <v>307</v>
      </c>
      <c r="F35" s="94">
        <v>53</v>
      </c>
      <c r="G35" s="95"/>
      <c r="H35" s="93" t="s">
        <v>309</v>
      </c>
      <c r="I35" s="93"/>
      <c r="J35" s="93" t="s">
        <v>195</v>
      </c>
      <c r="K35" s="86"/>
      <c r="L35" s="90" t="s">
        <v>106</v>
      </c>
      <c r="M35" s="90" t="s">
        <v>106</v>
      </c>
      <c r="N35" s="87" t="s">
        <v>106</v>
      </c>
      <c r="O35" s="88" t="s">
        <v>106</v>
      </c>
      <c r="P35" s="96" t="s">
        <v>483</v>
      </c>
      <c r="Q35" s="89"/>
      <c r="R35" s="89"/>
      <c r="S35" s="51"/>
      <c r="T35" s="76"/>
      <c r="U35" s="76"/>
      <c r="V35" s="52"/>
      <c r="W35" s="52"/>
      <c r="X35" s="52"/>
      <c r="Y35" s="77"/>
      <c r="Z35" s="77"/>
      <c r="AA35" s="76"/>
      <c r="AB35" s="76"/>
      <c r="AC35" s="76"/>
      <c r="AD35" s="76"/>
      <c r="AE35" s="76"/>
      <c r="AF35" s="77"/>
      <c r="AG35" s="77"/>
      <c r="AH35" s="76"/>
      <c r="AI35" s="76"/>
      <c r="AJ35" s="76"/>
      <c r="AK35" s="76"/>
      <c r="AL35" s="76"/>
      <c r="AM35" s="77"/>
      <c r="AN35" s="77"/>
      <c r="AO35" s="78"/>
      <c r="AP35" s="78"/>
      <c r="AQ35" s="78"/>
      <c r="AR35" s="76"/>
      <c r="AS35" s="76"/>
      <c r="AT35" s="77"/>
      <c r="AU35" s="77"/>
      <c r="AV35" s="76">
        <v>2</v>
      </c>
      <c r="AW35" s="76">
        <v>2</v>
      </c>
      <c r="AX35" s="76">
        <v>2</v>
      </c>
      <c r="AY35" s="76">
        <v>2</v>
      </c>
      <c r="AZ35" s="76">
        <v>2</v>
      </c>
      <c r="BA35" s="77"/>
      <c r="BB35" s="77"/>
      <c r="BC35" s="76">
        <v>2</v>
      </c>
      <c r="BD35" s="76">
        <v>2</v>
      </c>
      <c r="BE35" s="76">
        <v>0</v>
      </c>
      <c r="BF35" s="76">
        <v>2</v>
      </c>
      <c r="BG35" s="76">
        <v>2</v>
      </c>
      <c r="BH35" s="77"/>
      <c r="BI35" s="77"/>
      <c r="BJ35" s="76">
        <v>2</v>
      </c>
      <c r="BK35" s="76">
        <v>2</v>
      </c>
      <c r="BL35" s="76">
        <v>2</v>
      </c>
      <c r="BM35" s="76">
        <v>2</v>
      </c>
      <c r="BN35" s="76">
        <v>2</v>
      </c>
      <c r="BO35" s="77"/>
      <c r="BP35" s="77"/>
      <c r="BQ35" s="76">
        <v>2</v>
      </c>
      <c r="BR35" s="76">
        <v>2</v>
      </c>
      <c r="BS35" s="76">
        <v>2</v>
      </c>
      <c r="BT35" s="76">
        <v>2</v>
      </c>
      <c r="BU35" s="76">
        <v>2</v>
      </c>
      <c r="BV35" s="77"/>
      <c r="BW35" s="77"/>
      <c r="BX35" s="76">
        <v>2</v>
      </c>
      <c r="BY35" s="76">
        <v>2</v>
      </c>
      <c r="BZ35" s="76">
        <v>2</v>
      </c>
      <c r="CA35" s="76">
        <v>2</v>
      </c>
      <c r="CB35" s="76">
        <v>2</v>
      </c>
      <c r="CC35" s="77"/>
      <c r="CD35" s="77"/>
      <c r="CE35" s="76">
        <v>2</v>
      </c>
      <c r="CF35" s="76">
        <v>2</v>
      </c>
      <c r="CG35" s="76">
        <v>2</v>
      </c>
      <c r="CH35" s="76">
        <v>0</v>
      </c>
      <c r="CI35" s="77"/>
      <c r="CJ35" s="77"/>
      <c r="CK35" s="77"/>
      <c r="CL35" s="97">
        <v>0</v>
      </c>
      <c r="CM35" s="97">
        <v>0</v>
      </c>
      <c r="CN35" s="97">
        <v>0</v>
      </c>
      <c r="CO35" s="97">
        <v>2</v>
      </c>
      <c r="CP35" s="97">
        <v>2</v>
      </c>
      <c r="CQ35" s="77"/>
      <c r="CR35" s="77"/>
      <c r="CS35" s="97">
        <v>2</v>
      </c>
      <c r="CT35" s="97">
        <v>2</v>
      </c>
      <c r="CU35" s="97">
        <v>2</v>
      </c>
      <c r="CV35" s="97">
        <v>1</v>
      </c>
      <c r="CW35" s="97">
        <v>1</v>
      </c>
      <c r="CX35" s="77"/>
      <c r="CY35" s="77"/>
      <c r="CZ35" s="97"/>
      <c r="DA35" s="97"/>
      <c r="DB35" s="97"/>
      <c r="DC35" s="97"/>
      <c r="DD35" s="97"/>
      <c r="DE35" s="77"/>
      <c r="DF35" s="77"/>
      <c r="DG35" s="97"/>
      <c r="DH35" s="97"/>
      <c r="DI35" s="97"/>
      <c r="DJ35" s="97"/>
      <c r="DK35" s="97"/>
      <c r="DL35" s="77"/>
      <c r="DM35" s="77"/>
      <c r="DN35" s="97"/>
      <c r="DO35" s="97"/>
      <c r="DP35" s="97"/>
      <c r="DQ35" s="97"/>
      <c r="DR35" s="97"/>
    </row>
    <row r="36" spans="2:122" ht="76.2" customHeight="1" x14ac:dyDescent="0.3">
      <c r="B36" s="84" t="s">
        <v>298</v>
      </c>
      <c r="C36" s="85" t="s">
        <v>204</v>
      </c>
      <c r="D36" s="86" t="s">
        <v>82</v>
      </c>
      <c r="E36" s="86" t="s">
        <v>205</v>
      </c>
      <c r="F36" s="47" t="s">
        <v>213</v>
      </c>
      <c r="G36" s="48"/>
      <c r="H36" s="86" t="s">
        <v>301</v>
      </c>
      <c r="I36" s="86"/>
      <c r="J36" s="86" t="s">
        <v>207</v>
      </c>
      <c r="K36" s="86"/>
      <c r="L36" s="90" t="s">
        <v>106</v>
      </c>
      <c r="M36" s="90" t="s">
        <v>106</v>
      </c>
      <c r="N36" s="87" t="s">
        <v>106</v>
      </c>
      <c r="O36" s="87" t="s">
        <v>106</v>
      </c>
      <c r="P36" s="89" t="s">
        <v>487</v>
      </c>
      <c r="Q36" s="89"/>
      <c r="R36" s="89"/>
      <c r="S36" s="51"/>
      <c r="T36" s="76"/>
      <c r="U36" s="76"/>
      <c r="V36" s="76"/>
      <c r="W36" s="76"/>
      <c r="X36" s="76"/>
      <c r="Y36" s="77"/>
      <c r="Z36" s="77"/>
      <c r="AA36" s="76"/>
      <c r="AB36" s="76"/>
      <c r="AC36" s="76"/>
      <c r="AD36" s="76"/>
      <c r="AE36" s="76"/>
      <c r="AF36" s="77"/>
      <c r="AG36" s="77"/>
      <c r="AH36" s="76"/>
      <c r="AI36" s="76"/>
      <c r="AJ36" s="76"/>
      <c r="AK36" s="76"/>
      <c r="AL36" s="76"/>
      <c r="AM36" s="77"/>
      <c r="AN36" s="77"/>
      <c r="AO36" s="78"/>
      <c r="AP36" s="78"/>
      <c r="AQ36" s="78"/>
      <c r="AR36" s="76"/>
      <c r="AS36" s="76"/>
      <c r="AT36" s="77"/>
      <c r="AU36" s="77"/>
      <c r="AV36" s="76"/>
      <c r="AW36" s="76"/>
      <c r="AX36" s="76">
        <v>2</v>
      </c>
      <c r="AY36" s="76">
        <v>2</v>
      </c>
      <c r="AZ36" s="76">
        <v>2</v>
      </c>
      <c r="BA36" s="77"/>
      <c r="BB36" s="77"/>
      <c r="BC36" s="76">
        <v>0</v>
      </c>
      <c r="BD36" s="76">
        <v>2</v>
      </c>
      <c r="BE36" s="76">
        <v>2</v>
      </c>
      <c r="BF36" s="76">
        <v>2</v>
      </c>
      <c r="BG36" s="76">
        <v>2</v>
      </c>
      <c r="BH36" s="77"/>
      <c r="BI36" s="77"/>
      <c r="BJ36" s="76">
        <v>2</v>
      </c>
      <c r="BK36" s="76">
        <v>2</v>
      </c>
      <c r="BL36" s="76">
        <v>2</v>
      </c>
      <c r="BM36" s="76">
        <v>2</v>
      </c>
      <c r="BN36" s="76">
        <v>2</v>
      </c>
      <c r="BO36" s="77"/>
      <c r="BP36" s="77"/>
      <c r="BQ36" s="76"/>
      <c r="BR36" s="76"/>
      <c r="BS36" s="76"/>
      <c r="BT36" s="76"/>
      <c r="BU36" s="76"/>
      <c r="BV36" s="77"/>
      <c r="BW36" s="77"/>
      <c r="BX36" s="76"/>
      <c r="BY36" s="76"/>
      <c r="BZ36" s="76"/>
      <c r="CA36" s="76"/>
      <c r="CB36" s="76"/>
      <c r="CC36" s="77"/>
      <c r="CD36" s="77"/>
      <c r="CE36" s="76"/>
      <c r="CF36" s="76"/>
      <c r="CG36" s="76"/>
      <c r="CH36" s="76"/>
      <c r="CI36" s="77"/>
      <c r="CJ36" s="77"/>
      <c r="CK36" s="77"/>
      <c r="CL36" s="76"/>
      <c r="CM36" s="76"/>
      <c r="CN36" s="76"/>
      <c r="CO36" s="76"/>
      <c r="CP36" s="76"/>
      <c r="CQ36" s="77"/>
      <c r="CR36" s="77"/>
      <c r="CS36" s="76"/>
      <c r="CT36" s="76"/>
      <c r="CU36" s="76"/>
      <c r="CV36" s="76"/>
      <c r="CW36" s="76"/>
      <c r="CX36" s="77"/>
      <c r="CY36" s="77"/>
      <c r="CZ36" s="76"/>
      <c r="DA36" s="76"/>
      <c r="DB36" s="76"/>
      <c r="DC36" s="76"/>
      <c r="DD36" s="76"/>
      <c r="DE36" s="77"/>
      <c r="DF36" s="77"/>
      <c r="DG36" s="76"/>
      <c r="DH36" s="76"/>
      <c r="DI36" s="76"/>
      <c r="DJ36" s="76"/>
      <c r="DK36" s="76"/>
      <c r="DL36" s="77"/>
      <c r="DM36" s="77"/>
      <c r="DN36" s="76"/>
      <c r="DO36" s="76"/>
      <c r="DP36" s="76"/>
      <c r="DQ36" s="76"/>
      <c r="DR36" s="76"/>
    </row>
    <row r="37" spans="2:122" ht="76.2" hidden="1" customHeight="1" x14ac:dyDescent="0.3">
      <c r="B37" s="84" t="s">
        <v>299</v>
      </c>
      <c r="C37" s="85" t="s">
        <v>204</v>
      </c>
      <c r="D37" s="86" t="s">
        <v>82</v>
      </c>
      <c r="E37" s="86" t="s">
        <v>205</v>
      </c>
      <c r="F37" s="47" t="s">
        <v>213</v>
      </c>
      <c r="G37" s="48"/>
      <c r="H37" s="86" t="s">
        <v>302</v>
      </c>
      <c r="I37" s="86"/>
      <c r="J37" s="86" t="s">
        <v>207</v>
      </c>
      <c r="K37" s="86"/>
      <c r="L37" s="90">
        <v>16</v>
      </c>
      <c r="M37" s="90" t="s">
        <v>92</v>
      </c>
      <c r="N37" s="87" t="s">
        <v>106</v>
      </c>
      <c r="O37" s="87" t="s">
        <v>106</v>
      </c>
      <c r="P37" s="89"/>
      <c r="Q37" s="89"/>
      <c r="R37" s="89"/>
      <c r="S37" s="51"/>
      <c r="T37" s="76"/>
      <c r="U37" s="76"/>
      <c r="V37" s="76"/>
      <c r="W37" s="76"/>
      <c r="X37" s="76"/>
      <c r="Y37" s="77"/>
      <c r="Z37" s="77"/>
      <c r="AA37" s="76"/>
      <c r="AB37" s="76"/>
      <c r="AC37" s="76"/>
      <c r="AD37" s="76"/>
      <c r="AE37" s="76"/>
      <c r="AF37" s="77"/>
      <c r="AG37" s="77"/>
      <c r="AH37" s="76"/>
      <c r="AI37" s="76"/>
      <c r="AJ37" s="76"/>
      <c r="AK37" s="76"/>
      <c r="AL37" s="76"/>
      <c r="AM37" s="77"/>
      <c r="AN37" s="77"/>
      <c r="AO37" s="78"/>
      <c r="AP37" s="78"/>
      <c r="AQ37" s="78"/>
      <c r="AR37" s="76"/>
      <c r="AS37" s="76"/>
      <c r="AT37" s="77"/>
      <c r="AU37" s="77"/>
      <c r="AV37" s="76"/>
      <c r="AW37" s="76"/>
      <c r="AX37" s="76"/>
      <c r="AY37" s="76"/>
      <c r="AZ37" s="76"/>
      <c r="BA37" s="77"/>
      <c r="BB37" s="77"/>
      <c r="BC37" s="76"/>
      <c r="BD37" s="76">
        <v>2</v>
      </c>
      <c r="BE37" s="76">
        <v>2</v>
      </c>
      <c r="BF37" s="76">
        <v>2</v>
      </c>
      <c r="BG37" s="76"/>
      <c r="BH37" s="77"/>
      <c r="BI37" s="77"/>
      <c r="BJ37" s="76"/>
      <c r="BK37" s="76"/>
      <c r="BL37" s="76"/>
      <c r="BM37" s="76"/>
      <c r="BN37" s="76"/>
      <c r="BO37" s="77"/>
      <c r="BP37" s="77"/>
      <c r="BQ37" s="76">
        <v>2</v>
      </c>
      <c r="BR37" s="76"/>
      <c r="BS37" s="76"/>
      <c r="BT37" s="76"/>
      <c r="BU37" s="76"/>
      <c r="BV37" s="77"/>
      <c r="BW37" s="77"/>
      <c r="BX37" s="76"/>
      <c r="BY37" s="76"/>
      <c r="BZ37" s="76"/>
      <c r="CA37" s="76"/>
      <c r="CB37" s="76"/>
      <c r="CC37" s="77"/>
      <c r="CD37" s="77"/>
      <c r="CE37" s="76"/>
      <c r="CF37" s="76"/>
      <c r="CG37" s="76"/>
      <c r="CH37" s="76"/>
      <c r="CI37" s="77"/>
      <c r="CJ37" s="77"/>
      <c r="CK37" s="77"/>
      <c r="CL37" s="76"/>
      <c r="CM37" s="76"/>
      <c r="CN37" s="76"/>
      <c r="CO37" s="76"/>
      <c r="CP37" s="76"/>
      <c r="CQ37" s="77"/>
      <c r="CR37" s="77"/>
      <c r="CS37" s="76"/>
      <c r="CT37" s="76"/>
      <c r="CU37" s="76"/>
      <c r="CV37" s="76"/>
      <c r="CW37" s="76"/>
      <c r="CX37" s="77"/>
      <c r="CY37" s="77"/>
      <c r="CZ37" s="76"/>
      <c r="DA37" s="76"/>
      <c r="DB37" s="76"/>
      <c r="DC37" s="76"/>
      <c r="DD37" s="76"/>
      <c r="DE37" s="77"/>
      <c r="DF37" s="77"/>
      <c r="DG37" s="76"/>
      <c r="DH37" s="76"/>
      <c r="DI37" s="76"/>
      <c r="DJ37" s="76"/>
      <c r="DK37" s="76"/>
      <c r="DL37" s="77"/>
      <c r="DM37" s="77"/>
      <c r="DN37" s="76"/>
      <c r="DO37" s="76"/>
      <c r="DP37" s="76"/>
      <c r="DQ37" s="76"/>
      <c r="DR37" s="76"/>
    </row>
    <row r="38" spans="2:122" ht="76.2" hidden="1" customHeight="1" x14ac:dyDescent="0.3">
      <c r="B38" s="84" t="s">
        <v>300</v>
      </c>
      <c r="C38" s="85" t="s">
        <v>204</v>
      </c>
      <c r="D38" s="86" t="s">
        <v>82</v>
      </c>
      <c r="E38" s="86" t="s">
        <v>205</v>
      </c>
      <c r="F38" s="47" t="s">
        <v>213</v>
      </c>
      <c r="G38" s="48"/>
      <c r="H38" s="86" t="s">
        <v>303</v>
      </c>
      <c r="I38" s="86"/>
      <c r="J38" s="86" t="s">
        <v>280</v>
      </c>
      <c r="K38" s="86"/>
      <c r="L38" s="90">
        <v>13</v>
      </c>
      <c r="M38" s="90" t="s">
        <v>92</v>
      </c>
      <c r="N38" s="87">
        <v>0</v>
      </c>
      <c r="O38" s="87">
        <v>1</v>
      </c>
      <c r="P38" s="89"/>
      <c r="Q38" s="89"/>
      <c r="R38" s="89"/>
      <c r="S38" s="51"/>
      <c r="T38" s="76"/>
      <c r="U38" s="76"/>
      <c r="V38" s="76"/>
      <c r="W38" s="76"/>
      <c r="X38" s="76"/>
      <c r="Y38" s="77"/>
      <c r="Z38" s="77"/>
      <c r="AA38" s="76"/>
      <c r="AB38" s="76"/>
      <c r="AC38" s="76"/>
      <c r="AD38" s="76"/>
      <c r="AE38" s="76"/>
      <c r="AF38" s="77"/>
      <c r="AG38" s="77"/>
      <c r="AH38" s="76"/>
      <c r="AI38" s="76"/>
      <c r="AJ38" s="76"/>
      <c r="AK38" s="76"/>
      <c r="AL38" s="76"/>
      <c r="AM38" s="77"/>
      <c r="AN38" s="77"/>
      <c r="AO38" s="78"/>
      <c r="AP38" s="78"/>
      <c r="AQ38" s="78"/>
      <c r="AR38" s="76"/>
      <c r="AS38" s="76"/>
      <c r="AT38" s="77"/>
      <c r="AU38" s="77"/>
      <c r="AV38" s="76"/>
      <c r="AW38" s="76"/>
      <c r="AX38" s="76"/>
      <c r="AY38" s="76"/>
      <c r="AZ38" s="76"/>
      <c r="BA38" s="77"/>
      <c r="BB38" s="77"/>
      <c r="BC38" s="76"/>
      <c r="BD38" s="76"/>
      <c r="BE38" s="76"/>
      <c r="BF38" s="76">
        <v>2</v>
      </c>
      <c r="BG38" s="76">
        <v>2</v>
      </c>
      <c r="BH38" s="77"/>
      <c r="BI38" s="77"/>
      <c r="BJ38" s="76"/>
      <c r="BK38" s="76"/>
      <c r="BL38" s="76"/>
      <c r="BM38" s="76"/>
      <c r="BN38" s="76"/>
      <c r="BO38" s="77"/>
      <c r="BP38" s="77"/>
      <c r="BQ38" s="76"/>
      <c r="BR38" s="76">
        <v>2</v>
      </c>
      <c r="BS38" s="76">
        <v>2</v>
      </c>
      <c r="BT38" s="76">
        <v>2</v>
      </c>
      <c r="BU38" s="76">
        <v>2</v>
      </c>
      <c r="BV38" s="77"/>
      <c r="BW38" s="77"/>
      <c r="BX38" s="76"/>
      <c r="BY38" s="76"/>
      <c r="BZ38" s="76"/>
      <c r="CA38" s="76"/>
      <c r="CB38" s="76"/>
      <c r="CC38" s="77"/>
      <c r="CD38" s="77"/>
      <c r="CE38" s="76"/>
      <c r="CF38" s="76"/>
      <c r="CG38" s="76"/>
      <c r="CH38" s="76"/>
      <c r="CI38" s="77"/>
      <c r="CJ38" s="77"/>
      <c r="CK38" s="77"/>
      <c r="CL38" s="76"/>
      <c r="CM38" s="76"/>
      <c r="CN38" s="76"/>
      <c r="CO38" s="76"/>
      <c r="CP38" s="76"/>
      <c r="CQ38" s="77"/>
      <c r="CR38" s="77"/>
      <c r="CS38" s="76"/>
      <c r="CT38" s="76"/>
      <c r="CU38" s="76"/>
      <c r="CV38" s="76"/>
      <c r="CW38" s="76"/>
      <c r="CX38" s="77"/>
      <c r="CY38" s="77"/>
      <c r="CZ38" s="76"/>
      <c r="DA38" s="76"/>
      <c r="DB38" s="76"/>
      <c r="DC38" s="76"/>
      <c r="DD38" s="76"/>
      <c r="DE38" s="77"/>
      <c r="DF38" s="77"/>
      <c r="DG38" s="76"/>
      <c r="DH38" s="76"/>
      <c r="DI38" s="76"/>
      <c r="DJ38" s="76"/>
      <c r="DK38" s="76"/>
      <c r="DL38" s="77"/>
      <c r="DM38" s="77"/>
      <c r="DN38" s="76"/>
      <c r="DO38" s="76"/>
      <c r="DP38" s="76"/>
      <c r="DQ38" s="76"/>
      <c r="DR38" s="76"/>
    </row>
    <row r="39" spans="2:122" ht="76.2" hidden="1" customHeight="1" x14ac:dyDescent="0.3">
      <c r="B39" s="84" t="s">
        <v>330</v>
      </c>
      <c r="C39" s="85" t="s">
        <v>240</v>
      </c>
      <c r="D39" s="86" t="s">
        <v>82</v>
      </c>
      <c r="E39" s="86" t="s">
        <v>421</v>
      </c>
      <c r="F39" s="47" t="s">
        <v>213</v>
      </c>
      <c r="G39" s="48"/>
      <c r="H39" s="85" t="s">
        <v>331</v>
      </c>
      <c r="I39" s="86"/>
      <c r="J39" s="86" t="s">
        <v>207</v>
      </c>
      <c r="K39" s="86"/>
      <c r="L39" s="90" t="s">
        <v>106</v>
      </c>
      <c r="M39" s="90" t="s">
        <v>106</v>
      </c>
      <c r="N39" s="87" t="s">
        <v>106</v>
      </c>
      <c r="O39" s="87" t="s">
        <v>106</v>
      </c>
      <c r="P39" s="89"/>
      <c r="Q39" s="89"/>
      <c r="R39" s="89"/>
      <c r="S39" s="51"/>
      <c r="T39" s="76"/>
      <c r="U39" s="76"/>
      <c r="V39" s="76"/>
      <c r="W39" s="76"/>
      <c r="X39" s="76"/>
      <c r="Y39" s="77"/>
      <c r="Z39" s="77"/>
      <c r="AA39" s="76"/>
      <c r="AB39" s="76"/>
      <c r="AC39" s="76"/>
      <c r="AD39" s="76"/>
      <c r="AE39" s="76"/>
      <c r="AF39" s="77"/>
      <c r="AG39" s="77"/>
      <c r="AH39" s="76"/>
      <c r="AI39" s="76"/>
      <c r="AJ39" s="76"/>
      <c r="AK39" s="76"/>
      <c r="AL39" s="76"/>
      <c r="AM39" s="77"/>
      <c r="AN39" s="77"/>
      <c r="AO39" s="78"/>
      <c r="AP39" s="78"/>
      <c r="AQ39" s="78"/>
      <c r="AR39" s="76"/>
      <c r="AS39" s="76"/>
      <c r="AT39" s="77"/>
      <c r="AU39" s="77"/>
      <c r="AV39" s="76"/>
      <c r="AW39" s="76"/>
      <c r="AX39" s="76"/>
      <c r="AY39" s="76"/>
      <c r="AZ39" s="76"/>
      <c r="BA39" s="77"/>
      <c r="BB39" s="77"/>
      <c r="BC39" s="76"/>
      <c r="BD39" s="76"/>
      <c r="BE39" s="76">
        <v>0</v>
      </c>
      <c r="BF39" s="76">
        <v>0</v>
      </c>
      <c r="BG39" s="76">
        <v>0</v>
      </c>
      <c r="BH39" s="77"/>
      <c r="BI39" s="77"/>
      <c r="BJ39" s="76"/>
      <c r="BK39" s="76"/>
      <c r="BL39" s="76">
        <v>2</v>
      </c>
      <c r="BM39" s="76">
        <v>2</v>
      </c>
      <c r="BN39" s="76">
        <v>2</v>
      </c>
      <c r="BO39" s="77"/>
      <c r="BP39" s="77"/>
      <c r="BQ39" s="76"/>
      <c r="BR39" s="76"/>
      <c r="BS39" s="76"/>
      <c r="BT39" s="76"/>
      <c r="BU39" s="76"/>
      <c r="BV39" s="77"/>
      <c r="BW39" s="77"/>
      <c r="BX39" s="76"/>
      <c r="BY39" s="76"/>
      <c r="BZ39" s="76">
        <v>2</v>
      </c>
      <c r="CA39" s="76">
        <v>2</v>
      </c>
      <c r="CB39" s="76">
        <v>2</v>
      </c>
      <c r="CC39" s="77"/>
      <c r="CD39" s="77"/>
      <c r="CE39" s="76"/>
      <c r="CF39" s="76"/>
      <c r="CG39" s="76"/>
      <c r="CH39" s="76"/>
      <c r="CI39" s="77"/>
      <c r="CJ39" s="77"/>
      <c r="CK39" s="77"/>
      <c r="CL39" s="76"/>
      <c r="CM39" s="76"/>
      <c r="CN39" s="76"/>
      <c r="CO39" s="76"/>
      <c r="CP39" s="76"/>
      <c r="CQ39" s="77"/>
      <c r="CR39" s="77"/>
      <c r="CS39" s="76"/>
      <c r="CT39" s="76"/>
      <c r="CU39" s="76"/>
      <c r="CV39" s="76"/>
      <c r="CW39" s="76"/>
      <c r="CX39" s="77"/>
      <c r="CY39" s="77"/>
      <c r="CZ39" s="76"/>
      <c r="DA39" s="76"/>
      <c r="DB39" s="76"/>
      <c r="DC39" s="76"/>
      <c r="DD39" s="76"/>
      <c r="DE39" s="77"/>
      <c r="DF39" s="77"/>
      <c r="DG39" s="76"/>
      <c r="DH39" s="76"/>
      <c r="DI39" s="76"/>
      <c r="DJ39" s="76"/>
      <c r="DK39" s="76"/>
      <c r="DL39" s="77"/>
      <c r="DM39" s="77"/>
      <c r="DN39" s="76"/>
      <c r="DO39" s="76"/>
      <c r="DP39" s="76"/>
      <c r="DQ39" s="76"/>
      <c r="DR39" s="76"/>
    </row>
    <row r="40" spans="2:122" ht="76.2" customHeight="1" x14ac:dyDescent="0.3">
      <c r="B40" s="84" t="s">
        <v>420</v>
      </c>
      <c r="C40" s="85" t="s">
        <v>240</v>
      </c>
      <c r="D40" s="86" t="s">
        <v>82</v>
      </c>
      <c r="E40" s="86" t="s">
        <v>421</v>
      </c>
      <c r="F40" s="47" t="s">
        <v>422</v>
      </c>
      <c r="G40" s="48"/>
      <c r="H40" s="85" t="s">
        <v>423</v>
      </c>
      <c r="I40" s="86"/>
      <c r="J40" s="86" t="s">
        <v>207</v>
      </c>
      <c r="K40" s="86"/>
      <c r="L40" s="90" t="s">
        <v>106</v>
      </c>
      <c r="M40" s="90" t="s">
        <v>106</v>
      </c>
      <c r="N40" s="87" t="s">
        <v>106</v>
      </c>
      <c r="O40" s="87" t="s">
        <v>106</v>
      </c>
      <c r="P40" s="89" t="s">
        <v>430</v>
      </c>
      <c r="Q40" s="89"/>
      <c r="R40" s="89"/>
      <c r="S40" s="51"/>
      <c r="T40" s="76"/>
      <c r="U40" s="76"/>
      <c r="V40" s="76"/>
      <c r="W40" s="76"/>
      <c r="X40" s="76"/>
      <c r="Y40" s="77"/>
      <c r="Z40" s="77"/>
      <c r="AA40" s="76"/>
      <c r="AB40" s="76"/>
      <c r="AC40" s="76"/>
      <c r="AD40" s="76"/>
      <c r="AE40" s="76"/>
      <c r="AF40" s="77"/>
      <c r="AG40" s="77"/>
      <c r="AH40" s="76"/>
      <c r="AI40" s="76"/>
      <c r="AJ40" s="76"/>
      <c r="AK40" s="76"/>
      <c r="AL40" s="76"/>
      <c r="AM40" s="77"/>
      <c r="AN40" s="77"/>
      <c r="AO40" s="78"/>
      <c r="AP40" s="78"/>
      <c r="AQ40" s="78"/>
      <c r="AR40" s="76"/>
      <c r="AS40" s="76"/>
      <c r="AT40" s="77"/>
      <c r="AU40" s="77"/>
      <c r="AV40" s="76"/>
      <c r="AW40" s="76"/>
      <c r="AX40" s="76"/>
      <c r="AY40" s="76"/>
      <c r="AZ40" s="76"/>
      <c r="BA40" s="77"/>
      <c r="BB40" s="77"/>
      <c r="BC40" s="76"/>
      <c r="BD40" s="76"/>
      <c r="BE40" s="76"/>
      <c r="BF40" s="76"/>
      <c r="BG40" s="76"/>
      <c r="BH40" s="77"/>
      <c r="BI40" s="77"/>
      <c r="BJ40" s="76"/>
      <c r="BK40" s="76"/>
      <c r="BL40" s="76"/>
      <c r="BM40" s="76"/>
      <c r="BN40" s="76"/>
      <c r="BO40" s="77"/>
      <c r="BP40" s="77"/>
      <c r="BQ40" s="76">
        <v>0</v>
      </c>
      <c r="BR40" s="76">
        <v>0</v>
      </c>
      <c r="BS40" s="76">
        <v>0</v>
      </c>
      <c r="BT40" s="76">
        <v>0</v>
      </c>
      <c r="BU40" s="76">
        <v>2</v>
      </c>
      <c r="BV40" s="77"/>
      <c r="BW40" s="77"/>
      <c r="BX40" s="76"/>
      <c r="BY40" s="76"/>
      <c r="BZ40" s="76"/>
      <c r="CA40" s="76"/>
      <c r="CB40" s="76"/>
      <c r="CC40" s="77"/>
      <c r="CD40" s="77"/>
      <c r="CE40" s="76"/>
      <c r="CF40" s="76"/>
      <c r="CG40" s="76"/>
      <c r="CH40" s="76"/>
      <c r="CI40" s="77"/>
      <c r="CJ40" s="77"/>
      <c r="CK40" s="77"/>
      <c r="CL40" s="76"/>
      <c r="CM40" s="76"/>
      <c r="CN40" s="76"/>
      <c r="CO40" s="76"/>
      <c r="CP40" s="76"/>
      <c r="CQ40" s="77"/>
      <c r="CR40" s="77"/>
      <c r="CS40" s="76"/>
      <c r="CT40" s="76"/>
      <c r="CU40" s="76"/>
      <c r="CV40" s="76"/>
      <c r="CW40" s="76"/>
      <c r="CX40" s="77"/>
      <c r="CY40" s="77"/>
      <c r="CZ40" s="76"/>
      <c r="DA40" s="76"/>
      <c r="DB40" s="76"/>
      <c r="DC40" s="76"/>
      <c r="DD40" s="76"/>
      <c r="DE40" s="77"/>
      <c r="DF40" s="77"/>
      <c r="DG40" s="76"/>
      <c r="DH40" s="76"/>
      <c r="DI40" s="76"/>
      <c r="DJ40" s="76"/>
      <c r="DK40" s="76"/>
      <c r="DL40" s="77"/>
      <c r="DM40" s="77"/>
      <c r="DN40" s="76"/>
      <c r="DO40" s="76"/>
      <c r="DP40" s="76"/>
      <c r="DQ40" s="76"/>
      <c r="DR40" s="76"/>
    </row>
    <row r="41" spans="2:122" ht="76.2" hidden="1" customHeight="1" x14ac:dyDescent="0.3">
      <c r="B41" s="84" t="s">
        <v>424</v>
      </c>
      <c r="C41" s="85" t="s">
        <v>426</v>
      </c>
      <c r="D41" s="86" t="s">
        <v>82</v>
      </c>
      <c r="E41" s="86" t="s">
        <v>427</v>
      </c>
      <c r="F41" s="47">
        <v>97</v>
      </c>
      <c r="G41" s="48"/>
      <c r="H41" s="85" t="s">
        <v>425</v>
      </c>
      <c r="I41" s="86"/>
      <c r="J41" s="86" t="s">
        <v>428</v>
      </c>
      <c r="K41" s="86"/>
      <c r="L41" s="90" t="s">
        <v>106</v>
      </c>
      <c r="M41" s="90" t="s">
        <v>106</v>
      </c>
      <c r="N41" s="87" t="s">
        <v>106</v>
      </c>
      <c r="O41" s="87" t="s">
        <v>106</v>
      </c>
      <c r="P41" s="89"/>
      <c r="Q41" s="89"/>
      <c r="R41" s="89"/>
      <c r="S41" s="51"/>
      <c r="T41" s="76"/>
      <c r="U41" s="76"/>
      <c r="V41" s="76"/>
      <c r="W41" s="76"/>
      <c r="X41" s="76"/>
      <c r="Y41" s="77"/>
      <c r="Z41" s="77"/>
      <c r="AA41" s="76"/>
      <c r="AB41" s="76"/>
      <c r="AC41" s="76"/>
      <c r="AD41" s="76"/>
      <c r="AE41" s="76"/>
      <c r="AF41" s="77"/>
      <c r="AG41" s="77"/>
      <c r="AH41" s="76"/>
      <c r="AI41" s="76"/>
      <c r="AJ41" s="76"/>
      <c r="AK41" s="76"/>
      <c r="AL41" s="76"/>
      <c r="AM41" s="77"/>
      <c r="AN41" s="77"/>
      <c r="AO41" s="78"/>
      <c r="AP41" s="78"/>
      <c r="AQ41" s="78"/>
      <c r="AR41" s="76"/>
      <c r="AS41" s="76"/>
      <c r="AT41" s="77"/>
      <c r="AU41" s="77"/>
      <c r="AV41" s="76"/>
      <c r="AW41" s="76"/>
      <c r="AX41" s="76"/>
      <c r="AY41" s="76"/>
      <c r="AZ41" s="76"/>
      <c r="BA41" s="77"/>
      <c r="BB41" s="77"/>
      <c r="BC41" s="76"/>
      <c r="BD41" s="76"/>
      <c r="BE41" s="76"/>
      <c r="BF41" s="76"/>
      <c r="BG41" s="76"/>
      <c r="BH41" s="77"/>
      <c r="BI41" s="77"/>
      <c r="BJ41" s="76"/>
      <c r="BK41" s="76"/>
      <c r="BL41" s="76"/>
      <c r="BM41" s="76"/>
      <c r="BN41" s="76"/>
      <c r="BO41" s="77"/>
      <c r="BP41" s="77"/>
      <c r="BQ41" s="76">
        <v>2</v>
      </c>
      <c r="BR41" s="76">
        <v>2</v>
      </c>
      <c r="BS41" s="76">
        <v>2</v>
      </c>
      <c r="BT41" s="76">
        <v>2</v>
      </c>
      <c r="BU41" s="76">
        <v>2</v>
      </c>
      <c r="BV41" s="77"/>
      <c r="BW41" s="77"/>
      <c r="BX41" s="76">
        <v>2</v>
      </c>
      <c r="BY41" s="76">
        <v>2</v>
      </c>
      <c r="BZ41" s="76">
        <v>2</v>
      </c>
      <c r="CA41" s="76">
        <v>2</v>
      </c>
      <c r="CB41" s="76">
        <v>2</v>
      </c>
      <c r="CC41" s="77"/>
      <c r="CD41" s="77"/>
      <c r="CE41" s="76"/>
      <c r="CF41" s="76"/>
      <c r="CG41" s="76"/>
      <c r="CH41" s="76"/>
      <c r="CI41" s="77"/>
      <c r="CJ41" s="77"/>
      <c r="CK41" s="77"/>
      <c r="CL41" s="76"/>
      <c r="CM41" s="76"/>
      <c r="CN41" s="76"/>
      <c r="CO41" s="76"/>
      <c r="CP41" s="76"/>
      <c r="CQ41" s="77"/>
      <c r="CR41" s="77"/>
      <c r="CS41" s="76"/>
      <c r="CT41" s="76"/>
      <c r="CU41" s="76"/>
      <c r="CV41" s="76"/>
      <c r="CW41" s="76"/>
      <c r="CX41" s="77"/>
      <c r="CY41" s="77"/>
      <c r="CZ41" s="76"/>
      <c r="DA41" s="76"/>
      <c r="DB41" s="76"/>
      <c r="DC41" s="76"/>
      <c r="DD41" s="76"/>
      <c r="DE41" s="77"/>
      <c r="DF41" s="77"/>
      <c r="DG41" s="76"/>
      <c r="DH41" s="76"/>
      <c r="DI41" s="76"/>
      <c r="DJ41" s="76"/>
      <c r="DK41" s="76"/>
      <c r="DL41" s="77"/>
      <c r="DM41" s="77"/>
      <c r="DN41" s="76"/>
      <c r="DO41" s="76"/>
      <c r="DP41" s="76"/>
      <c r="DQ41" s="76"/>
      <c r="DR41" s="76"/>
    </row>
    <row r="42" spans="2:122" ht="76.2" hidden="1" customHeight="1" x14ac:dyDescent="0.3">
      <c r="B42" s="84" t="s">
        <v>336</v>
      </c>
      <c r="C42" s="85" t="s">
        <v>204</v>
      </c>
      <c r="D42" s="86" t="s">
        <v>82</v>
      </c>
      <c r="E42" s="86" t="s">
        <v>205</v>
      </c>
      <c r="F42" s="47" t="s">
        <v>213</v>
      </c>
      <c r="G42" s="48"/>
      <c r="H42" s="85" t="s">
        <v>358</v>
      </c>
      <c r="I42" s="86"/>
      <c r="J42" s="86" t="s">
        <v>207</v>
      </c>
      <c r="K42" s="86"/>
      <c r="L42" s="90" t="s">
        <v>106</v>
      </c>
      <c r="M42" s="90" t="s">
        <v>106</v>
      </c>
      <c r="N42" s="87" t="s">
        <v>106</v>
      </c>
      <c r="O42" s="87" t="s">
        <v>106</v>
      </c>
      <c r="P42" s="89"/>
      <c r="Q42" s="89"/>
      <c r="R42" s="89"/>
      <c r="S42" s="51"/>
      <c r="T42" s="76"/>
      <c r="U42" s="76"/>
      <c r="V42" s="76"/>
      <c r="W42" s="76"/>
      <c r="X42" s="76"/>
      <c r="Y42" s="77"/>
      <c r="Z42" s="77"/>
      <c r="AA42" s="76"/>
      <c r="AB42" s="76"/>
      <c r="AC42" s="76"/>
      <c r="AD42" s="76"/>
      <c r="AE42" s="76"/>
      <c r="AF42" s="77"/>
      <c r="AG42" s="77"/>
      <c r="AH42" s="76"/>
      <c r="AI42" s="76"/>
      <c r="AJ42" s="76"/>
      <c r="AK42" s="76"/>
      <c r="AL42" s="76"/>
      <c r="AM42" s="77"/>
      <c r="AN42" s="77"/>
      <c r="AO42" s="78"/>
      <c r="AP42" s="78"/>
      <c r="AQ42" s="78"/>
      <c r="AR42" s="76"/>
      <c r="AS42" s="76"/>
      <c r="AT42" s="77"/>
      <c r="AU42" s="77"/>
      <c r="AV42" s="76"/>
      <c r="AW42" s="76"/>
      <c r="AX42" s="76"/>
      <c r="AY42" s="76"/>
      <c r="AZ42" s="76"/>
      <c r="BA42" s="77"/>
      <c r="BB42" s="77"/>
      <c r="BC42" s="76"/>
      <c r="BD42" s="76"/>
      <c r="BE42" s="76"/>
      <c r="BF42" s="76">
        <v>0</v>
      </c>
      <c r="BG42" s="76">
        <v>0</v>
      </c>
      <c r="BH42" s="77"/>
      <c r="BI42" s="77"/>
      <c r="BJ42" s="76"/>
      <c r="BK42" s="76"/>
      <c r="BL42" s="76"/>
      <c r="BM42" s="76">
        <v>2</v>
      </c>
      <c r="BN42" s="76">
        <v>2</v>
      </c>
      <c r="BO42" s="77"/>
      <c r="BP42" s="77"/>
      <c r="BQ42" s="76">
        <v>2</v>
      </c>
      <c r="BR42" s="76">
        <v>2</v>
      </c>
      <c r="BS42" s="76">
        <v>2</v>
      </c>
      <c r="BT42" s="76">
        <v>2</v>
      </c>
      <c r="BU42" s="76">
        <v>2</v>
      </c>
      <c r="BV42" s="77"/>
      <c r="BW42" s="77"/>
      <c r="BX42" s="76">
        <v>2</v>
      </c>
      <c r="BY42" s="76">
        <v>2</v>
      </c>
      <c r="BZ42" s="76">
        <v>2</v>
      </c>
      <c r="CA42" s="76">
        <v>2</v>
      </c>
      <c r="CB42" s="76">
        <v>2</v>
      </c>
      <c r="CC42" s="77"/>
      <c r="CD42" s="77"/>
      <c r="CE42" s="76"/>
      <c r="CF42" s="76"/>
      <c r="CG42" s="76"/>
      <c r="CH42" s="76"/>
      <c r="CI42" s="77"/>
      <c r="CJ42" s="77"/>
      <c r="CK42" s="77"/>
      <c r="CL42" s="76"/>
      <c r="CM42" s="76"/>
      <c r="CN42" s="76"/>
      <c r="CO42" s="76"/>
      <c r="CP42" s="76"/>
      <c r="CQ42" s="77"/>
      <c r="CR42" s="77"/>
      <c r="CS42" s="76"/>
      <c r="CT42" s="76"/>
      <c r="CU42" s="76"/>
      <c r="CV42" s="76"/>
      <c r="CW42" s="76"/>
      <c r="CX42" s="77"/>
      <c r="CY42" s="77"/>
      <c r="CZ42" s="76"/>
      <c r="DA42" s="76"/>
      <c r="DB42" s="76"/>
      <c r="DC42" s="76"/>
      <c r="DD42" s="76"/>
      <c r="DE42" s="77"/>
      <c r="DF42" s="77"/>
      <c r="DG42" s="76"/>
      <c r="DH42" s="76"/>
      <c r="DI42" s="76"/>
      <c r="DJ42" s="76"/>
      <c r="DK42" s="76"/>
      <c r="DL42" s="77"/>
      <c r="DM42" s="77"/>
      <c r="DN42" s="76"/>
      <c r="DO42" s="76"/>
      <c r="DP42" s="76"/>
      <c r="DQ42" s="76"/>
      <c r="DR42" s="76"/>
    </row>
    <row r="43" spans="2:122" ht="76.2" hidden="1" customHeight="1" x14ac:dyDescent="0.3">
      <c r="B43" s="84" t="s">
        <v>337</v>
      </c>
      <c r="C43" s="85" t="s">
        <v>204</v>
      </c>
      <c r="D43" s="86" t="s">
        <v>82</v>
      </c>
      <c r="E43" s="86" t="s">
        <v>205</v>
      </c>
      <c r="F43" s="47" t="s">
        <v>213</v>
      </c>
      <c r="G43" s="48"/>
      <c r="H43" s="85" t="s">
        <v>359</v>
      </c>
      <c r="I43" s="86"/>
      <c r="J43" s="86" t="s">
        <v>207</v>
      </c>
      <c r="K43" s="86"/>
      <c r="L43" s="90" t="s">
        <v>106</v>
      </c>
      <c r="M43" s="90" t="s">
        <v>106</v>
      </c>
      <c r="N43" s="87" t="s">
        <v>106</v>
      </c>
      <c r="O43" s="87" t="s">
        <v>106</v>
      </c>
      <c r="P43" s="89"/>
      <c r="Q43" s="89"/>
      <c r="R43" s="89"/>
      <c r="S43" s="51"/>
      <c r="T43" s="76"/>
      <c r="U43" s="76"/>
      <c r="V43" s="76"/>
      <c r="W43" s="76"/>
      <c r="X43" s="76"/>
      <c r="Y43" s="77"/>
      <c r="Z43" s="77"/>
      <c r="AA43" s="76"/>
      <c r="AB43" s="76"/>
      <c r="AC43" s="76"/>
      <c r="AD43" s="76"/>
      <c r="AE43" s="76"/>
      <c r="AF43" s="77"/>
      <c r="AG43" s="77"/>
      <c r="AH43" s="76"/>
      <c r="AI43" s="76"/>
      <c r="AJ43" s="76"/>
      <c r="AK43" s="76"/>
      <c r="AL43" s="76"/>
      <c r="AM43" s="77"/>
      <c r="AN43" s="77"/>
      <c r="AO43" s="78"/>
      <c r="AP43" s="78"/>
      <c r="AQ43" s="78"/>
      <c r="AR43" s="76"/>
      <c r="AS43" s="76"/>
      <c r="AT43" s="77"/>
      <c r="AU43" s="77"/>
      <c r="AV43" s="76"/>
      <c r="AW43" s="76"/>
      <c r="AX43" s="76"/>
      <c r="AY43" s="76"/>
      <c r="AZ43" s="76"/>
      <c r="BA43" s="77"/>
      <c r="BB43" s="77"/>
      <c r="BC43" s="76"/>
      <c r="BD43" s="76"/>
      <c r="BE43" s="76"/>
      <c r="BF43" s="76"/>
      <c r="BG43" s="76"/>
      <c r="BH43" s="77"/>
      <c r="BI43" s="77"/>
      <c r="BJ43" s="76"/>
      <c r="BK43" s="76"/>
      <c r="BL43" s="76">
        <v>2</v>
      </c>
      <c r="BM43" s="76">
        <v>2</v>
      </c>
      <c r="BN43" s="76">
        <v>2</v>
      </c>
      <c r="BO43" s="77"/>
      <c r="BP43" s="77"/>
      <c r="BQ43" s="76">
        <v>2</v>
      </c>
      <c r="BR43" s="76">
        <v>2</v>
      </c>
      <c r="BS43" s="76">
        <v>2</v>
      </c>
      <c r="BT43" s="76">
        <v>2</v>
      </c>
      <c r="BU43" s="76">
        <v>2</v>
      </c>
      <c r="BV43" s="77"/>
      <c r="BW43" s="77"/>
      <c r="BX43" s="76"/>
      <c r="BY43" s="76"/>
      <c r="BZ43" s="76"/>
      <c r="CA43" s="76"/>
      <c r="CB43" s="76"/>
      <c r="CC43" s="77"/>
      <c r="CD43" s="77"/>
      <c r="CE43" s="76"/>
      <c r="CF43" s="76"/>
      <c r="CG43" s="76"/>
      <c r="CH43" s="76"/>
      <c r="CI43" s="77"/>
      <c r="CJ43" s="77"/>
      <c r="CK43" s="77"/>
      <c r="CL43" s="76"/>
      <c r="CM43" s="76"/>
      <c r="CN43" s="76"/>
      <c r="CO43" s="76"/>
      <c r="CP43" s="76"/>
      <c r="CQ43" s="77"/>
      <c r="CR43" s="77"/>
      <c r="CS43" s="76"/>
      <c r="CT43" s="76"/>
      <c r="CU43" s="76"/>
      <c r="CV43" s="76"/>
      <c r="CW43" s="76"/>
      <c r="CX43" s="77"/>
      <c r="CY43" s="77"/>
      <c r="CZ43" s="76"/>
      <c r="DA43" s="76"/>
      <c r="DB43" s="76"/>
      <c r="DC43" s="76"/>
      <c r="DD43" s="76"/>
      <c r="DE43" s="77"/>
      <c r="DF43" s="77"/>
      <c r="DG43" s="76"/>
      <c r="DH43" s="76"/>
      <c r="DI43" s="76"/>
      <c r="DJ43" s="76"/>
      <c r="DK43" s="76"/>
      <c r="DL43" s="77"/>
      <c r="DM43" s="77"/>
      <c r="DN43" s="76"/>
      <c r="DO43" s="76"/>
      <c r="DP43" s="76"/>
      <c r="DQ43" s="76"/>
      <c r="DR43" s="76"/>
    </row>
    <row r="44" spans="2:122" ht="76.2" customHeight="1" x14ac:dyDescent="0.3">
      <c r="B44" s="91" t="s">
        <v>416</v>
      </c>
      <c r="C44" s="92" t="s">
        <v>204</v>
      </c>
      <c r="D44" s="93" t="s">
        <v>82</v>
      </c>
      <c r="E44" s="93" t="s">
        <v>205</v>
      </c>
      <c r="F44" s="94" t="s">
        <v>213</v>
      </c>
      <c r="G44" s="95"/>
      <c r="H44" s="92" t="s">
        <v>477</v>
      </c>
      <c r="I44" s="93"/>
      <c r="J44" s="93" t="s">
        <v>207</v>
      </c>
      <c r="K44" s="86"/>
      <c r="L44" s="90" t="s">
        <v>106</v>
      </c>
      <c r="M44" s="90" t="s">
        <v>106</v>
      </c>
      <c r="N44" s="87" t="s">
        <v>106</v>
      </c>
      <c r="O44" s="87" t="s">
        <v>106</v>
      </c>
      <c r="P44" s="96" t="s">
        <v>481</v>
      </c>
      <c r="Q44" s="89"/>
      <c r="R44" s="89"/>
      <c r="S44" s="51"/>
      <c r="T44" s="76"/>
      <c r="U44" s="76"/>
      <c r="V44" s="76"/>
      <c r="W44" s="76"/>
      <c r="X44" s="76"/>
      <c r="Y44" s="77"/>
      <c r="Z44" s="77"/>
      <c r="AA44" s="76"/>
      <c r="AB44" s="76"/>
      <c r="AC44" s="76"/>
      <c r="AD44" s="76"/>
      <c r="AE44" s="76"/>
      <c r="AF44" s="77"/>
      <c r="AG44" s="77"/>
      <c r="AH44" s="76"/>
      <c r="AI44" s="76"/>
      <c r="AJ44" s="76"/>
      <c r="AK44" s="76"/>
      <c r="AL44" s="76"/>
      <c r="AM44" s="77"/>
      <c r="AN44" s="77"/>
      <c r="AO44" s="78"/>
      <c r="AP44" s="78"/>
      <c r="AQ44" s="78"/>
      <c r="AR44" s="76"/>
      <c r="AS44" s="76"/>
      <c r="AT44" s="77"/>
      <c r="AU44" s="77"/>
      <c r="AV44" s="76"/>
      <c r="AW44" s="76"/>
      <c r="AX44" s="76"/>
      <c r="AY44" s="76"/>
      <c r="AZ44" s="76"/>
      <c r="BA44" s="77"/>
      <c r="BB44" s="77"/>
      <c r="BC44" s="76"/>
      <c r="BD44" s="76"/>
      <c r="BE44" s="76"/>
      <c r="BF44" s="76"/>
      <c r="BG44" s="76"/>
      <c r="BH44" s="77"/>
      <c r="BI44" s="77"/>
      <c r="BJ44" s="76"/>
      <c r="BK44" s="76"/>
      <c r="BL44" s="76"/>
      <c r="BM44" s="76"/>
      <c r="BN44" s="76"/>
      <c r="BO44" s="77"/>
      <c r="BP44" s="77"/>
      <c r="BQ44" s="76"/>
      <c r="BR44" s="76"/>
      <c r="BS44" s="76"/>
      <c r="BT44" s="76"/>
      <c r="BU44" s="76"/>
      <c r="BV44" s="77"/>
      <c r="BW44" s="77"/>
      <c r="BX44" s="76"/>
      <c r="BY44" s="76"/>
      <c r="BZ44" s="76"/>
      <c r="CA44" s="76"/>
      <c r="CB44" s="76"/>
      <c r="CC44" s="77"/>
      <c r="CD44" s="77"/>
      <c r="CE44" s="76">
        <v>0</v>
      </c>
      <c r="CF44" s="76">
        <v>0</v>
      </c>
      <c r="CG44" s="76">
        <v>0</v>
      </c>
      <c r="CH44" s="76">
        <v>0</v>
      </c>
      <c r="CI44" s="77"/>
      <c r="CJ44" s="77"/>
      <c r="CK44" s="77"/>
      <c r="CL44" s="97">
        <v>2</v>
      </c>
      <c r="CM44" s="97">
        <v>2</v>
      </c>
      <c r="CN44" s="97">
        <v>2</v>
      </c>
      <c r="CO44" s="97">
        <v>2</v>
      </c>
      <c r="CP44" s="97">
        <v>2</v>
      </c>
      <c r="CQ44" s="77"/>
      <c r="CR44" s="77"/>
      <c r="CS44" s="97">
        <v>2</v>
      </c>
      <c r="CT44" s="97">
        <v>2</v>
      </c>
      <c r="CU44" s="97">
        <v>2</v>
      </c>
      <c r="CV44" s="97">
        <v>2</v>
      </c>
      <c r="CW44" s="97">
        <v>1</v>
      </c>
      <c r="CX44" s="77"/>
      <c r="CY44" s="77"/>
      <c r="CZ44" s="97">
        <v>1</v>
      </c>
      <c r="DA44" s="97">
        <v>1</v>
      </c>
      <c r="DB44" s="97">
        <v>1</v>
      </c>
      <c r="DC44" s="97">
        <v>1</v>
      </c>
      <c r="DD44" s="97">
        <v>1</v>
      </c>
      <c r="DE44" s="77"/>
      <c r="DF44" s="77"/>
      <c r="DG44" s="97">
        <v>1</v>
      </c>
      <c r="DH44" s="97">
        <v>1</v>
      </c>
      <c r="DI44" s="97">
        <v>1</v>
      </c>
      <c r="DJ44" s="97">
        <v>1</v>
      </c>
      <c r="DK44" s="97">
        <v>1</v>
      </c>
      <c r="DL44" s="77"/>
      <c r="DM44" s="77"/>
      <c r="DN44" s="97">
        <v>1</v>
      </c>
      <c r="DO44" s="97">
        <v>1</v>
      </c>
      <c r="DP44" s="97">
        <v>1</v>
      </c>
      <c r="DQ44" s="97">
        <v>1</v>
      </c>
      <c r="DR44" s="97">
        <v>1</v>
      </c>
    </row>
    <row r="45" spans="2:122" ht="76.2" hidden="1" customHeight="1" x14ac:dyDescent="0.3">
      <c r="B45" s="84" t="s">
        <v>459</v>
      </c>
      <c r="C45" s="85" t="s">
        <v>204</v>
      </c>
      <c r="D45" s="86" t="s">
        <v>82</v>
      </c>
      <c r="E45" s="86" t="s">
        <v>205</v>
      </c>
      <c r="F45" s="47" t="s">
        <v>213</v>
      </c>
      <c r="G45" s="48"/>
      <c r="H45" s="85" t="s">
        <v>456</v>
      </c>
      <c r="I45" s="86"/>
      <c r="J45" s="86" t="s">
        <v>207</v>
      </c>
      <c r="K45" s="86"/>
      <c r="L45" s="90" t="s">
        <v>106</v>
      </c>
      <c r="M45" s="90" t="s">
        <v>106</v>
      </c>
      <c r="N45" s="87" t="s">
        <v>106</v>
      </c>
      <c r="O45" s="87" t="s">
        <v>106</v>
      </c>
      <c r="P45" s="89"/>
      <c r="Q45" s="89"/>
      <c r="R45" s="89"/>
      <c r="S45" s="51"/>
      <c r="T45" s="76"/>
      <c r="U45" s="76"/>
      <c r="V45" s="76"/>
      <c r="W45" s="76"/>
      <c r="X45" s="76"/>
      <c r="Y45" s="77"/>
      <c r="Z45" s="77"/>
      <c r="AA45" s="76"/>
      <c r="AB45" s="76"/>
      <c r="AC45" s="76"/>
      <c r="AD45" s="76"/>
      <c r="AE45" s="76"/>
      <c r="AF45" s="77"/>
      <c r="AG45" s="77"/>
      <c r="AH45" s="76"/>
      <c r="AI45" s="76"/>
      <c r="AJ45" s="76"/>
      <c r="AK45" s="76"/>
      <c r="AL45" s="76"/>
      <c r="AM45" s="77"/>
      <c r="AN45" s="77"/>
      <c r="AO45" s="78"/>
      <c r="AP45" s="78"/>
      <c r="AQ45" s="78"/>
      <c r="AR45" s="76"/>
      <c r="AS45" s="76"/>
      <c r="AT45" s="77"/>
      <c r="AU45" s="77"/>
      <c r="AV45" s="76"/>
      <c r="AW45" s="76"/>
      <c r="AX45" s="76"/>
      <c r="AY45" s="76"/>
      <c r="AZ45" s="76"/>
      <c r="BA45" s="77"/>
      <c r="BB45" s="77"/>
      <c r="BC45" s="76"/>
      <c r="BD45" s="76"/>
      <c r="BE45" s="76"/>
      <c r="BF45" s="76"/>
      <c r="BG45" s="76"/>
      <c r="BH45" s="77"/>
      <c r="BI45" s="77"/>
      <c r="BJ45" s="76"/>
      <c r="BK45" s="76"/>
      <c r="BL45" s="76"/>
      <c r="BM45" s="76"/>
      <c r="BN45" s="76"/>
      <c r="BO45" s="77"/>
      <c r="BP45" s="77"/>
      <c r="BQ45" s="76"/>
      <c r="BR45" s="76"/>
      <c r="BS45" s="76"/>
      <c r="BT45" s="76"/>
      <c r="BU45" s="76"/>
      <c r="BV45" s="77"/>
      <c r="BW45" s="77"/>
      <c r="BX45" s="76"/>
      <c r="BY45" s="76"/>
      <c r="BZ45" s="76"/>
      <c r="CA45" s="76"/>
      <c r="CB45" s="76"/>
      <c r="CC45" s="77"/>
      <c r="CD45" s="77"/>
      <c r="CE45" s="76"/>
      <c r="CF45" s="76"/>
      <c r="CG45" s="76"/>
      <c r="CH45" s="76"/>
      <c r="CI45" s="77"/>
      <c r="CJ45" s="77"/>
      <c r="CK45" s="77"/>
      <c r="CL45" s="76"/>
      <c r="CM45" s="76"/>
      <c r="CN45" s="76"/>
      <c r="CO45" s="76"/>
      <c r="CP45" s="76"/>
      <c r="CQ45" s="77"/>
      <c r="CR45" s="77"/>
      <c r="CS45" s="76"/>
      <c r="CT45" s="76"/>
      <c r="CU45" s="76"/>
      <c r="CV45" s="76"/>
      <c r="CW45" s="76"/>
      <c r="CX45" s="77"/>
      <c r="CY45" s="77"/>
      <c r="CZ45" s="76"/>
      <c r="DA45" s="76"/>
      <c r="DB45" s="76"/>
      <c r="DC45" s="76"/>
      <c r="DD45" s="76"/>
      <c r="DE45" s="77"/>
      <c r="DF45" s="77"/>
      <c r="DG45" s="76"/>
      <c r="DH45" s="76"/>
      <c r="DI45" s="76"/>
      <c r="DJ45" s="76"/>
      <c r="DK45" s="76"/>
      <c r="DL45" s="77"/>
      <c r="DM45" s="77"/>
      <c r="DN45" s="76"/>
      <c r="DO45" s="76"/>
      <c r="DP45" s="76"/>
      <c r="DQ45" s="76"/>
      <c r="DR45" s="76"/>
    </row>
    <row r="46" spans="2:122" ht="76.2" hidden="1" customHeight="1" x14ac:dyDescent="0.3">
      <c r="B46" s="84" t="s">
        <v>460</v>
      </c>
      <c r="C46" s="85" t="s">
        <v>204</v>
      </c>
      <c r="D46" s="86" t="s">
        <v>82</v>
      </c>
      <c r="E46" s="86" t="s">
        <v>205</v>
      </c>
      <c r="F46" s="47" t="s">
        <v>213</v>
      </c>
      <c r="G46" s="48"/>
      <c r="H46" s="85" t="s">
        <v>457</v>
      </c>
      <c r="I46" s="86"/>
      <c r="J46" s="86" t="s">
        <v>207</v>
      </c>
      <c r="K46" s="86"/>
      <c r="L46" s="90" t="s">
        <v>106</v>
      </c>
      <c r="M46" s="90" t="s">
        <v>106</v>
      </c>
      <c r="N46" s="87" t="s">
        <v>106</v>
      </c>
      <c r="O46" s="87" t="s">
        <v>106</v>
      </c>
      <c r="P46" s="89"/>
      <c r="Q46" s="89"/>
      <c r="R46" s="89"/>
      <c r="S46" s="51"/>
      <c r="T46" s="76"/>
      <c r="U46" s="76"/>
      <c r="V46" s="76"/>
      <c r="W46" s="76"/>
      <c r="X46" s="76"/>
      <c r="Y46" s="77"/>
      <c r="Z46" s="77"/>
      <c r="AA46" s="76"/>
      <c r="AB46" s="76"/>
      <c r="AC46" s="76"/>
      <c r="AD46" s="76"/>
      <c r="AE46" s="76"/>
      <c r="AF46" s="77"/>
      <c r="AG46" s="77"/>
      <c r="AH46" s="76"/>
      <c r="AI46" s="76"/>
      <c r="AJ46" s="76"/>
      <c r="AK46" s="76"/>
      <c r="AL46" s="76"/>
      <c r="AM46" s="77"/>
      <c r="AN46" s="77"/>
      <c r="AO46" s="78"/>
      <c r="AP46" s="78"/>
      <c r="AQ46" s="78"/>
      <c r="AR46" s="76"/>
      <c r="AS46" s="76"/>
      <c r="AT46" s="77"/>
      <c r="AU46" s="77"/>
      <c r="AV46" s="76"/>
      <c r="AW46" s="76"/>
      <c r="AX46" s="76"/>
      <c r="AY46" s="76"/>
      <c r="AZ46" s="76"/>
      <c r="BA46" s="77"/>
      <c r="BB46" s="77"/>
      <c r="BC46" s="76"/>
      <c r="BD46" s="76"/>
      <c r="BE46" s="76"/>
      <c r="BF46" s="76"/>
      <c r="BG46" s="76"/>
      <c r="BH46" s="77"/>
      <c r="BI46" s="77"/>
      <c r="BJ46" s="76"/>
      <c r="BK46" s="76"/>
      <c r="BL46" s="76"/>
      <c r="BM46" s="76"/>
      <c r="BN46" s="76"/>
      <c r="BO46" s="77"/>
      <c r="BP46" s="77"/>
      <c r="BQ46" s="76"/>
      <c r="BR46" s="76"/>
      <c r="BS46" s="76"/>
      <c r="BT46" s="76"/>
      <c r="BU46" s="76"/>
      <c r="BV46" s="77"/>
      <c r="BW46" s="77"/>
      <c r="BX46" s="76"/>
      <c r="BY46" s="76"/>
      <c r="BZ46" s="76"/>
      <c r="CA46" s="76"/>
      <c r="CB46" s="76"/>
      <c r="CC46" s="77"/>
      <c r="CD46" s="77"/>
      <c r="CE46" s="76"/>
      <c r="CF46" s="76"/>
      <c r="CG46" s="76"/>
      <c r="CH46" s="76"/>
      <c r="CI46" s="77"/>
      <c r="CJ46" s="77"/>
      <c r="CK46" s="77"/>
      <c r="CL46" s="76"/>
      <c r="CM46" s="76"/>
      <c r="CN46" s="76"/>
      <c r="CO46" s="76"/>
      <c r="CP46" s="76"/>
      <c r="CQ46" s="77"/>
      <c r="CR46" s="77"/>
      <c r="CS46" s="76"/>
      <c r="CT46" s="76"/>
      <c r="CU46" s="76"/>
      <c r="CV46" s="76"/>
      <c r="CW46" s="76"/>
      <c r="CX46" s="77"/>
      <c r="CY46" s="77"/>
      <c r="CZ46" s="76"/>
      <c r="DA46" s="76"/>
      <c r="DB46" s="76"/>
      <c r="DC46" s="76"/>
      <c r="DD46" s="76"/>
      <c r="DE46" s="77"/>
      <c r="DF46" s="77"/>
      <c r="DG46" s="76"/>
      <c r="DH46" s="76"/>
      <c r="DI46" s="76"/>
      <c r="DJ46" s="76"/>
      <c r="DK46" s="76"/>
      <c r="DL46" s="77"/>
      <c r="DM46" s="77"/>
      <c r="DN46" s="76"/>
      <c r="DO46" s="76"/>
      <c r="DP46" s="76"/>
      <c r="DQ46" s="76"/>
      <c r="DR46" s="76"/>
    </row>
    <row r="47" spans="2:122" ht="76.2" hidden="1" customHeight="1" x14ac:dyDescent="0.3">
      <c r="B47" s="91" t="s">
        <v>461</v>
      </c>
      <c r="C47" s="92" t="s">
        <v>204</v>
      </c>
      <c r="D47" s="93" t="s">
        <v>82</v>
      </c>
      <c r="E47" s="93" t="s">
        <v>205</v>
      </c>
      <c r="F47" s="94" t="s">
        <v>213</v>
      </c>
      <c r="G47" s="95"/>
      <c r="H47" s="92" t="s">
        <v>458</v>
      </c>
      <c r="I47" s="93"/>
      <c r="J47" s="93" t="s">
        <v>207</v>
      </c>
      <c r="K47" s="93"/>
      <c r="L47" s="98" t="s">
        <v>106</v>
      </c>
      <c r="M47" s="98" t="s">
        <v>106</v>
      </c>
      <c r="N47" s="99" t="s">
        <v>106</v>
      </c>
      <c r="O47" s="99" t="s">
        <v>106</v>
      </c>
      <c r="P47" s="96"/>
      <c r="Q47" s="96"/>
      <c r="R47" s="96"/>
      <c r="S47" s="114"/>
      <c r="T47" s="97"/>
      <c r="U47" s="97"/>
      <c r="V47" s="97"/>
      <c r="W47" s="97"/>
      <c r="X47" s="97"/>
      <c r="Y47" s="97"/>
      <c r="Z47" s="97"/>
      <c r="AA47" s="97"/>
      <c r="AB47" s="97"/>
      <c r="AC47" s="97"/>
      <c r="AD47" s="97"/>
      <c r="AE47" s="97"/>
      <c r="AF47" s="97"/>
      <c r="AG47" s="97"/>
      <c r="AH47" s="97"/>
      <c r="AI47" s="97"/>
      <c r="AJ47" s="97"/>
      <c r="AK47" s="97"/>
      <c r="AL47" s="97"/>
      <c r="AM47" s="97"/>
      <c r="AN47" s="97"/>
      <c r="AO47" s="97"/>
      <c r="AP47" s="97"/>
      <c r="AQ47" s="97"/>
      <c r="AR47" s="97"/>
      <c r="AS47" s="97"/>
      <c r="AT47" s="97"/>
      <c r="AU47" s="97"/>
      <c r="AV47" s="97"/>
      <c r="AW47" s="97"/>
      <c r="AX47" s="97"/>
      <c r="AY47" s="97"/>
      <c r="AZ47" s="97"/>
      <c r="BA47" s="97"/>
      <c r="BB47" s="97"/>
      <c r="BC47" s="97"/>
      <c r="BD47" s="97"/>
      <c r="BE47" s="97"/>
      <c r="BF47" s="97"/>
      <c r="BG47" s="97"/>
      <c r="BH47" s="97"/>
      <c r="BI47" s="97"/>
      <c r="BJ47" s="97"/>
      <c r="BK47" s="97"/>
      <c r="BL47" s="97"/>
      <c r="BM47" s="97"/>
      <c r="BN47" s="97"/>
      <c r="BO47" s="97"/>
      <c r="BP47" s="97"/>
      <c r="BQ47" s="97"/>
      <c r="BR47" s="97"/>
      <c r="BS47" s="97"/>
      <c r="BT47" s="97"/>
      <c r="BU47" s="97"/>
      <c r="BV47" s="97"/>
      <c r="BW47" s="97"/>
      <c r="BX47" s="97"/>
      <c r="BY47" s="97"/>
      <c r="BZ47" s="97"/>
      <c r="CA47" s="97"/>
      <c r="CB47" s="97"/>
      <c r="CC47" s="97"/>
      <c r="CD47" s="97"/>
      <c r="CE47" s="97"/>
      <c r="CF47" s="97"/>
      <c r="CG47" s="97"/>
      <c r="CH47" s="97"/>
      <c r="CI47" s="97"/>
      <c r="CJ47" s="97"/>
      <c r="CK47" s="97"/>
      <c r="CL47" s="97"/>
      <c r="CM47" s="97"/>
      <c r="CN47" s="97"/>
      <c r="CO47" s="97"/>
      <c r="CP47" s="97"/>
      <c r="CQ47" s="97"/>
      <c r="CR47" s="77"/>
      <c r="CS47" s="97"/>
      <c r="CT47" s="97"/>
      <c r="CU47" s="97"/>
      <c r="CV47" s="97"/>
      <c r="CW47" s="97"/>
      <c r="CX47" s="77"/>
      <c r="CY47" s="77"/>
      <c r="CZ47" s="97">
        <v>1</v>
      </c>
      <c r="DA47" s="97">
        <v>1</v>
      </c>
      <c r="DB47" s="97">
        <v>1</v>
      </c>
      <c r="DC47" s="97">
        <v>1</v>
      </c>
      <c r="DD47" s="97">
        <v>1</v>
      </c>
      <c r="DE47" s="77"/>
      <c r="DF47" s="77"/>
      <c r="DG47" s="97">
        <v>1</v>
      </c>
      <c r="DH47" s="97">
        <v>1</v>
      </c>
      <c r="DI47" s="97">
        <v>1</v>
      </c>
      <c r="DJ47" s="97">
        <v>1</v>
      </c>
      <c r="DK47" s="97">
        <v>1</v>
      </c>
      <c r="DL47" s="77"/>
      <c r="DM47" s="77"/>
      <c r="DN47" s="97"/>
      <c r="DO47" s="97"/>
      <c r="DP47" s="97"/>
      <c r="DQ47" s="97"/>
      <c r="DR47" s="97"/>
    </row>
    <row r="48" spans="2:122" ht="76.2" hidden="1" customHeight="1" x14ac:dyDescent="0.3">
      <c r="B48" s="84" t="s">
        <v>439</v>
      </c>
      <c r="C48" s="85" t="s">
        <v>204</v>
      </c>
      <c r="D48" s="86" t="s">
        <v>82</v>
      </c>
      <c r="E48" s="86" t="s">
        <v>205</v>
      </c>
      <c r="F48" s="47" t="s">
        <v>213</v>
      </c>
      <c r="G48" s="48"/>
      <c r="H48" s="85" t="s">
        <v>440</v>
      </c>
      <c r="I48" s="86"/>
      <c r="J48" s="86" t="s">
        <v>207</v>
      </c>
      <c r="K48" s="86"/>
      <c r="L48" s="90" t="s">
        <v>106</v>
      </c>
      <c r="M48" s="90" t="s">
        <v>106</v>
      </c>
      <c r="N48" s="87" t="s">
        <v>106</v>
      </c>
      <c r="O48" s="87" t="s">
        <v>106</v>
      </c>
      <c r="P48" s="89"/>
      <c r="Q48" s="89"/>
      <c r="R48" s="89"/>
      <c r="S48" s="51"/>
      <c r="T48" s="76"/>
      <c r="U48" s="76"/>
      <c r="V48" s="76"/>
      <c r="W48" s="76"/>
      <c r="X48" s="76"/>
      <c r="Y48" s="77"/>
      <c r="Z48" s="77"/>
      <c r="AA48" s="76"/>
      <c r="AB48" s="76"/>
      <c r="AC48" s="76"/>
      <c r="AD48" s="76"/>
      <c r="AE48" s="76"/>
      <c r="AF48" s="77"/>
      <c r="AG48" s="77"/>
      <c r="AH48" s="76"/>
      <c r="AI48" s="76"/>
      <c r="AJ48" s="76"/>
      <c r="AK48" s="76"/>
      <c r="AL48" s="76"/>
      <c r="AM48" s="77"/>
      <c r="AN48" s="77"/>
      <c r="AO48" s="78"/>
      <c r="AP48" s="78"/>
      <c r="AQ48" s="78"/>
      <c r="AR48" s="76"/>
      <c r="AS48" s="76"/>
      <c r="AT48" s="77"/>
      <c r="AU48" s="77"/>
      <c r="AV48" s="76"/>
      <c r="AW48" s="76"/>
      <c r="AX48" s="76"/>
      <c r="AY48" s="76"/>
      <c r="AZ48" s="76"/>
      <c r="BA48" s="77"/>
      <c r="BB48" s="77"/>
      <c r="BC48" s="76"/>
      <c r="BD48" s="76"/>
      <c r="BE48" s="76"/>
      <c r="BF48" s="76"/>
      <c r="BG48" s="76"/>
      <c r="BH48" s="77"/>
      <c r="BI48" s="77"/>
      <c r="BJ48" s="76"/>
      <c r="BK48" s="76"/>
      <c r="BL48" s="76"/>
      <c r="BM48" s="76"/>
      <c r="BN48" s="76"/>
      <c r="BO48" s="77"/>
      <c r="BP48" s="77"/>
      <c r="BQ48" s="76"/>
      <c r="BR48" s="76"/>
      <c r="BS48" s="76"/>
      <c r="BT48" s="76"/>
      <c r="BU48" s="76"/>
      <c r="BV48" s="77"/>
      <c r="BW48" s="77"/>
      <c r="BX48" s="76">
        <v>2</v>
      </c>
      <c r="BY48" s="76">
        <v>2</v>
      </c>
      <c r="BZ48" s="76">
        <v>2</v>
      </c>
      <c r="CA48" s="76">
        <v>2</v>
      </c>
      <c r="CB48" s="76">
        <v>2</v>
      </c>
      <c r="CC48" s="77"/>
      <c r="CD48" s="77"/>
      <c r="CE48" s="76"/>
      <c r="CF48" s="76"/>
      <c r="CG48" s="76"/>
      <c r="CH48" s="76"/>
      <c r="CI48" s="77"/>
      <c r="CJ48" s="77"/>
      <c r="CK48" s="77"/>
      <c r="CL48" s="76"/>
      <c r="CM48" s="76"/>
      <c r="CN48" s="76"/>
      <c r="CO48" s="76"/>
      <c r="CP48" s="76"/>
      <c r="CQ48" s="77"/>
      <c r="CR48" s="77"/>
      <c r="CS48" s="76"/>
      <c r="CT48" s="76"/>
      <c r="CU48" s="76"/>
      <c r="CV48" s="76"/>
      <c r="CW48" s="76"/>
      <c r="CX48" s="77"/>
      <c r="CY48" s="77"/>
      <c r="CZ48" s="76"/>
      <c r="DA48" s="76"/>
      <c r="DB48" s="76"/>
      <c r="DC48" s="76"/>
      <c r="DD48" s="76"/>
      <c r="DE48" s="77"/>
      <c r="DF48" s="77"/>
      <c r="DG48" s="76"/>
      <c r="DH48" s="76"/>
      <c r="DI48" s="76"/>
      <c r="DJ48" s="76"/>
      <c r="DK48" s="76"/>
      <c r="DL48" s="77"/>
      <c r="DM48" s="77"/>
      <c r="DN48" s="76"/>
      <c r="DO48" s="76"/>
      <c r="DP48" s="76"/>
      <c r="DQ48" s="76"/>
      <c r="DR48" s="76"/>
    </row>
    <row r="49" spans="2:122" ht="76.2" hidden="1" customHeight="1" x14ac:dyDescent="0.3">
      <c r="B49" s="84" t="s">
        <v>441</v>
      </c>
      <c r="C49" s="85" t="s">
        <v>204</v>
      </c>
      <c r="D49" s="86" t="s">
        <v>82</v>
      </c>
      <c r="E49" s="86" t="s">
        <v>205</v>
      </c>
      <c r="F49" s="47" t="s">
        <v>213</v>
      </c>
      <c r="G49" s="48"/>
      <c r="H49" s="85" t="s">
        <v>442</v>
      </c>
      <c r="I49" s="86"/>
      <c r="J49" s="86" t="s">
        <v>207</v>
      </c>
      <c r="K49" s="86"/>
      <c r="L49" s="90" t="s">
        <v>106</v>
      </c>
      <c r="M49" s="90" t="s">
        <v>106</v>
      </c>
      <c r="N49" s="87" t="s">
        <v>106</v>
      </c>
      <c r="O49" s="87" t="s">
        <v>106</v>
      </c>
      <c r="P49" s="89"/>
      <c r="Q49" s="89"/>
      <c r="R49" s="89"/>
      <c r="S49" s="51"/>
      <c r="T49" s="76"/>
      <c r="U49" s="76"/>
      <c r="V49" s="76"/>
      <c r="W49" s="76"/>
      <c r="X49" s="76"/>
      <c r="Y49" s="77"/>
      <c r="Z49" s="77"/>
      <c r="AA49" s="76"/>
      <c r="AB49" s="76"/>
      <c r="AC49" s="76"/>
      <c r="AD49" s="76"/>
      <c r="AE49" s="76"/>
      <c r="AF49" s="77"/>
      <c r="AG49" s="77"/>
      <c r="AH49" s="76"/>
      <c r="AI49" s="76"/>
      <c r="AJ49" s="76"/>
      <c r="AK49" s="76"/>
      <c r="AL49" s="76"/>
      <c r="AM49" s="77"/>
      <c r="AN49" s="77"/>
      <c r="AO49" s="78"/>
      <c r="AP49" s="78"/>
      <c r="AQ49" s="78"/>
      <c r="AR49" s="76"/>
      <c r="AS49" s="76"/>
      <c r="AT49" s="77"/>
      <c r="AU49" s="77"/>
      <c r="AV49" s="76"/>
      <c r="AW49" s="76"/>
      <c r="AX49" s="76"/>
      <c r="AY49" s="76"/>
      <c r="AZ49" s="76"/>
      <c r="BA49" s="77"/>
      <c r="BB49" s="77"/>
      <c r="BC49" s="76"/>
      <c r="BD49" s="76"/>
      <c r="BE49" s="76"/>
      <c r="BF49" s="76"/>
      <c r="BG49" s="76"/>
      <c r="BH49" s="77"/>
      <c r="BI49" s="77"/>
      <c r="BJ49" s="76"/>
      <c r="BK49" s="76"/>
      <c r="BL49" s="76"/>
      <c r="BM49" s="76"/>
      <c r="BN49" s="76"/>
      <c r="BO49" s="77"/>
      <c r="BP49" s="77"/>
      <c r="BQ49" s="76"/>
      <c r="BR49" s="76"/>
      <c r="BS49" s="76"/>
      <c r="BT49" s="76"/>
      <c r="BU49" s="76"/>
      <c r="BV49" s="77"/>
      <c r="BW49" s="77"/>
      <c r="BX49" s="76"/>
      <c r="BY49" s="76"/>
      <c r="BZ49" s="76"/>
      <c r="CA49" s="76"/>
      <c r="CB49" s="76"/>
      <c r="CC49" s="77"/>
      <c r="CD49" s="77"/>
      <c r="CE49" s="76"/>
      <c r="CF49" s="76"/>
      <c r="CG49" s="76"/>
      <c r="CH49" s="76"/>
      <c r="CI49" s="77"/>
      <c r="CJ49" s="77"/>
      <c r="CK49" s="77"/>
      <c r="CL49" s="76"/>
      <c r="CM49" s="76"/>
      <c r="CN49" s="76"/>
      <c r="CO49" s="76"/>
      <c r="CP49" s="76"/>
      <c r="CQ49" s="77"/>
      <c r="CR49" s="77"/>
      <c r="CS49" s="76"/>
      <c r="CT49" s="76"/>
      <c r="CU49" s="76"/>
      <c r="CV49" s="76"/>
      <c r="CW49" s="76"/>
      <c r="CX49" s="77"/>
      <c r="CY49" s="77"/>
      <c r="CZ49" s="76"/>
      <c r="DA49" s="76"/>
      <c r="DB49" s="76"/>
      <c r="DC49" s="76"/>
      <c r="DD49" s="76"/>
      <c r="DE49" s="77"/>
      <c r="DF49" s="77"/>
      <c r="DG49" s="76"/>
      <c r="DH49" s="76"/>
      <c r="DI49" s="76"/>
      <c r="DJ49" s="76"/>
      <c r="DK49" s="76"/>
      <c r="DL49" s="77"/>
      <c r="DM49" s="77"/>
      <c r="DN49" s="76"/>
      <c r="DO49" s="76"/>
      <c r="DP49" s="76"/>
      <c r="DQ49" s="76"/>
      <c r="DR49" s="76"/>
    </row>
    <row r="50" spans="2:122" ht="76.2" hidden="1" customHeight="1" x14ac:dyDescent="0.3">
      <c r="B50" s="84" t="s">
        <v>416</v>
      </c>
      <c r="C50" s="85" t="s">
        <v>204</v>
      </c>
      <c r="D50" s="86" t="s">
        <v>82</v>
      </c>
      <c r="E50" s="86" t="s">
        <v>205</v>
      </c>
      <c r="F50" s="47"/>
      <c r="G50" s="48"/>
      <c r="H50" s="85" t="s">
        <v>429</v>
      </c>
      <c r="I50" s="86"/>
      <c r="J50" s="86" t="s">
        <v>207</v>
      </c>
      <c r="K50" s="86"/>
      <c r="L50" s="90" t="s">
        <v>106</v>
      </c>
      <c r="M50" s="90" t="s">
        <v>106</v>
      </c>
      <c r="N50" s="87" t="s">
        <v>106</v>
      </c>
      <c r="O50" s="87" t="s">
        <v>106</v>
      </c>
      <c r="P50" s="89"/>
      <c r="Q50" s="89"/>
      <c r="R50" s="89"/>
      <c r="S50" s="51"/>
      <c r="T50" s="76"/>
      <c r="U50" s="76"/>
      <c r="V50" s="76"/>
      <c r="W50" s="76"/>
      <c r="X50" s="76"/>
      <c r="Y50" s="77"/>
      <c r="Z50" s="77"/>
      <c r="AA50" s="76"/>
      <c r="AB50" s="76"/>
      <c r="AC50" s="76"/>
      <c r="AD50" s="76"/>
      <c r="AE50" s="76"/>
      <c r="AF50" s="77"/>
      <c r="AG50" s="77"/>
      <c r="AH50" s="76"/>
      <c r="AI50" s="76"/>
      <c r="AJ50" s="76"/>
      <c r="AK50" s="76"/>
      <c r="AL50" s="76"/>
      <c r="AM50" s="77"/>
      <c r="AN50" s="77"/>
      <c r="AO50" s="78"/>
      <c r="AP50" s="78"/>
      <c r="AQ50" s="78"/>
      <c r="AR50" s="76"/>
      <c r="AS50" s="76"/>
      <c r="AT50" s="77"/>
      <c r="AU50" s="77"/>
      <c r="AV50" s="76"/>
      <c r="AW50" s="76"/>
      <c r="AX50" s="76"/>
      <c r="AY50" s="76"/>
      <c r="AZ50" s="76"/>
      <c r="BA50" s="77"/>
      <c r="BB50" s="77"/>
      <c r="BC50" s="76"/>
      <c r="BD50" s="76"/>
      <c r="BE50" s="76"/>
      <c r="BF50" s="76"/>
      <c r="BG50" s="76"/>
      <c r="BH50" s="77"/>
      <c r="BI50" s="77"/>
      <c r="BJ50" s="76"/>
      <c r="BK50" s="76"/>
      <c r="BL50" s="76"/>
      <c r="BM50" s="76"/>
      <c r="BN50" s="76"/>
      <c r="BO50" s="77"/>
      <c r="BP50" s="77"/>
      <c r="BQ50" s="76">
        <v>2</v>
      </c>
      <c r="BR50" s="76"/>
      <c r="BS50" s="76"/>
      <c r="BT50" s="76"/>
      <c r="BU50" s="76"/>
      <c r="BV50" s="77"/>
      <c r="BW50" s="77"/>
      <c r="BX50" s="76"/>
      <c r="BY50" s="76"/>
      <c r="BZ50" s="76"/>
      <c r="CA50" s="76"/>
      <c r="CB50" s="76"/>
      <c r="CC50" s="77"/>
      <c r="CD50" s="77"/>
      <c r="CE50" s="76"/>
      <c r="CF50" s="76"/>
      <c r="CG50" s="76"/>
      <c r="CH50" s="76"/>
      <c r="CI50" s="77"/>
      <c r="CJ50" s="77"/>
      <c r="CK50" s="77"/>
      <c r="CL50" s="76"/>
      <c r="CM50" s="76"/>
      <c r="CN50" s="76"/>
      <c r="CO50" s="76"/>
      <c r="CP50" s="76"/>
      <c r="CQ50" s="77"/>
      <c r="CR50" s="77"/>
      <c r="CS50" s="76"/>
      <c r="CT50" s="76"/>
      <c r="CU50" s="76"/>
      <c r="CV50" s="76"/>
      <c r="CW50" s="76"/>
      <c r="CX50" s="77"/>
      <c r="CY50" s="77"/>
      <c r="CZ50" s="76"/>
      <c r="DA50" s="76"/>
      <c r="DB50" s="76"/>
      <c r="DC50" s="76"/>
      <c r="DD50" s="76"/>
      <c r="DE50" s="77"/>
      <c r="DF50" s="77"/>
      <c r="DG50" s="76"/>
      <c r="DH50" s="76"/>
      <c r="DI50" s="76"/>
      <c r="DJ50" s="76"/>
      <c r="DK50" s="76"/>
      <c r="DL50" s="77"/>
      <c r="DM50" s="77"/>
      <c r="DN50" s="76"/>
      <c r="DO50" s="76"/>
      <c r="DP50" s="76"/>
      <c r="DQ50" s="76"/>
      <c r="DR50" s="76"/>
    </row>
    <row r="51" spans="2:122" ht="76.2" hidden="1" customHeight="1" x14ac:dyDescent="0.3">
      <c r="B51" s="2" t="s">
        <v>364</v>
      </c>
      <c r="C51" s="85" t="s">
        <v>204</v>
      </c>
      <c r="D51" s="86" t="s">
        <v>82</v>
      </c>
      <c r="E51" s="86" t="s">
        <v>205</v>
      </c>
      <c r="F51" s="47"/>
      <c r="G51" s="48"/>
      <c r="H51" s="85" t="s">
        <v>413</v>
      </c>
      <c r="I51" s="86"/>
      <c r="J51" s="86" t="s">
        <v>207</v>
      </c>
      <c r="K51" s="86"/>
      <c r="L51" s="90" t="s">
        <v>106</v>
      </c>
      <c r="M51" s="90" t="s">
        <v>106</v>
      </c>
      <c r="N51" s="87" t="s">
        <v>106</v>
      </c>
      <c r="O51" s="87" t="s">
        <v>106</v>
      </c>
      <c r="P51" s="89"/>
      <c r="Q51" s="89"/>
      <c r="R51" s="89"/>
      <c r="S51" s="51"/>
      <c r="T51" s="76"/>
      <c r="U51" s="76"/>
      <c r="V51" s="76"/>
      <c r="W51" s="76"/>
      <c r="X51" s="76"/>
      <c r="Y51" s="77"/>
      <c r="Z51" s="77"/>
      <c r="AA51" s="76"/>
      <c r="AB51" s="76"/>
      <c r="AC51" s="76"/>
      <c r="AD51" s="76"/>
      <c r="AE51" s="76"/>
      <c r="AF51" s="77"/>
      <c r="AG51" s="77"/>
      <c r="AH51" s="76"/>
      <c r="AI51" s="76"/>
      <c r="AJ51" s="76"/>
      <c r="AK51" s="76"/>
      <c r="AL51" s="76"/>
      <c r="AM51" s="77"/>
      <c r="AN51" s="77"/>
      <c r="AO51" s="78"/>
      <c r="AP51" s="78"/>
      <c r="AQ51" s="78"/>
      <c r="AR51" s="76"/>
      <c r="AS51" s="76"/>
      <c r="AT51" s="77"/>
      <c r="AU51" s="77"/>
      <c r="AV51" s="76"/>
      <c r="AW51" s="76"/>
      <c r="AX51" s="76"/>
      <c r="AY51" s="76"/>
      <c r="AZ51" s="76"/>
      <c r="BA51" s="77"/>
      <c r="BB51" s="77"/>
      <c r="BC51" s="76"/>
      <c r="BD51" s="76"/>
      <c r="BE51" s="76"/>
      <c r="BF51" s="76"/>
      <c r="BG51" s="76"/>
      <c r="BH51" s="77"/>
      <c r="BI51" s="77"/>
      <c r="BJ51" s="76"/>
      <c r="BK51" s="76"/>
      <c r="BL51" s="76"/>
      <c r="BM51" s="76"/>
      <c r="BN51" s="76"/>
      <c r="BO51" s="77"/>
      <c r="BP51" s="77"/>
      <c r="BQ51" s="76"/>
      <c r="BR51" s="76"/>
      <c r="BS51" s="76"/>
      <c r="BT51" s="76"/>
      <c r="BU51" s="76"/>
      <c r="BV51" s="77"/>
      <c r="BW51" s="77"/>
      <c r="BX51" s="76"/>
      <c r="BY51" s="76"/>
      <c r="BZ51" s="76"/>
      <c r="CA51" s="76"/>
      <c r="CB51" s="76"/>
      <c r="CC51" s="77"/>
      <c r="CD51" s="77"/>
      <c r="CE51" s="76"/>
      <c r="CF51" s="76"/>
      <c r="CG51" s="76"/>
      <c r="CH51" s="76"/>
      <c r="CI51" s="77"/>
      <c r="CJ51" s="77"/>
      <c r="CK51" s="77"/>
      <c r="CL51" s="76"/>
      <c r="CM51" s="76"/>
      <c r="CN51" s="76"/>
      <c r="CO51" s="76"/>
      <c r="CP51" s="76"/>
      <c r="CQ51" s="77"/>
      <c r="CR51" s="77"/>
      <c r="CS51" s="76"/>
      <c r="CT51" s="76"/>
      <c r="CU51" s="76"/>
      <c r="CV51" s="76"/>
      <c r="CW51" s="76"/>
      <c r="CX51" s="77"/>
      <c r="CY51" s="77"/>
      <c r="CZ51" s="76"/>
      <c r="DA51" s="76"/>
      <c r="DB51" s="76"/>
      <c r="DC51" s="76"/>
      <c r="DD51" s="76"/>
      <c r="DE51" s="77"/>
      <c r="DF51" s="77"/>
      <c r="DG51" s="76"/>
      <c r="DH51" s="76"/>
      <c r="DI51" s="76"/>
      <c r="DJ51" s="76"/>
      <c r="DK51" s="76"/>
      <c r="DL51" s="77"/>
      <c r="DM51" s="77"/>
      <c r="DN51" s="76"/>
      <c r="DO51" s="76"/>
      <c r="DP51" s="76"/>
      <c r="DQ51" s="76"/>
      <c r="DR51" s="76"/>
    </row>
    <row r="52" spans="2:122" ht="76.2" hidden="1" customHeight="1" x14ac:dyDescent="0.3">
      <c r="B52" s="12" t="s">
        <v>414</v>
      </c>
      <c r="C52" s="85" t="s">
        <v>204</v>
      </c>
      <c r="D52" s="86" t="s">
        <v>82</v>
      </c>
      <c r="E52" s="86" t="s">
        <v>205</v>
      </c>
      <c r="F52" s="47"/>
      <c r="G52" s="48"/>
      <c r="H52" s="85" t="s">
        <v>415</v>
      </c>
      <c r="I52" s="86"/>
      <c r="J52" s="86" t="s">
        <v>207</v>
      </c>
      <c r="K52" s="86"/>
      <c r="L52" s="90" t="s">
        <v>106</v>
      </c>
      <c r="M52" s="90" t="s">
        <v>106</v>
      </c>
      <c r="N52" s="87" t="s">
        <v>106</v>
      </c>
      <c r="O52" s="87" t="s">
        <v>106</v>
      </c>
      <c r="P52" s="89"/>
      <c r="Q52" s="89"/>
      <c r="R52" s="89"/>
      <c r="S52" s="51"/>
      <c r="T52" s="76"/>
      <c r="U52" s="76"/>
      <c r="V52" s="76"/>
      <c r="W52" s="76"/>
      <c r="X52" s="76"/>
      <c r="Y52" s="77"/>
      <c r="Z52" s="77"/>
      <c r="AA52" s="76"/>
      <c r="AB52" s="76"/>
      <c r="AC52" s="76"/>
      <c r="AD52" s="76"/>
      <c r="AE52" s="76"/>
      <c r="AF52" s="77"/>
      <c r="AG52" s="77"/>
      <c r="AH52" s="76"/>
      <c r="AI52" s="76"/>
      <c r="AJ52" s="76"/>
      <c r="AK52" s="76"/>
      <c r="AL52" s="76"/>
      <c r="AM52" s="77"/>
      <c r="AN52" s="77"/>
      <c r="AO52" s="78"/>
      <c r="AP52" s="78"/>
      <c r="AQ52" s="78"/>
      <c r="AR52" s="76"/>
      <c r="AS52" s="76"/>
      <c r="AT52" s="77"/>
      <c r="AU52" s="77"/>
      <c r="AV52" s="76"/>
      <c r="AW52" s="76"/>
      <c r="AX52" s="76"/>
      <c r="AY52" s="76"/>
      <c r="AZ52" s="76"/>
      <c r="BA52" s="77"/>
      <c r="BB52" s="77"/>
      <c r="BC52" s="76"/>
      <c r="BD52" s="76"/>
      <c r="BE52" s="76"/>
      <c r="BF52" s="76"/>
      <c r="BG52" s="76"/>
      <c r="BH52" s="77"/>
      <c r="BI52" s="77"/>
      <c r="BJ52" s="76"/>
      <c r="BK52" s="76"/>
      <c r="BL52" s="76"/>
      <c r="BM52" s="76"/>
      <c r="BN52" s="76"/>
      <c r="BO52" s="77"/>
      <c r="BP52" s="77"/>
      <c r="BQ52" s="76"/>
      <c r="BR52" s="76"/>
      <c r="BS52" s="76"/>
      <c r="BT52" s="76"/>
      <c r="BU52" s="76"/>
      <c r="BV52" s="77"/>
      <c r="BW52" s="77"/>
      <c r="BX52" s="76"/>
      <c r="BY52" s="76"/>
      <c r="BZ52" s="76"/>
      <c r="CA52" s="76"/>
      <c r="CB52" s="76"/>
      <c r="CC52" s="77"/>
      <c r="CD52" s="77"/>
      <c r="CE52" s="76"/>
      <c r="CF52" s="76"/>
      <c r="CG52" s="76"/>
      <c r="CH52" s="76"/>
      <c r="CI52" s="77"/>
      <c r="CJ52" s="77"/>
      <c r="CK52" s="77"/>
      <c r="CL52" s="76"/>
      <c r="CM52" s="76"/>
      <c r="CN52" s="76"/>
      <c r="CO52" s="76"/>
      <c r="CP52" s="76"/>
      <c r="CQ52" s="77"/>
      <c r="CR52" s="77"/>
      <c r="CS52" s="76"/>
      <c r="CT52" s="76"/>
      <c r="CU52" s="76"/>
      <c r="CV52" s="76"/>
      <c r="CW52" s="76"/>
      <c r="CX52" s="77"/>
      <c r="CY52" s="77"/>
      <c r="CZ52" s="76"/>
      <c r="DA52" s="76"/>
      <c r="DB52" s="76"/>
      <c r="DC52" s="76"/>
      <c r="DD52" s="76"/>
      <c r="DE52" s="77"/>
      <c r="DF52" s="77"/>
      <c r="DG52" s="76"/>
      <c r="DH52" s="76"/>
      <c r="DI52" s="76"/>
      <c r="DJ52" s="76"/>
      <c r="DK52" s="76"/>
      <c r="DL52" s="77"/>
      <c r="DM52" s="77"/>
      <c r="DN52" s="76"/>
      <c r="DO52" s="76"/>
      <c r="DP52" s="76"/>
      <c r="DQ52" s="76"/>
      <c r="DR52" s="76"/>
    </row>
    <row r="53" spans="2:122" ht="76.2" hidden="1" customHeight="1" x14ac:dyDescent="0.3">
      <c r="B53" s="84" t="s">
        <v>360</v>
      </c>
      <c r="C53" s="85" t="s">
        <v>204</v>
      </c>
      <c r="D53" s="86" t="s">
        <v>82</v>
      </c>
      <c r="E53" s="86" t="s">
        <v>205</v>
      </c>
      <c r="F53" s="47" t="s">
        <v>213</v>
      </c>
      <c r="G53" s="48"/>
      <c r="H53" s="85" t="s">
        <v>361</v>
      </c>
      <c r="I53" s="86"/>
      <c r="J53" s="86" t="s">
        <v>280</v>
      </c>
      <c r="K53" s="86"/>
      <c r="L53" s="90" t="s">
        <v>106</v>
      </c>
      <c r="M53" s="90" t="s">
        <v>106</v>
      </c>
      <c r="N53" s="87" t="s">
        <v>106</v>
      </c>
      <c r="O53" s="87" t="s">
        <v>106</v>
      </c>
      <c r="P53" s="89"/>
      <c r="Q53" s="89"/>
      <c r="R53" s="89"/>
      <c r="S53" s="51"/>
      <c r="T53" s="76"/>
      <c r="U53" s="76"/>
      <c r="V53" s="76"/>
      <c r="W53" s="76"/>
      <c r="X53" s="76"/>
      <c r="Y53" s="77"/>
      <c r="Z53" s="77"/>
      <c r="AA53" s="76"/>
      <c r="AB53" s="76"/>
      <c r="AC53" s="76"/>
      <c r="AD53" s="76"/>
      <c r="AE53" s="76"/>
      <c r="AF53" s="77"/>
      <c r="AG53" s="77"/>
      <c r="AH53" s="76"/>
      <c r="AI53" s="76"/>
      <c r="AJ53" s="76"/>
      <c r="AK53" s="76"/>
      <c r="AL53" s="76"/>
      <c r="AM53" s="77"/>
      <c r="AN53" s="77"/>
      <c r="AO53" s="78"/>
      <c r="AP53" s="78"/>
      <c r="AQ53" s="78"/>
      <c r="AR53" s="76"/>
      <c r="AS53" s="76"/>
      <c r="AT53" s="77"/>
      <c r="AU53" s="77"/>
      <c r="AV53" s="76"/>
      <c r="AW53" s="76"/>
      <c r="AX53" s="76"/>
      <c r="AY53" s="76"/>
      <c r="AZ53" s="76"/>
      <c r="BA53" s="77"/>
      <c r="BB53" s="77"/>
      <c r="BC53" s="76"/>
      <c r="BD53" s="76"/>
      <c r="BE53" s="76"/>
      <c r="BF53" s="76"/>
      <c r="BG53" s="76"/>
      <c r="BH53" s="77"/>
      <c r="BI53" s="77"/>
      <c r="BJ53" s="76"/>
      <c r="BK53" s="76"/>
      <c r="BL53" s="76"/>
      <c r="BM53" s="76"/>
      <c r="BN53" s="76"/>
      <c r="BO53" s="77"/>
      <c r="BP53" s="77"/>
      <c r="BQ53" s="76">
        <v>2</v>
      </c>
      <c r="BR53" s="76">
        <v>2</v>
      </c>
      <c r="BS53" s="76">
        <v>2</v>
      </c>
      <c r="BT53" s="76">
        <v>2</v>
      </c>
      <c r="BU53" s="76"/>
      <c r="BV53" s="77"/>
      <c r="BW53" s="77"/>
      <c r="BX53" s="76"/>
      <c r="BY53" s="76"/>
      <c r="BZ53" s="76"/>
      <c r="CA53" s="76"/>
      <c r="CB53" s="76"/>
      <c r="CC53" s="77"/>
      <c r="CD53" s="77"/>
      <c r="CE53" s="76"/>
      <c r="CF53" s="76"/>
      <c r="CG53" s="76"/>
      <c r="CH53" s="76"/>
      <c r="CI53" s="77"/>
      <c r="CJ53" s="77"/>
      <c r="CK53" s="77"/>
      <c r="CL53" s="76"/>
      <c r="CM53" s="76"/>
      <c r="CN53" s="76"/>
      <c r="CO53" s="76"/>
      <c r="CP53" s="76"/>
      <c r="CQ53" s="77"/>
      <c r="CR53" s="77"/>
      <c r="CS53" s="76"/>
      <c r="CT53" s="76"/>
      <c r="CU53" s="76"/>
      <c r="CV53" s="76"/>
      <c r="CW53" s="76"/>
      <c r="CX53" s="77"/>
      <c r="CY53" s="77"/>
      <c r="CZ53" s="76"/>
      <c r="DA53" s="76"/>
      <c r="DB53" s="76"/>
      <c r="DC53" s="76"/>
      <c r="DD53" s="76"/>
      <c r="DE53" s="77"/>
      <c r="DF53" s="77"/>
      <c r="DG53" s="76"/>
      <c r="DH53" s="76"/>
      <c r="DI53" s="76"/>
      <c r="DJ53" s="76"/>
      <c r="DK53" s="76"/>
      <c r="DL53" s="77"/>
      <c r="DM53" s="77"/>
      <c r="DN53" s="76"/>
      <c r="DO53" s="76"/>
      <c r="DP53" s="76"/>
      <c r="DQ53" s="76"/>
      <c r="DR53" s="76"/>
    </row>
    <row r="54" spans="2:122" ht="76.2" customHeight="1" x14ac:dyDescent="0.3">
      <c r="B54" s="91" t="s">
        <v>362</v>
      </c>
      <c r="C54" s="92" t="s">
        <v>204</v>
      </c>
      <c r="D54" s="93" t="s">
        <v>82</v>
      </c>
      <c r="E54" s="93" t="s">
        <v>205</v>
      </c>
      <c r="F54" s="94" t="s">
        <v>213</v>
      </c>
      <c r="G54" s="95"/>
      <c r="H54" s="92" t="s">
        <v>363</v>
      </c>
      <c r="I54" s="93"/>
      <c r="J54" s="93" t="s">
        <v>207</v>
      </c>
      <c r="K54" s="86"/>
      <c r="L54" s="90" t="s">
        <v>106</v>
      </c>
      <c r="M54" s="90" t="s">
        <v>106</v>
      </c>
      <c r="N54" s="87" t="s">
        <v>106</v>
      </c>
      <c r="O54" s="87" t="s">
        <v>106</v>
      </c>
      <c r="P54" s="96" t="s">
        <v>485</v>
      </c>
      <c r="Q54" s="89"/>
      <c r="R54" s="89"/>
      <c r="S54" s="51"/>
      <c r="T54" s="76"/>
      <c r="U54" s="76"/>
      <c r="V54" s="76"/>
      <c r="W54" s="76"/>
      <c r="X54" s="76"/>
      <c r="Y54" s="77"/>
      <c r="Z54" s="77"/>
      <c r="AA54" s="76"/>
      <c r="AB54" s="76"/>
      <c r="AC54" s="76"/>
      <c r="AD54" s="76"/>
      <c r="AE54" s="76"/>
      <c r="AF54" s="77"/>
      <c r="AG54" s="77"/>
      <c r="AH54" s="76"/>
      <c r="AI54" s="76"/>
      <c r="AJ54" s="76"/>
      <c r="AK54" s="76"/>
      <c r="AL54" s="76"/>
      <c r="AM54" s="77"/>
      <c r="AN54" s="77"/>
      <c r="AO54" s="78"/>
      <c r="AP54" s="78"/>
      <c r="AQ54" s="78"/>
      <c r="AR54" s="76"/>
      <c r="AS54" s="76"/>
      <c r="AT54" s="77"/>
      <c r="AU54" s="77"/>
      <c r="AV54" s="76"/>
      <c r="AW54" s="76"/>
      <c r="AX54" s="76"/>
      <c r="AY54" s="76"/>
      <c r="AZ54" s="76"/>
      <c r="BA54" s="77"/>
      <c r="BB54" s="77"/>
      <c r="BC54" s="76"/>
      <c r="BD54" s="76"/>
      <c r="BE54" s="76"/>
      <c r="BF54" s="76"/>
      <c r="BG54" s="76"/>
      <c r="BH54" s="77"/>
      <c r="BI54" s="77"/>
      <c r="BJ54" s="76"/>
      <c r="BK54" s="76"/>
      <c r="BL54" s="76"/>
      <c r="BM54" s="76"/>
      <c r="BN54" s="76"/>
      <c r="BO54" s="77"/>
      <c r="BP54" s="77"/>
      <c r="BQ54" s="76"/>
      <c r="BR54" s="76"/>
      <c r="BS54" s="76">
        <v>2</v>
      </c>
      <c r="BT54" s="76">
        <v>2</v>
      </c>
      <c r="BU54" s="76">
        <v>2</v>
      </c>
      <c r="BV54" s="77"/>
      <c r="BW54" s="77"/>
      <c r="BX54" s="76">
        <v>2</v>
      </c>
      <c r="BY54" s="76"/>
      <c r="BZ54" s="76">
        <v>2</v>
      </c>
      <c r="CA54" s="76">
        <v>2</v>
      </c>
      <c r="CB54" s="76">
        <v>2</v>
      </c>
      <c r="CC54" s="77"/>
      <c r="CD54" s="77"/>
      <c r="CE54" s="76">
        <v>2</v>
      </c>
      <c r="CF54" s="76">
        <v>2</v>
      </c>
      <c r="CG54" s="76">
        <v>2</v>
      </c>
      <c r="CH54" s="76">
        <v>2</v>
      </c>
      <c r="CI54" s="77"/>
      <c r="CJ54" s="77"/>
      <c r="CK54" s="77"/>
      <c r="CL54" s="97">
        <v>0</v>
      </c>
      <c r="CM54" s="97">
        <v>2</v>
      </c>
      <c r="CN54" s="97">
        <v>2</v>
      </c>
      <c r="CO54" s="97">
        <v>2</v>
      </c>
      <c r="CP54" s="97">
        <v>2</v>
      </c>
      <c r="CQ54" s="77"/>
      <c r="CR54" s="77"/>
      <c r="CS54" s="97">
        <v>0</v>
      </c>
      <c r="CT54" s="97">
        <v>2</v>
      </c>
      <c r="CU54" s="97">
        <v>2</v>
      </c>
      <c r="CV54" s="97">
        <v>2</v>
      </c>
      <c r="CW54" s="97">
        <v>1</v>
      </c>
      <c r="CX54" s="77"/>
      <c r="CY54" s="77"/>
      <c r="CZ54" s="97">
        <v>1</v>
      </c>
      <c r="DA54" s="97">
        <v>1</v>
      </c>
      <c r="DB54" s="97">
        <v>1</v>
      </c>
      <c r="DC54" s="97">
        <v>1</v>
      </c>
      <c r="DD54" s="97">
        <v>1</v>
      </c>
      <c r="DE54" s="77"/>
      <c r="DF54" s="77"/>
      <c r="DG54" s="97">
        <v>1</v>
      </c>
      <c r="DH54" s="97">
        <v>1</v>
      </c>
      <c r="DI54" s="97">
        <v>1</v>
      </c>
      <c r="DJ54" s="97">
        <v>1</v>
      </c>
      <c r="DK54" s="97">
        <v>1</v>
      </c>
      <c r="DL54" s="77"/>
      <c r="DM54" s="77"/>
      <c r="DN54" s="97">
        <v>1</v>
      </c>
      <c r="DO54" s="97">
        <v>1</v>
      </c>
      <c r="DP54" s="97">
        <v>1</v>
      </c>
      <c r="DQ54" s="97">
        <v>1</v>
      </c>
      <c r="DR54" s="97">
        <v>1</v>
      </c>
    </row>
    <row r="55" spans="2:122" ht="76.2" hidden="1" customHeight="1" x14ac:dyDescent="0.3">
      <c r="B55" s="84" t="s">
        <v>338</v>
      </c>
      <c r="C55" s="85" t="s">
        <v>204</v>
      </c>
      <c r="D55" s="86" t="s">
        <v>82</v>
      </c>
      <c r="E55" s="86" t="s">
        <v>205</v>
      </c>
      <c r="F55" s="47" t="s">
        <v>213</v>
      </c>
      <c r="G55" s="48"/>
      <c r="H55" s="85" t="s">
        <v>339</v>
      </c>
      <c r="I55" s="86"/>
      <c r="J55" s="86" t="s">
        <v>207</v>
      </c>
      <c r="K55" s="86"/>
      <c r="L55" s="90" t="s">
        <v>106</v>
      </c>
      <c r="M55" s="90" t="s">
        <v>106</v>
      </c>
      <c r="N55" s="87" t="s">
        <v>106</v>
      </c>
      <c r="O55" s="87" t="s">
        <v>106</v>
      </c>
      <c r="P55" s="89"/>
      <c r="Q55" s="89"/>
      <c r="R55" s="89"/>
      <c r="S55" s="51"/>
      <c r="T55" s="76"/>
      <c r="U55" s="76"/>
      <c r="V55" s="76"/>
      <c r="W55" s="76"/>
      <c r="X55" s="76"/>
      <c r="Y55" s="77"/>
      <c r="Z55" s="77"/>
      <c r="AA55" s="76"/>
      <c r="AB55" s="76"/>
      <c r="AC55" s="76"/>
      <c r="AD55" s="76"/>
      <c r="AE55" s="76"/>
      <c r="AF55" s="77"/>
      <c r="AG55" s="77"/>
      <c r="AH55" s="76"/>
      <c r="AI55" s="76"/>
      <c r="AJ55" s="76"/>
      <c r="AK55" s="76"/>
      <c r="AL55" s="76"/>
      <c r="AM55" s="77"/>
      <c r="AN55" s="77"/>
      <c r="AO55" s="78"/>
      <c r="AP55" s="78"/>
      <c r="AQ55" s="78"/>
      <c r="AR55" s="76"/>
      <c r="AS55" s="76"/>
      <c r="AT55" s="77"/>
      <c r="AU55" s="77"/>
      <c r="AV55" s="76"/>
      <c r="AW55" s="76"/>
      <c r="AX55" s="76"/>
      <c r="AY55" s="76"/>
      <c r="AZ55" s="76"/>
      <c r="BA55" s="77"/>
      <c r="BB55" s="77"/>
      <c r="BC55" s="76"/>
      <c r="BD55" s="76"/>
      <c r="BE55" s="76"/>
      <c r="BF55" s="76"/>
      <c r="BG55" s="76"/>
      <c r="BH55" s="77"/>
      <c r="BI55" s="77"/>
      <c r="BJ55" s="76"/>
      <c r="BK55" s="76"/>
      <c r="BL55" s="76"/>
      <c r="BM55" s="76"/>
      <c r="BN55" s="76"/>
      <c r="BO55" s="77"/>
      <c r="BP55" s="77"/>
      <c r="BQ55" s="76"/>
      <c r="BR55" s="76"/>
      <c r="BS55" s="76"/>
      <c r="BT55" s="76"/>
      <c r="BU55" s="76"/>
      <c r="BV55" s="77"/>
      <c r="BW55" s="77"/>
      <c r="BX55" s="76"/>
      <c r="BY55" s="76"/>
      <c r="BZ55" s="76"/>
      <c r="CA55" s="76"/>
      <c r="CB55" s="76"/>
      <c r="CC55" s="77"/>
      <c r="CD55" s="77"/>
      <c r="CE55" s="76"/>
      <c r="CF55" s="76"/>
      <c r="CG55" s="76"/>
      <c r="CH55" s="76"/>
      <c r="CI55" s="77"/>
      <c r="CJ55" s="77"/>
      <c r="CK55" s="77"/>
      <c r="CL55" s="76"/>
      <c r="CM55" s="76"/>
      <c r="CN55" s="76"/>
      <c r="CO55" s="76"/>
      <c r="CP55" s="76"/>
      <c r="CQ55" s="77"/>
      <c r="CR55" s="77"/>
      <c r="CS55" s="76"/>
      <c r="CT55" s="76"/>
      <c r="CU55" s="76"/>
      <c r="CV55" s="76"/>
      <c r="CW55" s="76"/>
      <c r="CX55" s="77"/>
      <c r="CY55" s="77"/>
      <c r="CZ55" s="76"/>
      <c r="DA55" s="76"/>
      <c r="DB55" s="76"/>
      <c r="DC55" s="76"/>
      <c r="DD55" s="76"/>
      <c r="DE55" s="77"/>
      <c r="DF55" s="77"/>
      <c r="DG55" s="76"/>
      <c r="DH55" s="76"/>
      <c r="DI55" s="76"/>
      <c r="DJ55" s="76"/>
      <c r="DK55" s="76"/>
      <c r="DL55" s="77"/>
      <c r="DM55" s="77"/>
      <c r="DN55" s="76"/>
      <c r="DO55" s="76"/>
      <c r="DP55" s="76"/>
      <c r="DQ55" s="76"/>
      <c r="DR55" s="76"/>
    </row>
    <row r="56" spans="2:122" ht="76.2" hidden="1" customHeight="1" x14ac:dyDescent="0.3">
      <c r="B56" s="84" t="s">
        <v>453</v>
      </c>
      <c r="C56" s="85" t="s">
        <v>204</v>
      </c>
      <c r="D56" s="86" t="s">
        <v>287</v>
      </c>
      <c r="E56" s="86" t="s">
        <v>205</v>
      </c>
      <c r="F56" s="47" t="s">
        <v>213</v>
      </c>
      <c r="G56" s="48"/>
      <c r="H56" s="85" t="s">
        <v>454</v>
      </c>
      <c r="I56" s="86"/>
      <c r="J56" s="86" t="s">
        <v>455</v>
      </c>
      <c r="K56" s="86"/>
      <c r="L56" s="90" t="s">
        <v>106</v>
      </c>
      <c r="M56" s="90" t="s">
        <v>106</v>
      </c>
      <c r="N56" s="87" t="s">
        <v>106</v>
      </c>
      <c r="O56" s="87" t="s">
        <v>106</v>
      </c>
      <c r="P56" s="89"/>
      <c r="Q56" s="89"/>
      <c r="R56" s="89"/>
      <c r="S56" s="51"/>
      <c r="T56" s="76"/>
      <c r="U56" s="76"/>
      <c r="V56" s="76"/>
      <c r="W56" s="76"/>
      <c r="X56" s="76"/>
      <c r="Y56" s="77"/>
      <c r="Z56" s="77"/>
      <c r="AA56" s="76"/>
      <c r="AB56" s="76"/>
      <c r="AC56" s="76"/>
      <c r="AD56" s="76"/>
      <c r="AE56" s="76"/>
      <c r="AF56" s="77"/>
      <c r="AG56" s="77"/>
      <c r="AH56" s="76"/>
      <c r="AI56" s="76"/>
      <c r="AJ56" s="76"/>
      <c r="AK56" s="76"/>
      <c r="AL56" s="76"/>
      <c r="AM56" s="77"/>
      <c r="AN56" s="77"/>
      <c r="AO56" s="78"/>
      <c r="AP56" s="78"/>
      <c r="AQ56" s="78"/>
      <c r="AR56" s="76"/>
      <c r="AS56" s="76"/>
      <c r="AT56" s="77"/>
      <c r="AU56" s="77"/>
      <c r="AV56" s="76"/>
      <c r="AW56" s="76"/>
      <c r="AX56" s="76"/>
      <c r="AY56" s="76"/>
      <c r="AZ56" s="76"/>
      <c r="BA56" s="77"/>
      <c r="BB56" s="77"/>
      <c r="BC56" s="76"/>
      <c r="BD56" s="76"/>
      <c r="BE56" s="76"/>
      <c r="BF56" s="76"/>
      <c r="BG56" s="76"/>
      <c r="BH56" s="77"/>
      <c r="BI56" s="77"/>
      <c r="BJ56" s="76"/>
      <c r="BK56" s="76"/>
      <c r="BL56" s="76"/>
      <c r="BM56" s="76"/>
      <c r="BN56" s="76"/>
      <c r="BO56" s="77"/>
      <c r="BP56" s="77"/>
      <c r="BQ56" s="76"/>
      <c r="BR56" s="76"/>
      <c r="BS56" s="76"/>
      <c r="BT56" s="76"/>
      <c r="BU56" s="76"/>
      <c r="BV56" s="77"/>
      <c r="BW56" s="77"/>
      <c r="BX56" s="76"/>
      <c r="BY56" s="76"/>
      <c r="BZ56" s="76"/>
      <c r="CA56" s="76"/>
      <c r="CB56" s="76"/>
      <c r="CC56" s="77"/>
      <c r="CD56" s="77"/>
      <c r="CE56" s="76">
        <v>2</v>
      </c>
      <c r="CF56" s="76">
        <v>2</v>
      </c>
      <c r="CG56" s="76"/>
      <c r="CH56" s="76"/>
      <c r="CI56" s="77"/>
      <c r="CJ56" s="77"/>
      <c r="CK56" s="77"/>
      <c r="CL56" s="76"/>
      <c r="CM56" s="76"/>
      <c r="CN56" s="76"/>
      <c r="CO56" s="76"/>
      <c r="CP56" s="76"/>
      <c r="CQ56" s="77"/>
      <c r="CR56" s="77"/>
      <c r="CS56" s="76"/>
      <c r="CT56" s="76"/>
      <c r="CU56" s="76"/>
      <c r="CV56" s="76"/>
      <c r="CW56" s="76"/>
      <c r="CX56" s="77"/>
      <c r="CY56" s="77"/>
      <c r="CZ56" s="76"/>
      <c r="DA56" s="76"/>
      <c r="DB56" s="76"/>
      <c r="DC56" s="76"/>
      <c r="DD56" s="76"/>
      <c r="DE56" s="77"/>
      <c r="DF56" s="77"/>
      <c r="DG56" s="76"/>
      <c r="DH56" s="76"/>
      <c r="DI56" s="76"/>
      <c r="DJ56" s="76"/>
      <c r="DK56" s="76"/>
      <c r="DL56" s="77"/>
      <c r="DM56" s="77"/>
      <c r="DN56" s="76"/>
      <c r="DO56" s="76"/>
      <c r="DP56" s="76"/>
      <c r="DQ56" s="76"/>
      <c r="DR56" s="76"/>
    </row>
    <row r="57" spans="2:122" ht="76.2" hidden="1" customHeight="1" x14ac:dyDescent="0.3">
      <c r="B57" s="84" t="s">
        <v>341</v>
      </c>
      <c r="C57" s="85" t="s">
        <v>204</v>
      </c>
      <c r="D57" s="86" t="s">
        <v>82</v>
      </c>
      <c r="E57" s="86" t="s">
        <v>205</v>
      </c>
      <c r="F57" s="47"/>
      <c r="G57" s="48"/>
      <c r="H57" s="85" t="s">
        <v>340</v>
      </c>
      <c r="I57" s="86"/>
      <c r="J57" s="86" t="s">
        <v>280</v>
      </c>
      <c r="K57" s="86"/>
      <c r="L57" s="90" t="s">
        <v>106</v>
      </c>
      <c r="M57" s="90" t="s">
        <v>106</v>
      </c>
      <c r="N57" s="87" t="s">
        <v>106</v>
      </c>
      <c r="O57" s="87" t="s">
        <v>106</v>
      </c>
      <c r="P57" s="89"/>
      <c r="Q57" s="89"/>
      <c r="R57" s="89"/>
      <c r="S57" s="51"/>
      <c r="T57" s="76"/>
      <c r="U57" s="76"/>
      <c r="V57" s="76"/>
      <c r="W57" s="76"/>
      <c r="X57" s="76"/>
      <c r="Y57" s="77"/>
      <c r="Z57" s="77"/>
      <c r="AA57" s="76"/>
      <c r="AB57" s="76"/>
      <c r="AC57" s="76"/>
      <c r="AD57" s="76"/>
      <c r="AE57" s="76"/>
      <c r="AF57" s="77"/>
      <c r="AG57" s="77"/>
      <c r="AH57" s="76"/>
      <c r="AI57" s="76"/>
      <c r="AJ57" s="76"/>
      <c r="AK57" s="76"/>
      <c r="AL57" s="76"/>
      <c r="AM57" s="77"/>
      <c r="AN57" s="77"/>
      <c r="AO57" s="78"/>
      <c r="AP57" s="78"/>
      <c r="AQ57" s="78"/>
      <c r="AR57" s="76"/>
      <c r="AS57" s="76"/>
      <c r="AT57" s="77"/>
      <c r="AU57" s="77"/>
      <c r="AV57" s="76"/>
      <c r="AW57" s="76"/>
      <c r="AX57" s="76"/>
      <c r="AY57" s="76"/>
      <c r="AZ57" s="76"/>
      <c r="BA57" s="77"/>
      <c r="BB57" s="77"/>
      <c r="BC57" s="76"/>
      <c r="BD57" s="76"/>
      <c r="BE57" s="76"/>
      <c r="BF57" s="76"/>
      <c r="BG57" s="76"/>
      <c r="BH57" s="77"/>
      <c r="BI57" s="77"/>
      <c r="BJ57" s="76"/>
      <c r="BK57" s="76"/>
      <c r="BL57" s="76"/>
      <c r="BM57" s="76"/>
      <c r="BN57" s="76"/>
      <c r="BO57" s="77"/>
      <c r="BP57" s="77"/>
      <c r="BQ57" s="76"/>
      <c r="BR57" s="76"/>
      <c r="BS57" s="76"/>
      <c r="BT57" s="76"/>
      <c r="BU57" s="76"/>
      <c r="BV57" s="77"/>
      <c r="BW57" s="77"/>
      <c r="BX57" s="76"/>
      <c r="BY57" s="76"/>
      <c r="BZ57" s="76"/>
      <c r="CA57" s="76"/>
      <c r="CB57" s="76"/>
      <c r="CC57" s="77"/>
      <c r="CD57" s="77"/>
      <c r="CE57" s="76"/>
      <c r="CF57" s="76"/>
      <c r="CG57" s="76"/>
      <c r="CH57" s="76"/>
      <c r="CI57" s="77"/>
      <c r="CJ57" s="77"/>
      <c r="CK57" s="77"/>
      <c r="CL57" s="76"/>
      <c r="CM57" s="76"/>
      <c r="CN57" s="76"/>
      <c r="CO57" s="76"/>
      <c r="CP57" s="76"/>
      <c r="CQ57" s="77"/>
      <c r="CR57" s="77"/>
      <c r="CS57" s="76"/>
      <c r="CT57" s="76"/>
      <c r="CU57" s="76"/>
      <c r="CV57" s="76"/>
      <c r="CW57" s="76"/>
      <c r="CX57" s="77"/>
      <c r="CY57" s="77"/>
      <c r="CZ57" s="76"/>
      <c r="DA57" s="76"/>
      <c r="DB57" s="76"/>
      <c r="DC57" s="76"/>
      <c r="DD57" s="76"/>
      <c r="DE57" s="77"/>
      <c r="DF57" s="77"/>
      <c r="DG57" s="76"/>
      <c r="DH57" s="76"/>
      <c r="DI57" s="76"/>
      <c r="DJ57" s="76"/>
      <c r="DK57" s="76"/>
      <c r="DL57" s="77"/>
      <c r="DM57" s="77"/>
      <c r="DN57" s="76"/>
      <c r="DO57" s="76"/>
      <c r="DP57" s="76"/>
      <c r="DQ57" s="76"/>
      <c r="DR57" s="76"/>
    </row>
    <row r="58" spans="2:122" ht="76.2" hidden="1" customHeight="1" x14ac:dyDescent="0.3">
      <c r="B58" s="84" t="s">
        <v>364</v>
      </c>
      <c r="C58" s="85" t="s">
        <v>204</v>
      </c>
      <c r="D58" s="86" t="s">
        <v>82</v>
      </c>
      <c r="E58" s="86" t="s">
        <v>205</v>
      </c>
      <c r="F58" s="47"/>
      <c r="G58" s="48"/>
      <c r="H58" s="85" t="s">
        <v>367</v>
      </c>
      <c r="I58" s="86"/>
      <c r="J58" s="86" t="s">
        <v>207</v>
      </c>
      <c r="K58" s="86"/>
      <c r="L58" s="90" t="s">
        <v>106</v>
      </c>
      <c r="M58" s="90" t="s">
        <v>106</v>
      </c>
      <c r="N58" s="87" t="s">
        <v>106</v>
      </c>
      <c r="O58" s="87" t="s">
        <v>106</v>
      </c>
      <c r="P58" s="89"/>
      <c r="Q58" s="89"/>
      <c r="R58" s="89"/>
      <c r="S58" s="51"/>
      <c r="T58" s="76"/>
      <c r="U58" s="76"/>
      <c r="V58" s="76"/>
      <c r="W58" s="76"/>
      <c r="X58" s="76"/>
      <c r="Y58" s="77"/>
      <c r="Z58" s="77"/>
      <c r="AA58" s="76"/>
      <c r="AB58" s="76"/>
      <c r="AC58" s="76"/>
      <c r="AD58" s="76"/>
      <c r="AE58" s="76"/>
      <c r="AF58" s="77"/>
      <c r="AG58" s="77"/>
      <c r="AH58" s="76"/>
      <c r="AI58" s="76"/>
      <c r="AJ58" s="76"/>
      <c r="AK58" s="76"/>
      <c r="AL58" s="76"/>
      <c r="AM58" s="77"/>
      <c r="AN58" s="77"/>
      <c r="AO58" s="78"/>
      <c r="AP58" s="78"/>
      <c r="AQ58" s="78"/>
      <c r="AR58" s="76"/>
      <c r="AS58" s="76"/>
      <c r="AT58" s="77"/>
      <c r="AU58" s="77"/>
      <c r="AV58" s="76"/>
      <c r="AW58" s="76"/>
      <c r="AX58" s="76"/>
      <c r="AY58" s="76"/>
      <c r="AZ58" s="76"/>
      <c r="BA58" s="77"/>
      <c r="BB58" s="77"/>
      <c r="BC58" s="76"/>
      <c r="BD58" s="76"/>
      <c r="BE58" s="76"/>
      <c r="BF58" s="76"/>
      <c r="BG58" s="76"/>
      <c r="BH58" s="77"/>
      <c r="BI58" s="77"/>
      <c r="BJ58" s="76"/>
      <c r="BK58" s="76"/>
      <c r="BL58" s="76"/>
      <c r="BM58" s="76"/>
      <c r="BN58" s="76"/>
      <c r="BO58" s="77"/>
      <c r="BP58" s="77"/>
      <c r="BQ58" s="76"/>
      <c r="BR58" s="76"/>
      <c r="BS58" s="76"/>
      <c r="BT58" s="76"/>
      <c r="BU58" s="76"/>
      <c r="BV58" s="77"/>
      <c r="BW58" s="77"/>
      <c r="BX58" s="76"/>
      <c r="BY58" s="76"/>
      <c r="BZ58" s="76"/>
      <c r="CA58" s="76"/>
      <c r="CB58" s="76"/>
      <c r="CC58" s="77"/>
      <c r="CD58" s="77"/>
      <c r="CE58" s="76"/>
      <c r="CF58" s="76"/>
      <c r="CG58" s="76"/>
      <c r="CH58" s="76"/>
      <c r="CI58" s="77"/>
      <c r="CJ58" s="77"/>
      <c r="CK58" s="77"/>
      <c r="CL58" s="76"/>
      <c r="CM58" s="76"/>
      <c r="CN58" s="76"/>
      <c r="CO58" s="76"/>
      <c r="CP58" s="76"/>
      <c r="CQ58" s="77"/>
      <c r="CR58" s="77"/>
      <c r="CS58" s="76"/>
      <c r="CT58" s="76"/>
      <c r="CU58" s="76"/>
      <c r="CV58" s="76"/>
      <c r="CW58" s="76"/>
      <c r="CX58" s="77"/>
      <c r="CY58" s="77"/>
      <c r="CZ58" s="76"/>
      <c r="DA58" s="76"/>
      <c r="DB58" s="76"/>
      <c r="DC58" s="76"/>
      <c r="DD58" s="76"/>
      <c r="DE58" s="77"/>
      <c r="DF58" s="77"/>
      <c r="DG58" s="76"/>
      <c r="DH58" s="76"/>
      <c r="DI58" s="76"/>
      <c r="DJ58" s="76"/>
      <c r="DK58" s="76"/>
      <c r="DL58" s="77"/>
      <c r="DM58" s="77"/>
      <c r="DN58" s="76"/>
      <c r="DO58" s="76"/>
      <c r="DP58" s="76"/>
      <c r="DQ58" s="76"/>
      <c r="DR58" s="76"/>
    </row>
    <row r="59" spans="2:122" ht="76.2" hidden="1" customHeight="1" x14ac:dyDescent="0.3">
      <c r="B59" s="91" t="s">
        <v>416</v>
      </c>
      <c r="C59" s="92" t="s">
        <v>204</v>
      </c>
      <c r="D59" s="93" t="s">
        <v>125</v>
      </c>
      <c r="E59" s="93" t="s">
        <v>205</v>
      </c>
      <c r="F59" s="94" t="s">
        <v>213</v>
      </c>
      <c r="G59" s="95"/>
      <c r="H59" s="92" t="s">
        <v>475</v>
      </c>
      <c r="I59" s="93"/>
      <c r="J59" s="93" t="s">
        <v>127</v>
      </c>
      <c r="K59" s="86"/>
      <c r="L59" s="90"/>
      <c r="M59" s="90"/>
      <c r="N59" s="87"/>
      <c r="O59" s="87"/>
      <c r="P59" s="96"/>
      <c r="Q59" s="89"/>
      <c r="R59" s="89"/>
      <c r="S59" s="51"/>
      <c r="T59" s="76"/>
      <c r="U59" s="76"/>
      <c r="V59" s="76"/>
      <c r="W59" s="76"/>
      <c r="X59" s="76"/>
      <c r="Y59" s="77"/>
      <c r="Z59" s="77"/>
      <c r="AA59" s="76"/>
      <c r="AB59" s="76"/>
      <c r="AC59" s="76"/>
      <c r="AD59" s="76"/>
      <c r="AE59" s="76"/>
      <c r="AF59" s="77"/>
      <c r="AG59" s="77"/>
      <c r="AH59" s="76"/>
      <c r="AI59" s="76"/>
      <c r="AJ59" s="76"/>
      <c r="AK59" s="76"/>
      <c r="AL59" s="76"/>
      <c r="AM59" s="77"/>
      <c r="AN59" s="77"/>
      <c r="AO59" s="78"/>
      <c r="AP59" s="78"/>
      <c r="AQ59" s="78"/>
      <c r="AR59" s="76"/>
      <c r="AS59" s="76"/>
      <c r="AT59" s="77"/>
      <c r="AU59" s="77"/>
      <c r="AV59" s="76"/>
      <c r="AW59" s="76"/>
      <c r="AX59" s="76"/>
      <c r="AY59" s="76"/>
      <c r="AZ59" s="76"/>
      <c r="BA59" s="77"/>
      <c r="BB59" s="77"/>
      <c r="BC59" s="76"/>
      <c r="BD59" s="76"/>
      <c r="BE59" s="76"/>
      <c r="BF59" s="76"/>
      <c r="BG59" s="76"/>
      <c r="BH59" s="77"/>
      <c r="BI59" s="77"/>
      <c r="BJ59" s="76"/>
      <c r="BK59" s="76"/>
      <c r="BL59" s="76"/>
      <c r="BM59" s="76"/>
      <c r="BN59" s="76"/>
      <c r="BO59" s="77"/>
      <c r="BP59" s="77"/>
      <c r="BQ59" s="76"/>
      <c r="BR59" s="76"/>
      <c r="BS59" s="76"/>
      <c r="BT59" s="76"/>
      <c r="BU59" s="76"/>
      <c r="BV59" s="77"/>
      <c r="BW59" s="77"/>
      <c r="BX59" s="76"/>
      <c r="BY59" s="76"/>
      <c r="BZ59" s="76"/>
      <c r="CA59" s="76"/>
      <c r="CB59" s="76"/>
      <c r="CC59" s="77"/>
      <c r="CD59" s="77"/>
      <c r="CE59" s="76"/>
      <c r="CF59" s="76"/>
      <c r="CG59" s="76"/>
      <c r="CH59" s="76"/>
      <c r="CI59" s="77"/>
      <c r="CJ59" s="77"/>
      <c r="CK59" s="77"/>
      <c r="CL59" s="97">
        <v>2</v>
      </c>
      <c r="CM59" s="97">
        <v>2</v>
      </c>
      <c r="CN59" s="97">
        <v>2</v>
      </c>
      <c r="CO59" s="97">
        <v>2</v>
      </c>
      <c r="CP59" s="97">
        <v>2</v>
      </c>
      <c r="CQ59" s="77"/>
      <c r="CR59" s="77"/>
      <c r="CS59" s="97">
        <v>2</v>
      </c>
      <c r="CT59" s="97">
        <v>2</v>
      </c>
      <c r="CU59" s="97">
        <v>2</v>
      </c>
      <c r="CV59" s="97">
        <v>2</v>
      </c>
      <c r="CW59" s="97">
        <v>1</v>
      </c>
      <c r="CX59" s="77"/>
      <c r="CY59" s="77"/>
      <c r="CZ59" s="97">
        <v>1</v>
      </c>
      <c r="DA59" s="97">
        <v>1</v>
      </c>
      <c r="DB59" s="97">
        <v>1</v>
      </c>
      <c r="DC59" s="97">
        <v>1</v>
      </c>
      <c r="DD59" s="97">
        <v>1</v>
      </c>
      <c r="DE59" s="77"/>
      <c r="DF59" s="77"/>
      <c r="DG59" s="97">
        <v>1</v>
      </c>
      <c r="DH59" s="97">
        <v>1</v>
      </c>
      <c r="DI59" s="97">
        <v>1</v>
      </c>
      <c r="DJ59" s="97">
        <v>1</v>
      </c>
      <c r="DK59" s="97">
        <v>1</v>
      </c>
      <c r="DL59" s="77"/>
      <c r="DM59" s="77"/>
      <c r="DN59" s="97">
        <v>1</v>
      </c>
      <c r="DO59" s="97">
        <v>1</v>
      </c>
      <c r="DP59" s="97">
        <v>1</v>
      </c>
      <c r="DQ59" s="97">
        <v>1</v>
      </c>
      <c r="DR59" s="97">
        <v>1</v>
      </c>
    </row>
    <row r="60" spans="2:122" ht="76.2" hidden="1" customHeight="1" x14ac:dyDescent="0.3">
      <c r="B60" s="91" t="s">
        <v>321</v>
      </c>
      <c r="C60" s="92" t="s">
        <v>204</v>
      </c>
      <c r="D60" s="93" t="s">
        <v>82</v>
      </c>
      <c r="E60" s="93" t="s">
        <v>205</v>
      </c>
      <c r="F60" s="94" t="s">
        <v>213</v>
      </c>
      <c r="G60" s="95"/>
      <c r="H60" s="92" t="s">
        <v>476</v>
      </c>
      <c r="I60" s="93"/>
      <c r="J60" s="93" t="s">
        <v>127</v>
      </c>
      <c r="K60" s="86"/>
      <c r="L60" s="90"/>
      <c r="M60" s="90"/>
      <c r="N60" s="87"/>
      <c r="O60" s="87"/>
      <c r="P60" s="96"/>
      <c r="Q60" s="89"/>
      <c r="R60" s="89"/>
      <c r="S60" s="51"/>
      <c r="T60" s="76"/>
      <c r="U60" s="76"/>
      <c r="V60" s="76"/>
      <c r="W60" s="76"/>
      <c r="X60" s="76"/>
      <c r="Y60" s="77"/>
      <c r="Z60" s="77"/>
      <c r="AA60" s="76"/>
      <c r="AB60" s="76"/>
      <c r="AC60" s="76"/>
      <c r="AD60" s="76"/>
      <c r="AE60" s="76"/>
      <c r="AF60" s="77"/>
      <c r="AG60" s="77"/>
      <c r="AH60" s="76"/>
      <c r="AI60" s="76"/>
      <c r="AJ60" s="76"/>
      <c r="AK60" s="76"/>
      <c r="AL60" s="76"/>
      <c r="AM60" s="77"/>
      <c r="AN60" s="77"/>
      <c r="AO60" s="78"/>
      <c r="AP60" s="78"/>
      <c r="AQ60" s="78"/>
      <c r="AR60" s="76"/>
      <c r="AS60" s="76"/>
      <c r="AT60" s="77"/>
      <c r="AU60" s="77"/>
      <c r="AV60" s="76"/>
      <c r="AW60" s="76"/>
      <c r="AX60" s="76"/>
      <c r="AY60" s="76"/>
      <c r="AZ60" s="76"/>
      <c r="BA60" s="77"/>
      <c r="BB60" s="77"/>
      <c r="BC60" s="76"/>
      <c r="BD60" s="76"/>
      <c r="BE60" s="76"/>
      <c r="BF60" s="76"/>
      <c r="BG60" s="76"/>
      <c r="BH60" s="77"/>
      <c r="BI60" s="77"/>
      <c r="BJ60" s="76"/>
      <c r="BK60" s="76"/>
      <c r="BL60" s="76"/>
      <c r="BM60" s="76"/>
      <c r="BN60" s="76"/>
      <c r="BO60" s="77"/>
      <c r="BP60" s="77"/>
      <c r="BQ60" s="76"/>
      <c r="BR60" s="76"/>
      <c r="BS60" s="76"/>
      <c r="BT60" s="76"/>
      <c r="BU60" s="76"/>
      <c r="BV60" s="77"/>
      <c r="BW60" s="77"/>
      <c r="BX60" s="76"/>
      <c r="BY60" s="76"/>
      <c r="BZ60" s="76"/>
      <c r="CA60" s="76"/>
      <c r="CB60" s="76"/>
      <c r="CC60" s="77"/>
      <c r="CD60" s="77"/>
      <c r="CE60" s="76"/>
      <c r="CF60" s="76"/>
      <c r="CG60" s="76"/>
      <c r="CH60" s="76"/>
      <c r="CI60" s="77"/>
      <c r="CJ60" s="77"/>
      <c r="CK60" s="77"/>
      <c r="CL60" s="97">
        <v>2</v>
      </c>
      <c r="CM60" s="97">
        <v>2</v>
      </c>
      <c r="CN60" s="97">
        <v>2</v>
      </c>
      <c r="CO60" s="97">
        <v>2</v>
      </c>
      <c r="CP60" s="97">
        <v>2</v>
      </c>
      <c r="CQ60" s="77"/>
      <c r="CR60" s="77"/>
      <c r="CS60" s="97">
        <v>2</v>
      </c>
      <c r="CT60" s="97">
        <v>2</v>
      </c>
      <c r="CU60" s="97">
        <v>2</v>
      </c>
      <c r="CV60" s="97">
        <v>2</v>
      </c>
      <c r="CW60" s="97">
        <v>1</v>
      </c>
      <c r="CX60" s="77"/>
      <c r="CY60" s="77"/>
      <c r="CZ60" s="97">
        <v>1</v>
      </c>
      <c r="DA60" s="97">
        <v>1</v>
      </c>
      <c r="DB60" s="97">
        <v>1</v>
      </c>
      <c r="DC60" s="97">
        <v>1</v>
      </c>
      <c r="DD60" s="97">
        <v>1</v>
      </c>
      <c r="DE60" s="77"/>
      <c r="DF60" s="77"/>
      <c r="DG60" s="97">
        <v>1</v>
      </c>
      <c r="DH60" s="97">
        <v>1</v>
      </c>
      <c r="DI60" s="97">
        <v>1</v>
      </c>
      <c r="DJ60" s="97">
        <v>1</v>
      </c>
      <c r="DK60" s="97">
        <v>1</v>
      </c>
      <c r="DL60" s="77"/>
      <c r="DM60" s="77"/>
      <c r="DN60" s="97">
        <v>1</v>
      </c>
      <c r="DO60" s="97">
        <v>1</v>
      </c>
      <c r="DP60" s="97">
        <v>1</v>
      </c>
      <c r="DQ60" s="97">
        <v>1</v>
      </c>
      <c r="DR60" s="97">
        <v>1</v>
      </c>
    </row>
    <row r="61" spans="2:122" ht="76.2" hidden="1" customHeight="1" x14ac:dyDescent="0.3">
      <c r="B61" s="84" t="s">
        <v>459</v>
      </c>
      <c r="C61" s="85" t="s">
        <v>204</v>
      </c>
      <c r="D61" s="86" t="s">
        <v>82</v>
      </c>
      <c r="E61" s="86" t="s">
        <v>205</v>
      </c>
      <c r="F61" s="47" t="s">
        <v>213</v>
      </c>
      <c r="G61" s="48"/>
      <c r="H61" s="85" t="s">
        <v>478</v>
      </c>
      <c r="I61" s="86"/>
      <c r="J61" s="86" t="s">
        <v>207</v>
      </c>
      <c r="K61" s="86"/>
      <c r="L61" s="90"/>
      <c r="M61" s="90"/>
      <c r="N61" s="87"/>
      <c r="O61" s="87"/>
      <c r="P61" s="89"/>
      <c r="Q61" s="89"/>
      <c r="R61" s="89"/>
      <c r="S61" s="51"/>
      <c r="T61" s="76"/>
      <c r="U61" s="76"/>
      <c r="V61" s="76"/>
      <c r="W61" s="76"/>
      <c r="X61" s="76"/>
      <c r="Y61" s="77"/>
      <c r="Z61" s="77"/>
      <c r="AA61" s="76"/>
      <c r="AB61" s="76"/>
      <c r="AC61" s="76"/>
      <c r="AD61" s="76"/>
      <c r="AE61" s="76"/>
      <c r="AF61" s="77"/>
      <c r="AG61" s="77"/>
      <c r="AH61" s="76"/>
      <c r="AI61" s="76"/>
      <c r="AJ61" s="76"/>
      <c r="AK61" s="76"/>
      <c r="AL61" s="76"/>
      <c r="AM61" s="77"/>
      <c r="AN61" s="77"/>
      <c r="AO61" s="78"/>
      <c r="AP61" s="78"/>
      <c r="AQ61" s="78"/>
      <c r="AR61" s="76"/>
      <c r="AS61" s="76"/>
      <c r="AT61" s="77"/>
      <c r="AU61" s="77"/>
      <c r="AV61" s="76"/>
      <c r="AW61" s="76"/>
      <c r="AX61" s="76"/>
      <c r="AY61" s="76"/>
      <c r="AZ61" s="76"/>
      <c r="BA61" s="77"/>
      <c r="BB61" s="77"/>
      <c r="BC61" s="76"/>
      <c r="BD61" s="76"/>
      <c r="BE61" s="76"/>
      <c r="BF61" s="76"/>
      <c r="BG61" s="76"/>
      <c r="BH61" s="77"/>
      <c r="BI61" s="77"/>
      <c r="BJ61" s="76"/>
      <c r="BK61" s="76"/>
      <c r="BL61" s="76"/>
      <c r="BM61" s="76"/>
      <c r="BN61" s="76"/>
      <c r="BO61" s="77"/>
      <c r="BP61" s="77"/>
      <c r="BQ61" s="76"/>
      <c r="BR61" s="76"/>
      <c r="BS61" s="76"/>
      <c r="BT61" s="76"/>
      <c r="BU61" s="76"/>
      <c r="BV61" s="77"/>
      <c r="BW61" s="77"/>
      <c r="BX61" s="76"/>
      <c r="BY61" s="76"/>
      <c r="BZ61" s="76"/>
      <c r="CA61" s="76"/>
      <c r="CB61" s="76"/>
      <c r="CC61" s="77"/>
      <c r="CD61" s="77"/>
      <c r="CE61" s="76"/>
      <c r="CF61" s="76"/>
      <c r="CG61" s="76"/>
      <c r="CH61" s="76"/>
      <c r="CI61" s="77"/>
      <c r="CJ61" s="77"/>
      <c r="CK61" s="77"/>
      <c r="CL61" s="76"/>
      <c r="CM61" s="76"/>
      <c r="CN61" s="76"/>
      <c r="CO61" s="76"/>
      <c r="CP61" s="76"/>
      <c r="CQ61" s="77"/>
      <c r="CR61" s="77"/>
      <c r="CS61" s="76"/>
      <c r="CT61" s="76"/>
      <c r="CU61" s="76"/>
      <c r="CV61" s="76"/>
      <c r="CW61" s="76"/>
      <c r="CX61" s="77"/>
      <c r="CY61" s="77"/>
      <c r="CZ61" s="76"/>
      <c r="DA61" s="76"/>
      <c r="DB61" s="76"/>
      <c r="DC61" s="76"/>
      <c r="DD61" s="76"/>
      <c r="DE61" s="77"/>
      <c r="DF61" s="77"/>
      <c r="DG61" s="76"/>
      <c r="DH61" s="76"/>
      <c r="DI61" s="76"/>
      <c r="DJ61" s="76"/>
      <c r="DK61" s="76"/>
      <c r="DL61" s="77"/>
      <c r="DM61" s="77"/>
      <c r="DN61" s="76"/>
      <c r="DO61" s="76"/>
      <c r="DP61" s="76"/>
      <c r="DQ61" s="76"/>
      <c r="DR61" s="76"/>
    </row>
    <row r="62" spans="2:122" ht="76.2" hidden="1" customHeight="1" x14ac:dyDescent="0.3">
      <c r="B62" s="84" t="s">
        <v>460</v>
      </c>
      <c r="C62" s="85" t="s">
        <v>204</v>
      </c>
      <c r="D62" s="86" t="s">
        <v>82</v>
      </c>
      <c r="E62" s="86" t="s">
        <v>205</v>
      </c>
      <c r="F62" s="47" t="s">
        <v>213</v>
      </c>
      <c r="G62" s="48"/>
      <c r="H62" s="85" t="s">
        <v>479</v>
      </c>
      <c r="I62" s="86"/>
      <c r="J62" s="86" t="s">
        <v>207</v>
      </c>
      <c r="K62" s="86"/>
      <c r="L62" s="90"/>
      <c r="M62" s="90"/>
      <c r="N62" s="87"/>
      <c r="O62" s="87"/>
      <c r="P62" s="89"/>
      <c r="Q62" s="89"/>
      <c r="R62" s="89"/>
      <c r="S62" s="51"/>
      <c r="T62" s="76"/>
      <c r="U62" s="76"/>
      <c r="V62" s="76"/>
      <c r="W62" s="76"/>
      <c r="X62" s="76"/>
      <c r="Y62" s="77"/>
      <c r="Z62" s="77"/>
      <c r="AA62" s="76"/>
      <c r="AB62" s="76"/>
      <c r="AC62" s="76"/>
      <c r="AD62" s="76"/>
      <c r="AE62" s="76"/>
      <c r="AF62" s="77"/>
      <c r="AG62" s="77"/>
      <c r="AH62" s="76"/>
      <c r="AI62" s="76"/>
      <c r="AJ62" s="76"/>
      <c r="AK62" s="76"/>
      <c r="AL62" s="76"/>
      <c r="AM62" s="77"/>
      <c r="AN62" s="77"/>
      <c r="AO62" s="78"/>
      <c r="AP62" s="78"/>
      <c r="AQ62" s="78"/>
      <c r="AR62" s="76"/>
      <c r="AS62" s="76"/>
      <c r="AT62" s="77"/>
      <c r="AU62" s="77"/>
      <c r="AV62" s="76"/>
      <c r="AW62" s="76"/>
      <c r="AX62" s="76"/>
      <c r="AY62" s="76"/>
      <c r="AZ62" s="76"/>
      <c r="BA62" s="77"/>
      <c r="BB62" s="77"/>
      <c r="BC62" s="76"/>
      <c r="BD62" s="76"/>
      <c r="BE62" s="76"/>
      <c r="BF62" s="76"/>
      <c r="BG62" s="76"/>
      <c r="BH62" s="77"/>
      <c r="BI62" s="77"/>
      <c r="BJ62" s="76"/>
      <c r="BK62" s="76"/>
      <c r="BL62" s="76"/>
      <c r="BM62" s="76"/>
      <c r="BN62" s="76"/>
      <c r="BO62" s="77"/>
      <c r="BP62" s="77"/>
      <c r="BQ62" s="76"/>
      <c r="BR62" s="76"/>
      <c r="BS62" s="76"/>
      <c r="BT62" s="76"/>
      <c r="BU62" s="76"/>
      <c r="BV62" s="77"/>
      <c r="BW62" s="77"/>
      <c r="BX62" s="76"/>
      <c r="BY62" s="76"/>
      <c r="BZ62" s="76"/>
      <c r="CA62" s="76"/>
      <c r="CB62" s="76"/>
      <c r="CC62" s="77"/>
      <c r="CD62" s="77"/>
      <c r="CE62" s="76"/>
      <c r="CF62" s="76"/>
      <c r="CG62" s="76"/>
      <c r="CH62" s="76"/>
      <c r="CI62" s="77"/>
      <c r="CJ62" s="77"/>
      <c r="CK62" s="77"/>
      <c r="CL62" s="76"/>
      <c r="CM62" s="76"/>
      <c r="CN62" s="76"/>
      <c r="CO62" s="76"/>
      <c r="CP62" s="76"/>
      <c r="CQ62" s="77"/>
      <c r="CR62" s="77"/>
      <c r="CS62" s="76"/>
      <c r="CT62" s="76"/>
      <c r="CU62" s="76"/>
      <c r="CV62" s="76"/>
      <c r="CW62" s="76"/>
      <c r="CX62" s="77"/>
      <c r="CY62" s="77"/>
      <c r="CZ62" s="76"/>
      <c r="DA62" s="76"/>
      <c r="DB62" s="76"/>
      <c r="DC62" s="76"/>
      <c r="DD62" s="76"/>
      <c r="DE62" s="77"/>
      <c r="DF62" s="77"/>
      <c r="DG62" s="76"/>
      <c r="DH62" s="76"/>
      <c r="DI62" s="76"/>
      <c r="DJ62" s="76"/>
      <c r="DK62" s="76"/>
      <c r="DL62" s="77"/>
      <c r="DM62" s="77"/>
      <c r="DN62" s="76"/>
      <c r="DO62" s="76"/>
      <c r="DP62" s="76"/>
      <c r="DQ62" s="76"/>
      <c r="DR62" s="76"/>
    </row>
    <row r="63" spans="2:122" ht="75.599999999999994" hidden="1" customHeight="1" x14ac:dyDescent="0.3">
      <c r="B63" s="84" t="s">
        <v>461</v>
      </c>
      <c r="C63" s="85" t="s">
        <v>204</v>
      </c>
      <c r="D63" s="86" t="s">
        <v>82</v>
      </c>
      <c r="E63" s="86" t="s">
        <v>205</v>
      </c>
      <c r="F63" s="47" t="s">
        <v>213</v>
      </c>
      <c r="G63" s="48"/>
      <c r="H63" s="85" t="s">
        <v>480</v>
      </c>
      <c r="I63" s="86"/>
      <c r="J63" s="86" t="s">
        <v>207</v>
      </c>
      <c r="K63" s="86"/>
      <c r="L63" s="90"/>
      <c r="M63" s="90"/>
      <c r="N63" s="87"/>
      <c r="O63" s="87"/>
      <c r="P63" s="89"/>
      <c r="Q63" s="89"/>
      <c r="R63" s="89"/>
      <c r="S63" s="51"/>
      <c r="T63" s="76"/>
      <c r="U63" s="76"/>
      <c r="V63" s="76"/>
      <c r="W63" s="76"/>
      <c r="X63" s="76"/>
      <c r="Y63" s="77"/>
      <c r="Z63" s="77"/>
      <c r="AA63" s="76"/>
      <c r="AB63" s="76"/>
      <c r="AC63" s="76"/>
      <c r="AD63" s="76"/>
      <c r="AE63" s="76"/>
      <c r="AF63" s="77"/>
      <c r="AG63" s="77"/>
      <c r="AH63" s="76"/>
      <c r="AI63" s="76"/>
      <c r="AJ63" s="76"/>
      <c r="AK63" s="76"/>
      <c r="AL63" s="76"/>
      <c r="AM63" s="77"/>
      <c r="AN63" s="77"/>
      <c r="AO63" s="78"/>
      <c r="AP63" s="78"/>
      <c r="AQ63" s="78"/>
      <c r="AR63" s="76"/>
      <c r="AS63" s="76"/>
      <c r="AT63" s="77"/>
      <c r="AU63" s="77"/>
      <c r="AV63" s="76"/>
      <c r="AW63" s="76"/>
      <c r="AX63" s="76"/>
      <c r="AY63" s="76"/>
      <c r="AZ63" s="76"/>
      <c r="BA63" s="77"/>
      <c r="BB63" s="77"/>
      <c r="BC63" s="76"/>
      <c r="BD63" s="76"/>
      <c r="BE63" s="76"/>
      <c r="BF63" s="76"/>
      <c r="BG63" s="76"/>
      <c r="BH63" s="77"/>
      <c r="BI63" s="77"/>
      <c r="BJ63" s="76"/>
      <c r="BK63" s="76"/>
      <c r="BL63" s="76"/>
      <c r="BM63" s="76"/>
      <c r="BN63" s="76"/>
      <c r="BO63" s="77"/>
      <c r="BP63" s="77"/>
      <c r="BQ63" s="76"/>
      <c r="BR63" s="76"/>
      <c r="BS63" s="76"/>
      <c r="BT63" s="76"/>
      <c r="BU63" s="76"/>
      <c r="BV63" s="77"/>
      <c r="BW63" s="77"/>
      <c r="BX63" s="76"/>
      <c r="BY63" s="76"/>
      <c r="BZ63" s="76"/>
      <c r="CA63" s="76"/>
      <c r="CB63" s="76"/>
      <c r="CC63" s="77"/>
      <c r="CD63" s="77"/>
      <c r="CE63" s="76"/>
      <c r="CF63" s="76"/>
      <c r="CG63" s="76"/>
      <c r="CH63" s="76"/>
      <c r="CI63" s="77"/>
      <c r="CJ63" s="77"/>
      <c r="CK63" s="77"/>
      <c r="CL63" s="76"/>
      <c r="CM63" s="76"/>
      <c r="CN63" s="76"/>
      <c r="CO63" s="76"/>
      <c r="CP63" s="76"/>
      <c r="CQ63" s="77"/>
      <c r="CR63" s="77"/>
      <c r="CS63" s="76"/>
      <c r="CT63" s="76"/>
      <c r="CU63" s="76"/>
      <c r="CV63" s="76"/>
      <c r="CW63" s="76"/>
      <c r="CX63" s="77"/>
      <c r="CY63" s="77"/>
      <c r="CZ63" s="76"/>
      <c r="DA63" s="76"/>
      <c r="DB63" s="76"/>
      <c r="DC63" s="76"/>
      <c r="DD63" s="76"/>
      <c r="DE63" s="77"/>
      <c r="DF63" s="77"/>
      <c r="DG63" s="76"/>
      <c r="DH63" s="76"/>
      <c r="DI63" s="76"/>
      <c r="DJ63" s="76"/>
      <c r="DK63" s="76"/>
      <c r="DL63" s="77"/>
      <c r="DM63" s="77"/>
      <c r="DN63" s="76"/>
      <c r="DO63" s="76"/>
      <c r="DP63" s="76"/>
      <c r="DQ63" s="76"/>
      <c r="DR63" s="76"/>
    </row>
    <row r="64" spans="2:122" ht="76.2" hidden="1" customHeight="1" x14ac:dyDescent="0.3">
      <c r="B64" s="84" t="s">
        <v>373</v>
      </c>
      <c r="C64" s="85" t="s">
        <v>204</v>
      </c>
      <c r="D64" s="86" t="s">
        <v>82</v>
      </c>
      <c r="E64" s="86" t="s">
        <v>205</v>
      </c>
      <c r="F64" s="47"/>
      <c r="G64" s="48"/>
      <c r="H64" s="85" t="s">
        <v>374</v>
      </c>
      <c r="I64" s="86"/>
      <c r="J64" s="86" t="s">
        <v>207</v>
      </c>
      <c r="K64" s="86"/>
      <c r="L64" s="90" t="s">
        <v>106</v>
      </c>
      <c r="M64" s="90" t="s">
        <v>106</v>
      </c>
      <c r="N64" s="87" t="s">
        <v>106</v>
      </c>
      <c r="O64" s="87" t="s">
        <v>106</v>
      </c>
      <c r="P64" s="89"/>
      <c r="Q64" s="89"/>
      <c r="R64" s="89"/>
      <c r="S64" s="51"/>
      <c r="T64" s="76"/>
      <c r="U64" s="76"/>
      <c r="V64" s="76"/>
      <c r="W64" s="76"/>
      <c r="X64" s="76"/>
      <c r="Y64" s="77"/>
      <c r="Z64" s="77"/>
      <c r="AA64" s="76"/>
      <c r="AB64" s="76"/>
      <c r="AC64" s="76"/>
      <c r="AD64" s="76"/>
      <c r="AE64" s="76"/>
      <c r="AF64" s="77"/>
      <c r="AG64" s="77"/>
      <c r="AH64" s="76"/>
      <c r="AI64" s="76"/>
      <c r="AJ64" s="76"/>
      <c r="AK64" s="76"/>
      <c r="AL64" s="76"/>
      <c r="AM64" s="77"/>
      <c r="AN64" s="77"/>
      <c r="AO64" s="78"/>
      <c r="AP64" s="78"/>
      <c r="AQ64" s="78"/>
      <c r="AR64" s="76"/>
      <c r="AS64" s="76"/>
      <c r="AT64" s="77"/>
      <c r="AU64" s="77"/>
      <c r="AV64" s="76"/>
      <c r="AW64" s="76"/>
      <c r="AX64" s="76"/>
      <c r="AY64" s="76"/>
      <c r="AZ64" s="76"/>
      <c r="BA64" s="77"/>
      <c r="BB64" s="77"/>
      <c r="BC64" s="76">
        <v>2</v>
      </c>
      <c r="BD64" s="76">
        <v>2</v>
      </c>
      <c r="BE64" s="76">
        <v>2</v>
      </c>
      <c r="BF64" s="76">
        <v>2</v>
      </c>
      <c r="BG64" s="76">
        <v>2</v>
      </c>
      <c r="BH64" s="77"/>
      <c r="BI64" s="77"/>
      <c r="BJ64" s="76">
        <v>2</v>
      </c>
      <c r="BK64" s="76">
        <v>2</v>
      </c>
      <c r="BL64" s="76">
        <v>2</v>
      </c>
      <c r="BM64" s="76">
        <v>2</v>
      </c>
      <c r="BN64" s="76">
        <v>2</v>
      </c>
      <c r="BO64" s="77"/>
      <c r="BP64" s="77"/>
      <c r="BQ64" s="76"/>
      <c r="BR64" s="76"/>
      <c r="BS64" s="76"/>
      <c r="BT64" s="76"/>
      <c r="BU64" s="76"/>
      <c r="BV64" s="77"/>
      <c r="BW64" s="77"/>
      <c r="BX64" s="76"/>
      <c r="BY64" s="76"/>
      <c r="BZ64" s="76"/>
      <c r="CA64" s="76"/>
      <c r="CB64" s="76"/>
      <c r="CC64" s="77"/>
      <c r="CD64" s="77"/>
      <c r="CE64" s="76"/>
      <c r="CF64" s="76"/>
      <c r="CG64" s="76"/>
      <c r="CH64" s="76"/>
      <c r="CI64" s="77"/>
      <c r="CJ64" s="77"/>
      <c r="CK64" s="77"/>
      <c r="CL64" s="76"/>
      <c r="CM64" s="76"/>
      <c r="CN64" s="76"/>
      <c r="CO64" s="76"/>
      <c r="CP64" s="76"/>
      <c r="CQ64" s="77"/>
      <c r="CR64" s="77"/>
      <c r="CS64" s="76"/>
      <c r="CT64" s="76"/>
      <c r="CU64" s="76"/>
      <c r="CV64" s="76"/>
      <c r="CW64" s="76"/>
      <c r="CX64" s="77"/>
      <c r="CY64" s="77"/>
      <c r="CZ64" s="76"/>
      <c r="DA64" s="76"/>
      <c r="DB64" s="76"/>
      <c r="DC64" s="76"/>
      <c r="DD64" s="76"/>
      <c r="DE64" s="77"/>
      <c r="DF64" s="77"/>
      <c r="DG64" s="76"/>
      <c r="DH64" s="76"/>
      <c r="DI64" s="76"/>
      <c r="DJ64" s="76"/>
      <c r="DK64" s="76"/>
      <c r="DL64" s="77"/>
      <c r="DM64" s="77"/>
      <c r="DN64" s="76"/>
      <c r="DO64" s="76"/>
      <c r="DP64" s="76"/>
      <c r="DQ64" s="76"/>
      <c r="DR64" s="76"/>
    </row>
    <row r="65" spans="2:122" ht="76.2" customHeight="1" x14ac:dyDescent="0.3">
      <c r="B65" s="84" t="s">
        <v>373</v>
      </c>
      <c r="C65" s="85" t="s">
        <v>204</v>
      </c>
      <c r="D65" s="86" t="s">
        <v>82</v>
      </c>
      <c r="E65" s="86" t="s">
        <v>447</v>
      </c>
      <c r="F65" s="47"/>
      <c r="G65" s="48"/>
      <c r="H65" s="85" t="s">
        <v>448</v>
      </c>
      <c r="I65" s="86"/>
      <c r="J65" s="86" t="s">
        <v>207</v>
      </c>
      <c r="K65" s="86"/>
      <c r="L65" s="90" t="s">
        <v>106</v>
      </c>
      <c r="M65" s="90" t="s">
        <v>106</v>
      </c>
      <c r="N65" s="87" t="s">
        <v>106</v>
      </c>
      <c r="O65" s="87" t="s">
        <v>106</v>
      </c>
      <c r="P65" s="89" t="s">
        <v>449</v>
      </c>
      <c r="Q65" s="89"/>
      <c r="R65" s="89"/>
      <c r="S65" s="51"/>
      <c r="T65" s="76"/>
      <c r="U65" s="76"/>
      <c r="V65" s="76"/>
      <c r="W65" s="76"/>
      <c r="X65" s="76"/>
      <c r="Y65" s="77"/>
      <c r="Z65" s="77"/>
      <c r="AA65" s="76"/>
      <c r="AB65" s="76"/>
      <c r="AC65" s="76"/>
      <c r="AD65" s="76"/>
      <c r="AE65" s="76"/>
      <c r="AF65" s="77"/>
      <c r="AG65" s="77"/>
      <c r="AH65" s="76"/>
      <c r="AI65" s="76"/>
      <c r="AJ65" s="76"/>
      <c r="AK65" s="76"/>
      <c r="AL65" s="76"/>
      <c r="AM65" s="77"/>
      <c r="AN65" s="77"/>
      <c r="AO65" s="78"/>
      <c r="AP65" s="78"/>
      <c r="AQ65" s="78"/>
      <c r="AR65" s="76"/>
      <c r="AS65" s="76"/>
      <c r="AT65" s="77"/>
      <c r="AU65" s="77"/>
      <c r="AV65" s="76"/>
      <c r="AW65" s="76"/>
      <c r="AX65" s="76"/>
      <c r="AY65" s="76"/>
      <c r="AZ65" s="76"/>
      <c r="BA65" s="77"/>
      <c r="BB65" s="77"/>
      <c r="BC65" s="76"/>
      <c r="BD65" s="76"/>
      <c r="BE65" s="76"/>
      <c r="BF65" s="76"/>
      <c r="BG65" s="76"/>
      <c r="BH65" s="77"/>
      <c r="BI65" s="77"/>
      <c r="BJ65" s="76"/>
      <c r="BK65" s="76"/>
      <c r="BL65" s="76"/>
      <c r="BM65" s="76"/>
      <c r="BN65" s="76"/>
      <c r="BO65" s="77"/>
      <c r="BP65" s="77"/>
      <c r="BQ65" s="76"/>
      <c r="BR65" s="76"/>
      <c r="BS65" s="76"/>
      <c r="BT65" s="76"/>
      <c r="BU65" s="76"/>
      <c r="BV65" s="77"/>
      <c r="BW65" s="77"/>
      <c r="BX65" s="76">
        <v>0</v>
      </c>
      <c r="BY65" s="76">
        <v>0</v>
      </c>
      <c r="BZ65" s="76">
        <v>0</v>
      </c>
      <c r="CA65" s="76">
        <v>0</v>
      </c>
      <c r="CB65" s="76">
        <v>0</v>
      </c>
      <c r="CC65" s="77"/>
      <c r="CD65" s="77"/>
      <c r="CE65" s="76"/>
      <c r="CF65" s="76"/>
      <c r="CG65" s="76"/>
      <c r="CH65" s="76"/>
      <c r="CI65" s="77"/>
      <c r="CJ65" s="77"/>
      <c r="CK65" s="77"/>
      <c r="CL65" s="76"/>
      <c r="CM65" s="76"/>
      <c r="CN65" s="76"/>
      <c r="CO65" s="76"/>
      <c r="CP65" s="76"/>
      <c r="CQ65" s="77"/>
      <c r="CR65" s="77"/>
      <c r="CS65" s="76"/>
      <c r="CT65" s="76"/>
      <c r="CU65" s="76"/>
      <c r="CV65" s="76"/>
      <c r="CW65" s="76"/>
      <c r="CX65" s="77"/>
      <c r="CY65" s="77"/>
      <c r="CZ65" s="76"/>
      <c r="DA65" s="76"/>
      <c r="DB65" s="76"/>
      <c r="DC65" s="76"/>
      <c r="DD65" s="76"/>
      <c r="DE65" s="77"/>
      <c r="DF65" s="77"/>
      <c r="DG65" s="76"/>
      <c r="DH65" s="76"/>
      <c r="DI65" s="76"/>
      <c r="DJ65" s="76"/>
      <c r="DK65" s="76"/>
      <c r="DL65" s="77"/>
      <c r="DM65" s="77"/>
      <c r="DN65" s="76"/>
      <c r="DO65" s="76"/>
      <c r="DP65" s="76"/>
      <c r="DQ65" s="76"/>
      <c r="DR65" s="76"/>
    </row>
    <row r="66" spans="2:122" ht="76.2" hidden="1" customHeight="1" x14ac:dyDescent="0.3">
      <c r="B66" s="84" t="s">
        <v>365</v>
      </c>
      <c r="C66" s="85" t="s">
        <v>204</v>
      </c>
      <c r="D66" s="86" t="s">
        <v>82</v>
      </c>
      <c r="E66" s="86" t="s">
        <v>205</v>
      </c>
      <c r="F66" s="47"/>
      <c r="G66" s="48"/>
      <c r="H66" s="85" t="s">
        <v>405</v>
      </c>
      <c r="I66" s="86"/>
      <c r="J66" s="86" t="s">
        <v>207</v>
      </c>
      <c r="K66" s="86"/>
      <c r="L66" s="90" t="s">
        <v>106</v>
      </c>
      <c r="M66" s="90" t="s">
        <v>106</v>
      </c>
      <c r="N66" s="87" t="s">
        <v>106</v>
      </c>
      <c r="O66" s="87" t="s">
        <v>106</v>
      </c>
      <c r="P66" s="89"/>
      <c r="Q66" s="89"/>
      <c r="R66" s="89"/>
      <c r="S66" s="51"/>
      <c r="T66" s="76"/>
      <c r="U66" s="76"/>
      <c r="V66" s="76"/>
      <c r="W66" s="76"/>
      <c r="X66" s="76"/>
      <c r="Y66" s="77"/>
      <c r="Z66" s="77"/>
      <c r="AA66" s="76"/>
      <c r="AB66" s="76"/>
      <c r="AC66" s="76"/>
      <c r="AD66" s="76"/>
      <c r="AE66" s="76"/>
      <c r="AF66" s="77"/>
      <c r="AG66" s="77"/>
      <c r="AH66" s="76"/>
      <c r="AI66" s="76"/>
      <c r="AJ66" s="76"/>
      <c r="AK66" s="76"/>
      <c r="AL66" s="76"/>
      <c r="AM66" s="77"/>
      <c r="AN66" s="77"/>
      <c r="AO66" s="78"/>
      <c r="AP66" s="78"/>
      <c r="AQ66" s="78"/>
      <c r="AR66" s="76"/>
      <c r="AS66" s="76"/>
      <c r="AT66" s="77"/>
      <c r="AU66" s="77"/>
      <c r="AV66" s="76"/>
      <c r="AW66" s="76"/>
      <c r="AX66" s="76"/>
      <c r="AY66" s="76"/>
      <c r="AZ66" s="76"/>
      <c r="BA66" s="77"/>
      <c r="BB66" s="77"/>
      <c r="BC66" s="76"/>
      <c r="BD66" s="76"/>
      <c r="BE66" s="76"/>
      <c r="BF66" s="76"/>
      <c r="BG66" s="76"/>
      <c r="BH66" s="77"/>
      <c r="BI66" s="77"/>
      <c r="BJ66" s="76"/>
      <c r="BK66" s="76"/>
      <c r="BL66" s="76"/>
      <c r="BM66" s="76"/>
      <c r="BN66" s="76"/>
      <c r="BO66" s="77"/>
      <c r="BP66" s="77"/>
      <c r="BQ66" s="76"/>
      <c r="BR66" s="76"/>
      <c r="BS66" s="76"/>
      <c r="BT66" s="76"/>
      <c r="BU66" s="76"/>
      <c r="BV66" s="77"/>
      <c r="BW66" s="77"/>
      <c r="BX66" s="76"/>
      <c r="BY66" s="76"/>
      <c r="BZ66" s="76"/>
      <c r="CA66" s="76"/>
      <c r="CB66" s="76"/>
      <c r="CC66" s="77"/>
      <c r="CD66" s="77"/>
      <c r="CE66" s="76"/>
      <c r="CF66" s="76"/>
      <c r="CG66" s="76"/>
      <c r="CH66" s="76"/>
      <c r="CI66" s="77"/>
      <c r="CJ66" s="77"/>
      <c r="CK66" s="77"/>
      <c r="CL66" s="76"/>
      <c r="CM66" s="76"/>
      <c r="CN66" s="76"/>
      <c r="CO66" s="76"/>
      <c r="CP66" s="76"/>
      <c r="CQ66" s="77"/>
      <c r="CR66" s="77"/>
      <c r="CS66" s="76"/>
      <c r="CT66" s="76"/>
      <c r="CU66" s="76"/>
      <c r="CV66" s="76"/>
      <c r="CW66" s="76"/>
      <c r="CX66" s="77"/>
      <c r="CY66" s="77"/>
      <c r="CZ66" s="76"/>
      <c r="DA66" s="76"/>
      <c r="DB66" s="76"/>
      <c r="DC66" s="76"/>
      <c r="DD66" s="76"/>
      <c r="DE66" s="77"/>
      <c r="DF66" s="77"/>
      <c r="DG66" s="76"/>
      <c r="DH66" s="76"/>
      <c r="DI66" s="76"/>
      <c r="DJ66" s="76"/>
      <c r="DK66" s="76"/>
      <c r="DL66" s="77"/>
      <c r="DM66" s="77"/>
      <c r="DN66" s="76"/>
      <c r="DO66" s="76"/>
      <c r="DP66" s="76"/>
      <c r="DQ66" s="76"/>
      <c r="DR66" s="76"/>
    </row>
    <row r="67" spans="2:122" ht="76.2" hidden="1" customHeight="1" x14ac:dyDescent="0.3">
      <c r="B67" s="84" t="s">
        <v>315</v>
      </c>
      <c r="C67" s="85" t="s">
        <v>204</v>
      </c>
      <c r="D67" s="86" t="s">
        <v>125</v>
      </c>
      <c r="E67" s="86" t="s">
        <v>205</v>
      </c>
      <c r="F67" s="47"/>
      <c r="G67" s="48"/>
      <c r="H67" s="86" t="s">
        <v>314</v>
      </c>
      <c r="I67" s="86"/>
      <c r="J67" s="86" t="s">
        <v>132</v>
      </c>
      <c r="K67" s="86"/>
      <c r="L67" s="90" t="s">
        <v>106</v>
      </c>
      <c r="M67" s="90" t="s">
        <v>106</v>
      </c>
      <c r="N67" s="87" t="s">
        <v>106</v>
      </c>
      <c r="O67" s="87" t="s">
        <v>106</v>
      </c>
      <c r="P67" s="89"/>
      <c r="Q67" s="89"/>
      <c r="R67" s="89"/>
      <c r="S67" s="51"/>
      <c r="T67" s="76"/>
      <c r="U67" s="76"/>
      <c r="V67" s="76"/>
      <c r="W67" s="76"/>
      <c r="X67" s="76"/>
      <c r="Y67" s="77"/>
      <c r="Z67" s="77"/>
      <c r="AA67" s="76"/>
      <c r="AB67" s="76"/>
      <c r="AC67" s="76"/>
      <c r="AD67" s="76"/>
      <c r="AE67" s="76"/>
      <c r="AF67" s="77"/>
      <c r="AG67" s="77"/>
      <c r="AH67" s="76"/>
      <c r="AI67" s="76"/>
      <c r="AJ67" s="76"/>
      <c r="AK67" s="76"/>
      <c r="AL67" s="76"/>
      <c r="AM67" s="77"/>
      <c r="AN67" s="77"/>
      <c r="AO67" s="78"/>
      <c r="AP67" s="78"/>
      <c r="AQ67" s="78"/>
      <c r="AR67" s="76">
        <v>2</v>
      </c>
      <c r="AS67" s="76">
        <v>2</v>
      </c>
      <c r="AT67" s="77"/>
      <c r="AU67" s="77"/>
      <c r="AV67" s="76">
        <v>2</v>
      </c>
      <c r="AW67" s="76"/>
      <c r="AX67" s="76"/>
      <c r="AY67" s="76"/>
      <c r="AZ67" s="76"/>
      <c r="BA67" s="77"/>
      <c r="BB67" s="77"/>
      <c r="BC67" s="76">
        <v>2</v>
      </c>
      <c r="BD67" s="76">
        <v>2</v>
      </c>
      <c r="BE67" s="76">
        <v>2</v>
      </c>
      <c r="BF67" s="76">
        <v>2</v>
      </c>
      <c r="BG67" s="76">
        <v>2</v>
      </c>
      <c r="BH67" s="77"/>
      <c r="BI67" s="77"/>
      <c r="BJ67" s="76"/>
      <c r="BK67" s="76"/>
      <c r="BL67" s="76"/>
      <c r="BM67" s="76"/>
      <c r="BN67" s="76"/>
      <c r="BO67" s="77"/>
      <c r="BP67" s="77"/>
      <c r="BQ67" s="76"/>
      <c r="BR67" s="76"/>
      <c r="BS67" s="76"/>
      <c r="BT67" s="76"/>
      <c r="BU67" s="76"/>
      <c r="BV67" s="77"/>
      <c r="BW67" s="77"/>
      <c r="BX67" s="76"/>
      <c r="BY67" s="76"/>
      <c r="BZ67" s="76"/>
      <c r="CA67" s="76"/>
      <c r="CB67" s="76"/>
      <c r="CC67" s="77"/>
      <c r="CD67" s="77"/>
      <c r="CE67" s="76"/>
      <c r="CF67" s="76"/>
      <c r="CG67" s="76"/>
      <c r="CH67" s="76"/>
      <c r="CI67" s="77"/>
      <c r="CJ67" s="77"/>
      <c r="CK67" s="77"/>
      <c r="CL67" s="76"/>
      <c r="CM67" s="76"/>
      <c r="CN67" s="76"/>
      <c r="CO67" s="76"/>
      <c r="CP67" s="76"/>
      <c r="CQ67" s="77"/>
      <c r="CR67" s="77"/>
      <c r="CS67" s="76"/>
      <c r="CT67" s="76"/>
      <c r="CU67" s="76"/>
      <c r="CV67" s="76"/>
      <c r="CW67" s="76"/>
      <c r="CX67" s="77"/>
      <c r="CY67" s="77"/>
      <c r="CZ67" s="76"/>
      <c r="DA67" s="76"/>
      <c r="DB67" s="76"/>
      <c r="DC67" s="76"/>
      <c r="DD67" s="76"/>
      <c r="DE67" s="77"/>
      <c r="DF67" s="77"/>
      <c r="DG67" s="76"/>
      <c r="DH67" s="76"/>
      <c r="DI67" s="76"/>
      <c r="DJ67" s="76"/>
      <c r="DK67" s="76"/>
      <c r="DL67" s="77"/>
      <c r="DM67" s="77"/>
      <c r="DN67" s="76"/>
      <c r="DO67" s="76"/>
      <c r="DP67" s="76"/>
      <c r="DQ67" s="76"/>
      <c r="DR67" s="76"/>
    </row>
    <row r="68" spans="2:122" ht="76.2" hidden="1" customHeight="1" x14ac:dyDescent="0.3">
      <c r="B68" s="84" t="s">
        <v>316</v>
      </c>
      <c r="C68" s="85" t="s">
        <v>204</v>
      </c>
      <c r="D68" s="86" t="s">
        <v>125</v>
      </c>
      <c r="E68" s="86" t="s">
        <v>205</v>
      </c>
      <c r="F68" s="47"/>
      <c r="G68" s="48"/>
      <c r="H68" s="86" t="s">
        <v>317</v>
      </c>
      <c r="I68" s="86"/>
      <c r="J68" s="86" t="s">
        <v>132</v>
      </c>
      <c r="K68" s="86"/>
      <c r="L68" s="90" t="s">
        <v>106</v>
      </c>
      <c r="M68" s="90" t="s">
        <v>106</v>
      </c>
      <c r="N68" s="87" t="s">
        <v>106</v>
      </c>
      <c r="O68" s="87" t="s">
        <v>106</v>
      </c>
      <c r="P68" s="89"/>
      <c r="Q68" s="89"/>
      <c r="R68" s="89"/>
      <c r="S68" s="51"/>
      <c r="T68" s="76"/>
      <c r="U68" s="76"/>
      <c r="V68" s="76"/>
      <c r="W68" s="76"/>
      <c r="X68" s="76"/>
      <c r="Y68" s="77"/>
      <c r="Z68" s="77"/>
      <c r="AA68" s="76"/>
      <c r="AB68" s="76"/>
      <c r="AC68" s="76"/>
      <c r="AD68" s="76"/>
      <c r="AE68" s="76"/>
      <c r="AF68" s="77"/>
      <c r="AG68" s="77"/>
      <c r="AH68" s="76"/>
      <c r="AI68" s="76"/>
      <c r="AJ68" s="76"/>
      <c r="AK68" s="76"/>
      <c r="AL68" s="76"/>
      <c r="AM68" s="77"/>
      <c r="AN68" s="77"/>
      <c r="AO68" s="78"/>
      <c r="AP68" s="78"/>
      <c r="AQ68" s="78"/>
      <c r="AR68" s="76"/>
      <c r="AS68" s="76"/>
      <c r="AT68" s="77"/>
      <c r="AU68" s="77"/>
      <c r="AV68" s="76"/>
      <c r="AW68" s="76">
        <v>2</v>
      </c>
      <c r="AX68" s="76">
        <v>2</v>
      </c>
      <c r="AY68" s="76">
        <v>2</v>
      </c>
      <c r="AZ68" s="76"/>
      <c r="BA68" s="77"/>
      <c r="BB68" s="77"/>
      <c r="BC68" s="76">
        <v>2</v>
      </c>
      <c r="BD68" s="76">
        <v>2</v>
      </c>
      <c r="BE68" s="76">
        <v>2</v>
      </c>
      <c r="BF68" s="76">
        <v>2</v>
      </c>
      <c r="BG68" s="76"/>
      <c r="BH68" s="77"/>
      <c r="BI68" s="77"/>
      <c r="BJ68" s="76"/>
      <c r="BK68" s="76"/>
      <c r="BL68" s="76"/>
      <c r="BM68" s="76"/>
      <c r="BN68" s="76"/>
      <c r="BO68" s="77"/>
      <c r="BP68" s="77"/>
      <c r="BQ68" s="76"/>
      <c r="BR68" s="76"/>
      <c r="BS68" s="76"/>
      <c r="BT68" s="76"/>
      <c r="BU68" s="76"/>
      <c r="BV68" s="77"/>
      <c r="BW68" s="77"/>
      <c r="BX68" s="76"/>
      <c r="BY68" s="76"/>
      <c r="BZ68" s="76"/>
      <c r="CA68" s="76"/>
      <c r="CB68" s="76"/>
      <c r="CC68" s="77"/>
      <c r="CD68" s="77"/>
      <c r="CE68" s="76"/>
      <c r="CF68" s="76"/>
      <c r="CG68" s="76"/>
      <c r="CH68" s="76"/>
      <c r="CI68" s="77"/>
      <c r="CJ68" s="77"/>
      <c r="CK68" s="77"/>
      <c r="CL68" s="76"/>
      <c r="CM68" s="76"/>
      <c r="CN68" s="76"/>
      <c r="CO68" s="76"/>
      <c r="CP68" s="76"/>
      <c r="CQ68" s="77"/>
      <c r="CR68" s="77"/>
      <c r="CS68" s="76"/>
      <c r="CT68" s="76"/>
      <c r="CU68" s="76"/>
      <c r="CV68" s="76"/>
      <c r="CW68" s="76"/>
      <c r="CX68" s="77"/>
      <c r="CY68" s="77"/>
      <c r="CZ68" s="76"/>
      <c r="DA68" s="76"/>
      <c r="DB68" s="76"/>
      <c r="DC68" s="76"/>
      <c r="DD68" s="76"/>
      <c r="DE68" s="77"/>
      <c r="DF68" s="77"/>
      <c r="DG68" s="76"/>
      <c r="DH68" s="76"/>
      <c r="DI68" s="76"/>
      <c r="DJ68" s="76"/>
      <c r="DK68" s="76"/>
      <c r="DL68" s="77"/>
      <c r="DM68" s="77"/>
      <c r="DN68" s="76"/>
      <c r="DO68" s="76"/>
      <c r="DP68" s="76"/>
      <c r="DQ68" s="76"/>
      <c r="DR68" s="76"/>
    </row>
    <row r="69" spans="2:122" ht="76.2" customHeight="1" x14ac:dyDescent="0.3">
      <c r="B69" s="84" t="s">
        <v>316</v>
      </c>
      <c r="C69" s="85" t="s">
        <v>240</v>
      </c>
      <c r="D69" s="86" t="s">
        <v>125</v>
      </c>
      <c r="E69" s="86" t="s">
        <v>421</v>
      </c>
      <c r="F69" s="47">
        <v>14</v>
      </c>
      <c r="G69" s="48"/>
      <c r="H69" s="85" t="s">
        <v>408</v>
      </c>
      <c r="I69" s="86"/>
      <c r="J69" s="86" t="s">
        <v>132</v>
      </c>
      <c r="K69" s="86"/>
      <c r="L69" s="90" t="s">
        <v>106</v>
      </c>
      <c r="M69" s="90" t="s">
        <v>106</v>
      </c>
      <c r="N69" s="87" t="s">
        <v>106</v>
      </c>
      <c r="O69" s="87" t="s">
        <v>106</v>
      </c>
      <c r="P69" s="89" t="s">
        <v>431</v>
      </c>
      <c r="Q69" s="89"/>
      <c r="R69" s="89"/>
      <c r="S69" s="51"/>
      <c r="T69" s="76"/>
      <c r="U69" s="76"/>
      <c r="V69" s="76"/>
      <c r="W69" s="76"/>
      <c r="X69" s="76"/>
      <c r="Y69" s="77"/>
      <c r="Z69" s="77"/>
      <c r="AA69" s="76"/>
      <c r="AB69" s="76"/>
      <c r="AC69" s="76"/>
      <c r="AD69" s="76"/>
      <c r="AE69" s="76"/>
      <c r="AF69" s="77"/>
      <c r="AG69" s="77"/>
      <c r="AH69" s="76"/>
      <c r="AI69" s="76"/>
      <c r="AJ69" s="76"/>
      <c r="AK69" s="76"/>
      <c r="AL69" s="76"/>
      <c r="AM69" s="77"/>
      <c r="AN69" s="77"/>
      <c r="AO69" s="78"/>
      <c r="AP69" s="78"/>
      <c r="AQ69" s="78"/>
      <c r="AR69" s="76"/>
      <c r="AS69" s="76"/>
      <c r="AT69" s="77"/>
      <c r="AU69" s="77"/>
      <c r="AV69" s="76"/>
      <c r="AW69" s="76"/>
      <c r="AX69" s="76"/>
      <c r="AY69" s="76"/>
      <c r="AZ69" s="76"/>
      <c r="BA69" s="77"/>
      <c r="BB69" s="77"/>
      <c r="BC69" s="76">
        <v>0</v>
      </c>
      <c r="BD69" s="76">
        <v>0</v>
      </c>
      <c r="BE69" s="76">
        <v>0</v>
      </c>
      <c r="BF69" s="76"/>
      <c r="BG69" s="76"/>
      <c r="BH69" s="77"/>
      <c r="BI69" s="77"/>
      <c r="BJ69" s="76"/>
      <c r="BK69" s="76"/>
      <c r="BL69" s="76"/>
      <c r="BM69" s="76"/>
      <c r="BN69" s="76"/>
      <c r="BO69" s="77"/>
      <c r="BP69" s="77"/>
      <c r="BQ69" s="76">
        <v>0</v>
      </c>
      <c r="BR69" s="76">
        <v>0</v>
      </c>
      <c r="BS69" s="76">
        <v>0</v>
      </c>
      <c r="BT69" s="76"/>
      <c r="BU69" s="76"/>
      <c r="BV69" s="77"/>
      <c r="BW69" s="77"/>
      <c r="BX69" s="76">
        <v>2</v>
      </c>
      <c r="BY69" s="76">
        <v>2</v>
      </c>
      <c r="BZ69" s="76">
        <v>2</v>
      </c>
      <c r="CA69" s="76">
        <v>2</v>
      </c>
      <c r="CB69" s="76">
        <v>2</v>
      </c>
      <c r="CC69" s="77"/>
      <c r="CD69" s="77"/>
      <c r="CE69" s="76"/>
      <c r="CF69" s="76"/>
      <c r="CG69" s="76"/>
      <c r="CH69" s="76"/>
      <c r="CI69" s="77"/>
      <c r="CJ69" s="77"/>
      <c r="CK69" s="77"/>
      <c r="CL69" s="76"/>
      <c r="CM69" s="76"/>
      <c r="CN69" s="76"/>
      <c r="CO69" s="76"/>
      <c r="CP69" s="76"/>
      <c r="CQ69" s="77"/>
      <c r="CR69" s="77"/>
      <c r="CS69" s="76"/>
      <c r="CT69" s="76"/>
      <c r="CU69" s="76"/>
      <c r="CV69" s="76"/>
      <c r="CW69" s="76"/>
      <c r="CX69" s="77"/>
      <c r="CY69" s="77"/>
      <c r="CZ69" s="76"/>
      <c r="DA69" s="76"/>
      <c r="DB69" s="76"/>
      <c r="DC69" s="76"/>
      <c r="DD69" s="76"/>
      <c r="DE69" s="77"/>
      <c r="DF69" s="77"/>
      <c r="DG69" s="76"/>
      <c r="DH69" s="76"/>
      <c r="DI69" s="76"/>
      <c r="DJ69" s="76"/>
      <c r="DK69" s="76"/>
      <c r="DL69" s="77"/>
      <c r="DM69" s="77"/>
      <c r="DN69" s="76"/>
      <c r="DO69" s="76"/>
      <c r="DP69" s="76"/>
      <c r="DQ69" s="76"/>
      <c r="DR69" s="76"/>
    </row>
    <row r="70" spans="2:122" ht="76.2" hidden="1" customHeight="1" x14ac:dyDescent="0.3">
      <c r="B70" s="84" t="s">
        <v>316</v>
      </c>
      <c r="C70" s="85" t="s">
        <v>204</v>
      </c>
      <c r="D70" s="86" t="s">
        <v>125</v>
      </c>
      <c r="E70" s="86" t="s">
        <v>205</v>
      </c>
      <c r="F70" s="47">
        <v>14</v>
      </c>
      <c r="G70" s="48"/>
      <c r="H70" s="85" t="s">
        <v>443</v>
      </c>
      <c r="I70" s="86"/>
      <c r="J70" s="86" t="s">
        <v>132</v>
      </c>
      <c r="K70" s="86"/>
      <c r="L70" s="90" t="s">
        <v>106</v>
      </c>
      <c r="M70" s="90" t="s">
        <v>106</v>
      </c>
      <c r="N70" s="87" t="s">
        <v>106</v>
      </c>
      <c r="O70" s="87" t="s">
        <v>106</v>
      </c>
      <c r="P70" s="89"/>
      <c r="Q70" s="89"/>
      <c r="R70" s="89"/>
      <c r="S70" s="51"/>
      <c r="T70" s="76"/>
      <c r="U70" s="76"/>
      <c r="V70" s="76"/>
      <c r="W70" s="76"/>
      <c r="X70" s="76"/>
      <c r="Y70" s="77"/>
      <c r="Z70" s="77"/>
      <c r="AA70" s="76"/>
      <c r="AB70" s="76"/>
      <c r="AC70" s="76"/>
      <c r="AD70" s="76"/>
      <c r="AE70" s="76"/>
      <c r="AF70" s="77"/>
      <c r="AG70" s="77"/>
      <c r="AH70" s="76"/>
      <c r="AI70" s="76"/>
      <c r="AJ70" s="76"/>
      <c r="AK70" s="76"/>
      <c r="AL70" s="76"/>
      <c r="AM70" s="77"/>
      <c r="AN70" s="77"/>
      <c r="AO70" s="78"/>
      <c r="AP70" s="78"/>
      <c r="AQ70" s="78"/>
      <c r="AR70" s="76"/>
      <c r="AS70" s="76"/>
      <c r="AT70" s="77"/>
      <c r="AU70" s="77"/>
      <c r="AV70" s="76"/>
      <c r="AW70" s="76"/>
      <c r="AX70" s="76"/>
      <c r="AY70" s="76"/>
      <c r="AZ70" s="76"/>
      <c r="BA70" s="77"/>
      <c r="BB70" s="77"/>
      <c r="BC70" s="76"/>
      <c r="BD70" s="76"/>
      <c r="BE70" s="76"/>
      <c r="BF70" s="76"/>
      <c r="BG70" s="76"/>
      <c r="BH70" s="77"/>
      <c r="BI70" s="77"/>
      <c r="BJ70" s="76"/>
      <c r="BK70" s="76"/>
      <c r="BL70" s="76"/>
      <c r="BM70" s="76"/>
      <c r="BN70" s="76"/>
      <c r="BO70" s="77"/>
      <c r="BP70" s="77"/>
      <c r="BQ70" s="76"/>
      <c r="BR70" s="76"/>
      <c r="BS70" s="76"/>
      <c r="BT70" s="76"/>
      <c r="BU70" s="76"/>
      <c r="BV70" s="77"/>
      <c r="BW70" s="77"/>
      <c r="BX70" s="76">
        <v>2</v>
      </c>
      <c r="BY70" s="76">
        <v>2</v>
      </c>
      <c r="BZ70" s="76">
        <v>2</v>
      </c>
      <c r="CA70" s="76">
        <v>2</v>
      </c>
      <c r="CB70" s="76">
        <v>2</v>
      </c>
      <c r="CC70" s="77"/>
      <c r="CD70" s="77"/>
      <c r="CE70" s="76">
        <v>2</v>
      </c>
      <c r="CF70" s="76">
        <v>2</v>
      </c>
      <c r="CG70" s="76">
        <v>2</v>
      </c>
      <c r="CH70" s="76">
        <v>2</v>
      </c>
      <c r="CI70" s="77"/>
      <c r="CJ70" s="77"/>
      <c r="CK70" s="77"/>
      <c r="CL70" s="76"/>
      <c r="CM70" s="76"/>
      <c r="CN70" s="76"/>
      <c r="CO70" s="76"/>
      <c r="CP70" s="76"/>
      <c r="CQ70" s="77"/>
      <c r="CR70" s="77"/>
      <c r="CS70" s="76"/>
      <c r="CT70" s="76"/>
      <c r="CU70" s="76"/>
      <c r="CV70" s="76"/>
      <c r="CW70" s="76"/>
      <c r="CX70" s="77"/>
      <c r="CY70" s="77"/>
      <c r="CZ70" s="76"/>
      <c r="DA70" s="76"/>
      <c r="DB70" s="76"/>
      <c r="DC70" s="76"/>
      <c r="DD70" s="76"/>
      <c r="DE70" s="77"/>
      <c r="DF70" s="77"/>
      <c r="DG70" s="76"/>
      <c r="DH70" s="76"/>
      <c r="DI70" s="76"/>
      <c r="DJ70" s="76"/>
      <c r="DK70" s="76"/>
      <c r="DL70" s="77"/>
      <c r="DM70" s="77"/>
      <c r="DN70" s="76"/>
      <c r="DO70" s="76"/>
      <c r="DP70" s="76"/>
      <c r="DQ70" s="76"/>
      <c r="DR70" s="76"/>
    </row>
    <row r="71" spans="2:122" ht="76.2" hidden="1" customHeight="1" x14ac:dyDescent="0.3">
      <c r="B71" s="84" t="s">
        <v>318</v>
      </c>
      <c r="C71" s="85" t="s">
        <v>204</v>
      </c>
      <c r="D71" s="86" t="s">
        <v>125</v>
      </c>
      <c r="E71" s="86" t="s">
        <v>205</v>
      </c>
      <c r="F71" s="47"/>
      <c r="G71" s="48"/>
      <c r="H71" s="86" t="s">
        <v>320</v>
      </c>
      <c r="I71" s="86"/>
      <c r="J71" s="86" t="s">
        <v>132</v>
      </c>
      <c r="K71" s="86"/>
      <c r="L71" s="90"/>
      <c r="M71" s="90"/>
      <c r="N71" s="87"/>
      <c r="O71" s="87"/>
      <c r="P71" s="89"/>
      <c r="Q71" s="89"/>
      <c r="R71" s="89"/>
      <c r="S71" s="51"/>
      <c r="T71" s="76"/>
      <c r="U71" s="76"/>
      <c r="V71" s="76"/>
      <c r="W71" s="76"/>
      <c r="X71" s="76"/>
      <c r="Y71" s="77"/>
      <c r="Z71" s="77"/>
      <c r="AA71" s="76"/>
      <c r="AB71" s="76"/>
      <c r="AC71" s="76"/>
      <c r="AD71" s="76"/>
      <c r="AE71" s="76"/>
      <c r="AF71" s="77"/>
      <c r="AG71" s="77"/>
      <c r="AH71" s="76"/>
      <c r="AI71" s="76"/>
      <c r="AJ71" s="76"/>
      <c r="AK71" s="76"/>
      <c r="AL71" s="76"/>
      <c r="AM71" s="77"/>
      <c r="AN71" s="77"/>
      <c r="AO71" s="78"/>
      <c r="AP71" s="78"/>
      <c r="AQ71" s="78"/>
      <c r="AR71" s="76"/>
      <c r="AS71" s="76"/>
      <c r="AT71" s="77"/>
      <c r="AU71" s="77"/>
      <c r="AV71" s="76"/>
      <c r="AW71" s="76"/>
      <c r="AX71" s="76"/>
      <c r="AY71" s="76"/>
      <c r="AZ71" s="76"/>
      <c r="BA71" s="77"/>
      <c r="BB71" s="77"/>
      <c r="BC71" s="76"/>
      <c r="BD71" s="76"/>
      <c r="BE71" s="76"/>
      <c r="BF71" s="76"/>
      <c r="BG71" s="76"/>
      <c r="BH71" s="77"/>
      <c r="BI71" s="77"/>
      <c r="BJ71" s="76"/>
      <c r="BK71" s="76"/>
      <c r="BL71" s="76"/>
      <c r="BM71" s="76"/>
      <c r="BN71" s="76"/>
      <c r="BO71" s="77"/>
      <c r="BP71" s="77"/>
      <c r="BQ71" s="76"/>
      <c r="BR71" s="76"/>
      <c r="BS71" s="76"/>
      <c r="BT71" s="76"/>
      <c r="BU71" s="76"/>
      <c r="BV71" s="77"/>
      <c r="BW71" s="77"/>
      <c r="BX71" s="76"/>
      <c r="BY71" s="76"/>
      <c r="BZ71" s="76"/>
      <c r="CA71" s="76"/>
      <c r="CB71" s="76"/>
      <c r="CC71" s="77"/>
      <c r="CD71" s="77"/>
      <c r="CE71" s="76"/>
      <c r="CF71" s="76"/>
      <c r="CG71" s="76"/>
      <c r="CH71" s="76"/>
      <c r="CI71" s="77"/>
      <c r="CJ71" s="77"/>
      <c r="CK71" s="77"/>
      <c r="CL71" s="76"/>
      <c r="CM71" s="76"/>
      <c r="CN71" s="76"/>
      <c r="CO71" s="76"/>
      <c r="CP71" s="76"/>
      <c r="CQ71" s="77"/>
      <c r="CR71" s="77"/>
      <c r="CS71" s="76"/>
      <c r="CT71" s="76"/>
      <c r="CU71" s="76"/>
      <c r="CV71" s="76"/>
      <c r="CW71" s="76"/>
      <c r="CX71" s="77"/>
      <c r="CY71" s="77"/>
      <c r="CZ71" s="76"/>
      <c r="DA71" s="76"/>
      <c r="DB71" s="76"/>
      <c r="DC71" s="76"/>
      <c r="DD71" s="76"/>
      <c r="DE71" s="77"/>
      <c r="DF71" s="77"/>
      <c r="DG71" s="76"/>
      <c r="DH71" s="76"/>
      <c r="DI71" s="76"/>
      <c r="DJ71" s="76"/>
      <c r="DK71" s="76"/>
      <c r="DL71" s="77"/>
      <c r="DM71" s="77"/>
      <c r="DN71" s="76"/>
      <c r="DO71" s="76"/>
      <c r="DP71" s="76"/>
      <c r="DQ71" s="76"/>
      <c r="DR71" s="76"/>
    </row>
    <row r="72" spans="2:122" ht="76.2" hidden="1" customHeight="1" x14ac:dyDescent="0.3">
      <c r="B72" s="84" t="s">
        <v>318</v>
      </c>
      <c r="C72" s="85" t="s">
        <v>204</v>
      </c>
      <c r="D72" s="86" t="s">
        <v>125</v>
      </c>
      <c r="E72" s="86" t="s">
        <v>205</v>
      </c>
      <c r="F72" s="47"/>
      <c r="G72" s="48"/>
      <c r="H72" s="86" t="s">
        <v>319</v>
      </c>
      <c r="I72" s="86"/>
      <c r="J72" s="86" t="s">
        <v>132</v>
      </c>
      <c r="K72" s="86"/>
      <c r="L72" s="90" t="s">
        <v>106</v>
      </c>
      <c r="M72" s="90" t="s">
        <v>106</v>
      </c>
      <c r="N72" s="87" t="s">
        <v>106</v>
      </c>
      <c r="O72" s="87" t="s">
        <v>106</v>
      </c>
      <c r="P72" s="89"/>
      <c r="Q72" s="89"/>
      <c r="R72" s="89"/>
      <c r="S72" s="51"/>
      <c r="T72" s="76"/>
      <c r="U72" s="76"/>
      <c r="V72" s="76"/>
      <c r="W72" s="76"/>
      <c r="X72" s="76"/>
      <c r="Y72" s="77"/>
      <c r="Z72" s="77"/>
      <c r="AA72" s="76"/>
      <c r="AB72" s="76"/>
      <c r="AC72" s="76"/>
      <c r="AD72" s="76"/>
      <c r="AE72" s="76"/>
      <c r="AF72" s="77"/>
      <c r="AG72" s="77"/>
      <c r="AH72" s="76"/>
      <c r="AI72" s="76"/>
      <c r="AJ72" s="76"/>
      <c r="AK72" s="76"/>
      <c r="AL72" s="76"/>
      <c r="AM72" s="77"/>
      <c r="AN72" s="77"/>
      <c r="AO72" s="78"/>
      <c r="AP72" s="78"/>
      <c r="AQ72" s="78"/>
      <c r="AR72" s="76"/>
      <c r="AS72" s="76"/>
      <c r="AT72" s="77"/>
      <c r="AU72" s="77"/>
      <c r="AV72" s="76"/>
      <c r="AW72" s="76"/>
      <c r="AX72" s="76"/>
      <c r="AY72" s="76"/>
      <c r="AZ72" s="76">
        <v>2</v>
      </c>
      <c r="BA72" s="77"/>
      <c r="BB72" s="77"/>
      <c r="BC72" s="76"/>
      <c r="BD72" s="76"/>
      <c r="BE72" s="76"/>
      <c r="BF72" s="76"/>
      <c r="BG72" s="76"/>
      <c r="BH72" s="77"/>
      <c r="BI72" s="77"/>
      <c r="BJ72" s="76"/>
      <c r="BK72" s="76"/>
      <c r="BL72" s="76">
        <v>2</v>
      </c>
      <c r="BM72" s="76">
        <v>2</v>
      </c>
      <c r="BN72" s="76">
        <v>2</v>
      </c>
      <c r="BO72" s="77"/>
      <c r="BP72" s="77"/>
      <c r="BQ72" s="76"/>
      <c r="BR72" s="76"/>
      <c r="BS72" s="76">
        <v>2</v>
      </c>
      <c r="BT72" s="76">
        <v>2</v>
      </c>
      <c r="BU72" s="76">
        <v>2</v>
      </c>
      <c r="BV72" s="77"/>
      <c r="BW72" s="77"/>
      <c r="BX72" s="76"/>
      <c r="BY72" s="76"/>
      <c r="BZ72" s="76"/>
      <c r="CA72" s="76"/>
      <c r="CB72" s="76"/>
      <c r="CC72" s="77"/>
      <c r="CD72" s="77"/>
      <c r="CE72" s="76"/>
      <c r="CF72" s="76"/>
      <c r="CG72" s="76"/>
      <c r="CH72" s="76"/>
      <c r="CI72" s="77"/>
      <c r="CJ72" s="77"/>
      <c r="CK72" s="77"/>
      <c r="CL72" s="76"/>
      <c r="CM72" s="76"/>
      <c r="CN72" s="76"/>
      <c r="CO72" s="76"/>
      <c r="CP72" s="76"/>
      <c r="CQ72" s="77"/>
      <c r="CR72" s="77"/>
      <c r="CS72" s="76"/>
      <c r="CT72" s="76"/>
      <c r="CU72" s="76"/>
      <c r="CV72" s="76"/>
      <c r="CW72" s="76"/>
      <c r="CX72" s="77"/>
      <c r="CY72" s="77"/>
      <c r="CZ72" s="76"/>
      <c r="DA72" s="76"/>
      <c r="DB72" s="76"/>
      <c r="DC72" s="76"/>
      <c r="DD72" s="76"/>
      <c r="DE72" s="77"/>
      <c r="DF72" s="77"/>
      <c r="DG72" s="76"/>
      <c r="DH72" s="76"/>
      <c r="DI72" s="76"/>
      <c r="DJ72" s="76"/>
      <c r="DK72" s="76"/>
      <c r="DL72" s="77"/>
      <c r="DM72" s="77"/>
      <c r="DN72" s="76"/>
      <c r="DO72" s="76"/>
      <c r="DP72" s="76"/>
      <c r="DQ72" s="76"/>
      <c r="DR72" s="76"/>
    </row>
    <row r="73" spans="2:122" ht="76.2" hidden="1" customHeight="1" x14ac:dyDescent="0.3">
      <c r="B73" s="12" t="s">
        <v>419</v>
      </c>
      <c r="C73" s="85" t="s">
        <v>204</v>
      </c>
      <c r="D73" s="86" t="s">
        <v>125</v>
      </c>
      <c r="E73" s="86" t="s">
        <v>205</v>
      </c>
      <c r="F73" s="47"/>
      <c r="G73" s="48"/>
      <c r="H73" s="85" t="s">
        <v>418</v>
      </c>
      <c r="I73" s="86"/>
      <c r="J73" s="86" t="s">
        <v>132</v>
      </c>
      <c r="K73" s="86"/>
      <c r="L73" s="90" t="s">
        <v>106</v>
      </c>
      <c r="M73" s="90" t="s">
        <v>106</v>
      </c>
      <c r="N73" s="87" t="s">
        <v>106</v>
      </c>
      <c r="O73" s="87" t="s">
        <v>106</v>
      </c>
      <c r="P73" s="89"/>
      <c r="Q73" s="89"/>
      <c r="R73" s="89"/>
      <c r="S73" s="51"/>
      <c r="T73" s="76"/>
      <c r="U73" s="76"/>
      <c r="V73" s="76"/>
      <c r="W73" s="76"/>
      <c r="X73" s="76"/>
      <c r="Y73" s="77"/>
      <c r="Z73" s="77"/>
      <c r="AA73" s="76"/>
      <c r="AB73" s="76"/>
      <c r="AC73" s="76"/>
      <c r="AD73" s="76"/>
      <c r="AE73" s="76"/>
      <c r="AF73" s="77"/>
      <c r="AG73" s="77"/>
      <c r="AH73" s="76"/>
      <c r="AI73" s="76"/>
      <c r="AJ73" s="76"/>
      <c r="AK73" s="76"/>
      <c r="AL73" s="76"/>
      <c r="AM73" s="77"/>
      <c r="AN73" s="77"/>
      <c r="AO73" s="78"/>
      <c r="AP73" s="78"/>
      <c r="AQ73" s="78"/>
      <c r="AR73" s="76"/>
      <c r="AS73" s="76"/>
      <c r="AT73" s="77"/>
      <c r="AU73" s="77"/>
      <c r="AV73" s="76"/>
      <c r="AW73" s="76"/>
      <c r="AX73" s="76"/>
      <c r="AY73" s="76"/>
      <c r="AZ73" s="76"/>
      <c r="BA73" s="77"/>
      <c r="BB73" s="77"/>
      <c r="BC73" s="76"/>
      <c r="BD73" s="76"/>
      <c r="BE73" s="76"/>
      <c r="BF73" s="76"/>
      <c r="BG73" s="76"/>
      <c r="BH73" s="77"/>
      <c r="BI73" s="77"/>
      <c r="BJ73" s="76"/>
      <c r="BK73" s="76"/>
      <c r="BL73" s="76"/>
      <c r="BM73" s="76"/>
      <c r="BN73" s="76"/>
      <c r="BO73" s="77"/>
      <c r="BP73" s="77"/>
      <c r="BQ73" s="76"/>
      <c r="BR73" s="76"/>
      <c r="BS73" s="76"/>
      <c r="BT73" s="76">
        <v>0</v>
      </c>
      <c r="BU73" s="76">
        <v>0</v>
      </c>
      <c r="BV73" s="77"/>
      <c r="BW73" s="77"/>
      <c r="BX73" s="76"/>
      <c r="BY73" s="76"/>
      <c r="BZ73" s="76"/>
      <c r="CA73" s="76"/>
      <c r="CB73" s="76"/>
      <c r="CC73" s="77"/>
      <c r="CD73" s="77"/>
      <c r="CE73" s="76"/>
      <c r="CF73" s="76"/>
      <c r="CG73" s="76"/>
      <c r="CH73" s="76"/>
      <c r="CI73" s="77"/>
      <c r="CJ73" s="77"/>
      <c r="CK73" s="77"/>
      <c r="CL73" s="76"/>
      <c r="CM73" s="76"/>
      <c r="CN73" s="76"/>
      <c r="CO73" s="76"/>
      <c r="CP73" s="76"/>
      <c r="CQ73" s="77"/>
      <c r="CR73" s="77"/>
      <c r="CS73" s="76"/>
      <c r="CT73" s="76"/>
      <c r="CU73" s="76"/>
      <c r="CV73" s="76"/>
      <c r="CW73" s="76"/>
      <c r="CX73" s="77"/>
      <c r="CY73" s="77"/>
      <c r="CZ73" s="76"/>
      <c r="DA73" s="76"/>
      <c r="DB73" s="76"/>
      <c r="DC73" s="76"/>
      <c r="DD73" s="76"/>
      <c r="DE73" s="77"/>
      <c r="DF73" s="77"/>
      <c r="DG73" s="76"/>
      <c r="DH73" s="76"/>
      <c r="DI73" s="76"/>
      <c r="DJ73" s="76"/>
      <c r="DK73" s="76"/>
      <c r="DL73" s="77"/>
      <c r="DM73" s="77"/>
      <c r="DN73" s="76"/>
      <c r="DO73" s="76"/>
      <c r="DP73" s="76"/>
      <c r="DQ73" s="76"/>
      <c r="DR73" s="76"/>
    </row>
    <row r="74" spans="2:122" ht="76.2" hidden="1" customHeight="1" x14ac:dyDescent="0.3">
      <c r="B74" s="84" t="s">
        <v>321</v>
      </c>
      <c r="C74" s="85" t="s">
        <v>204</v>
      </c>
      <c r="D74" s="86" t="s">
        <v>125</v>
      </c>
      <c r="E74" s="86" t="s">
        <v>205</v>
      </c>
      <c r="F74" s="47"/>
      <c r="G74" s="48"/>
      <c r="H74" s="86" t="s">
        <v>412</v>
      </c>
      <c r="I74" s="86"/>
      <c r="J74" s="86" t="s">
        <v>132</v>
      </c>
      <c r="K74" s="86"/>
      <c r="L74" s="90" t="s">
        <v>106</v>
      </c>
      <c r="M74" s="90" t="s">
        <v>106</v>
      </c>
      <c r="N74" s="87" t="s">
        <v>106</v>
      </c>
      <c r="O74" s="87" t="s">
        <v>106</v>
      </c>
      <c r="P74" s="89"/>
      <c r="Q74" s="89"/>
      <c r="R74" s="89"/>
      <c r="S74" s="51"/>
      <c r="T74" s="76"/>
      <c r="U74" s="76"/>
      <c r="V74" s="76"/>
      <c r="W74" s="76"/>
      <c r="X74" s="76"/>
      <c r="Y74" s="77"/>
      <c r="Z74" s="77"/>
      <c r="AA74" s="76"/>
      <c r="AB74" s="76"/>
      <c r="AC74" s="76"/>
      <c r="AD74" s="76"/>
      <c r="AE74" s="76"/>
      <c r="AF74" s="77"/>
      <c r="AG74" s="77"/>
      <c r="AH74" s="76"/>
      <c r="AI74" s="76"/>
      <c r="AJ74" s="76"/>
      <c r="AK74" s="76"/>
      <c r="AL74" s="76"/>
      <c r="AM74" s="77"/>
      <c r="AN74" s="77"/>
      <c r="AO74" s="78"/>
      <c r="AP74" s="78"/>
      <c r="AQ74" s="78"/>
      <c r="AR74" s="76"/>
      <c r="AS74" s="76"/>
      <c r="AT74" s="77"/>
      <c r="AU74" s="77"/>
      <c r="AV74" s="76"/>
      <c r="AW74" s="76"/>
      <c r="AX74" s="76"/>
      <c r="AY74" s="76"/>
      <c r="AZ74" s="76"/>
      <c r="BA74" s="77"/>
      <c r="BB74" s="77"/>
      <c r="BC74" s="76"/>
      <c r="BD74" s="76"/>
      <c r="BE74" s="76"/>
      <c r="BF74" s="76"/>
      <c r="BG74" s="76"/>
      <c r="BH74" s="77"/>
      <c r="BI74" s="77"/>
      <c r="BJ74" s="76"/>
      <c r="BK74" s="76"/>
      <c r="BL74" s="76"/>
      <c r="BM74" s="76"/>
      <c r="BN74" s="76"/>
      <c r="BO74" s="77"/>
      <c r="BP74" s="77"/>
      <c r="BQ74" s="76"/>
      <c r="BR74" s="76"/>
      <c r="BS74" s="76"/>
      <c r="BT74" s="76">
        <v>2</v>
      </c>
      <c r="BU74" s="76">
        <v>2</v>
      </c>
      <c r="BV74" s="77"/>
      <c r="BW74" s="77"/>
      <c r="BX74" s="76"/>
      <c r="BY74" s="76"/>
      <c r="BZ74" s="76"/>
      <c r="CA74" s="76"/>
      <c r="CB74" s="76"/>
      <c r="CC74" s="77"/>
      <c r="CD74" s="77"/>
      <c r="CE74" s="76"/>
      <c r="CF74" s="76"/>
      <c r="CG74" s="76"/>
      <c r="CH74" s="76"/>
      <c r="CI74" s="77"/>
      <c r="CJ74" s="77"/>
      <c r="CK74" s="77"/>
      <c r="CL74" s="76"/>
      <c r="CM74" s="76"/>
      <c r="CN74" s="76"/>
      <c r="CO74" s="76"/>
      <c r="CP74" s="76"/>
      <c r="CQ74" s="77"/>
      <c r="CR74" s="77"/>
      <c r="CS74" s="76"/>
      <c r="CT74" s="76"/>
      <c r="CU74" s="76"/>
      <c r="CV74" s="76"/>
      <c r="CW74" s="76"/>
      <c r="CX74" s="77"/>
      <c r="CY74" s="77"/>
      <c r="CZ74" s="76"/>
      <c r="DA74" s="76"/>
      <c r="DB74" s="76"/>
      <c r="DC74" s="76"/>
      <c r="DD74" s="76"/>
      <c r="DE74" s="77"/>
      <c r="DF74" s="77"/>
      <c r="DG74" s="76"/>
      <c r="DH74" s="76"/>
      <c r="DI74" s="76"/>
      <c r="DJ74" s="76"/>
      <c r="DK74" s="76"/>
      <c r="DL74" s="77"/>
      <c r="DM74" s="77"/>
      <c r="DN74" s="76"/>
      <c r="DO74" s="76"/>
      <c r="DP74" s="76"/>
      <c r="DQ74" s="76"/>
      <c r="DR74" s="76"/>
    </row>
    <row r="75" spans="2:122" ht="70.2" hidden="1" x14ac:dyDescent="0.55000000000000004">
      <c r="B75" s="91" t="s">
        <v>321</v>
      </c>
      <c r="C75" s="92" t="s">
        <v>204</v>
      </c>
      <c r="D75" s="93" t="s">
        <v>82</v>
      </c>
      <c r="E75" s="93" t="s">
        <v>205</v>
      </c>
      <c r="F75" s="94"/>
      <c r="G75" s="95"/>
      <c r="H75" s="93" t="s">
        <v>488</v>
      </c>
      <c r="I75" s="93"/>
      <c r="J75" s="93" t="s">
        <v>207</v>
      </c>
      <c r="K75" s="112"/>
      <c r="L75" s="112"/>
      <c r="M75" s="112"/>
      <c r="N75" s="112"/>
      <c r="O75" s="112"/>
      <c r="P75" s="96"/>
      <c r="Q75" s="112"/>
      <c r="R75" s="112"/>
      <c r="S75" s="112"/>
      <c r="T75" s="112"/>
      <c r="U75" s="112"/>
      <c r="V75" s="112"/>
      <c r="W75" s="112"/>
      <c r="X75" s="112"/>
      <c r="Y75" s="112"/>
      <c r="Z75" s="112"/>
      <c r="AA75" s="112"/>
      <c r="AB75" s="112"/>
      <c r="AC75" s="112"/>
      <c r="AD75" s="112"/>
      <c r="AE75" s="112"/>
      <c r="AF75" s="112"/>
      <c r="AG75" s="112"/>
      <c r="AH75" s="112"/>
      <c r="AI75" s="112"/>
      <c r="AJ75" s="112"/>
      <c r="AK75" s="112"/>
      <c r="AL75" s="112"/>
      <c r="AM75" s="112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2"/>
      <c r="BC75" s="112"/>
      <c r="BD75" s="112"/>
      <c r="BE75" s="112"/>
      <c r="BF75" s="112"/>
      <c r="BG75" s="112"/>
      <c r="BH75" s="112"/>
      <c r="BI75" s="112"/>
      <c r="BJ75" s="112"/>
      <c r="BK75" s="112"/>
      <c r="BL75" s="112"/>
      <c r="BM75" s="112"/>
      <c r="BN75" s="112"/>
      <c r="BO75" s="165"/>
      <c r="BP75" s="165"/>
      <c r="BQ75" s="113">
        <v>0.88</v>
      </c>
      <c r="BR75" s="113">
        <v>0.83</v>
      </c>
      <c r="BS75" s="113">
        <v>0.86</v>
      </c>
      <c r="BT75" s="113">
        <v>0.88</v>
      </c>
      <c r="BU75" s="113">
        <v>0.82</v>
      </c>
      <c r="BV75" s="165">
        <v>0.85399999999999987</v>
      </c>
      <c r="BW75" s="165"/>
      <c r="BX75" s="113">
        <f>13/14</f>
        <v>0.9285714285714286</v>
      </c>
      <c r="BY75" s="113">
        <f>12/13</f>
        <v>0.92307692307692313</v>
      </c>
      <c r="BZ75" s="113">
        <f>14/15</f>
        <v>0.93333333333333335</v>
      </c>
      <c r="CA75" s="113">
        <f>12/16</f>
        <v>0.75</v>
      </c>
      <c r="CB75" s="113">
        <f>12/16</f>
        <v>0.75</v>
      </c>
      <c r="CC75" s="112"/>
      <c r="CD75" s="97"/>
      <c r="CE75" s="97"/>
      <c r="CF75" s="97"/>
      <c r="CG75" s="97"/>
      <c r="CH75" s="97"/>
      <c r="CI75" s="97"/>
      <c r="CJ75" s="97"/>
      <c r="CK75" s="97"/>
      <c r="CL75" s="97"/>
      <c r="CM75" s="97"/>
      <c r="CN75" s="97"/>
      <c r="CO75" s="97"/>
      <c r="CP75" s="97"/>
      <c r="CQ75" s="97"/>
      <c r="CR75" s="77"/>
      <c r="CS75" s="97"/>
      <c r="CT75" s="97"/>
      <c r="CU75" s="97"/>
      <c r="CV75" s="97"/>
      <c r="CW75" s="97"/>
      <c r="CX75" s="77"/>
      <c r="CY75" s="77"/>
      <c r="CZ75" s="97"/>
      <c r="DA75" s="97"/>
      <c r="DB75" s="97"/>
      <c r="DC75" s="97"/>
      <c r="DD75" s="97"/>
      <c r="DE75" s="77"/>
      <c r="DF75" s="77"/>
      <c r="DG75" s="97">
        <v>1</v>
      </c>
      <c r="DH75" s="97">
        <v>1</v>
      </c>
      <c r="DI75" s="97">
        <v>1</v>
      </c>
      <c r="DJ75" s="97">
        <v>1</v>
      </c>
      <c r="DK75" s="97">
        <v>1</v>
      </c>
      <c r="DL75" s="77"/>
      <c r="DM75" s="77"/>
      <c r="DN75" s="97">
        <v>1</v>
      </c>
      <c r="DO75" s="97">
        <v>1</v>
      </c>
      <c r="DP75" s="97">
        <v>1</v>
      </c>
      <c r="DQ75" s="97">
        <v>1</v>
      </c>
      <c r="DR75" s="97">
        <v>1</v>
      </c>
    </row>
    <row r="76" spans="2:122" s="107" customFormat="1" ht="70.2" hidden="1" x14ac:dyDescent="0.3">
      <c r="B76" s="91" t="s">
        <v>491</v>
      </c>
      <c r="C76" s="92" t="s">
        <v>204</v>
      </c>
      <c r="D76" s="93" t="s">
        <v>125</v>
      </c>
      <c r="E76" s="93" t="s">
        <v>205</v>
      </c>
      <c r="F76" s="94" t="s">
        <v>213</v>
      </c>
      <c r="G76" s="95"/>
      <c r="H76" s="92" t="s">
        <v>490</v>
      </c>
      <c r="I76" s="93"/>
      <c r="J76" s="93" t="s">
        <v>132</v>
      </c>
      <c r="K76" s="96" t="s">
        <v>484</v>
      </c>
      <c r="L76" s="97"/>
      <c r="M76" s="97"/>
      <c r="N76" s="97"/>
      <c r="O76" s="97"/>
      <c r="P76" s="97"/>
      <c r="Q76" s="97"/>
      <c r="R76" s="97"/>
      <c r="S76" s="97"/>
      <c r="T76" s="97">
        <v>2</v>
      </c>
      <c r="U76" s="97">
        <v>1</v>
      </c>
      <c r="V76" s="97">
        <v>1</v>
      </c>
      <c r="W76" s="97">
        <v>1</v>
      </c>
      <c r="X76" s="97">
        <v>1</v>
      </c>
      <c r="Y76" s="97"/>
      <c r="Z76" s="97"/>
      <c r="AA76" s="97"/>
      <c r="AB76" s="97"/>
      <c r="AC76" s="97"/>
      <c r="AD76" s="97"/>
      <c r="AE76" s="97"/>
      <c r="AF76" s="97"/>
      <c r="AG76" s="97"/>
      <c r="AH76" s="97"/>
      <c r="AI76" s="97"/>
      <c r="AJ76" s="97"/>
      <c r="AK76" s="97"/>
      <c r="AL76" s="97"/>
      <c r="AM76" s="97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2"/>
      <c r="BC76" s="112"/>
      <c r="BD76" s="112"/>
      <c r="BE76" s="112"/>
      <c r="BF76" s="112"/>
      <c r="BG76" s="112"/>
      <c r="BH76" s="112"/>
      <c r="BI76" s="112"/>
      <c r="BJ76" s="112"/>
      <c r="BK76" s="112"/>
      <c r="BL76" s="112"/>
      <c r="BM76" s="112"/>
      <c r="BN76" s="112"/>
      <c r="BO76" s="112"/>
      <c r="BP76" s="112"/>
      <c r="BQ76" s="112"/>
      <c r="BR76" s="112"/>
      <c r="BS76" s="112"/>
      <c r="BT76" s="112"/>
      <c r="BU76" s="112"/>
      <c r="BV76" s="112"/>
      <c r="BW76" s="112"/>
      <c r="BX76" s="112"/>
      <c r="BY76" s="112"/>
      <c r="BZ76" s="112"/>
      <c r="CA76" s="112"/>
      <c r="CB76" s="112"/>
      <c r="CC76" s="112"/>
      <c r="CD76" s="97"/>
      <c r="CE76" s="97"/>
      <c r="CF76" s="97"/>
      <c r="CG76" s="97"/>
      <c r="CH76" s="97"/>
      <c r="CI76" s="97"/>
      <c r="CJ76" s="97"/>
      <c r="CK76" s="97"/>
      <c r="CL76" s="97"/>
      <c r="CM76" s="97"/>
      <c r="CN76" s="97"/>
      <c r="CO76" s="97"/>
      <c r="CP76" s="97"/>
      <c r="CQ76" s="97"/>
      <c r="CR76" s="77"/>
      <c r="CS76" s="97">
        <v>0</v>
      </c>
      <c r="CT76" s="97">
        <v>2</v>
      </c>
      <c r="CU76" s="97">
        <v>2</v>
      </c>
      <c r="CV76" s="97">
        <v>2</v>
      </c>
      <c r="CW76" s="97">
        <v>1</v>
      </c>
      <c r="CX76" s="77"/>
      <c r="CY76" s="77"/>
      <c r="CZ76" s="97"/>
      <c r="DA76" s="97"/>
      <c r="DB76" s="97"/>
      <c r="DC76" s="97"/>
      <c r="DD76" s="97"/>
      <c r="DE76" s="77"/>
      <c r="DF76" s="77"/>
      <c r="DG76" s="97"/>
      <c r="DH76" s="97"/>
      <c r="DI76" s="97"/>
      <c r="DJ76" s="97"/>
      <c r="DK76" s="97"/>
      <c r="DL76" s="77"/>
      <c r="DM76" s="77"/>
      <c r="DN76" s="97"/>
      <c r="DO76" s="97"/>
      <c r="DP76" s="97"/>
      <c r="DQ76" s="97"/>
      <c r="DR76" s="97"/>
    </row>
    <row r="77" spans="2:122" ht="70.2" hidden="1" x14ac:dyDescent="0.3">
      <c r="B77" s="91" t="s">
        <v>489</v>
      </c>
      <c r="C77" s="92" t="s">
        <v>204</v>
      </c>
      <c r="D77" s="93" t="s">
        <v>82</v>
      </c>
      <c r="E77" s="93" t="s">
        <v>205</v>
      </c>
      <c r="F77" s="94" t="s">
        <v>213</v>
      </c>
      <c r="G77" s="95"/>
      <c r="H77" s="92" t="s">
        <v>492</v>
      </c>
      <c r="I77" s="93"/>
      <c r="J77" s="93" t="s">
        <v>207</v>
      </c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>
        <v>1</v>
      </c>
      <c r="AB77" s="97">
        <v>1</v>
      </c>
      <c r="AC77" s="97">
        <v>1</v>
      </c>
      <c r="AD77" s="97">
        <v>1</v>
      </c>
      <c r="AE77" s="97">
        <v>1</v>
      </c>
      <c r="AF77" s="97"/>
      <c r="AG77" s="97"/>
      <c r="AH77" s="97"/>
      <c r="AI77" s="97"/>
      <c r="AJ77" s="97"/>
      <c r="AK77" s="97"/>
      <c r="AL77" s="97"/>
      <c r="AM77" s="97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2"/>
      <c r="BC77" s="112"/>
      <c r="BD77" s="112"/>
      <c r="BE77" s="112"/>
      <c r="BF77" s="112"/>
      <c r="BG77" s="112"/>
      <c r="BH77" s="112"/>
      <c r="BI77" s="112"/>
      <c r="BJ77" s="112"/>
      <c r="BK77" s="112"/>
      <c r="BL77" s="112"/>
      <c r="BM77" s="112"/>
      <c r="BN77" s="112"/>
      <c r="BO77" s="112"/>
      <c r="BP77" s="112"/>
      <c r="BQ77" s="112"/>
      <c r="BR77" s="112"/>
      <c r="BS77" s="112"/>
      <c r="BT77" s="112"/>
      <c r="BU77" s="112"/>
      <c r="BV77" s="112"/>
      <c r="BW77" s="112"/>
      <c r="BX77" s="112"/>
      <c r="BY77" s="112"/>
      <c r="BZ77" s="112"/>
      <c r="CA77" s="112"/>
      <c r="CB77" s="112"/>
      <c r="CC77" s="112"/>
      <c r="CD77" s="97"/>
      <c r="CE77" s="97"/>
      <c r="CF77" s="97"/>
      <c r="CG77" s="97"/>
      <c r="CH77" s="97"/>
      <c r="CI77" s="97"/>
      <c r="CJ77" s="97"/>
      <c r="CK77" s="97"/>
      <c r="CL77" s="97"/>
      <c r="CM77" s="97"/>
      <c r="CN77" s="97"/>
      <c r="CO77" s="97"/>
      <c r="CP77" s="97"/>
      <c r="CQ77" s="97"/>
      <c r="CR77" s="77"/>
      <c r="CS77" s="97"/>
      <c r="CT77" s="97"/>
      <c r="CU77" s="97"/>
      <c r="CV77" s="97"/>
      <c r="CW77" s="97"/>
      <c r="CX77" s="77"/>
      <c r="CY77" s="77"/>
      <c r="CZ77" s="97">
        <v>1</v>
      </c>
      <c r="DA77" s="97">
        <v>1</v>
      </c>
      <c r="DB77" s="97">
        <v>1</v>
      </c>
      <c r="DC77" s="97">
        <v>1</v>
      </c>
      <c r="DD77" s="97">
        <v>1</v>
      </c>
      <c r="DE77" s="77"/>
      <c r="DF77" s="77"/>
      <c r="DG77" s="97">
        <v>1</v>
      </c>
      <c r="DH77" s="97">
        <v>1</v>
      </c>
      <c r="DI77" s="97">
        <v>1</v>
      </c>
      <c r="DJ77" s="97">
        <v>1</v>
      </c>
      <c r="DK77" s="97">
        <v>1</v>
      </c>
      <c r="DL77" s="77"/>
      <c r="DM77" s="77"/>
      <c r="DN77" s="97">
        <v>1</v>
      </c>
      <c r="DO77" s="97">
        <v>1</v>
      </c>
      <c r="DP77" s="97">
        <v>1</v>
      </c>
      <c r="DQ77" s="97">
        <v>1</v>
      </c>
      <c r="DR77" s="97">
        <v>1</v>
      </c>
    </row>
    <row r="78" spans="2:122" ht="70.2" hidden="1" x14ac:dyDescent="0.3">
      <c r="B78" s="91" t="s">
        <v>498</v>
      </c>
      <c r="C78" s="92" t="s">
        <v>204</v>
      </c>
      <c r="D78" s="93" t="s">
        <v>82</v>
      </c>
      <c r="E78" s="93" t="s">
        <v>205</v>
      </c>
      <c r="F78" s="94" t="s">
        <v>213</v>
      </c>
      <c r="G78" s="95"/>
      <c r="H78" s="92" t="s">
        <v>499</v>
      </c>
      <c r="I78" s="93"/>
      <c r="J78" s="93" t="s">
        <v>207</v>
      </c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  <c r="AA78" s="97">
        <v>1</v>
      </c>
      <c r="AB78" s="97">
        <v>1</v>
      </c>
      <c r="AC78" s="97">
        <v>1</v>
      </c>
      <c r="AD78" s="97">
        <v>1</v>
      </c>
      <c r="AE78" s="97">
        <v>1</v>
      </c>
      <c r="AF78" s="97"/>
      <c r="AG78" s="97"/>
      <c r="AH78" s="97"/>
      <c r="AI78" s="97"/>
      <c r="AJ78" s="97"/>
      <c r="AK78" s="97"/>
      <c r="AL78" s="97"/>
      <c r="AM78" s="97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2"/>
      <c r="BC78" s="112"/>
      <c r="BD78" s="112"/>
      <c r="BE78" s="112"/>
      <c r="BF78" s="112"/>
      <c r="BG78" s="112"/>
      <c r="BH78" s="112"/>
      <c r="BI78" s="112"/>
      <c r="BJ78" s="112"/>
      <c r="BK78" s="112"/>
      <c r="BL78" s="112"/>
      <c r="BM78" s="112"/>
      <c r="BN78" s="112"/>
      <c r="BO78" s="112"/>
      <c r="BP78" s="112"/>
      <c r="BQ78" s="112"/>
      <c r="BR78" s="112"/>
      <c r="BS78" s="112"/>
      <c r="BT78" s="112"/>
      <c r="BU78" s="112"/>
      <c r="BV78" s="112"/>
      <c r="BW78" s="112"/>
      <c r="BX78" s="112"/>
      <c r="BY78" s="112"/>
      <c r="BZ78" s="112"/>
      <c r="CA78" s="112"/>
      <c r="CB78" s="112"/>
      <c r="CC78" s="112"/>
      <c r="CD78" s="97"/>
      <c r="CE78" s="97"/>
      <c r="CF78" s="97"/>
      <c r="CG78" s="97"/>
      <c r="CH78" s="97"/>
      <c r="CI78" s="97"/>
      <c r="CJ78" s="97"/>
      <c r="CK78" s="97"/>
      <c r="CL78" s="97"/>
      <c r="CM78" s="97"/>
      <c r="CN78" s="97"/>
      <c r="CO78" s="97"/>
      <c r="CP78" s="97"/>
      <c r="CQ78" s="97"/>
      <c r="CR78" s="77"/>
      <c r="CS78" s="97"/>
      <c r="CT78" s="97"/>
      <c r="CU78" s="97">
        <v>2</v>
      </c>
      <c r="CV78" s="97">
        <v>2</v>
      </c>
      <c r="CW78" s="97"/>
      <c r="CX78" s="77"/>
      <c r="CY78" s="77"/>
      <c r="CZ78" s="97"/>
      <c r="DA78" s="97"/>
      <c r="DB78" s="97"/>
      <c r="DC78" s="97"/>
      <c r="DD78" s="97"/>
      <c r="DE78" s="77"/>
      <c r="DF78" s="77"/>
      <c r="DG78" s="97">
        <v>1</v>
      </c>
      <c r="DH78" s="97">
        <v>1</v>
      </c>
      <c r="DI78" s="97">
        <v>1</v>
      </c>
      <c r="DJ78" s="97">
        <v>1</v>
      </c>
      <c r="DK78" s="97">
        <v>1</v>
      </c>
      <c r="DL78" s="77"/>
      <c r="DM78" s="77"/>
      <c r="DN78" s="97">
        <v>1</v>
      </c>
      <c r="DO78" s="97">
        <v>1</v>
      </c>
      <c r="DP78" s="97">
        <v>1</v>
      </c>
      <c r="DQ78" s="97">
        <v>1</v>
      </c>
      <c r="DR78" s="97">
        <v>1</v>
      </c>
    </row>
    <row r="79" spans="2:122" ht="70.2" hidden="1" x14ac:dyDescent="0.3">
      <c r="B79" s="91" t="s">
        <v>500</v>
      </c>
      <c r="C79" s="92" t="s">
        <v>507</v>
      </c>
      <c r="D79" s="93" t="s">
        <v>82</v>
      </c>
      <c r="E79" s="93" t="s">
        <v>445</v>
      </c>
      <c r="F79" s="94"/>
      <c r="G79" s="95"/>
      <c r="H79" s="92" t="s">
        <v>503</v>
      </c>
      <c r="I79" s="93"/>
      <c r="J79" s="93" t="s">
        <v>195</v>
      </c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  <c r="AB79" s="97"/>
      <c r="AC79" s="97"/>
      <c r="AD79" s="97"/>
      <c r="AE79" s="97"/>
      <c r="AF79" s="97"/>
      <c r="AG79" s="97"/>
      <c r="AH79" s="97"/>
      <c r="AI79" s="97"/>
      <c r="AJ79" s="97"/>
      <c r="AK79" s="97"/>
      <c r="AL79" s="97"/>
      <c r="AM79" s="97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2"/>
      <c r="BC79" s="112"/>
      <c r="BD79" s="112"/>
      <c r="BE79" s="112"/>
      <c r="BF79" s="112"/>
      <c r="BG79" s="112"/>
      <c r="BH79" s="112"/>
      <c r="BI79" s="112"/>
      <c r="BJ79" s="112"/>
      <c r="BK79" s="112"/>
      <c r="BL79" s="112"/>
      <c r="BM79" s="112"/>
      <c r="BN79" s="112"/>
      <c r="BO79" s="112"/>
      <c r="BP79" s="112"/>
      <c r="BQ79" s="112"/>
      <c r="BR79" s="112"/>
      <c r="BS79" s="112"/>
      <c r="BT79" s="112"/>
      <c r="BU79" s="112"/>
      <c r="BV79" s="112"/>
      <c r="BW79" s="112"/>
      <c r="BX79" s="112"/>
      <c r="BY79" s="112"/>
      <c r="BZ79" s="112"/>
      <c r="CA79" s="112"/>
      <c r="CB79" s="112"/>
      <c r="CC79" s="112"/>
      <c r="CD79" s="97"/>
      <c r="CE79" s="97"/>
      <c r="CF79" s="97"/>
      <c r="CG79" s="97"/>
      <c r="CH79" s="97"/>
      <c r="CI79" s="97"/>
      <c r="CJ79" s="97"/>
      <c r="CK79" s="97"/>
      <c r="CL79" s="97"/>
      <c r="CM79" s="97"/>
      <c r="CN79" s="97"/>
      <c r="CO79" s="97"/>
      <c r="CP79" s="97"/>
      <c r="CQ79" s="97"/>
      <c r="CR79" s="77"/>
      <c r="CS79" s="97"/>
      <c r="CT79" s="97"/>
      <c r="CU79" s="97"/>
      <c r="CV79" s="97"/>
      <c r="CW79" s="97"/>
      <c r="CX79" s="77"/>
      <c r="CY79" s="77"/>
      <c r="CZ79" s="97">
        <v>1</v>
      </c>
      <c r="DA79" s="97">
        <v>1</v>
      </c>
      <c r="DB79" s="97">
        <v>1</v>
      </c>
      <c r="DC79" s="97">
        <v>1</v>
      </c>
      <c r="DD79" s="97">
        <v>1</v>
      </c>
      <c r="DE79" s="77"/>
      <c r="DF79" s="77"/>
      <c r="DG79" s="97"/>
      <c r="DH79" s="97"/>
      <c r="DI79" s="97"/>
      <c r="DJ79" s="97"/>
      <c r="DK79" s="97"/>
      <c r="DL79" s="77"/>
      <c r="DM79" s="77"/>
      <c r="DN79" s="97"/>
      <c r="DO79" s="97"/>
      <c r="DP79" s="97"/>
      <c r="DQ79" s="97"/>
      <c r="DR79" s="97"/>
    </row>
    <row r="80" spans="2:122" ht="70.2" hidden="1" x14ac:dyDescent="0.3">
      <c r="B80" s="91" t="s">
        <v>501</v>
      </c>
      <c r="C80" s="92" t="s">
        <v>507</v>
      </c>
      <c r="D80" s="93" t="s">
        <v>82</v>
      </c>
      <c r="E80" s="93" t="s">
        <v>445</v>
      </c>
      <c r="F80" s="94"/>
      <c r="G80" s="95"/>
      <c r="H80" s="92" t="s">
        <v>504</v>
      </c>
      <c r="I80" s="93"/>
      <c r="J80" s="93" t="s">
        <v>195</v>
      </c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  <c r="AB80" s="97"/>
      <c r="AC80" s="97"/>
      <c r="AD80" s="97"/>
      <c r="AE80" s="97"/>
      <c r="AF80" s="97"/>
      <c r="AG80" s="97"/>
      <c r="AH80" s="97"/>
      <c r="AI80" s="97"/>
      <c r="AJ80" s="97"/>
      <c r="AK80" s="97"/>
      <c r="AL80" s="97"/>
      <c r="AM80" s="97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2"/>
      <c r="BC80" s="112"/>
      <c r="BD80" s="112"/>
      <c r="BE80" s="112"/>
      <c r="BF80" s="112"/>
      <c r="BG80" s="112"/>
      <c r="BH80" s="112"/>
      <c r="BI80" s="112"/>
      <c r="BJ80" s="112"/>
      <c r="BK80" s="112"/>
      <c r="BL80" s="112"/>
      <c r="BM80" s="112"/>
      <c r="BN80" s="112"/>
      <c r="BO80" s="112"/>
      <c r="BP80" s="112"/>
      <c r="BQ80" s="112"/>
      <c r="BR80" s="112"/>
      <c r="BS80" s="112"/>
      <c r="BT80" s="112"/>
      <c r="BU80" s="112"/>
      <c r="BV80" s="112"/>
      <c r="BW80" s="112"/>
      <c r="BX80" s="112"/>
      <c r="BY80" s="112"/>
      <c r="BZ80" s="112"/>
      <c r="CA80" s="112"/>
      <c r="CB80" s="112"/>
      <c r="CC80" s="112"/>
      <c r="CD80" s="97"/>
      <c r="CE80" s="97"/>
      <c r="CF80" s="97"/>
      <c r="CG80" s="97"/>
      <c r="CH80" s="97"/>
      <c r="CI80" s="97"/>
      <c r="CJ80" s="97"/>
      <c r="CK80" s="97"/>
      <c r="CL80" s="97"/>
      <c r="CM80" s="97"/>
      <c r="CN80" s="97"/>
      <c r="CO80" s="97"/>
      <c r="CP80" s="97"/>
      <c r="CQ80" s="97"/>
      <c r="CR80" s="77"/>
      <c r="CS80" s="97"/>
      <c r="CT80" s="97"/>
      <c r="CU80" s="97"/>
      <c r="CV80" s="97"/>
      <c r="CW80" s="97"/>
      <c r="CX80" s="77"/>
      <c r="CY80" s="77"/>
      <c r="CZ80" s="97">
        <v>1</v>
      </c>
      <c r="DA80" s="97">
        <v>1</v>
      </c>
      <c r="DB80" s="97">
        <v>1</v>
      </c>
      <c r="DC80" s="97">
        <v>1</v>
      </c>
      <c r="DD80" s="97">
        <v>1</v>
      </c>
      <c r="DE80" s="77"/>
      <c r="DF80" s="77"/>
      <c r="DG80" s="97"/>
      <c r="DH80" s="97"/>
      <c r="DI80" s="97"/>
      <c r="DJ80" s="97"/>
      <c r="DK80" s="97"/>
      <c r="DL80" s="77"/>
      <c r="DM80" s="77"/>
      <c r="DN80" s="97"/>
      <c r="DO80" s="97"/>
      <c r="DP80" s="97"/>
      <c r="DQ80" s="97"/>
      <c r="DR80" s="97"/>
    </row>
    <row r="81" spans="2:108" ht="70.2" hidden="1" x14ac:dyDescent="0.3">
      <c r="B81" s="91" t="s">
        <v>502</v>
      </c>
      <c r="C81" s="92" t="s">
        <v>507</v>
      </c>
      <c r="D81" s="93" t="s">
        <v>82</v>
      </c>
      <c r="E81" s="93" t="s">
        <v>445</v>
      </c>
      <c r="F81" s="94"/>
      <c r="G81" s="95"/>
      <c r="H81" s="92" t="s">
        <v>505</v>
      </c>
      <c r="I81" s="93"/>
      <c r="J81" s="93" t="s">
        <v>195</v>
      </c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  <c r="AB81" s="97"/>
      <c r="AC81" s="97"/>
      <c r="AD81" s="97"/>
      <c r="AE81" s="97"/>
      <c r="AF81" s="97"/>
      <c r="AG81" s="97"/>
      <c r="AH81" s="97"/>
      <c r="AI81" s="97"/>
      <c r="AJ81" s="97"/>
      <c r="AK81" s="97"/>
      <c r="AL81" s="97"/>
      <c r="AM81" s="97"/>
      <c r="AN81" s="112"/>
      <c r="AO81" s="112"/>
      <c r="AP81" s="112"/>
      <c r="AQ81" s="112"/>
      <c r="AR81" s="112"/>
      <c r="AS81" s="112"/>
      <c r="AT81" s="112"/>
      <c r="AU81" s="112"/>
      <c r="AV81" s="112"/>
      <c r="AW81" s="112"/>
      <c r="AX81" s="112"/>
      <c r="AY81" s="112"/>
      <c r="AZ81" s="112"/>
      <c r="BA81" s="112"/>
      <c r="BB81" s="112"/>
      <c r="BC81" s="112"/>
      <c r="BD81" s="112"/>
      <c r="BE81" s="112"/>
      <c r="BF81" s="112"/>
      <c r="BG81" s="112"/>
      <c r="BH81" s="112"/>
      <c r="BI81" s="112"/>
      <c r="BJ81" s="112"/>
      <c r="BK81" s="112"/>
      <c r="BL81" s="112"/>
      <c r="BM81" s="112"/>
      <c r="BN81" s="112"/>
      <c r="BO81" s="112"/>
      <c r="BP81" s="112"/>
      <c r="BQ81" s="112"/>
      <c r="BR81" s="112"/>
      <c r="BS81" s="112"/>
      <c r="BT81" s="112"/>
      <c r="BU81" s="112"/>
      <c r="BV81" s="112"/>
      <c r="BW81" s="112"/>
      <c r="BX81" s="112"/>
      <c r="BY81" s="112"/>
      <c r="BZ81" s="112"/>
      <c r="CA81" s="112"/>
      <c r="CB81" s="112"/>
      <c r="CC81" s="112"/>
      <c r="CD81" s="97"/>
      <c r="CE81" s="97"/>
      <c r="CF81" s="97"/>
      <c r="CG81" s="97"/>
      <c r="CH81" s="97"/>
      <c r="CI81" s="97"/>
      <c r="CJ81" s="97"/>
      <c r="CK81" s="97"/>
      <c r="CL81" s="97"/>
      <c r="CM81" s="97"/>
      <c r="CN81" s="97"/>
      <c r="CO81" s="97"/>
      <c r="CP81" s="97"/>
      <c r="CQ81" s="97"/>
      <c r="CR81" s="77"/>
      <c r="CS81" s="97"/>
      <c r="CT81" s="97"/>
      <c r="CU81" s="97"/>
      <c r="CV81" s="97"/>
      <c r="CW81" s="97"/>
      <c r="CX81" s="77"/>
      <c r="CY81" s="77"/>
      <c r="CZ81" s="97">
        <v>1</v>
      </c>
      <c r="DA81" s="97">
        <v>1</v>
      </c>
      <c r="DB81" s="97">
        <v>1</v>
      </c>
      <c r="DC81" s="97">
        <v>1</v>
      </c>
      <c r="DD81" s="97">
        <v>1</v>
      </c>
    </row>
    <row r="82" spans="2:108" ht="70.2" hidden="1" x14ac:dyDescent="0.3">
      <c r="B82" s="91" t="s">
        <v>424</v>
      </c>
      <c r="C82" s="92" t="s">
        <v>507</v>
      </c>
      <c r="D82" s="93" t="s">
        <v>82</v>
      </c>
      <c r="E82" s="93" t="s">
        <v>445</v>
      </c>
      <c r="F82" s="94"/>
      <c r="G82" s="95"/>
      <c r="H82" s="92" t="s">
        <v>506</v>
      </c>
      <c r="I82" s="93"/>
      <c r="J82" s="93" t="s">
        <v>195</v>
      </c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  <c r="AA82" s="97"/>
      <c r="AB82" s="97"/>
      <c r="AC82" s="97"/>
      <c r="AD82" s="97"/>
      <c r="AE82" s="97"/>
      <c r="AF82" s="97"/>
      <c r="AG82" s="97"/>
      <c r="AH82" s="97"/>
      <c r="AI82" s="97"/>
      <c r="AJ82" s="97"/>
      <c r="AK82" s="97"/>
      <c r="AL82" s="97"/>
      <c r="AM82" s="97"/>
      <c r="AN82" s="112"/>
      <c r="AO82" s="112"/>
      <c r="AP82" s="112"/>
      <c r="AQ82" s="112"/>
      <c r="AR82" s="112"/>
      <c r="AS82" s="112"/>
      <c r="AT82" s="112"/>
      <c r="AU82" s="112"/>
      <c r="AV82" s="112"/>
      <c r="AW82" s="112"/>
      <c r="AX82" s="112"/>
      <c r="AY82" s="112"/>
      <c r="AZ82" s="112"/>
      <c r="BA82" s="112"/>
      <c r="BB82" s="112"/>
      <c r="BC82" s="112"/>
      <c r="BD82" s="112"/>
      <c r="BE82" s="112"/>
      <c r="BF82" s="112"/>
      <c r="BG82" s="112"/>
      <c r="BH82" s="112"/>
      <c r="BI82" s="112"/>
      <c r="BJ82" s="112"/>
      <c r="BK82" s="112"/>
      <c r="BL82" s="112"/>
      <c r="BM82" s="112"/>
      <c r="BN82" s="112"/>
      <c r="BO82" s="112"/>
      <c r="BP82" s="112"/>
      <c r="BQ82" s="112"/>
      <c r="BR82" s="112"/>
      <c r="BS82" s="112"/>
      <c r="BT82" s="112"/>
      <c r="BU82" s="112"/>
      <c r="BV82" s="112"/>
      <c r="BW82" s="112"/>
      <c r="BX82" s="112"/>
      <c r="BY82" s="112"/>
      <c r="BZ82" s="112"/>
      <c r="CA82" s="112"/>
      <c r="CB82" s="112"/>
      <c r="CC82" s="112"/>
      <c r="CD82" s="97"/>
      <c r="CE82" s="97"/>
      <c r="CF82" s="97"/>
      <c r="CG82" s="97"/>
      <c r="CH82" s="97"/>
      <c r="CI82" s="97"/>
      <c r="CJ82" s="97"/>
      <c r="CK82" s="97"/>
      <c r="CL82" s="97"/>
      <c r="CM82" s="97"/>
      <c r="CN82" s="97"/>
      <c r="CO82" s="97"/>
      <c r="CP82" s="97"/>
      <c r="CQ82" s="97"/>
      <c r="CR82" s="77"/>
      <c r="CS82" s="97"/>
      <c r="CT82" s="97"/>
      <c r="CU82" s="97"/>
      <c r="CV82" s="97"/>
      <c r="CW82" s="97"/>
      <c r="CX82" s="77"/>
      <c r="CY82" s="77"/>
      <c r="CZ82" s="97">
        <v>1</v>
      </c>
      <c r="DA82" s="97">
        <v>1</v>
      </c>
      <c r="DB82" s="97">
        <v>1</v>
      </c>
      <c r="DC82" s="97">
        <v>1</v>
      </c>
      <c r="DD82" s="97">
        <v>1</v>
      </c>
    </row>
  </sheetData>
  <autoFilter ref="B4:DE82" xr:uid="{C87529BF-5BB4-40B1-8ADE-27803472AE7E}">
    <filterColumn colId="14">
      <customFilters>
        <customFilter operator="notEqual" val=" "/>
      </customFilters>
    </filterColumn>
  </autoFilter>
  <mergeCells count="20">
    <mergeCell ref="DM2:DS2"/>
    <mergeCell ref="BB2:BH2"/>
    <mergeCell ref="BI2:BO2"/>
    <mergeCell ref="CD2:CJ2"/>
    <mergeCell ref="BP2:BV2"/>
    <mergeCell ref="BW2:CC2"/>
    <mergeCell ref="DF2:DL2"/>
    <mergeCell ref="S2:Y2"/>
    <mergeCell ref="Z2:AF2"/>
    <mergeCell ref="AG2:AM2"/>
    <mergeCell ref="AN2:AT2"/>
    <mergeCell ref="AU2:BA2"/>
    <mergeCell ref="BO75:BP75"/>
    <mergeCell ref="BV75:BW75"/>
    <mergeCell ref="DA1:DC1"/>
    <mergeCell ref="DE1:DG1"/>
    <mergeCell ref="DI1:DL1"/>
    <mergeCell ref="CK2:CQ2"/>
    <mergeCell ref="CY2:DE2"/>
    <mergeCell ref="CR2:CX2"/>
  </mergeCells>
  <phoneticPr fontId="1" type="noConversion"/>
  <dataValidations count="1">
    <dataValidation type="whole" allowBlank="1" showInputMessage="1" showErrorMessage="1" sqref="DH1 DD1 CZ1 S5:DS6 CK7:DS8 S7:CI8 CD75:DS82 L76:AM82 K77:K82 S9:DS74" xr:uid="{7B60BDCD-ED0B-45B4-BEA8-C4B50D1E33EB}">
      <formula1>0</formula1>
      <formula2>2</formula2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018" id="{698DCF66-500A-43A4-AAA9-E111C4220F9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K77:K82</xm:sqref>
        </x14:conditionalFormatting>
        <x14:conditionalFormatting xmlns:xm="http://schemas.microsoft.com/office/excel/2006/main">
          <x14:cfRule type="iconSet" priority="25" id="{9E178FA7-B67A-4921-A02B-35F4B8A6A20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L76</xm:sqref>
        </x14:conditionalFormatting>
        <x14:conditionalFormatting xmlns:xm="http://schemas.microsoft.com/office/excel/2006/main">
          <x14:cfRule type="iconSet" priority="4020" id="{16220738-3F62-407C-8DF5-6344DE2AE54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L77:L82</xm:sqref>
        </x14:conditionalFormatting>
        <x14:conditionalFormatting xmlns:xm="http://schemas.microsoft.com/office/excel/2006/main">
          <x14:cfRule type="iconSet" priority="22" id="{A5E038E5-858A-4206-853A-33AC1B5453D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M76:P76</xm:sqref>
        </x14:conditionalFormatting>
        <x14:conditionalFormatting xmlns:xm="http://schemas.microsoft.com/office/excel/2006/main">
          <x14:cfRule type="iconSet" priority="4022" id="{45C9C200-4DA0-4D38-BFB0-8AE487B3083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M77:P82</xm:sqref>
        </x14:conditionalFormatting>
        <x14:conditionalFormatting xmlns:xm="http://schemas.microsoft.com/office/excel/2006/main">
          <x14:cfRule type="iconSet" priority="26" id="{77E106F3-071D-4632-B9A0-CC3F8C00BEA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Q76</xm:sqref>
        </x14:conditionalFormatting>
        <x14:conditionalFormatting xmlns:xm="http://schemas.microsoft.com/office/excel/2006/main">
          <x14:cfRule type="iconSet" priority="4024" id="{246EC64C-660C-42D5-BE39-636D54B1FB6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Q77:Q82</xm:sqref>
        </x14:conditionalFormatting>
        <x14:conditionalFormatting xmlns:xm="http://schemas.microsoft.com/office/excel/2006/main">
          <x14:cfRule type="iconSet" priority="27" id="{8FE11B7A-4FE9-46D6-B0F0-D9E327E3279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R76</xm:sqref>
        </x14:conditionalFormatting>
        <x14:conditionalFormatting xmlns:xm="http://schemas.microsoft.com/office/excel/2006/main">
          <x14:cfRule type="iconSet" priority="4026" id="{B230C75A-36B4-4CE9-931B-EC905CB1C05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R77:R82</xm:sqref>
        </x14:conditionalFormatting>
        <x14:conditionalFormatting xmlns:xm="http://schemas.microsoft.com/office/excel/2006/main">
          <x14:cfRule type="iconSet" priority="3899" id="{6AAA9A24-B291-4D92-BC64-8C8A3E199BC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S5:S74</xm:sqref>
        </x14:conditionalFormatting>
        <x14:conditionalFormatting xmlns:xm="http://schemas.microsoft.com/office/excel/2006/main">
          <x14:cfRule type="iconSet" priority="28" id="{645C35D8-BDDA-4E1E-BFF3-368A35A5DB3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S76</xm:sqref>
        </x14:conditionalFormatting>
        <x14:conditionalFormatting xmlns:xm="http://schemas.microsoft.com/office/excel/2006/main">
          <x14:cfRule type="iconSet" priority="4028" id="{597BF6A4-E9CA-4238-B303-458843917DB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S77:S82</xm:sqref>
        </x14:conditionalFormatting>
        <x14:conditionalFormatting xmlns:xm="http://schemas.microsoft.com/office/excel/2006/main">
          <x14:cfRule type="iconSet" priority="3578" id="{A326F3D2-B582-45F3-8795-35598E0B196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T5:T33</xm:sqref>
        </x14:conditionalFormatting>
        <x14:conditionalFormatting xmlns:xm="http://schemas.microsoft.com/office/excel/2006/main">
          <x14:cfRule type="iconSet" priority="3338" id="{42367C13-7028-4822-94B5-615D98B911E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T34:T35</xm:sqref>
        </x14:conditionalFormatting>
        <x14:conditionalFormatting xmlns:xm="http://schemas.microsoft.com/office/excel/2006/main">
          <x14:cfRule type="iconSet" priority="3901" id="{BFE93C4C-580E-4F45-A777-1F136C980AB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T36:T74</xm:sqref>
        </x14:conditionalFormatting>
        <x14:conditionalFormatting xmlns:xm="http://schemas.microsoft.com/office/excel/2006/main">
          <x14:cfRule type="iconSet" priority="23" id="{6D79A34E-55DA-4250-8028-5A3BA396812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T76:X76</xm:sqref>
        </x14:conditionalFormatting>
        <x14:conditionalFormatting xmlns:xm="http://schemas.microsoft.com/office/excel/2006/main">
          <x14:cfRule type="iconSet" priority="4030" id="{9306E2D7-08D9-48FB-ACA7-373C8179F47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T77:X82</xm:sqref>
        </x14:conditionalFormatting>
        <x14:conditionalFormatting xmlns:xm="http://schemas.microsoft.com/office/excel/2006/main">
          <x14:cfRule type="iconSet" priority="3340" id="{9B7A028F-125D-43B5-A560-C253D2D9486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U34:U35</xm:sqref>
        </x14:conditionalFormatting>
        <x14:conditionalFormatting xmlns:xm="http://schemas.microsoft.com/office/excel/2006/main">
          <x14:cfRule type="iconSet" priority="3903" id="{E579CAA6-8542-461F-A1AB-88453560667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U36:V66</xm:sqref>
        </x14:conditionalFormatting>
        <x14:conditionalFormatting xmlns:xm="http://schemas.microsoft.com/office/excel/2006/main">
          <x14:cfRule type="iconSet" priority="3247" id="{542D3B10-D41F-4A40-AD77-62694F17DD5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U67:V74</xm:sqref>
        </x14:conditionalFormatting>
        <x14:conditionalFormatting xmlns:xm="http://schemas.microsoft.com/office/excel/2006/main">
          <x14:cfRule type="iconSet" priority="3580" id="{25BC1880-91E6-4A25-99CD-1D7C98E1A70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U5:X33</xm:sqref>
        </x14:conditionalFormatting>
        <x14:conditionalFormatting xmlns:xm="http://schemas.microsoft.com/office/excel/2006/main">
          <x14:cfRule type="iconSet" priority="3342" id="{6937394C-7515-4A3F-94D1-6B6D6868232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V34:X35</xm:sqref>
        </x14:conditionalFormatting>
        <x14:conditionalFormatting xmlns:xm="http://schemas.microsoft.com/office/excel/2006/main">
          <x14:cfRule type="iconSet" priority="3905" id="{BFA57C52-CE2A-4138-904D-669A9343BF2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W36:W74</xm:sqref>
        </x14:conditionalFormatting>
        <x14:conditionalFormatting xmlns:xm="http://schemas.microsoft.com/office/excel/2006/main">
          <x14:cfRule type="iconSet" priority="3907" id="{942DFABD-463B-4278-9CA1-9D5823FAAA8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X36:X74</xm:sqref>
        </x14:conditionalFormatting>
        <x14:conditionalFormatting xmlns:xm="http://schemas.microsoft.com/office/excel/2006/main">
          <x14:cfRule type="iconSet" priority="29" id="{93CE6228-7A8E-4F58-8F10-4538B9124D7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Y76</xm:sqref>
        </x14:conditionalFormatting>
        <x14:conditionalFormatting xmlns:xm="http://schemas.microsoft.com/office/excel/2006/main">
          <x14:cfRule type="iconSet" priority="4032" id="{B4C6DBCD-68D7-435B-B1E1-5C84F0287BC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Y77:Y82</xm:sqref>
        </x14:conditionalFormatting>
        <x14:conditionalFormatting xmlns:xm="http://schemas.microsoft.com/office/excel/2006/main">
          <x14:cfRule type="iconSet" priority="30" id="{D218A138-B835-4074-B8AE-03C3E915FD0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Z76</xm:sqref>
        </x14:conditionalFormatting>
        <x14:conditionalFormatting xmlns:xm="http://schemas.microsoft.com/office/excel/2006/main">
          <x14:cfRule type="iconSet" priority="4034" id="{1BACF65C-60B5-43F0-AF0E-3357680D617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Z77:Z82</xm:sqref>
        </x14:conditionalFormatting>
        <x14:conditionalFormatting xmlns:xm="http://schemas.microsoft.com/office/excel/2006/main">
          <x14:cfRule type="iconSet" priority="3909" id="{4C48A3EE-2681-4784-9E40-961713E7B40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AA36:AA66</xm:sqref>
        </x14:conditionalFormatting>
        <x14:conditionalFormatting xmlns:xm="http://schemas.microsoft.com/office/excel/2006/main">
          <x14:cfRule type="iconSet" priority="3253" id="{DC434A8C-9710-4A60-BB51-C26C3AA4613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AA67:AB74</xm:sqref>
        </x14:conditionalFormatting>
        <x14:conditionalFormatting xmlns:xm="http://schemas.microsoft.com/office/excel/2006/main">
          <x14:cfRule type="iconSet" priority="3582" id="{1E4EA648-C0F7-4DBC-87B3-23906FB415E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AA5:AE33</xm:sqref>
        </x14:conditionalFormatting>
        <x14:conditionalFormatting xmlns:xm="http://schemas.microsoft.com/office/excel/2006/main">
          <x14:cfRule type="iconSet" priority="3344" id="{52E65F03-DDAE-41AE-AE2A-308DF6D3D0D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AA34:AE35</xm:sqref>
        </x14:conditionalFormatting>
        <x14:conditionalFormatting xmlns:xm="http://schemas.microsoft.com/office/excel/2006/main">
          <x14:cfRule type="iconSet" priority="24" id="{B9695FFC-09DF-4191-89DA-D047F9F267B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AA76:AE76</xm:sqref>
        </x14:conditionalFormatting>
        <x14:conditionalFormatting xmlns:xm="http://schemas.microsoft.com/office/excel/2006/main">
          <x14:cfRule type="iconSet" priority="4036" id="{2BA6E69E-480A-4471-A3FA-491459ABF4B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AA77:AE82</xm:sqref>
        </x14:conditionalFormatting>
        <x14:conditionalFormatting xmlns:xm="http://schemas.microsoft.com/office/excel/2006/main">
          <x14:cfRule type="iconSet" priority="3911" id="{450F7321-6FF1-4933-8D1A-152CFB9DCC0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AB36:AB66</xm:sqref>
        </x14:conditionalFormatting>
        <x14:conditionalFormatting xmlns:xm="http://schemas.microsoft.com/office/excel/2006/main">
          <x14:cfRule type="iconSet" priority="3913" id="{8B9EC294-ECA0-4914-A049-8D17C7A3A94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AC36:AC74</xm:sqref>
        </x14:conditionalFormatting>
        <x14:conditionalFormatting xmlns:xm="http://schemas.microsoft.com/office/excel/2006/main">
          <x14:cfRule type="iconSet" priority="3915" id="{CD7FCAB4-D451-4B2D-8507-7BCE6B352D3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AD36:AD66</xm:sqref>
        </x14:conditionalFormatting>
        <x14:conditionalFormatting xmlns:xm="http://schemas.microsoft.com/office/excel/2006/main">
          <x14:cfRule type="iconSet" priority="3257" id="{F75CED89-BB3C-4ABC-918F-FE82A87524C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AD67:AD74</xm:sqref>
        </x14:conditionalFormatting>
        <x14:conditionalFormatting xmlns:xm="http://schemas.microsoft.com/office/excel/2006/main">
          <x14:cfRule type="iconSet" priority="3917" id="{10B603F5-64CF-4148-B9B7-23A3A401A78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AE36:AE66</xm:sqref>
        </x14:conditionalFormatting>
        <x14:conditionalFormatting xmlns:xm="http://schemas.microsoft.com/office/excel/2006/main">
          <x14:cfRule type="iconSet" priority="3259" id="{E2098FB2-40DF-49D7-8E23-B18F77F1397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AE67:AE74</xm:sqref>
        </x14:conditionalFormatting>
        <x14:conditionalFormatting xmlns:xm="http://schemas.microsoft.com/office/excel/2006/main">
          <x14:cfRule type="iconSet" priority="31" id="{9F325794-728C-45B9-A614-CCAF749CE5C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AF76</xm:sqref>
        </x14:conditionalFormatting>
        <x14:conditionalFormatting xmlns:xm="http://schemas.microsoft.com/office/excel/2006/main">
          <x14:cfRule type="iconSet" priority="4038" id="{6F01A973-28E0-4935-9454-6629F9139E1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AF77:AF82</xm:sqref>
        </x14:conditionalFormatting>
        <x14:conditionalFormatting xmlns:xm="http://schemas.microsoft.com/office/excel/2006/main">
          <x14:cfRule type="iconSet" priority="3584" id="{B1AC61F6-51AB-4594-8A65-2D42A7CBC0F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AF5:AG33 Y5:Z33</xm:sqref>
        </x14:conditionalFormatting>
        <x14:conditionalFormatting xmlns:xm="http://schemas.microsoft.com/office/excel/2006/main">
          <x14:cfRule type="iconSet" priority="3346" id="{23B82371-0D3F-49BA-A1E4-B37BB732665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AF34:AG35 Y34:Z35</xm:sqref>
        </x14:conditionalFormatting>
        <x14:conditionalFormatting xmlns:xm="http://schemas.microsoft.com/office/excel/2006/main">
          <x14:cfRule type="iconSet" priority="3919" id="{42E6C450-9E91-4C85-BE3D-A1B230AAF73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AF36:AG66 Y36:Z66</xm:sqref>
        </x14:conditionalFormatting>
        <x14:conditionalFormatting xmlns:xm="http://schemas.microsoft.com/office/excel/2006/main">
          <x14:cfRule type="iconSet" priority="3261" id="{BA8BD6E9-1DA9-4545-B641-1403C4F7F87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AF67:AG74 Y67:Z74</xm:sqref>
        </x14:conditionalFormatting>
        <x14:conditionalFormatting xmlns:xm="http://schemas.microsoft.com/office/excel/2006/main">
          <x14:cfRule type="iconSet" priority="32" id="{4487FB23-B6BF-455E-BE78-405AA19E4DD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AG76</xm:sqref>
        </x14:conditionalFormatting>
        <x14:conditionalFormatting xmlns:xm="http://schemas.microsoft.com/office/excel/2006/main">
          <x14:cfRule type="iconSet" priority="4040" id="{2F7C8381-EE88-4CD4-A732-B3C4A79F06C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AG77:AG82</xm:sqref>
        </x14:conditionalFormatting>
        <x14:conditionalFormatting xmlns:xm="http://schemas.microsoft.com/office/excel/2006/main">
          <x14:cfRule type="iconSet" priority="3588" id="{4CD6BBAE-AA0C-48B3-A7A8-4801D4780B5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AH5:AH33</xm:sqref>
        </x14:conditionalFormatting>
        <x14:conditionalFormatting xmlns:xm="http://schemas.microsoft.com/office/excel/2006/main">
          <x14:cfRule type="iconSet" priority="3924" id="{61FE1F47-F6E8-40A7-9E26-2E724640BA4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AH36:AH74</xm:sqref>
        </x14:conditionalFormatting>
        <x14:conditionalFormatting xmlns:xm="http://schemas.microsoft.com/office/excel/2006/main">
          <x14:cfRule type="iconSet" priority="3352" id="{FB7745FE-7699-4B0A-80A1-5D0D2E2AA75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AH34:AL35</xm:sqref>
        </x14:conditionalFormatting>
        <x14:conditionalFormatting xmlns:xm="http://schemas.microsoft.com/office/excel/2006/main">
          <x14:cfRule type="iconSet" priority="21" id="{07FB1B71-EB55-4EA8-80FD-5EB1A783596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AH76:AL76</xm:sqref>
        </x14:conditionalFormatting>
        <x14:conditionalFormatting xmlns:xm="http://schemas.microsoft.com/office/excel/2006/main">
          <x14:cfRule type="iconSet" priority="4042" id="{D9000B08-B41B-4E10-9DE3-5FFE5CA5B82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AH77:AL82</xm:sqref>
        </x14:conditionalFormatting>
        <x14:conditionalFormatting xmlns:xm="http://schemas.microsoft.com/office/excel/2006/main">
          <x14:cfRule type="iconSet" priority="3590" id="{3DC732C0-2E20-4700-9BB1-4313E8E6A3E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AI5:AI33</xm:sqref>
        </x14:conditionalFormatting>
        <x14:conditionalFormatting xmlns:xm="http://schemas.microsoft.com/office/excel/2006/main">
          <x14:cfRule type="iconSet" priority="3926" id="{C30B9823-EDDC-41A5-A7FE-FDFC78CC1C7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AI36:AI74</xm:sqref>
        </x14:conditionalFormatting>
        <x14:conditionalFormatting xmlns:xm="http://schemas.microsoft.com/office/excel/2006/main">
          <x14:cfRule type="iconSet" priority="3592" id="{EDCDCCD6-7F1D-4196-BD74-A5C90D03D15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AJ5:AJ33</xm:sqref>
        </x14:conditionalFormatting>
        <x14:conditionalFormatting xmlns:xm="http://schemas.microsoft.com/office/excel/2006/main">
          <x14:cfRule type="iconSet" priority="3928" id="{29742D54-F72C-4FD1-8668-927E0CEEDDA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AJ36:AL66</xm:sqref>
        </x14:conditionalFormatting>
        <x14:conditionalFormatting xmlns:xm="http://schemas.microsoft.com/office/excel/2006/main">
          <x14:cfRule type="iconSet" priority="3269" id="{78E802F5-6BAE-4AAD-A844-B9C4C6A81F8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AJ67:AL74</xm:sqref>
        </x14:conditionalFormatting>
        <x14:conditionalFormatting xmlns:xm="http://schemas.microsoft.com/office/excel/2006/main">
          <x14:cfRule type="iconSet" priority="3594" id="{5FB8117A-062D-4A06-B0CF-FD8BF99A64E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AK5:AL33</xm:sqref>
        </x14:conditionalFormatting>
        <x14:conditionalFormatting xmlns:xm="http://schemas.microsoft.com/office/excel/2006/main">
          <x14:cfRule type="iconSet" priority="33" id="{64C6E144-3D65-4F0E-B7BB-DB6AE18A53C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AM76</xm:sqref>
        </x14:conditionalFormatting>
        <x14:conditionalFormatting xmlns:xm="http://schemas.microsoft.com/office/excel/2006/main">
          <x14:cfRule type="iconSet" priority="4044" id="{FFE04EA7-9351-4196-A7AF-979776138CF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AM77:AM82</xm:sqref>
        </x14:conditionalFormatting>
        <x14:conditionalFormatting xmlns:xm="http://schemas.microsoft.com/office/excel/2006/main">
          <x14:cfRule type="iconSet" priority="3930" id="{81FAEBC7-6F53-4154-94B1-B7DC6187D96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AM36:AN66</xm:sqref>
        </x14:conditionalFormatting>
        <x14:conditionalFormatting xmlns:xm="http://schemas.microsoft.com/office/excel/2006/main">
          <x14:cfRule type="iconSet" priority="3271" id="{FD96D900-2B7D-45F4-81C5-FFD28E2C419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AM67:AN74</xm:sqref>
        </x14:conditionalFormatting>
        <x14:conditionalFormatting xmlns:xm="http://schemas.microsoft.com/office/excel/2006/main">
          <x14:cfRule type="iconSet" priority="3596" id="{8A98554E-0297-43A5-B1A0-BDC2E44C6A5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AO5:AP33</xm:sqref>
        </x14:conditionalFormatting>
        <x14:conditionalFormatting xmlns:xm="http://schemas.microsoft.com/office/excel/2006/main">
          <x14:cfRule type="iconSet" priority="3354" id="{204EC9D7-1D2C-4D73-87BE-C7C6C0F7784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AO34:AP35</xm:sqref>
        </x14:conditionalFormatting>
        <x14:conditionalFormatting xmlns:xm="http://schemas.microsoft.com/office/excel/2006/main">
          <x14:cfRule type="iconSet" priority="3932" id="{921B198C-45B1-4A9C-B60D-A0A62E1D97E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AO36:AQ66</xm:sqref>
        </x14:conditionalFormatting>
        <x14:conditionalFormatting xmlns:xm="http://schemas.microsoft.com/office/excel/2006/main">
          <x14:cfRule type="iconSet" priority="3273" id="{0C23CE28-BE04-4A50-B3EC-7FDB507E356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AO67:AQ74</xm:sqref>
        </x14:conditionalFormatting>
        <x14:conditionalFormatting xmlns:xm="http://schemas.microsoft.com/office/excel/2006/main">
          <x14:cfRule type="iconSet" priority="3598" id="{0C7A58FD-ABCD-4BA9-8ED3-F7EACEED1A7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AQ5:AQ35 AM5:AN35</xm:sqref>
        </x14:conditionalFormatting>
        <x14:conditionalFormatting xmlns:xm="http://schemas.microsoft.com/office/excel/2006/main">
          <x14:cfRule type="iconSet" priority="3275" id="{6D33DADD-266D-4003-9AA3-A93DFDCC57A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AR67:AR74</xm:sqref>
        </x14:conditionalFormatting>
        <x14:conditionalFormatting xmlns:xm="http://schemas.microsoft.com/office/excel/2006/main">
          <x14:cfRule type="iconSet" priority="3602" id="{F83172D7-673A-4CE9-BD95-12CB94F648C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AR5:AS33</xm:sqref>
        </x14:conditionalFormatting>
        <x14:conditionalFormatting xmlns:xm="http://schemas.microsoft.com/office/excel/2006/main">
          <x14:cfRule type="iconSet" priority="3360" id="{37623177-4A0C-4DE7-99F0-DA28F207177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AR34:AS35</xm:sqref>
        </x14:conditionalFormatting>
        <x14:conditionalFormatting xmlns:xm="http://schemas.microsoft.com/office/excel/2006/main">
          <x14:cfRule type="iconSet" priority="3934" id="{50B92AFA-F1D8-4CF2-866F-7E88C213215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AR36:AS66</xm:sqref>
        </x14:conditionalFormatting>
        <x14:conditionalFormatting xmlns:xm="http://schemas.microsoft.com/office/excel/2006/main">
          <x14:cfRule type="iconSet" priority="3277" id="{23F8139B-3652-4631-928C-1FD9BFC70B3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AS67:AS74</xm:sqref>
        </x14:conditionalFormatting>
        <x14:conditionalFormatting xmlns:xm="http://schemas.microsoft.com/office/excel/2006/main">
          <x14:cfRule type="iconSet" priority="3604" id="{49843B16-8476-4442-A37B-4E64CBC3739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AT5:AT33</xm:sqref>
        </x14:conditionalFormatting>
        <x14:conditionalFormatting xmlns:xm="http://schemas.microsoft.com/office/excel/2006/main">
          <x14:cfRule type="iconSet" priority="3362" id="{A8837D4F-9BCD-4559-91CC-909276B099E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AT34:AT35</xm:sqref>
        </x14:conditionalFormatting>
        <x14:conditionalFormatting xmlns:xm="http://schemas.microsoft.com/office/excel/2006/main">
          <x14:cfRule type="iconSet" priority="3936" id="{3A201E80-3BFA-43E0-8028-EF3D9F0FE36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AT36:AT74</xm:sqref>
        </x14:conditionalFormatting>
        <x14:conditionalFormatting xmlns:xm="http://schemas.microsoft.com/office/excel/2006/main">
          <x14:cfRule type="iconSet" priority="3606" id="{87200AA2-BFE0-42CF-BF8D-68B4E177C77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AU5:AU33</xm:sqref>
        </x14:conditionalFormatting>
        <x14:conditionalFormatting xmlns:xm="http://schemas.microsoft.com/office/excel/2006/main">
          <x14:cfRule type="iconSet" priority="3364" id="{66780F8E-830B-4865-B2B2-6656BEDD622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AU34:AU35</xm:sqref>
        </x14:conditionalFormatting>
        <x14:conditionalFormatting xmlns:xm="http://schemas.microsoft.com/office/excel/2006/main">
          <x14:cfRule type="iconSet" priority="3938" id="{8DDAD134-63B2-4417-804E-3634014203A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AU36:AU66</xm:sqref>
        </x14:conditionalFormatting>
        <x14:conditionalFormatting xmlns:xm="http://schemas.microsoft.com/office/excel/2006/main">
          <x14:cfRule type="iconSet" priority="3281" id="{E07E2636-AD8E-4103-9057-49B37F5CBD4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AU67:AU74</xm:sqref>
        </x14:conditionalFormatting>
        <x14:conditionalFormatting xmlns:xm="http://schemas.microsoft.com/office/excel/2006/main">
          <x14:cfRule type="iconSet" priority="3608" id="{F0785AD6-D55C-4C9E-85D1-159260993BA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AV5:AV12 AV14:AV33</xm:sqref>
        </x14:conditionalFormatting>
        <x14:conditionalFormatting xmlns:xm="http://schemas.microsoft.com/office/excel/2006/main">
          <x14:cfRule type="iconSet" priority="149" id="{B62B696A-267E-4826-83D8-591FBF3B664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AV13</xm:sqref>
        </x14:conditionalFormatting>
        <x14:conditionalFormatting xmlns:xm="http://schemas.microsoft.com/office/excel/2006/main">
          <x14:cfRule type="iconSet" priority="3940" id="{41F1946C-1D2D-4688-88C5-13DE8757B31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AV36:AV66</xm:sqref>
        </x14:conditionalFormatting>
        <x14:conditionalFormatting xmlns:xm="http://schemas.microsoft.com/office/excel/2006/main">
          <x14:cfRule type="iconSet" priority="3283" id="{3E195944-C269-41F9-8766-1341C2FE0A2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AV67:AV74</xm:sqref>
        </x14:conditionalFormatting>
        <x14:conditionalFormatting xmlns:xm="http://schemas.microsoft.com/office/excel/2006/main">
          <x14:cfRule type="iconSet" priority="3366" id="{079B67F0-0DCE-41DD-AE32-C56385B9670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AV34:AZ35</xm:sqref>
        </x14:conditionalFormatting>
        <x14:conditionalFormatting xmlns:xm="http://schemas.microsoft.com/office/excel/2006/main">
          <x14:cfRule type="iconSet" priority="3611" id="{9C540B30-8476-43E7-8697-FA710C53538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AW5:AW12 AW14:AW33</xm:sqref>
        </x14:conditionalFormatting>
        <x14:conditionalFormatting xmlns:xm="http://schemas.microsoft.com/office/excel/2006/main">
          <x14:cfRule type="iconSet" priority="148" id="{BD2E0904-6D86-421D-91A7-F4244AD7FBB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AW13</xm:sqref>
        </x14:conditionalFormatting>
        <x14:conditionalFormatting xmlns:xm="http://schemas.microsoft.com/office/excel/2006/main">
          <x14:cfRule type="iconSet" priority="3942" id="{53D0DC72-A70F-466E-AE9D-FB65E36FC39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AW36:AW66</xm:sqref>
        </x14:conditionalFormatting>
        <x14:conditionalFormatting xmlns:xm="http://schemas.microsoft.com/office/excel/2006/main">
          <x14:cfRule type="iconSet" priority="3285" id="{ADF177EE-0112-426D-A402-F6B3EA6A029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AW67:AW74</xm:sqref>
        </x14:conditionalFormatting>
        <x14:conditionalFormatting xmlns:xm="http://schemas.microsoft.com/office/excel/2006/main">
          <x14:cfRule type="iconSet" priority="3614" id="{5651BAAB-E3D3-4756-ABFC-2F41CF49DF1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AX5:AX12 AX14:AX33</xm:sqref>
        </x14:conditionalFormatting>
        <x14:conditionalFormatting xmlns:xm="http://schemas.microsoft.com/office/excel/2006/main">
          <x14:cfRule type="iconSet" priority="151" id="{D8E35052-FFF1-4200-9D55-93491316EBF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AX13</xm:sqref>
        </x14:conditionalFormatting>
        <x14:conditionalFormatting xmlns:xm="http://schemas.microsoft.com/office/excel/2006/main">
          <x14:cfRule type="iconSet" priority="3944" id="{D05FECB1-0DA4-45F7-BCF1-9831B404FEB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AX36:AZ66</xm:sqref>
        </x14:conditionalFormatting>
        <x14:conditionalFormatting xmlns:xm="http://schemas.microsoft.com/office/excel/2006/main">
          <x14:cfRule type="iconSet" priority="3287" id="{ACB98EE2-0A54-413A-9F80-003002579EA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AX67:AZ74</xm:sqref>
        </x14:conditionalFormatting>
        <x14:conditionalFormatting xmlns:xm="http://schemas.microsoft.com/office/excel/2006/main">
          <x14:cfRule type="iconSet" priority="150" id="{86E5761C-8638-483D-9ED1-1A2055E928E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AY13</xm:sqref>
        </x14:conditionalFormatting>
        <x14:conditionalFormatting xmlns:xm="http://schemas.microsoft.com/office/excel/2006/main">
          <x14:cfRule type="iconSet" priority="3617" id="{312AB65A-38C8-4525-8DFC-76A31AA3CF2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AY5:AZ12 AY14:AZ33</xm:sqref>
        </x14:conditionalFormatting>
        <x14:conditionalFormatting xmlns:xm="http://schemas.microsoft.com/office/excel/2006/main">
          <x14:cfRule type="iconSet" priority="147" id="{6EE92EE0-B275-4FB2-8385-768BE5F1204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AZ13</xm:sqref>
        </x14:conditionalFormatting>
        <x14:conditionalFormatting xmlns:xm="http://schemas.microsoft.com/office/excel/2006/main">
          <x14:cfRule type="iconSet" priority="3620" id="{84883883-3D7B-434A-8C4A-D654217C85D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BA5:BA33</xm:sqref>
        </x14:conditionalFormatting>
        <x14:conditionalFormatting xmlns:xm="http://schemas.microsoft.com/office/excel/2006/main">
          <x14:cfRule type="iconSet" priority="3368" id="{EFBA577E-ABA5-4619-A935-8D0C233DABA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BA34:BA35</xm:sqref>
        </x14:conditionalFormatting>
        <x14:conditionalFormatting xmlns:xm="http://schemas.microsoft.com/office/excel/2006/main">
          <x14:cfRule type="iconSet" priority="3946" id="{490BE2D1-5893-4D38-9937-119F0F6363B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BA36:BA74</xm:sqref>
        </x14:conditionalFormatting>
        <x14:conditionalFormatting xmlns:xm="http://schemas.microsoft.com/office/excel/2006/main">
          <x14:cfRule type="iconSet" priority="3622" id="{C6EEA53B-7F25-4847-8FAA-0C8C3E97B59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BB5:BB33</xm:sqref>
        </x14:conditionalFormatting>
        <x14:conditionalFormatting xmlns:xm="http://schemas.microsoft.com/office/excel/2006/main">
          <x14:cfRule type="iconSet" priority="3370" id="{E0188434-6A19-4DEA-B380-69D75E1DE82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BB34:BB35</xm:sqref>
        </x14:conditionalFormatting>
        <x14:conditionalFormatting xmlns:xm="http://schemas.microsoft.com/office/excel/2006/main">
          <x14:cfRule type="iconSet" priority="3948" id="{3687F746-E528-4D07-AB15-3B6BCA2051E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BB36:BB66</xm:sqref>
        </x14:conditionalFormatting>
        <x14:conditionalFormatting xmlns:xm="http://schemas.microsoft.com/office/excel/2006/main">
          <x14:cfRule type="iconSet" priority="3291" id="{70DA21DF-F15B-41FE-8745-288B950BF40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BB67:BB74</xm:sqref>
        </x14:conditionalFormatting>
        <x14:conditionalFormatting xmlns:xm="http://schemas.microsoft.com/office/excel/2006/main">
          <x14:cfRule type="iconSet" priority="3624" id="{0440118E-FEB9-45B8-B292-E2636CEB33D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BC5:BC33</xm:sqref>
        </x14:conditionalFormatting>
        <x14:conditionalFormatting xmlns:xm="http://schemas.microsoft.com/office/excel/2006/main">
          <x14:cfRule type="iconSet" priority="3950" id="{911ACF53-CC1F-4707-BB3F-6F82CDFC6FF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BC36:BC66</xm:sqref>
        </x14:conditionalFormatting>
        <x14:conditionalFormatting xmlns:xm="http://schemas.microsoft.com/office/excel/2006/main">
          <x14:cfRule type="iconSet" priority="3293" id="{37CEB5A1-29E7-40DC-833B-031D00599F9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BC67:BC74</xm:sqref>
        </x14:conditionalFormatting>
        <x14:conditionalFormatting xmlns:xm="http://schemas.microsoft.com/office/excel/2006/main">
          <x14:cfRule type="iconSet" priority="3372" id="{E2982050-A4C2-42BB-BD69-0824E4BB0C7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BC34:BG35</xm:sqref>
        </x14:conditionalFormatting>
        <x14:conditionalFormatting xmlns:xm="http://schemas.microsoft.com/office/excel/2006/main">
          <x14:cfRule type="iconSet" priority="3626" id="{3A63622D-B0DA-45C8-84D4-3D116CE8A4B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BD5:BD33</xm:sqref>
        </x14:conditionalFormatting>
        <x14:conditionalFormatting xmlns:xm="http://schemas.microsoft.com/office/excel/2006/main">
          <x14:cfRule type="iconSet" priority="3952" id="{A8B390B6-DB2D-4A08-AB72-FE3D61509EC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BD36:BD66</xm:sqref>
        </x14:conditionalFormatting>
        <x14:conditionalFormatting xmlns:xm="http://schemas.microsoft.com/office/excel/2006/main">
          <x14:cfRule type="iconSet" priority="3295" id="{6C269D8B-CBA2-4570-98C0-9C117418E89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BD67:BD74</xm:sqref>
        </x14:conditionalFormatting>
        <x14:conditionalFormatting xmlns:xm="http://schemas.microsoft.com/office/excel/2006/main">
          <x14:cfRule type="iconSet" priority="3628" id="{2919F3A7-F8D1-4F86-965C-9AAC4C197CE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BE5:BE33</xm:sqref>
        </x14:conditionalFormatting>
        <x14:conditionalFormatting xmlns:xm="http://schemas.microsoft.com/office/excel/2006/main">
          <x14:cfRule type="iconSet" priority="3954" id="{E71A3CE2-D896-41A7-AB58-5A25463B980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BE36:BG66</xm:sqref>
        </x14:conditionalFormatting>
        <x14:conditionalFormatting xmlns:xm="http://schemas.microsoft.com/office/excel/2006/main">
          <x14:cfRule type="iconSet" priority="3297" id="{57EC4AD3-4086-4D35-97A8-8790C894767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BE67:BG74</xm:sqref>
        </x14:conditionalFormatting>
        <x14:conditionalFormatting xmlns:xm="http://schemas.microsoft.com/office/excel/2006/main">
          <x14:cfRule type="iconSet" priority="3630" id="{09821494-DB7D-4302-B4A1-020462ED85C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BF5:BG33</xm:sqref>
        </x14:conditionalFormatting>
        <x14:conditionalFormatting xmlns:xm="http://schemas.microsoft.com/office/excel/2006/main">
          <x14:cfRule type="iconSet" priority="3632" id="{32DF825D-EE9C-44F6-AE98-4781AFA05E2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BH5:BH33</xm:sqref>
        </x14:conditionalFormatting>
        <x14:conditionalFormatting xmlns:xm="http://schemas.microsoft.com/office/excel/2006/main">
          <x14:cfRule type="iconSet" priority="3374" id="{BE3E7A3A-778C-4BC6-BC1C-B57D1280245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BH34:BH35</xm:sqref>
        </x14:conditionalFormatting>
        <x14:conditionalFormatting xmlns:xm="http://schemas.microsoft.com/office/excel/2006/main">
          <x14:cfRule type="iconSet" priority="3956" id="{8D507B02-4679-400C-9E64-2D3F9F1C5C5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BH36:BH74</xm:sqref>
        </x14:conditionalFormatting>
        <x14:conditionalFormatting xmlns:xm="http://schemas.microsoft.com/office/excel/2006/main">
          <x14:cfRule type="iconSet" priority="3634" id="{F4387313-6551-4F5C-8E65-9B879C75221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BI5:BI33</xm:sqref>
        </x14:conditionalFormatting>
        <x14:conditionalFormatting xmlns:xm="http://schemas.microsoft.com/office/excel/2006/main">
          <x14:cfRule type="iconSet" priority="3376" id="{A882F8A9-C292-41E8-8CE3-DA77FC1D736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BI34:BI35</xm:sqref>
        </x14:conditionalFormatting>
        <x14:conditionalFormatting xmlns:xm="http://schemas.microsoft.com/office/excel/2006/main">
          <x14:cfRule type="iconSet" priority="3958" id="{FB637CB1-83AC-4AD6-83EE-4BDDBF23259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BI36:BI66</xm:sqref>
        </x14:conditionalFormatting>
        <x14:conditionalFormatting xmlns:xm="http://schemas.microsoft.com/office/excel/2006/main">
          <x14:cfRule type="iconSet" priority="3301" id="{FCF6FEA5-8047-4C62-81A0-13225B42C43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BI67:BI74</xm:sqref>
        </x14:conditionalFormatting>
        <x14:conditionalFormatting xmlns:xm="http://schemas.microsoft.com/office/excel/2006/main">
          <x14:cfRule type="iconSet" priority="3636" id="{46FB13A7-D49A-4DF2-BE33-CC612F5D084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BJ5:BJ33</xm:sqref>
        </x14:conditionalFormatting>
        <x14:conditionalFormatting xmlns:xm="http://schemas.microsoft.com/office/excel/2006/main">
          <x14:cfRule type="iconSet" priority="3960" id="{B756DE8E-2390-4D54-BFF9-6800A548C53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BJ36:BJ66</xm:sqref>
        </x14:conditionalFormatting>
        <x14:conditionalFormatting xmlns:xm="http://schemas.microsoft.com/office/excel/2006/main">
          <x14:cfRule type="iconSet" priority="3303" id="{D6F20F2E-1279-43AD-A036-43802FE3E27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BJ67:BJ74</xm:sqref>
        </x14:conditionalFormatting>
        <x14:conditionalFormatting xmlns:xm="http://schemas.microsoft.com/office/excel/2006/main">
          <x14:cfRule type="iconSet" priority="3378" id="{DC9FC147-A4C9-4369-9A39-FAEA278F3D4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BJ34:BN35</xm:sqref>
        </x14:conditionalFormatting>
        <x14:conditionalFormatting xmlns:xm="http://schemas.microsoft.com/office/excel/2006/main">
          <x14:cfRule type="iconSet" priority="3638" id="{BFA3B6FF-5E1F-4E2C-B061-F565985830C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BK5:BK33</xm:sqref>
        </x14:conditionalFormatting>
        <x14:conditionalFormatting xmlns:xm="http://schemas.microsoft.com/office/excel/2006/main">
          <x14:cfRule type="iconSet" priority="3962" id="{429936D3-25EF-44B4-ACE7-F7BEC3C4387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BK36:BK66</xm:sqref>
        </x14:conditionalFormatting>
        <x14:conditionalFormatting xmlns:xm="http://schemas.microsoft.com/office/excel/2006/main">
          <x14:cfRule type="iconSet" priority="3305" id="{7C9E0196-1C97-44C0-8038-60DE48E25EA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BK67:BK74</xm:sqref>
        </x14:conditionalFormatting>
        <x14:conditionalFormatting xmlns:xm="http://schemas.microsoft.com/office/excel/2006/main">
          <x14:cfRule type="iconSet" priority="3640" id="{6737F94D-DD75-4549-B6C5-E6ED316CFE1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BL5:BL33</xm:sqref>
        </x14:conditionalFormatting>
        <x14:conditionalFormatting xmlns:xm="http://schemas.microsoft.com/office/excel/2006/main">
          <x14:cfRule type="iconSet" priority="3964" id="{005B34E7-B7D4-4AB5-99B5-CC402F4CFB4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BL36:BN66</xm:sqref>
        </x14:conditionalFormatting>
        <x14:conditionalFormatting xmlns:xm="http://schemas.microsoft.com/office/excel/2006/main">
          <x14:cfRule type="iconSet" priority="3307" id="{E1AF828E-0890-44A8-986F-0E393D7FEAE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BL67:BN74</xm:sqref>
        </x14:conditionalFormatting>
        <x14:conditionalFormatting xmlns:xm="http://schemas.microsoft.com/office/excel/2006/main">
          <x14:cfRule type="iconSet" priority="3642" id="{22D7529A-A4D9-41AB-BF82-4C1575863E4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BM5:BN33</xm:sqref>
        </x14:conditionalFormatting>
        <x14:conditionalFormatting xmlns:xm="http://schemas.microsoft.com/office/excel/2006/main">
          <x14:cfRule type="iconSet" priority="3644" id="{2E8C7F22-4C8A-4791-BA8A-4E66B4A2C80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BO5:BO33</xm:sqref>
        </x14:conditionalFormatting>
        <x14:conditionalFormatting xmlns:xm="http://schemas.microsoft.com/office/excel/2006/main">
          <x14:cfRule type="iconSet" priority="3380" id="{092B853B-AAD3-4F95-86D5-6EEB1D5124E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BO34:BO35</xm:sqref>
        </x14:conditionalFormatting>
        <x14:conditionalFormatting xmlns:xm="http://schemas.microsoft.com/office/excel/2006/main">
          <x14:cfRule type="iconSet" priority="3966" id="{F038B7F5-BFFB-4A63-B24D-8F05BB26CD3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BO36:BO74</xm:sqref>
        </x14:conditionalFormatting>
        <x14:conditionalFormatting xmlns:xm="http://schemas.microsoft.com/office/excel/2006/main">
          <x14:cfRule type="iconSet" priority="3646" id="{F32CA198-3DEF-4942-8D7B-BE8141B4CEA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BP5:BP33</xm:sqref>
        </x14:conditionalFormatting>
        <x14:conditionalFormatting xmlns:xm="http://schemas.microsoft.com/office/excel/2006/main">
          <x14:cfRule type="iconSet" priority="3382" id="{B0FFDDDB-40E7-4476-A0D4-85B68EEAD31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BP34:BP35</xm:sqref>
        </x14:conditionalFormatting>
        <x14:conditionalFormatting xmlns:xm="http://schemas.microsoft.com/office/excel/2006/main">
          <x14:cfRule type="iconSet" priority="3968" id="{83C277AC-1B65-4902-9476-2A913120FE3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BP36:BP66</xm:sqref>
        </x14:conditionalFormatting>
        <x14:conditionalFormatting xmlns:xm="http://schemas.microsoft.com/office/excel/2006/main">
          <x14:cfRule type="iconSet" priority="3311" id="{6B84D245-F960-4125-B31E-9AC63F8273F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BP67:BP74</xm:sqref>
        </x14:conditionalFormatting>
        <x14:conditionalFormatting xmlns:xm="http://schemas.microsoft.com/office/excel/2006/main">
          <x14:cfRule type="iconSet" priority="3648" id="{53EBD509-614D-4D88-9C06-6EDDCD8028C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BQ5:BQ33</xm:sqref>
        </x14:conditionalFormatting>
        <x14:conditionalFormatting xmlns:xm="http://schemas.microsoft.com/office/excel/2006/main">
          <x14:cfRule type="iconSet" priority="3970" id="{1921F80C-E778-41F1-8A16-B53CBEE8789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BQ36:BQ41 BQ53:BQ66</xm:sqref>
        </x14:conditionalFormatting>
        <x14:conditionalFormatting xmlns:xm="http://schemas.microsoft.com/office/excel/2006/main">
          <x14:cfRule type="iconSet" priority="98" id="{1650C55A-DEEC-4D08-9F06-5B6252F683A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BQ42</xm:sqref>
        </x14:conditionalFormatting>
        <x14:conditionalFormatting xmlns:xm="http://schemas.microsoft.com/office/excel/2006/main">
          <x14:cfRule type="iconSet" priority="3216" id="{F59DF41B-9EE7-4B78-A346-17788A5E4D9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BQ43:BQ52</xm:sqref>
        </x14:conditionalFormatting>
        <x14:conditionalFormatting xmlns:xm="http://schemas.microsoft.com/office/excel/2006/main">
          <x14:cfRule type="iconSet" priority="3313" id="{AFB2C19C-0454-4503-B738-27044D4C845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BQ67:BQ74</xm:sqref>
        </x14:conditionalFormatting>
        <x14:conditionalFormatting xmlns:xm="http://schemas.microsoft.com/office/excel/2006/main">
          <x14:cfRule type="iconSet" priority="3385" id="{32ED2AD8-7BCC-4DA9-943A-259A2FC35EB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BQ34:BU35</xm:sqref>
        </x14:conditionalFormatting>
        <x14:conditionalFormatting xmlns:xm="http://schemas.microsoft.com/office/excel/2006/main">
          <x14:cfRule type="iconSet" priority="3650" id="{FCB2B575-BCC4-471F-ABE8-76E7A9703FF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BR5:BR33</xm:sqref>
        </x14:conditionalFormatting>
        <x14:conditionalFormatting xmlns:xm="http://schemas.microsoft.com/office/excel/2006/main">
          <x14:cfRule type="iconSet" priority="3973" id="{D9745661-434F-4504-8CC9-A8DE35B73C2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BR36:BR42 BR53:BR66</xm:sqref>
        </x14:conditionalFormatting>
        <x14:conditionalFormatting xmlns:xm="http://schemas.microsoft.com/office/excel/2006/main">
          <x14:cfRule type="iconSet" priority="3219" id="{53A857B2-7AE2-419D-B179-9B61130C382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BR43:BR52</xm:sqref>
        </x14:conditionalFormatting>
        <x14:conditionalFormatting xmlns:xm="http://schemas.microsoft.com/office/excel/2006/main">
          <x14:cfRule type="iconSet" priority="3315" id="{CBF250C4-BA80-4617-AA0E-41FC2A41EF1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BR67:BR74</xm:sqref>
        </x14:conditionalFormatting>
        <x14:conditionalFormatting xmlns:xm="http://schemas.microsoft.com/office/excel/2006/main">
          <x14:cfRule type="iconSet" priority="3652" id="{B9CD08FC-311A-4089-9E5B-7100F72F3AC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BS5:BS33</xm:sqref>
        </x14:conditionalFormatting>
        <x14:conditionalFormatting xmlns:xm="http://schemas.microsoft.com/office/excel/2006/main">
          <x14:cfRule type="iconSet" priority="3976" id="{07D25FD0-0E3E-4591-95DD-3E64E5DA29E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BS36:BU66</xm:sqref>
        </x14:conditionalFormatting>
        <x14:conditionalFormatting xmlns:xm="http://schemas.microsoft.com/office/excel/2006/main">
          <x14:cfRule type="iconSet" priority="3317" id="{58F18EA5-CE63-4B65-A3C9-1C9754450A9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BS67:BU74</xm:sqref>
        </x14:conditionalFormatting>
        <x14:conditionalFormatting xmlns:xm="http://schemas.microsoft.com/office/excel/2006/main">
          <x14:cfRule type="iconSet" priority="3654" id="{0C2F11BE-DEDC-4CC2-87FA-9538A3BAFA3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BT5:BU33</xm:sqref>
        </x14:conditionalFormatting>
        <x14:conditionalFormatting xmlns:xm="http://schemas.microsoft.com/office/excel/2006/main">
          <x14:cfRule type="iconSet" priority="3656" id="{AC62B9CA-7B62-4389-86F8-08AAB6AD56E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BV5:BV33</xm:sqref>
        </x14:conditionalFormatting>
        <x14:conditionalFormatting xmlns:xm="http://schemas.microsoft.com/office/excel/2006/main">
          <x14:cfRule type="iconSet" priority="3388" id="{4FB93605-B6AC-4368-A82B-06973E5B5C0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BV34:BV35</xm:sqref>
        </x14:conditionalFormatting>
        <x14:conditionalFormatting xmlns:xm="http://schemas.microsoft.com/office/excel/2006/main">
          <x14:cfRule type="iconSet" priority="3978" id="{EEE269BA-97D8-4198-BAB0-61A593FB39D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BV36:BV74</xm:sqref>
        </x14:conditionalFormatting>
        <x14:conditionalFormatting xmlns:xm="http://schemas.microsoft.com/office/excel/2006/main">
          <x14:cfRule type="iconSet" priority="3658" id="{9B07308F-C14C-4295-9E34-FECD3E2DFE8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BW5:BW33</xm:sqref>
        </x14:conditionalFormatting>
        <x14:conditionalFormatting xmlns:xm="http://schemas.microsoft.com/office/excel/2006/main">
          <x14:cfRule type="iconSet" priority="3390" id="{F07FF221-9667-4CE0-A3DC-0DC7BC5CE65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BW34:BW35</xm:sqref>
        </x14:conditionalFormatting>
        <x14:conditionalFormatting xmlns:xm="http://schemas.microsoft.com/office/excel/2006/main">
          <x14:cfRule type="iconSet" priority="3980" id="{FA1F1B38-8462-4BEB-A10C-37F5D2C3BD7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BW36:BW66</xm:sqref>
        </x14:conditionalFormatting>
        <x14:conditionalFormatting xmlns:xm="http://schemas.microsoft.com/office/excel/2006/main">
          <x14:cfRule type="iconSet" priority="3321" id="{895DC6B5-0132-4EB1-8D51-AA86AEB6F01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BW67:BW74</xm:sqref>
        </x14:conditionalFormatting>
        <x14:conditionalFormatting xmlns:xm="http://schemas.microsoft.com/office/excel/2006/main">
          <x14:cfRule type="iconSet" priority="3982" id="{4FAAEA32-056E-4D08-980B-B593D1922AF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BX5:BX74</xm:sqref>
        </x14:conditionalFormatting>
        <x14:conditionalFormatting xmlns:xm="http://schemas.microsoft.com/office/excel/2006/main">
          <x14:cfRule type="iconSet" priority="3984" id="{AE697089-282B-4AE1-B459-232E851DE1A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BY5:BY74</xm:sqref>
        </x14:conditionalFormatting>
        <x14:conditionalFormatting xmlns:xm="http://schemas.microsoft.com/office/excel/2006/main">
          <x14:cfRule type="iconSet" priority="3986" id="{1739CF19-5FC3-4940-B657-D07980280E5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BZ5:BZ74</xm:sqref>
        </x14:conditionalFormatting>
        <x14:conditionalFormatting xmlns:xm="http://schemas.microsoft.com/office/excel/2006/main">
          <x14:cfRule type="iconSet" priority="3988" id="{83E7BE23-931D-41B3-976F-10ED71B6E5F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CA5:CB74</xm:sqref>
        </x14:conditionalFormatting>
        <x14:conditionalFormatting xmlns:xm="http://schemas.microsoft.com/office/excel/2006/main">
          <x14:cfRule type="iconSet" priority="3990" id="{629ABA01-B215-4113-95EF-FFB43DC934B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CC5:CC74</xm:sqref>
        </x14:conditionalFormatting>
        <x14:conditionalFormatting xmlns:xm="http://schemas.microsoft.com/office/excel/2006/main">
          <x14:cfRule type="iconSet" priority="4046" id="{C3A9AA53-4F19-49DA-9327-67D185408EB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CD5:CD82</xm:sqref>
        </x14:conditionalFormatting>
        <x14:conditionalFormatting xmlns:xm="http://schemas.microsoft.com/office/excel/2006/main">
          <x14:cfRule type="iconSet" priority="42" id="{7F87854E-1581-45E9-ACB3-950E34FE90B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CE71:CH71</xm:sqref>
        </x14:conditionalFormatting>
        <x14:conditionalFormatting xmlns:xm="http://schemas.microsoft.com/office/excel/2006/main">
          <x14:cfRule type="iconSet" priority="4048" id="{959C1AEB-4E88-44B6-8D80-7B0488EE7D0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CE72:CH82 CE5:CH70</xm:sqref>
        </x14:conditionalFormatting>
        <x14:conditionalFormatting xmlns:xm="http://schemas.microsoft.com/office/excel/2006/main">
          <x14:cfRule type="iconSet" priority="4051" id="{74794302-19F6-42D7-93E2-4332D6AF60F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CI5:CI82</xm:sqref>
        </x14:conditionalFormatting>
        <x14:conditionalFormatting xmlns:xm="http://schemas.microsoft.com/office/excel/2006/main">
          <x14:cfRule type="iconSet" priority="4053" id="{08CBB5F1-B547-4385-BBFE-CECDEF09C68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CJ5:CJ6 CK9 CJ9:CJ82</xm:sqref>
        </x14:conditionalFormatting>
        <x14:conditionalFormatting xmlns:xm="http://schemas.microsoft.com/office/excel/2006/main">
          <x14:cfRule type="iconSet" priority="4057" id="{9BD8C9D0-D541-4B78-9E94-32964EDA1E9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CK5:CK8 CK10:CK82</xm:sqref>
        </x14:conditionalFormatting>
        <x14:conditionalFormatting xmlns:xm="http://schemas.microsoft.com/office/excel/2006/main">
          <x14:cfRule type="iconSet" priority="4060" id="{4355EB87-0A10-408B-A4EC-1E79B27CEF2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CL5:CP23 CL72:CP82 CL25:CP70</xm:sqref>
        </x14:conditionalFormatting>
        <x14:conditionalFormatting xmlns:xm="http://schemas.microsoft.com/office/excel/2006/main">
          <x14:cfRule type="iconSet" priority="43" id="{7B653D45-07C0-4103-BCC6-ED3C0F7427B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CL24:CP24</xm:sqref>
        </x14:conditionalFormatting>
        <x14:conditionalFormatting xmlns:xm="http://schemas.microsoft.com/office/excel/2006/main">
          <x14:cfRule type="iconSet" priority="41" id="{329E0C75-236D-4882-9D9C-0B0B3420DD2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CL71:CP71</xm:sqref>
        </x14:conditionalFormatting>
        <x14:conditionalFormatting xmlns:xm="http://schemas.microsoft.com/office/excel/2006/main">
          <x14:cfRule type="iconSet" priority="4064" id="{5CE0BC18-32C5-4D31-AE47-6821657181F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CQ5:CQ82</xm:sqref>
        </x14:conditionalFormatting>
        <x14:conditionalFormatting xmlns:xm="http://schemas.microsoft.com/office/excel/2006/main">
          <x14:cfRule type="iconSet" priority="4066" id="{00B63037-40CE-43AE-BE05-F48F7100D64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CR5:CR82</xm:sqref>
        </x14:conditionalFormatting>
        <x14:conditionalFormatting xmlns:xm="http://schemas.microsoft.com/office/excel/2006/main">
          <x14:cfRule type="iconSet" priority="40" id="{7D2F1D94-3E07-4CAF-B496-558FF498A4C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CS71:CW71</xm:sqref>
        </x14:conditionalFormatting>
        <x14:conditionalFormatting xmlns:xm="http://schemas.microsoft.com/office/excel/2006/main">
          <x14:cfRule type="iconSet" priority="4068" id="{7A5B598D-0635-4DFE-ADC1-DE97C40DD95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CS72:CW82 CS5:CW70</xm:sqref>
        </x14:conditionalFormatting>
        <x14:conditionalFormatting xmlns:xm="http://schemas.microsoft.com/office/excel/2006/main">
          <x14:cfRule type="iconSet" priority="4071" id="{DFACFBA5-AC0E-4153-814D-4A69B139DC9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CX5:CX82</xm:sqref>
        </x14:conditionalFormatting>
        <x14:conditionalFormatting xmlns:xm="http://schemas.microsoft.com/office/excel/2006/main">
          <x14:cfRule type="iconSet" priority="4073" id="{4780B417-EB38-463C-AB1C-B58C0F8253B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CY5:CY82</xm:sqref>
        </x14:conditionalFormatting>
        <x14:conditionalFormatting xmlns:xm="http://schemas.microsoft.com/office/excel/2006/main">
          <x14:cfRule type="iconSet" priority="122" id="{CDA13869-E73D-48E5-9BEF-C6F87C8D0C3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CZ1</xm:sqref>
        </x14:conditionalFormatting>
        <x14:conditionalFormatting xmlns:xm="http://schemas.microsoft.com/office/excel/2006/main">
          <x14:cfRule type="iconSet" priority="34" id="{F919DC10-3163-47E4-A43B-9265A876301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CZ71:DD71</xm:sqref>
        </x14:conditionalFormatting>
        <x14:conditionalFormatting xmlns:xm="http://schemas.microsoft.com/office/excel/2006/main">
          <x14:cfRule type="iconSet" priority="4075" id="{3D000CDD-2720-491E-823C-C6B42CF3722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CZ72:DD82 CZ5:DD70</xm:sqref>
        </x14:conditionalFormatting>
        <x14:conditionalFormatting xmlns:xm="http://schemas.microsoft.com/office/excel/2006/main">
          <x14:cfRule type="iconSet" priority="123" id="{256622A3-37A7-46BA-B6AF-FAFCC64844B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DD1</xm:sqref>
        </x14:conditionalFormatting>
        <x14:conditionalFormatting xmlns:xm="http://schemas.microsoft.com/office/excel/2006/main">
          <x14:cfRule type="iconSet" priority="4078" id="{DB83CC65-35F9-4B28-B0C7-D5AE9B93993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DE5:DE82 DL5:DL82 DS5:DS82</xm:sqref>
        </x14:conditionalFormatting>
        <x14:conditionalFormatting xmlns:xm="http://schemas.microsoft.com/office/excel/2006/main">
          <x14:cfRule type="iconSet" priority="4082" id="{11259B59-2405-453D-84E3-7D5B73FF413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DF5:DF82 DM5:DM82</xm:sqref>
        </x14:conditionalFormatting>
        <x14:conditionalFormatting xmlns:xm="http://schemas.microsoft.com/office/excel/2006/main">
          <x14:cfRule type="iconSet" priority="2" id="{C9484574-10AF-4797-B106-87BA1D0233E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DG54:DK60</xm:sqref>
        </x14:conditionalFormatting>
        <x14:conditionalFormatting xmlns:xm="http://schemas.microsoft.com/office/excel/2006/main">
          <x14:cfRule type="iconSet" priority="3" id="{DA1C541E-978E-4E63-AFB8-0827E02E1F3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DG71:DK71 DN71:DR71</xm:sqref>
        </x14:conditionalFormatting>
        <x14:conditionalFormatting xmlns:xm="http://schemas.microsoft.com/office/excel/2006/main">
          <x14:cfRule type="iconSet" priority="4084" id="{C5926D09-FFB8-45B3-8C42-2701C8C05C9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DG72:DK82 DN72:DR82 DG5:DK53 DN5:DR53 DG61:DK70 DN61:DR70</xm:sqref>
        </x14:conditionalFormatting>
        <x14:conditionalFormatting xmlns:xm="http://schemas.microsoft.com/office/excel/2006/main">
          <x14:cfRule type="iconSet" priority="152" id="{D1B7F068-6A1E-49E2-BEA1-FEC835EA84E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DH1</xm:sqref>
        </x14:conditionalFormatting>
        <x14:conditionalFormatting xmlns:xm="http://schemas.microsoft.com/office/excel/2006/main">
          <x14:cfRule type="iconSet" priority="1" id="{D28B3FC5-EA41-4891-BCA5-68D2F4FA2C7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DN54:DR60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8A75D-E1F8-43DB-9C9B-0F23F6FFCABD}">
  <sheetPr codeName="Planilha11"/>
  <dimension ref="A1:DS80"/>
  <sheetViews>
    <sheetView topLeftCell="A37" zoomScale="40" zoomScaleNormal="40" workbookViewId="0">
      <selection activeCell="C12" sqref="C12"/>
    </sheetView>
  </sheetViews>
  <sheetFormatPr defaultRowHeight="14.4" x14ac:dyDescent="0.3"/>
  <cols>
    <col min="1" max="1" width="3.6640625" customWidth="1"/>
    <col min="2" max="2" width="18.6640625" customWidth="1"/>
    <col min="3" max="3" width="37" bestFit="1" customWidth="1"/>
    <col min="4" max="4" width="25.5546875" bestFit="1" customWidth="1"/>
    <col min="5" max="5" width="28.33203125" bestFit="1" customWidth="1"/>
    <col min="6" max="6" width="9.33203125" bestFit="1" customWidth="1"/>
    <col min="8" max="8" width="63.5546875" bestFit="1" customWidth="1"/>
    <col min="9" max="9" width="18.6640625" bestFit="1" customWidth="1"/>
    <col min="10" max="10" width="37.44140625" bestFit="1" customWidth="1"/>
    <col min="11" max="11" width="37.6640625" customWidth="1"/>
    <col min="12" max="12" width="9.109375" hidden="1" customWidth="1"/>
    <col min="13" max="13" width="8.88671875" hidden="1" customWidth="1"/>
    <col min="14" max="14" width="9.5546875" hidden="1" customWidth="1"/>
    <col min="15" max="15" width="9.6640625" hidden="1" customWidth="1"/>
    <col min="16" max="16" width="40.109375" customWidth="1"/>
    <col min="17" max="18" width="8.88671875" hidden="1" customWidth="1"/>
    <col min="19" max="102" width="14.5546875" hidden="1" customWidth="1"/>
    <col min="103" max="109" width="18.109375" hidden="1" customWidth="1"/>
    <col min="110" max="116" width="18.109375" bestFit="1" customWidth="1"/>
    <col min="117" max="117" width="13.44140625" customWidth="1"/>
    <col min="118" max="123" width="18.109375" bestFit="1" customWidth="1"/>
  </cols>
  <sheetData>
    <row r="1" spans="1:123" ht="31.2" x14ac:dyDescent="0.6">
      <c r="B1" s="25"/>
      <c r="C1" s="25"/>
      <c r="D1" s="26"/>
      <c r="E1" s="27"/>
      <c r="F1" s="28"/>
      <c r="G1" s="28"/>
      <c r="H1" s="26"/>
      <c r="I1" s="26"/>
      <c r="J1" s="28"/>
      <c r="K1" s="28"/>
      <c r="L1" s="28"/>
      <c r="M1" s="28"/>
      <c r="N1" s="29"/>
      <c r="O1" s="29"/>
      <c r="P1" s="29"/>
      <c r="Q1" s="29"/>
      <c r="R1" s="29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72"/>
      <c r="AF1" s="71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71"/>
      <c r="DH1" s="52">
        <v>1</v>
      </c>
      <c r="DI1" s="161" t="s">
        <v>52</v>
      </c>
      <c r="DJ1" s="161"/>
      <c r="DK1" s="161"/>
      <c r="DL1" s="52">
        <v>2</v>
      </c>
      <c r="DM1" s="161" t="s">
        <v>53</v>
      </c>
      <c r="DN1" s="161"/>
      <c r="DO1" s="161"/>
      <c r="DP1" s="52">
        <v>0</v>
      </c>
      <c r="DQ1" s="116" t="s">
        <v>54</v>
      </c>
      <c r="DR1" s="116"/>
      <c r="DS1" s="116"/>
    </row>
    <row r="2" spans="1:123" ht="86.4" customHeight="1" x14ac:dyDescent="0.45">
      <c r="B2" s="30"/>
      <c r="C2" s="30"/>
      <c r="D2" s="31"/>
      <c r="E2" s="32"/>
      <c r="F2" s="33"/>
      <c r="G2" s="33"/>
      <c r="H2" s="66"/>
      <c r="I2" s="66"/>
      <c r="J2" s="34"/>
      <c r="K2" s="34"/>
      <c r="L2" s="33"/>
      <c r="M2" s="33"/>
      <c r="N2" s="69"/>
      <c r="O2" s="33"/>
      <c r="P2" s="33"/>
      <c r="Q2" s="33"/>
      <c r="R2" s="33"/>
      <c r="S2" s="158" t="s">
        <v>57</v>
      </c>
      <c r="T2" s="159"/>
      <c r="U2" s="159"/>
      <c r="V2" s="159"/>
      <c r="W2" s="159"/>
      <c r="X2" s="159"/>
      <c r="Y2" s="160"/>
      <c r="Z2" s="158" t="s">
        <v>58</v>
      </c>
      <c r="AA2" s="159"/>
      <c r="AB2" s="159"/>
      <c r="AC2" s="159"/>
      <c r="AD2" s="159"/>
      <c r="AE2" s="159"/>
      <c r="AF2" s="160"/>
      <c r="AG2" s="158" t="s">
        <v>184</v>
      </c>
      <c r="AH2" s="159"/>
      <c r="AI2" s="159"/>
      <c r="AJ2" s="159"/>
      <c r="AK2" s="159"/>
      <c r="AL2" s="159"/>
      <c r="AM2" s="160"/>
      <c r="AN2" s="158" t="s">
        <v>185</v>
      </c>
      <c r="AO2" s="159"/>
      <c r="AP2" s="159"/>
      <c r="AQ2" s="159"/>
      <c r="AR2" s="159"/>
      <c r="AS2" s="159"/>
      <c r="AT2" s="160"/>
      <c r="AU2" s="152" t="s">
        <v>186</v>
      </c>
      <c r="AV2" s="152"/>
      <c r="AW2" s="152"/>
      <c r="AX2" s="152"/>
      <c r="AY2" s="152"/>
      <c r="AZ2" s="152"/>
      <c r="BA2" s="152"/>
      <c r="BB2" s="163" t="s">
        <v>343</v>
      </c>
      <c r="BC2" s="163"/>
      <c r="BD2" s="163"/>
      <c r="BE2" s="163"/>
      <c r="BF2" s="163"/>
      <c r="BG2" s="163"/>
      <c r="BH2" s="163"/>
      <c r="BI2" s="163" t="s">
        <v>344</v>
      </c>
      <c r="BJ2" s="163"/>
      <c r="BK2" s="163"/>
      <c r="BL2" s="163"/>
      <c r="BM2" s="163"/>
      <c r="BN2" s="163"/>
      <c r="BO2" s="163"/>
      <c r="BP2" s="163" t="s">
        <v>385</v>
      </c>
      <c r="BQ2" s="163"/>
      <c r="BR2" s="163"/>
      <c r="BS2" s="163"/>
      <c r="BT2" s="163"/>
      <c r="BU2" s="163"/>
      <c r="BV2" s="163"/>
      <c r="BW2" s="163" t="s">
        <v>386</v>
      </c>
      <c r="BX2" s="163"/>
      <c r="BY2" s="163"/>
      <c r="BZ2" s="163"/>
      <c r="CA2" s="163"/>
      <c r="CB2" s="163"/>
      <c r="CC2" s="163"/>
      <c r="CD2" s="166" t="s">
        <v>411</v>
      </c>
      <c r="CE2" s="167"/>
      <c r="CF2" s="167"/>
      <c r="CG2" s="167"/>
      <c r="CH2" s="167"/>
      <c r="CI2" s="167"/>
      <c r="CJ2" s="168"/>
      <c r="CK2" s="166" t="s">
        <v>434</v>
      </c>
      <c r="CL2" s="167"/>
      <c r="CM2" s="167"/>
      <c r="CN2" s="167"/>
      <c r="CO2" s="167"/>
      <c r="CP2" s="167"/>
      <c r="CQ2" s="168"/>
      <c r="CR2" s="169" t="s">
        <v>450</v>
      </c>
      <c r="CS2" s="170"/>
      <c r="CT2" s="170"/>
      <c r="CU2" s="170"/>
      <c r="CV2" s="170"/>
      <c r="CW2" s="170"/>
      <c r="CX2" s="171"/>
      <c r="CY2" s="169" t="s">
        <v>463</v>
      </c>
      <c r="CZ2" s="170"/>
      <c r="DA2" s="170"/>
      <c r="DB2" s="170"/>
      <c r="DC2" s="170"/>
      <c r="DD2" s="170"/>
      <c r="DE2" s="171"/>
      <c r="DF2" s="169" t="s">
        <v>508</v>
      </c>
      <c r="DG2" s="170"/>
      <c r="DH2" s="170"/>
      <c r="DI2" s="170"/>
      <c r="DJ2" s="170"/>
      <c r="DK2" s="170"/>
      <c r="DL2" s="171"/>
      <c r="DM2" s="166" t="s">
        <v>509</v>
      </c>
      <c r="DN2" s="167"/>
      <c r="DO2" s="167"/>
      <c r="DP2" s="167"/>
      <c r="DQ2" s="167"/>
      <c r="DR2" s="167"/>
      <c r="DS2" s="168"/>
    </row>
    <row r="3" spans="1:123" ht="23.4" x14ac:dyDescent="0.45">
      <c r="B3" s="30"/>
      <c r="C3" s="30"/>
      <c r="D3" s="31"/>
      <c r="E3" s="32"/>
      <c r="F3" s="33"/>
      <c r="G3" s="33"/>
      <c r="H3" s="66"/>
      <c r="I3" s="66"/>
      <c r="J3" s="34"/>
      <c r="K3" s="34"/>
      <c r="L3" s="33"/>
      <c r="M3" s="33"/>
      <c r="N3" s="33"/>
      <c r="O3" s="70"/>
      <c r="P3" s="70"/>
      <c r="Q3" s="70"/>
      <c r="R3" s="70"/>
      <c r="S3" s="35" t="s">
        <v>59</v>
      </c>
      <c r="T3" s="35" t="s">
        <v>60</v>
      </c>
      <c r="U3" s="35" t="s">
        <v>61</v>
      </c>
      <c r="V3" s="35" t="s">
        <v>62</v>
      </c>
      <c r="W3" s="35" t="s">
        <v>63</v>
      </c>
      <c r="X3" s="35" t="s">
        <v>64</v>
      </c>
      <c r="Y3" s="35" t="s">
        <v>65</v>
      </c>
      <c r="Z3" s="35" t="s">
        <v>59</v>
      </c>
      <c r="AA3" s="35" t="s">
        <v>60</v>
      </c>
      <c r="AB3" s="35" t="s">
        <v>61</v>
      </c>
      <c r="AC3" s="35" t="s">
        <v>62</v>
      </c>
      <c r="AD3" s="35" t="s">
        <v>63</v>
      </c>
      <c r="AE3" s="35" t="s">
        <v>64</v>
      </c>
      <c r="AF3" s="35" t="s">
        <v>65</v>
      </c>
      <c r="AG3" s="35" t="s">
        <v>59</v>
      </c>
      <c r="AH3" s="35" t="s">
        <v>60</v>
      </c>
      <c r="AI3" s="35" t="s">
        <v>61</v>
      </c>
      <c r="AJ3" s="35" t="s">
        <v>62</v>
      </c>
      <c r="AK3" s="35" t="s">
        <v>63</v>
      </c>
      <c r="AL3" s="35" t="s">
        <v>64</v>
      </c>
      <c r="AM3" s="35" t="s">
        <v>65</v>
      </c>
      <c r="AN3" s="35" t="s">
        <v>59</v>
      </c>
      <c r="AO3" s="35" t="s">
        <v>60</v>
      </c>
      <c r="AP3" s="35" t="s">
        <v>61</v>
      </c>
      <c r="AQ3" s="35" t="s">
        <v>62</v>
      </c>
      <c r="AR3" s="35" t="s">
        <v>63</v>
      </c>
      <c r="AS3" s="35" t="s">
        <v>64</v>
      </c>
      <c r="AT3" s="35" t="s">
        <v>65</v>
      </c>
      <c r="AU3" s="35" t="s">
        <v>59</v>
      </c>
      <c r="AV3" s="35" t="s">
        <v>60</v>
      </c>
      <c r="AW3" s="35" t="s">
        <v>61</v>
      </c>
      <c r="AX3" s="35" t="s">
        <v>62</v>
      </c>
      <c r="AY3" s="35" t="s">
        <v>63</v>
      </c>
      <c r="AZ3" s="35" t="s">
        <v>64</v>
      </c>
      <c r="BA3" s="35" t="s">
        <v>65</v>
      </c>
      <c r="BB3" s="35" t="s">
        <v>59</v>
      </c>
      <c r="BC3" s="35" t="s">
        <v>60</v>
      </c>
      <c r="BD3" s="35" t="s">
        <v>61</v>
      </c>
      <c r="BE3" s="35" t="s">
        <v>62</v>
      </c>
      <c r="BF3" s="35" t="s">
        <v>63</v>
      </c>
      <c r="BG3" s="35" t="s">
        <v>64</v>
      </c>
      <c r="BH3" s="35" t="s">
        <v>65</v>
      </c>
      <c r="BI3" s="35" t="s">
        <v>59</v>
      </c>
      <c r="BJ3" s="35" t="s">
        <v>60</v>
      </c>
      <c r="BK3" s="35" t="s">
        <v>61</v>
      </c>
      <c r="BL3" s="35" t="s">
        <v>62</v>
      </c>
      <c r="BM3" s="35" t="s">
        <v>63</v>
      </c>
      <c r="BN3" s="35" t="s">
        <v>64</v>
      </c>
      <c r="BO3" s="35" t="s">
        <v>65</v>
      </c>
      <c r="BP3" s="35" t="s">
        <v>59</v>
      </c>
      <c r="BQ3" s="35" t="s">
        <v>60</v>
      </c>
      <c r="BR3" s="35" t="s">
        <v>61</v>
      </c>
      <c r="BS3" s="35" t="s">
        <v>62</v>
      </c>
      <c r="BT3" s="35" t="s">
        <v>63</v>
      </c>
      <c r="BU3" s="35" t="s">
        <v>64</v>
      </c>
      <c r="BV3" s="35" t="s">
        <v>65</v>
      </c>
      <c r="BW3" s="35" t="s">
        <v>59</v>
      </c>
      <c r="BX3" s="35" t="s">
        <v>60</v>
      </c>
      <c r="BY3" s="35" t="s">
        <v>61</v>
      </c>
      <c r="BZ3" s="35" t="s">
        <v>62</v>
      </c>
      <c r="CA3" s="35" t="s">
        <v>63</v>
      </c>
      <c r="CB3" s="35" t="s">
        <v>64</v>
      </c>
      <c r="CC3" s="35" t="s">
        <v>65</v>
      </c>
      <c r="CD3" s="35" t="s">
        <v>59</v>
      </c>
      <c r="CE3" s="35" t="s">
        <v>60</v>
      </c>
      <c r="CF3" s="35" t="s">
        <v>61</v>
      </c>
      <c r="CG3" s="35" t="s">
        <v>62</v>
      </c>
      <c r="CH3" s="35" t="s">
        <v>63</v>
      </c>
      <c r="CI3" s="35" t="s">
        <v>64</v>
      </c>
      <c r="CJ3" s="35" t="s">
        <v>65</v>
      </c>
      <c r="CK3" s="35" t="s">
        <v>59</v>
      </c>
      <c r="CL3" s="35" t="s">
        <v>60</v>
      </c>
      <c r="CM3" s="35" t="s">
        <v>61</v>
      </c>
      <c r="CN3" s="35" t="s">
        <v>62</v>
      </c>
      <c r="CO3" s="35" t="s">
        <v>63</v>
      </c>
      <c r="CP3" s="35" t="s">
        <v>64</v>
      </c>
      <c r="CQ3" s="35" t="s">
        <v>65</v>
      </c>
      <c r="CR3" s="35" t="s">
        <v>59</v>
      </c>
      <c r="CS3" s="35" t="s">
        <v>60</v>
      </c>
      <c r="CT3" s="35" t="s">
        <v>61</v>
      </c>
      <c r="CU3" s="35" t="s">
        <v>62</v>
      </c>
      <c r="CV3" s="35" t="s">
        <v>63</v>
      </c>
      <c r="CW3" s="35" t="s">
        <v>64</v>
      </c>
      <c r="CX3" s="35" t="s">
        <v>65</v>
      </c>
      <c r="CY3" s="35" t="s">
        <v>59</v>
      </c>
      <c r="CZ3" s="35" t="s">
        <v>60</v>
      </c>
      <c r="DA3" s="35" t="s">
        <v>61</v>
      </c>
      <c r="DB3" s="35" t="s">
        <v>62</v>
      </c>
      <c r="DC3" s="35" t="s">
        <v>63</v>
      </c>
      <c r="DD3" s="35" t="s">
        <v>64</v>
      </c>
      <c r="DE3" s="35" t="s">
        <v>65</v>
      </c>
      <c r="DF3" s="35" t="s">
        <v>59</v>
      </c>
      <c r="DG3" s="35" t="s">
        <v>60</v>
      </c>
      <c r="DH3" s="35" t="s">
        <v>61</v>
      </c>
      <c r="DI3" s="35" t="s">
        <v>62</v>
      </c>
      <c r="DJ3" s="35" t="s">
        <v>63</v>
      </c>
      <c r="DK3" s="35" t="s">
        <v>64</v>
      </c>
      <c r="DL3" s="35" t="s">
        <v>65</v>
      </c>
      <c r="DM3" s="35" t="s">
        <v>59</v>
      </c>
      <c r="DN3" s="35" t="s">
        <v>60</v>
      </c>
      <c r="DO3" s="35" t="s">
        <v>61</v>
      </c>
      <c r="DP3" s="35" t="s">
        <v>62</v>
      </c>
      <c r="DQ3" s="35" t="s">
        <v>63</v>
      </c>
      <c r="DR3" s="35" t="s">
        <v>64</v>
      </c>
      <c r="DS3" s="35" t="s">
        <v>65</v>
      </c>
    </row>
    <row r="4" spans="1:123" ht="114" customHeight="1" x14ac:dyDescent="0.3">
      <c r="B4" s="36" t="s">
        <v>0</v>
      </c>
      <c r="C4" s="67" t="s">
        <v>66</v>
      </c>
      <c r="D4" s="37" t="s">
        <v>67</v>
      </c>
      <c r="E4" s="38" t="s">
        <v>68</v>
      </c>
      <c r="F4" s="39" t="s">
        <v>69</v>
      </c>
      <c r="G4" s="39" t="s">
        <v>70</v>
      </c>
      <c r="H4" s="39" t="s">
        <v>71</v>
      </c>
      <c r="I4" s="39" t="s">
        <v>72</v>
      </c>
      <c r="J4" s="39" t="s">
        <v>73</v>
      </c>
      <c r="K4" s="40" t="s">
        <v>74</v>
      </c>
      <c r="L4" s="39" t="s">
        <v>75</v>
      </c>
      <c r="M4" s="39" t="s">
        <v>76</v>
      </c>
      <c r="N4" s="41" t="s">
        <v>77</v>
      </c>
      <c r="O4" s="41" t="s">
        <v>78</v>
      </c>
      <c r="P4" s="41" t="s">
        <v>79</v>
      </c>
      <c r="Q4" s="41"/>
      <c r="R4" s="41"/>
      <c r="S4" s="42">
        <v>45312</v>
      </c>
      <c r="T4" s="43">
        <f>S4+1</f>
        <v>45313</v>
      </c>
      <c r="U4" s="43">
        <f t="shared" ref="U4:CF4" si="0">T4+1</f>
        <v>45314</v>
      </c>
      <c r="V4" s="43">
        <f t="shared" si="0"/>
        <v>45315</v>
      </c>
      <c r="W4" s="43">
        <f t="shared" si="0"/>
        <v>45316</v>
      </c>
      <c r="X4" s="43">
        <f t="shared" si="0"/>
        <v>45317</v>
      </c>
      <c r="Y4" s="43">
        <f t="shared" si="0"/>
        <v>45318</v>
      </c>
      <c r="Z4" s="43">
        <f t="shared" si="0"/>
        <v>45319</v>
      </c>
      <c r="AA4" s="43">
        <f t="shared" si="0"/>
        <v>45320</v>
      </c>
      <c r="AB4" s="43">
        <f t="shared" si="0"/>
        <v>45321</v>
      </c>
      <c r="AC4" s="43">
        <f t="shared" si="0"/>
        <v>45322</v>
      </c>
      <c r="AD4" s="43">
        <f t="shared" si="0"/>
        <v>45323</v>
      </c>
      <c r="AE4" s="43">
        <f t="shared" si="0"/>
        <v>45324</v>
      </c>
      <c r="AF4" s="43">
        <f t="shared" si="0"/>
        <v>45325</v>
      </c>
      <c r="AG4" s="43">
        <f t="shared" si="0"/>
        <v>45326</v>
      </c>
      <c r="AH4" s="43">
        <f t="shared" si="0"/>
        <v>45327</v>
      </c>
      <c r="AI4" s="43">
        <f t="shared" si="0"/>
        <v>45328</v>
      </c>
      <c r="AJ4" s="43">
        <f t="shared" si="0"/>
        <v>45329</v>
      </c>
      <c r="AK4" s="43">
        <f t="shared" si="0"/>
        <v>45330</v>
      </c>
      <c r="AL4" s="43">
        <f t="shared" si="0"/>
        <v>45331</v>
      </c>
      <c r="AM4" s="43">
        <f t="shared" si="0"/>
        <v>45332</v>
      </c>
      <c r="AN4" s="43">
        <f t="shared" si="0"/>
        <v>45333</v>
      </c>
      <c r="AO4" s="43">
        <f t="shared" si="0"/>
        <v>45334</v>
      </c>
      <c r="AP4" s="43">
        <f t="shared" si="0"/>
        <v>45335</v>
      </c>
      <c r="AQ4" s="43">
        <f t="shared" si="0"/>
        <v>45336</v>
      </c>
      <c r="AR4" s="43">
        <f t="shared" si="0"/>
        <v>45337</v>
      </c>
      <c r="AS4" s="43">
        <f t="shared" si="0"/>
        <v>45338</v>
      </c>
      <c r="AT4" s="43">
        <f t="shared" si="0"/>
        <v>45339</v>
      </c>
      <c r="AU4" s="43">
        <f t="shared" si="0"/>
        <v>45340</v>
      </c>
      <c r="AV4" s="43">
        <f>AU4+1</f>
        <v>45341</v>
      </c>
      <c r="AW4" s="43">
        <f t="shared" si="0"/>
        <v>45342</v>
      </c>
      <c r="AX4" s="43">
        <f t="shared" si="0"/>
        <v>45343</v>
      </c>
      <c r="AY4" s="43">
        <f t="shared" si="0"/>
        <v>45344</v>
      </c>
      <c r="AZ4" s="43">
        <f t="shared" si="0"/>
        <v>45345</v>
      </c>
      <c r="BA4" s="43">
        <f t="shared" si="0"/>
        <v>45346</v>
      </c>
      <c r="BB4" s="43">
        <f t="shared" si="0"/>
        <v>45347</v>
      </c>
      <c r="BC4" s="43">
        <f t="shared" si="0"/>
        <v>45348</v>
      </c>
      <c r="BD4" s="43">
        <f t="shared" si="0"/>
        <v>45349</v>
      </c>
      <c r="BE4" s="43">
        <f t="shared" si="0"/>
        <v>45350</v>
      </c>
      <c r="BF4" s="43">
        <f t="shared" si="0"/>
        <v>45351</v>
      </c>
      <c r="BG4" s="43">
        <f t="shared" si="0"/>
        <v>45352</v>
      </c>
      <c r="BH4" s="43">
        <f t="shared" si="0"/>
        <v>45353</v>
      </c>
      <c r="BI4" s="43">
        <f t="shared" si="0"/>
        <v>45354</v>
      </c>
      <c r="BJ4" s="43">
        <f t="shared" si="0"/>
        <v>45355</v>
      </c>
      <c r="BK4" s="43">
        <f t="shared" si="0"/>
        <v>45356</v>
      </c>
      <c r="BL4" s="43">
        <f t="shared" si="0"/>
        <v>45357</v>
      </c>
      <c r="BM4" s="43">
        <f t="shared" si="0"/>
        <v>45358</v>
      </c>
      <c r="BN4" s="43">
        <f t="shared" si="0"/>
        <v>45359</v>
      </c>
      <c r="BO4" s="43">
        <f t="shared" si="0"/>
        <v>45360</v>
      </c>
      <c r="BP4" s="43">
        <f t="shared" si="0"/>
        <v>45361</v>
      </c>
      <c r="BQ4" s="43">
        <f t="shared" si="0"/>
        <v>45362</v>
      </c>
      <c r="BR4" s="43">
        <f t="shared" si="0"/>
        <v>45363</v>
      </c>
      <c r="BS4" s="43">
        <f t="shared" si="0"/>
        <v>45364</v>
      </c>
      <c r="BT4" s="43">
        <f t="shared" si="0"/>
        <v>45365</v>
      </c>
      <c r="BU4" s="43">
        <f t="shared" si="0"/>
        <v>45366</v>
      </c>
      <c r="BV4" s="43">
        <f t="shared" si="0"/>
        <v>45367</v>
      </c>
      <c r="BW4" s="43">
        <f t="shared" si="0"/>
        <v>45368</v>
      </c>
      <c r="BX4" s="43">
        <f t="shared" si="0"/>
        <v>45369</v>
      </c>
      <c r="BY4" s="43">
        <f t="shared" si="0"/>
        <v>45370</v>
      </c>
      <c r="BZ4" s="43">
        <f t="shared" si="0"/>
        <v>45371</v>
      </c>
      <c r="CA4" s="43">
        <f t="shared" si="0"/>
        <v>45372</v>
      </c>
      <c r="CB4" s="43">
        <f t="shared" si="0"/>
        <v>45373</v>
      </c>
      <c r="CC4" s="43">
        <f t="shared" si="0"/>
        <v>45374</v>
      </c>
      <c r="CD4" s="43">
        <f t="shared" si="0"/>
        <v>45375</v>
      </c>
      <c r="CE4" s="43">
        <f t="shared" si="0"/>
        <v>45376</v>
      </c>
      <c r="CF4" s="43">
        <f t="shared" si="0"/>
        <v>45377</v>
      </c>
      <c r="CG4" s="43">
        <f t="shared" ref="CG4:DS4" si="1">CF4+1</f>
        <v>45378</v>
      </c>
      <c r="CH4" s="43">
        <f t="shared" si="1"/>
        <v>45379</v>
      </c>
      <c r="CI4" s="43">
        <f t="shared" si="1"/>
        <v>45380</v>
      </c>
      <c r="CJ4" s="43">
        <f t="shared" si="1"/>
        <v>45381</v>
      </c>
      <c r="CK4" s="43">
        <f t="shared" si="1"/>
        <v>45382</v>
      </c>
      <c r="CL4" s="43">
        <f t="shared" si="1"/>
        <v>45383</v>
      </c>
      <c r="CM4" s="43">
        <f t="shared" si="1"/>
        <v>45384</v>
      </c>
      <c r="CN4" s="43">
        <f t="shared" si="1"/>
        <v>45385</v>
      </c>
      <c r="CO4" s="43">
        <f t="shared" si="1"/>
        <v>45386</v>
      </c>
      <c r="CP4" s="43">
        <f t="shared" si="1"/>
        <v>45387</v>
      </c>
      <c r="CQ4" s="43">
        <f t="shared" si="1"/>
        <v>45388</v>
      </c>
      <c r="CR4" s="43">
        <f t="shared" si="1"/>
        <v>45389</v>
      </c>
      <c r="CS4" s="43">
        <f t="shared" si="1"/>
        <v>45390</v>
      </c>
      <c r="CT4" s="43">
        <f t="shared" si="1"/>
        <v>45391</v>
      </c>
      <c r="CU4" s="43">
        <f t="shared" si="1"/>
        <v>45392</v>
      </c>
      <c r="CV4" s="43">
        <f t="shared" si="1"/>
        <v>45393</v>
      </c>
      <c r="CW4" s="43">
        <f t="shared" si="1"/>
        <v>45394</v>
      </c>
      <c r="CX4" s="43">
        <f t="shared" si="1"/>
        <v>45395</v>
      </c>
      <c r="CY4" s="43">
        <f t="shared" si="1"/>
        <v>45396</v>
      </c>
      <c r="CZ4" s="43">
        <f t="shared" si="1"/>
        <v>45397</v>
      </c>
      <c r="DA4" s="43">
        <f t="shared" si="1"/>
        <v>45398</v>
      </c>
      <c r="DB4" s="43">
        <f t="shared" si="1"/>
        <v>45399</v>
      </c>
      <c r="DC4" s="43">
        <f t="shared" si="1"/>
        <v>45400</v>
      </c>
      <c r="DD4" s="43">
        <f t="shared" si="1"/>
        <v>45401</v>
      </c>
      <c r="DE4" s="43">
        <f t="shared" si="1"/>
        <v>45402</v>
      </c>
      <c r="DF4" s="43">
        <f t="shared" si="1"/>
        <v>45403</v>
      </c>
      <c r="DG4" s="43">
        <f t="shared" si="1"/>
        <v>45404</v>
      </c>
      <c r="DH4" s="43">
        <f t="shared" si="1"/>
        <v>45405</v>
      </c>
      <c r="DI4" s="43">
        <f t="shared" si="1"/>
        <v>45406</v>
      </c>
      <c r="DJ4" s="43">
        <f t="shared" si="1"/>
        <v>45407</v>
      </c>
      <c r="DK4" s="43">
        <f t="shared" si="1"/>
        <v>45408</v>
      </c>
      <c r="DL4" s="43">
        <f t="shared" si="1"/>
        <v>45409</v>
      </c>
      <c r="DM4" s="43">
        <f t="shared" si="1"/>
        <v>45410</v>
      </c>
      <c r="DN4" s="43">
        <f t="shared" si="1"/>
        <v>45411</v>
      </c>
      <c r="DO4" s="43">
        <f t="shared" si="1"/>
        <v>45412</v>
      </c>
      <c r="DP4" s="43">
        <f t="shared" si="1"/>
        <v>45413</v>
      </c>
      <c r="DQ4" s="43">
        <f t="shared" si="1"/>
        <v>45414</v>
      </c>
      <c r="DR4" s="43">
        <f t="shared" si="1"/>
        <v>45415</v>
      </c>
      <c r="DS4" s="43">
        <f t="shared" si="1"/>
        <v>45416</v>
      </c>
    </row>
    <row r="5" spans="1:123" ht="76.2" customHeight="1" x14ac:dyDescent="0.3">
      <c r="A5" t="s">
        <v>146</v>
      </c>
      <c r="B5" s="84" t="s">
        <v>395</v>
      </c>
      <c r="C5" s="85" t="s">
        <v>211</v>
      </c>
      <c r="D5" s="86" t="s">
        <v>82</v>
      </c>
      <c r="E5" s="86" t="s">
        <v>397</v>
      </c>
      <c r="F5" s="47"/>
      <c r="G5" s="48"/>
      <c r="H5" s="86" t="s">
        <v>530</v>
      </c>
      <c r="I5" s="86"/>
      <c r="J5" s="86" t="s">
        <v>195</v>
      </c>
      <c r="K5" s="86" t="s">
        <v>531</v>
      </c>
      <c r="L5" s="90">
        <v>92</v>
      </c>
      <c r="M5" s="90" t="s">
        <v>92</v>
      </c>
      <c r="N5" s="87">
        <v>0.8</v>
      </c>
      <c r="O5" s="87">
        <v>0.2</v>
      </c>
      <c r="P5" s="89"/>
      <c r="Q5" s="89"/>
      <c r="R5" s="89"/>
      <c r="S5" s="51"/>
      <c r="T5" s="76"/>
      <c r="U5" s="76"/>
      <c r="V5" s="76"/>
      <c r="W5" s="76"/>
      <c r="X5" s="76"/>
      <c r="Y5" s="77"/>
      <c r="Z5" s="77"/>
      <c r="AA5" s="52"/>
      <c r="AB5" s="52"/>
      <c r="AC5" s="52"/>
      <c r="AD5" s="52"/>
      <c r="AE5" s="52"/>
      <c r="AF5" s="77"/>
      <c r="AG5" s="77"/>
      <c r="AH5" s="76"/>
      <c r="AI5" s="76"/>
      <c r="AJ5" s="76"/>
      <c r="AK5" s="76"/>
      <c r="AL5" s="76"/>
      <c r="AM5" s="77"/>
      <c r="AN5" s="77"/>
      <c r="AO5" s="78"/>
      <c r="AP5" s="78"/>
      <c r="AQ5" s="78"/>
      <c r="AR5" s="76">
        <v>2</v>
      </c>
      <c r="AS5" s="76">
        <v>2</v>
      </c>
      <c r="AT5" s="77"/>
      <c r="AU5" s="77"/>
      <c r="AV5" s="76"/>
      <c r="AW5" s="76"/>
      <c r="AX5" s="76"/>
      <c r="AY5" s="76"/>
      <c r="AZ5" s="76"/>
      <c r="BA5" s="77"/>
      <c r="BB5" s="77"/>
      <c r="BC5" s="76">
        <v>2</v>
      </c>
      <c r="BD5" s="76">
        <v>2</v>
      </c>
      <c r="BE5" s="76">
        <v>2</v>
      </c>
      <c r="BF5" s="76">
        <v>2</v>
      </c>
      <c r="BG5" s="76"/>
      <c r="BH5" s="77"/>
      <c r="BI5" s="77"/>
      <c r="BJ5" s="76"/>
      <c r="BK5" s="76"/>
      <c r="BL5" s="76"/>
      <c r="BM5" s="76"/>
      <c r="BN5" s="76"/>
      <c r="BO5" s="77"/>
      <c r="BP5" s="77"/>
      <c r="BQ5" s="76"/>
      <c r="BR5" s="76"/>
      <c r="BS5" s="76"/>
      <c r="BT5" s="76"/>
      <c r="BU5" s="76"/>
      <c r="BV5" s="77"/>
      <c r="BW5" s="77"/>
      <c r="BX5" s="76"/>
      <c r="BY5" s="76"/>
      <c r="BZ5" s="76"/>
      <c r="CA5" s="76"/>
      <c r="CB5" s="76"/>
      <c r="CC5" s="77"/>
      <c r="CD5" s="77"/>
      <c r="CE5" s="76"/>
      <c r="CF5" s="76"/>
      <c r="CG5" s="76"/>
      <c r="CH5" s="76"/>
      <c r="CI5" s="77"/>
      <c r="CJ5" s="77"/>
      <c r="CK5" s="77"/>
      <c r="CL5" s="76"/>
      <c r="CM5" s="76"/>
      <c r="CN5" s="76"/>
      <c r="CO5" s="76"/>
      <c r="CP5" s="76"/>
      <c r="CQ5" s="77"/>
      <c r="CR5" s="77"/>
      <c r="CS5" s="76"/>
      <c r="CT5" s="76"/>
      <c r="CU5" s="76"/>
      <c r="CV5" s="76"/>
      <c r="CW5" s="76"/>
      <c r="CX5" s="77"/>
      <c r="CY5" s="77"/>
      <c r="CZ5" s="76"/>
      <c r="DA5" s="76"/>
      <c r="DB5" s="76"/>
      <c r="DC5" s="76"/>
      <c r="DD5" s="76"/>
      <c r="DE5" s="77"/>
      <c r="DF5" s="77"/>
      <c r="DG5" s="76">
        <v>2</v>
      </c>
      <c r="DH5" s="76">
        <v>2</v>
      </c>
      <c r="DI5" s="76">
        <v>2</v>
      </c>
      <c r="DJ5" s="76">
        <v>1</v>
      </c>
      <c r="DK5" s="76">
        <v>1</v>
      </c>
      <c r="DL5" s="77"/>
      <c r="DM5" s="77"/>
      <c r="DN5" s="76"/>
      <c r="DO5" s="76"/>
      <c r="DP5" s="76"/>
      <c r="DQ5" s="76"/>
      <c r="DR5" s="76"/>
      <c r="DS5" s="77"/>
    </row>
    <row r="6" spans="1:123" ht="108" customHeight="1" x14ac:dyDescent="0.3">
      <c r="A6" t="s">
        <v>146</v>
      </c>
      <c r="B6" s="84" t="s">
        <v>398</v>
      </c>
      <c r="C6" s="85" t="s">
        <v>211</v>
      </c>
      <c r="D6" s="86" t="s">
        <v>82</v>
      </c>
      <c r="E6" s="86" t="s">
        <v>397</v>
      </c>
      <c r="F6" s="47"/>
      <c r="G6" s="48"/>
      <c r="H6" s="86" t="s">
        <v>214</v>
      </c>
      <c r="I6" s="86"/>
      <c r="J6" s="86" t="s">
        <v>195</v>
      </c>
      <c r="K6" s="86"/>
      <c r="L6" s="90" t="s">
        <v>106</v>
      </c>
      <c r="M6" s="90" t="s">
        <v>106</v>
      </c>
      <c r="N6" s="87" t="s">
        <v>106</v>
      </c>
      <c r="O6" s="87" t="s">
        <v>106</v>
      </c>
      <c r="P6" s="89"/>
      <c r="Q6" s="89"/>
      <c r="R6" s="89"/>
      <c r="S6" s="51"/>
      <c r="T6" s="76"/>
      <c r="U6" s="76"/>
      <c r="V6" s="76"/>
      <c r="W6" s="76"/>
      <c r="X6" s="76"/>
      <c r="Y6" s="77"/>
      <c r="Z6" s="77"/>
      <c r="AA6" s="52"/>
      <c r="AB6" s="52"/>
      <c r="AC6" s="52"/>
      <c r="AD6" s="52"/>
      <c r="AE6" s="52"/>
      <c r="AF6" s="77"/>
      <c r="AG6" s="77"/>
      <c r="AH6" s="76"/>
      <c r="AI6" s="76"/>
      <c r="AJ6" s="76"/>
      <c r="AK6" s="76"/>
      <c r="AL6" s="76"/>
      <c r="AM6" s="77"/>
      <c r="AN6" s="77"/>
      <c r="AO6" s="78"/>
      <c r="AP6" s="78"/>
      <c r="AQ6" s="78"/>
      <c r="AR6" s="76"/>
      <c r="AS6" s="76">
        <v>2</v>
      </c>
      <c r="AT6" s="77"/>
      <c r="AU6" s="77"/>
      <c r="AV6" s="76">
        <v>2</v>
      </c>
      <c r="AW6" s="76"/>
      <c r="AX6" s="76"/>
      <c r="AY6" s="76"/>
      <c r="AZ6" s="76"/>
      <c r="BA6" s="77"/>
      <c r="BB6" s="77"/>
      <c r="BC6" s="76">
        <v>2</v>
      </c>
      <c r="BD6" s="76">
        <v>2</v>
      </c>
      <c r="BE6" s="76">
        <v>2</v>
      </c>
      <c r="BF6" s="76">
        <v>0</v>
      </c>
      <c r="BG6" s="76">
        <v>0</v>
      </c>
      <c r="BH6" s="77"/>
      <c r="BI6" s="77"/>
      <c r="BJ6" s="76"/>
      <c r="BK6" s="76"/>
      <c r="BL6" s="76"/>
      <c r="BM6" s="76"/>
      <c r="BN6" s="76"/>
      <c r="BO6" s="77"/>
      <c r="BP6" s="77"/>
      <c r="BQ6" s="76"/>
      <c r="BR6" s="76"/>
      <c r="BS6" s="76"/>
      <c r="BT6" s="76"/>
      <c r="BU6" s="76"/>
      <c r="BV6" s="77"/>
      <c r="BW6" s="77"/>
      <c r="BX6" s="76"/>
      <c r="BY6" s="76"/>
      <c r="BZ6" s="76"/>
      <c r="CA6" s="76"/>
      <c r="CB6" s="76"/>
      <c r="CC6" s="77"/>
      <c r="CD6" s="77"/>
      <c r="CE6" s="76"/>
      <c r="CF6" s="76"/>
      <c r="CG6" s="76"/>
      <c r="CH6" s="76"/>
      <c r="CI6" s="77"/>
      <c r="CK6" s="77"/>
      <c r="CL6" s="76"/>
      <c r="CM6" s="76"/>
      <c r="CN6" s="76"/>
      <c r="CO6" s="76"/>
      <c r="CP6" s="76"/>
      <c r="CQ6" s="77"/>
      <c r="CR6" s="77"/>
      <c r="CS6" s="76"/>
      <c r="CT6" s="76"/>
      <c r="CU6" s="76"/>
      <c r="CV6" s="76"/>
      <c r="CW6" s="76"/>
      <c r="CX6" s="77"/>
      <c r="CY6" s="77"/>
      <c r="CZ6" s="76"/>
      <c r="DA6" s="76"/>
      <c r="DB6" s="76"/>
      <c r="DC6" s="76"/>
      <c r="DD6" s="76"/>
      <c r="DE6" s="77"/>
      <c r="DF6" s="77"/>
      <c r="DG6" s="76">
        <v>2</v>
      </c>
      <c r="DH6" s="76">
        <v>0</v>
      </c>
      <c r="DI6" s="76">
        <v>0</v>
      </c>
      <c r="DJ6" s="76">
        <v>1</v>
      </c>
      <c r="DK6" s="76">
        <v>1</v>
      </c>
      <c r="DL6" s="77"/>
      <c r="DM6" s="77"/>
      <c r="DN6" s="76"/>
      <c r="DO6" s="76"/>
      <c r="DP6" s="76"/>
      <c r="DQ6" s="76"/>
      <c r="DR6" s="76"/>
      <c r="DS6" s="77"/>
    </row>
    <row r="7" spans="1:123" ht="76.2" customHeight="1" x14ac:dyDescent="0.3">
      <c r="A7" t="s">
        <v>146</v>
      </c>
      <c r="B7" s="84" t="s">
        <v>313</v>
      </c>
      <c r="C7" s="85" t="s">
        <v>211</v>
      </c>
      <c r="D7" s="103" t="s">
        <v>125</v>
      </c>
      <c r="E7" s="86" t="s">
        <v>397</v>
      </c>
      <c r="F7" s="47"/>
      <c r="G7" s="48"/>
      <c r="H7" s="86" t="s">
        <v>511</v>
      </c>
      <c r="I7" s="86"/>
      <c r="J7" s="86" t="s">
        <v>127</v>
      </c>
      <c r="K7" s="86"/>
      <c r="L7" s="90" t="s">
        <v>106</v>
      </c>
      <c r="M7" s="90" t="s">
        <v>106</v>
      </c>
      <c r="N7" s="87" t="s">
        <v>106</v>
      </c>
      <c r="O7" s="87" t="s">
        <v>106</v>
      </c>
      <c r="P7" s="89"/>
      <c r="Q7" s="89"/>
      <c r="R7" s="89"/>
      <c r="S7" s="51"/>
      <c r="T7" s="76"/>
      <c r="U7" s="76"/>
      <c r="V7" s="76"/>
      <c r="W7" s="76"/>
      <c r="X7" s="76"/>
      <c r="Y7" s="77"/>
      <c r="Z7" s="77"/>
      <c r="AA7" s="52"/>
      <c r="AB7" s="52"/>
      <c r="AC7" s="52"/>
      <c r="AD7" s="52"/>
      <c r="AE7" s="52"/>
      <c r="AF7" s="77"/>
      <c r="AG7" s="77"/>
      <c r="AH7" s="76"/>
      <c r="AI7" s="76"/>
      <c r="AJ7" s="76"/>
      <c r="AK7" s="76"/>
      <c r="AL7" s="76"/>
      <c r="AM7" s="77"/>
      <c r="AN7" s="77"/>
      <c r="AO7" s="78"/>
      <c r="AP7" s="78"/>
      <c r="AQ7" s="78"/>
      <c r="AR7" s="76"/>
      <c r="AS7" s="76"/>
      <c r="AT7" s="77"/>
      <c r="AU7" s="77"/>
      <c r="AV7" s="76">
        <v>2</v>
      </c>
      <c r="AW7" s="76">
        <v>2</v>
      </c>
      <c r="AX7" s="76"/>
      <c r="AY7" s="76"/>
      <c r="AZ7" s="76"/>
      <c r="BA7" s="77"/>
      <c r="BB7" s="77"/>
      <c r="BC7" s="76"/>
      <c r="BD7" s="76"/>
      <c r="BE7" s="76"/>
      <c r="BF7" s="76">
        <v>2</v>
      </c>
      <c r="BG7" s="76">
        <v>2</v>
      </c>
      <c r="BH7" s="77"/>
      <c r="BI7" s="77"/>
      <c r="BJ7" s="76"/>
      <c r="BK7" s="76"/>
      <c r="BL7" s="76"/>
      <c r="BM7" s="76"/>
      <c r="BN7" s="76"/>
      <c r="BO7" s="77"/>
      <c r="BP7" s="77"/>
      <c r="BQ7" s="76"/>
      <c r="BR7" s="76"/>
      <c r="BS7" s="76"/>
      <c r="BT7" s="76"/>
      <c r="BU7" s="76"/>
      <c r="BV7" s="77"/>
      <c r="BW7" s="77"/>
      <c r="BX7" s="76"/>
      <c r="BY7" s="76"/>
      <c r="BZ7" s="76"/>
      <c r="CA7" s="76"/>
      <c r="CB7" s="76"/>
      <c r="CC7" s="77"/>
      <c r="CD7" s="77"/>
      <c r="CE7" s="76"/>
      <c r="CF7" s="76"/>
      <c r="CG7" s="76"/>
      <c r="CH7" s="76"/>
      <c r="CI7" s="77"/>
      <c r="CK7" s="77"/>
      <c r="CL7" s="76"/>
      <c r="CM7" s="76"/>
      <c r="CN7" s="76"/>
      <c r="CO7" s="76"/>
      <c r="CP7" s="76"/>
      <c r="CQ7" s="77"/>
      <c r="CR7" s="77"/>
      <c r="CS7" s="76"/>
      <c r="CT7" s="76"/>
      <c r="CU7" s="76"/>
      <c r="CV7" s="76"/>
      <c r="CW7" s="76"/>
      <c r="CX7" s="77"/>
      <c r="CY7" s="77"/>
      <c r="CZ7" s="76"/>
      <c r="DA7" s="76"/>
      <c r="DB7" s="76"/>
      <c r="DC7" s="76"/>
      <c r="DD7" s="76"/>
      <c r="DE7" s="77"/>
      <c r="DF7" s="77"/>
      <c r="DG7" s="76">
        <v>2</v>
      </c>
      <c r="DH7" s="76">
        <v>2</v>
      </c>
      <c r="DI7" s="76"/>
      <c r="DJ7" s="76"/>
      <c r="DK7" s="76"/>
      <c r="DL7" s="77"/>
      <c r="DM7" s="77"/>
      <c r="DN7" s="76"/>
      <c r="DO7" s="76"/>
      <c r="DP7" s="76"/>
      <c r="DQ7" s="76"/>
      <c r="DR7" s="76"/>
      <c r="DS7" s="77"/>
    </row>
    <row r="8" spans="1:123" s="107" customFormat="1" ht="76.2" customHeight="1" x14ac:dyDescent="0.3">
      <c r="A8" t="s">
        <v>146</v>
      </c>
      <c r="B8" s="101" t="s">
        <v>512</v>
      </c>
      <c r="C8" s="85" t="s">
        <v>211</v>
      </c>
      <c r="D8" s="103" t="s">
        <v>82</v>
      </c>
      <c r="E8" s="103"/>
      <c r="F8" s="104"/>
      <c r="G8" s="105"/>
      <c r="H8" s="103" t="s">
        <v>513</v>
      </c>
      <c r="I8" s="103"/>
      <c r="J8" s="103" t="s">
        <v>195</v>
      </c>
      <c r="K8" s="103"/>
      <c r="L8" s="108"/>
      <c r="M8" s="108"/>
      <c r="N8" s="109"/>
      <c r="O8" s="109"/>
      <c r="P8" s="110"/>
      <c r="Q8" s="110"/>
      <c r="R8" s="110"/>
      <c r="S8" s="111"/>
      <c r="T8" s="106"/>
      <c r="U8" s="106"/>
      <c r="V8" s="106"/>
      <c r="W8" s="106"/>
      <c r="X8" s="106"/>
      <c r="Y8" s="106"/>
      <c r="Z8" s="106"/>
      <c r="AA8" s="111"/>
      <c r="AB8" s="111"/>
      <c r="AC8" s="111"/>
      <c r="AD8" s="111"/>
      <c r="AE8" s="111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  <c r="AX8" s="106"/>
      <c r="AY8" s="106"/>
      <c r="AZ8" s="106"/>
      <c r="BA8" s="106"/>
      <c r="BB8" s="106"/>
      <c r="BC8" s="106"/>
      <c r="BD8" s="106"/>
      <c r="BE8" s="106"/>
      <c r="BF8" s="106"/>
      <c r="BG8" s="106"/>
      <c r="BH8" s="106"/>
      <c r="BI8" s="106"/>
      <c r="BJ8" s="106"/>
      <c r="BK8" s="106"/>
      <c r="BL8" s="106"/>
      <c r="BM8" s="106"/>
      <c r="BN8" s="106"/>
      <c r="BO8" s="106"/>
      <c r="BP8" s="106"/>
      <c r="BQ8" s="106"/>
      <c r="BR8" s="106"/>
      <c r="BS8" s="106"/>
      <c r="BT8" s="106"/>
      <c r="BU8" s="106"/>
      <c r="BV8" s="106"/>
      <c r="BW8" s="106"/>
      <c r="BX8" s="106"/>
      <c r="BY8" s="106"/>
      <c r="BZ8" s="106"/>
      <c r="CA8" s="106"/>
      <c r="CB8" s="106"/>
      <c r="CC8" s="106"/>
      <c r="CD8" s="106"/>
      <c r="CE8" s="106"/>
      <c r="CF8" s="106"/>
      <c r="CG8" s="106"/>
      <c r="CH8" s="106"/>
      <c r="CI8" s="106"/>
      <c r="CJ8" s="106"/>
      <c r="CK8" s="106"/>
      <c r="CL8" s="106">
        <v>0</v>
      </c>
      <c r="CM8" s="106">
        <v>0</v>
      </c>
      <c r="CN8" s="106">
        <v>0</v>
      </c>
      <c r="CO8" s="106">
        <v>0</v>
      </c>
      <c r="CP8" s="106">
        <v>0</v>
      </c>
      <c r="CQ8" s="106"/>
      <c r="CR8" s="77"/>
      <c r="CS8" s="76"/>
      <c r="CT8" s="76"/>
      <c r="CU8" s="76"/>
      <c r="CV8" s="76"/>
      <c r="CW8" s="76"/>
      <c r="CX8" s="77"/>
      <c r="CY8" s="77"/>
      <c r="CZ8" s="76"/>
      <c r="DA8" s="76"/>
      <c r="DB8" s="76"/>
      <c r="DC8" s="76"/>
      <c r="DD8" s="76"/>
      <c r="DE8" s="77"/>
      <c r="DF8" s="77"/>
      <c r="DG8" s="76"/>
      <c r="DH8" s="76">
        <v>0</v>
      </c>
      <c r="DI8" s="76">
        <v>0</v>
      </c>
      <c r="DJ8" s="76">
        <v>1</v>
      </c>
      <c r="DK8" s="76">
        <v>1</v>
      </c>
      <c r="DL8" s="77"/>
      <c r="DM8" s="77"/>
      <c r="DN8" s="76"/>
      <c r="DO8" s="76"/>
      <c r="DP8" s="76"/>
      <c r="DQ8" s="76"/>
      <c r="DR8" s="76"/>
      <c r="DS8" s="77"/>
    </row>
    <row r="9" spans="1:123" s="107" customFormat="1" ht="76.2" customHeight="1" x14ac:dyDescent="0.3">
      <c r="A9" t="s">
        <v>146</v>
      </c>
      <c r="B9" s="101" t="s">
        <v>524</v>
      </c>
      <c r="C9" s="85" t="s">
        <v>204</v>
      </c>
      <c r="D9" s="103" t="s">
        <v>82</v>
      </c>
      <c r="E9" s="103"/>
      <c r="F9" s="104"/>
      <c r="G9" s="105"/>
      <c r="H9" s="103" t="s">
        <v>456</v>
      </c>
      <c r="I9" s="103"/>
      <c r="J9" s="103" t="s">
        <v>207</v>
      </c>
      <c r="K9" s="103"/>
      <c r="L9" s="108"/>
      <c r="M9" s="108"/>
      <c r="N9" s="109"/>
      <c r="O9" s="109"/>
      <c r="P9" s="110"/>
      <c r="Q9" s="110"/>
      <c r="R9" s="110"/>
      <c r="S9" s="111"/>
      <c r="T9" s="106"/>
      <c r="U9" s="106"/>
      <c r="V9" s="106"/>
      <c r="W9" s="106"/>
      <c r="X9" s="106"/>
      <c r="Y9" s="106"/>
      <c r="Z9" s="106"/>
      <c r="AA9" s="111"/>
      <c r="AB9" s="111"/>
      <c r="AC9" s="111"/>
      <c r="AD9" s="111"/>
      <c r="AE9" s="111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06"/>
      <c r="AV9" s="106"/>
      <c r="AW9" s="106"/>
      <c r="AX9" s="106"/>
      <c r="AY9" s="106"/>
      <c r="AZ9" s="106"/>
      <c r="BA9" s="106"/>
      <c r="BB9" s="106"/>
      <c r="BC9" s="106"/>
      <c r="BD9" s="106"/>
      <c r="BE9" s="106"/>
      <c r="BF9" s="106"/>
      <c r="BG9" s="106"/>
      <c r="BH9" s="106"/>
      <c r="BI9" s="106"/>
      <c r="BJ9" s="106"/>
      <c r="BK9" s="106"/>
      <c r="BL9" s="106"/>
      <c r="BM9" s="106"/>
      <c r="BN9" s="106"/>
      <c r="BO9" s="106"/>
      <c r="BP9" s="106"/>
      <c r="BQ9" s="106"/>
      <c r="BR9" s="106"/>
      <c r="BS9" s="106"/>
      <c r="BT9" s="106"/>
      <c r="BU9" s="106"/>
      <c r="BV9" s="106"/>
      <c r="BW9" s="106"/>
      <c r="BX9" s="106"/>
      <c r="BY9" s="106"/>
      <c r="BZ9" s="106"/>
      <c r="CA9" s="106"/>
      <c r="CB9" s="106"/>
      <c r="CC9" s="106"/>
      <c r="CD9" s="106"/>
      <c r="CE9" s="106"/>
      <c r="CF9" s="106"/>
      <c r="CG9" s="106"/>
      <c r="CH9" s="106"/>
      <c r="CI9" s="106"/>
      <c r="CJ9" s="106"/>
      <c r="CK9" s="106"/>
      <c r="CL9" s="106"/>
      <c r="CM9" s="106"/>
      <c r="CN9" s="106"/>
      <c r="CO9" s="106"/>
      <c r="CP9" s="106"/>
      <c r="CQ9" s="106"/>
      <c r="CR9" s="77"/>
      <c r="CS9" s="76"/>
      <c r="CT9" s="76"/>
      <c r="CU9" s="76"/>
      <c r="CV9" s="76"/>
      <c r="CW9" s="76"/>
      <c r="CX9" s="77"/>
      <c r="CY9" s="77"/>
      <c r="CZ9" s="106"/>
      <c r="DA9" s="106"/>
      <c r="DB9" s="106"/>
      <c r="DC9" s="106"/>
      <c r="DD9" s="106"/>
      <c r="DE9" s="77"/>
      <c r="DF9" s="77"/>
      <c r="DG9" s="76">
        <v>0</v>
      </c>
      <c r="DH9" s="76">
        <v>1</v>
      </c>
      <c r="DI9" s="76">
        <v>1</v>
      </c>
      <c r="DJ9" s="76">
        <v>1</v>
      </c>
      <c r="DK9" s="76">
        <v>1</v>
      </c>
      <c r="DL9" s="77"/>
      <c r="DM9" s="77"/>
      <c r="DN9" s="76"/>
      <c r="DO9" s="76"/>
      <c r="DP9" s="76"/>
      <c r="DQ9" s="76"/>
      <c r="DR9" s="76"/>
      <c r="DS9" s="77"/>
    </row>
    <row r="10" spans="1:123" s="107" customFormat="1" ht="75.599999999999994" customHeight="1" x14ac:dyDescent="0.3">
      <c r="A10" t="s">
        <v>146</v>
      </c>
      <c r="B10" s="101" t="s">
        <v>525</v>
      </c>
      <c r="C10" s="85" t="s">
        <v>204</v>
      </c>
      <c r="D10" s="103" t="s">
        <v>82</v>
      </c>
      <c r="E10" s="103"/>
      <c r="F10" s="104"/>
      <c r="G10" s="105"/>
      <c r="H10" s="103" t="s">
        <v>526</v>
      </c>
      <c r="I10" s="103"/>
      <c r="J10" s="103" t="s">
        <v>207</v>
      </c>
      <c r="K10" s="103"/>
      <c r="L10" s="108"/>
      <c r="M10" s="108"/>
      <c r="N10" s="109"/>
      <c r="O10" s="109"/>
      <c r="P10" s="110"/>
      <c r="Q10" s="110"/>
      <c r="R10" s="110"/>
      <c r="S10" s="111"/>
      <c r="T10" s="106"/>
      <c r="U10" s="106"/>
      <c r="V10" s="106"/>
      <c r="W10" s="106"/>
      <c r="X10" s="106"/>
      <c r="Y10" s="106"/>
      <c r="Z10" s="106"/>
      <c r="AA10" s="111"/>
      <c r="AB10" s="111"/>
      <c r="AC10" s="111"/>
      <c r="AD10" s="111"/>
      <c r="AE10" s="111"/>
      <c r="AF10" s="106"/>
      <c r="AG10" s="106"/>
      <c r="AH10" s="106"/>
      <c r="AI10" s="106"/>
      <c r="AJ10" s="106"/>
      <c r="AK10" s="106"/>
      <c r="AL10" s="106"/>
      <c r="AM10" s="106"/>
      <c r="AN10" s="106"/>
      <c r="AO10" s="106"/>
      <c r="AP10" s="106"/>
      <c r="AQ10" s="106"/>
      <c r="AR10" s="106"/>
      <c r="AS10" s="106"/>
      <c r="AT10" s="106"/>
      <c r="AU10" s="106"/>
      <c r="AV10" s="106"/>
      <c r="AW10" s="106"/>
      <c r="AX10" s="106"/>
      <c r="AY10" s="106"/>
      <c r="AZ10" s="106"/>
      <c r="BA10" s="106"/>
      <c r="BB10" s="106"/>
      <c r="BC10" s="106"/>
      <c r="BD10" s="106"/>
      <c r="BE10" s="106"/>
      <c r="BF10" s="106"/>
      <c r="BG10" s="106"/>
      <c r="BH10" s="106"/>
      <c r="BI10" s="106"/>
      <c r="BJ10" s="106"/>
      <c r="BK10" s="106"/>
      <c r="BL10" s="106"/>
      <c r="BM10" s="106"/>
      <c r="BN10" s="106"/>
      <c r="BO10" s="106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/>
      <c r="CD10" s="106"/>
      <c r="CE10" s="106"/>
      <c r="CF10" s="106"/>
      <c r="CG10" s="106"/>
      <c r="CH10" s="106"/>
      <c r="CI10" s="106"/>
      <c r="CJ10" s="106"/>
      <c r="CK10" s="106"/>
      <c r="CL10" s="106"/>
      <c r="CM10" s="106"/>
      <c r="CN10" s="106"/>
      <c r="CO10" s="106"/>
      <c r="CP10" s="106"/>
      <c r="CQ10" s="106"/>
      <c r="CR10" s="77"/>
      <c r="CS10" s="76"/>
      <c r="CT10" s="76"/>
      <c r="CU10" s="76"/>
      <c r="CV10" s="76"/>
      <c r="CW10" s="76"/>
      <c r="CX10" s="77"/>
      <c r="CY10" s="77"/>
      <c r="CZ10" s="106"/>
      <c r="DA10" s="106"/>
      <c r="DB10" s="106"/>
      <c r="DC10" s="106"/>
      <c r="DD10" s="106"/>
      <c r="DE10" s="77"/>
      <c r="DF10" s="77"/>
      <c r="DG10" s="76">
        <v>2</v>
      </c>
      <c r="DH10" s="76">
        <v>1</v>
      </c>
      <c r="DI10" s="76">
        <v>1</v>
      </c>
      <c r="DJ10" s="76">
        <v>1</v>
      </c>
      <c r="DK10" s="76">
        <v>1</v>
      </c>
      <c r="DL10" s="77"/>
      <c r="DM10" s="77"/>
      <c r="DN10" s="76"/>
      <c r="DO10" s="76"/>
      <c r="DP10" s="76"/>
      <c r="DQ10" s="76"/>
      <c r="DR10" s="76"/>
      <c r="DS10" s="77"/>
    </row>
    <row r="11" spans="1:123" ht="111" customHeight="1" x14ac:dyDescent="0.3">
      <c r="A11" t="s">
        <v>146</v>
      </c>
      <c r="B11" s="101" t="s">
        <v>473</v>
      </c>
      <c r="C11" s="102" t="s">
        <v>240</v>
      </c>
      <c r="D11" s="103" t="s">
        <v>82</v>
      </c>
      <c r="E11" s="103" t="s">
        <v>466</v>
      </c>
      <c r="F11" s="104"/>
      <c r="G11" s="105"/>
      <c r="H11" s="103" t="s">
        <v>474</v>
      </c>
      <c r="I11" s="103"/>
      <c r="J11" s="103" t="s">
        <v>455</v>
      </c>
      <c r="K11" s="103"/>
      <c r="L11" s="98"/>
      <c r="M11" s="98"/>
      <c r="N11" s="99"/>
      <c r="O11" s="99"/>
      <c r="P11" s="110"/>
      <c r="Q11" s="89"/>
      <c r="R11" s="89"/>
      <c r="S11" s="51"/>
      <c r="T11" s="76"/>
      <c r="U11" s="76"/>
      <c r="V11" s="76"/>
      <c r="W11" s="76"/>
      <c r="X11" s="76"/>
      <c r="Y11" s="77"/>
      <c r="Z11" s="77"/>
      <c r="AA11" s="52"/>
      <c r="AB11" s="52"/>
      <c r="AC11" s="52"/>
      <c r="AD11" s="52"/>
      <c r="AE11" s="52"/>
      <c r="AF11" s="77"/>
      <c r="AG11" s="77"/>
      <c r="AH11" s="76"/>
      <c r="AI11" s="76"/>
      <c r="AJ11" s="76"/>
      <c r="AK11" s="76"/>
      <c r="AL11" s="76"/>
      <c r="AM11" s="77"/>
      <c r="AN11" s="77"/>
      <c r="AO11" s="78"/>
      <c r="AP11" s="78"/>
      <c r="AQ11" s="78"/>
      <c r="AR11" s="76"/>
      <c r="AS11" s="76"/>
      <c r="AT11" s="77"/>
      <c r="AU11" s="77"/>
      <c r="AV11" s="76"/>
      <c r="AW11" s="76"/>
      <c r="AX11" s="76"/>
      <c r="AY11" s="76"/>
      <c r="AZ11" s="76"/>
      <c r="BA11" s="77"/>
      <c r="BB11" s="77"/>
      <c r="BC11" s="76"/>
      <c r="BD11" s="76"/>
      <c r="BE11" s="76"/>
      <c r="BF11" s="76"/>
      <c r="BG11" s="76"/>
      <c r="BH11" s="77"/>
      <c r="BI11" s="77"/>
      <c r="BJ11" s="76"/>
      <c r="BK11" s="76"/>
      <c r="BL11" s="76"/>
      <c r="BM11" s="76"/>
      <c r="BN11" s="76"/>
      <c r="BO11" s="77"/>
      <c r="BP11" s="77"/>
      <c r="BQ11" s="76"/>
      <c r="BR11" s="76"/>
      <c r="BS11" s="76"/>
      <c r="BT11" s="76"/>
      <c r="BU11" s="76"/>
      <c r="BV11" s="77"/>
      <c r="BW11" s="77"/>
      <c r="BX11" s="76"/>
      <c r="BY11" s="76"/>
      <c r="BZ11" s="76"/>
      <c r="CA11" s="76"/>
      <c r="CB11" s="76"/>
      <c r="CC11" s="77"/>
      <c r="CD11" s="77"/>
      <c r="CE11" s="76"/>
      <c r="CF11" s="76"/>
      <c r="CG11" s="76"/>
      <c r="CH11" s="76"/>
      <c r="CI11" s="77"/>
      <c r="CJ11" s="77"/>
      <c r="CK11" s="77"/>
      <c r="CL11" s="97">
        <v>0</v>
      </c>
      <c r="CM11" s="97">
        <v>0</v>
      </c>
      <c r="CN11" s="97">
        <v>0</v>
      </c>
      <c r="CO11" s="97">
        <v>0</v>
      </c>
      <c r="CP11" s="97">
        <v>0</v>
      </c>
      <c r="CQ11" s="77"/>
      <c r="CR11" s="77"/>
      <c r="CS11" s="97">
        <v>0</v>
      </c>
      <c r="CT11" s="97">
        <v>0</v>
      </c>
      <c r="CU11" s="97">
        <v>0</v>
      </c>
      <c r="CV11" s="97">
        <v>0</v>
      </c>
      <c r="CW11" s="97">
        <v>1</v>
      </c>
      <c r="CX11" s="77"/>
      <c r="CY11" s="77"/>
      <c r="CZ11" s="106"/>
      <c r="DA11" s="106"/>
      <c r="DB11" s="106">
        <v>0</v>
      </c>
      <c r="DC11" s="106">
        <v>0</v>
      </c>
      <c r="DD11" s="106">
        <v>0</v>
      </c>
      <c r="DE11" s="77"/>
      <c r="DF11" s="77"/>
      <c r="DG11" s="106">
        <v>0</v>
      </c>
      <c r="DH11" s="106">
        <v>0</v>
      </c>
      <c r="DI11" s="106">
        <v>0</v>
      </c>
      <c r="DJ11" s="106">
        <v>0</v>
      </c>
      <c r="DK11" s="106">
        <v>1</v>
      </c>
      <c r="DL11" s="77"/>
      <c r="DM11" s="77"/>
      <c r="DN11" s="106"/>
      <c r="DO11" s="106"/>
      <c r="DP11" s="106"/>
      <c r="DQ11" s="106"/>
      <c r="DR11" s="106"/>
      <c r="DS11" s="77"/>
    </row>
    <row r="12" spans="1:123" ht="76.2" customHeight="1" x14ac:dyDescent="0.3">
      <c r="A12" t="s">
        <v>146</v>
      </c>
      <c r="B12" s="84" t="s">
        <v>527</v>
      </c>
      <c r="C12" s="85" t="s">
        <v>204</v>
      </c>
      <c r="D12" s="86" t="s">
        <v>82</v>
      </c>
      <c r="E12" s="86"/>
      <c r="F12" s="47"/>
      <c r="G12" s="48"/>
      <c r="H12" s="86" t="s">
        <v>528</v>
      </c>
      <c r="I12" s="86"/>
      <c r="J12" s="86" t="s">
        <v>207</v>
      </c>
      <c r="K12" s="86"/>
      <c r="L12" s="90">
        <v>16</v>
      </c>
      <c r="M12" s="90" t="s">
        <v>92</v>
      </c>
      <c r="N12" s="87" t="s">
        <v>106</v>
      </c>
      <c r="O12" s="87" t="s">
        <v>106</v>
      </c>
      <c r="P12" s="89"/>
      <c r="Q12" s="89"/>
      <c r="R12" s="89"/>
      <c r="S12" s="51"/>
      <c r="T12" s="76"/>
      <c r="U12" s="76"/>
      <c r="V12" s="76"/>
      <c r="W12" s="76"/>
      <c r="X12" s="76"/>
      <c r="Y12" s="77"/>
      <c r="Z12" s="77"/>
      <c r="AA12" s="52"/>
      <c r="AB12" s="52"/>
      <c r="AC12" s="52"/>
      <c r="AD12" s="52"/>
      <c r="AE12" s="52"/>
      <c r="AF12" s="77"/>
      <c r="AG12" s="77"/>
      <c r="AH12" s="76"/>
      <c r="AI12" s="76"/>
      <c r="AJ12" s="76"/>
      <c r="AK12" s="76"/>
      <c r="AL12" s="76"/>
      <c r="AM12" s="77"/>
      <c r="AN12" s="77"/>
      <c r="AO12" s="78"/>
      <c r="AP12" s="78"/>
      <c r="AQ12" s="78"/>
      <c r="AR12" s="76">
        <v>0</v>
      </c>
      <c r="AS12" s="76">
        <v>0</v>
      </c>
      <c r="AT12" s="77"/>
      <c r="AU12" s="77"/>
      <c r="AV12" s="76"/>
      <c r="AW12" s="76">
        <v>0</v>
      </c>
      <c r="AX12" s="76">
        <v>2</v>
      </c>
      <c r="AY12" s="76">
        <v>2</v>
      </c>
      <c r="AZ12" s="76">
        <v>0</v>
      </c>
      <c r="BA12" s="77"/>
      <c r="BB12" s="77"/>
      <c r="BC12" s="76"/>
      <c r="BD12" s="76">
        <v>2</v>
      </c>
      <c r="BE12" s="76"/>
      <c r="BF12" s="76"/>
      <c r="BG12" s="76"/>
      <c r="BH12" s="77"/>
      <c r="BI12" s="77"/>
      <c r="BJ12" s="76"/>
      <c r="BK12" s="76"/>
      <c r="BL12" s="76"/>
      <c r="BM12" s="76"/>
      <c r="BN12" s="76"/>
      <c r="BO12" s="77"/>
      <c r="BP12" s="77"/>
      <c r="BQ12" s="76"/>
      <c r="BR12" s="76"/>
      <c r="BS12" s="76"/>
      <c r="BT12" s="76"/>
      <c r="BU12" s="76"/>
      <c r="BV12" s="77"/>
      <c r="BW12" s="77"/>
      <c r="BX12" s="76"/>
      <c r="BY12" s="76"/>
      <c r="BZ12" s="76"/>
      <c r="CA12" s="76"/>
      <c r="CB12" s="76"/>
      <c r="CC12" s="77"/>
      <c r="CD12" s="77"/>
      <c r="CE12" s="76"/>
      <c r="CF12" s="76"/>
      <c r="CG12" s="76"/>
      <c r="CH12" s="76"/>
      <c r="CI12" s="77"/>
      <c r="CJ12" s="77"/>
      <c r="CK12" s="77"/>
      <c r="CL12" s="76"/>
      <c r="CM12" s="76"/>
      <c r="CN12" s="76"/>
      <c r="CO12" s="76"/>
      <c r="CP12" s="76"/>
      <c r="CQ12" s="77"/>
      <c r="CR12" s="77"/>
      <c r="CS12" s="76"/>
      <c r="CT12" s="76"/>
      <c r="CU12" s="76"/>
      <c r="CV12" s="76"/>
      <c r="CW12" s="76"/>
      <c r="CX12" s="77"/>
      <c r="CY12" s="77"/>
      <c r="CZ12" s="106"/>
      <c r="DA12" s="106"/>
      <c r="DB12" s="106"/>
      <c r="DC12" s="106"/>
      <c r="DD12" s="106"/>
      <c r="DE12" s="77"/>
      <c r="DF12" s="77"/>
      <c r="DG12" s="76">
        <v>0</v>
      </c>
      <c r="DH12" s="76">
        <v>1</v>
      </c>
      <c r="DI12" s="76">
        <v>1</v>
      </c>
      <c r="DJ12" s="76">
        <v>1</v>
      </c>
      <c r="DK12" s="76">
        <v>1</v>
      </c>
      <c r="DL12" s="77"/>
      <c r="DM12" s="77"/>
      <c r="DN12" s="76"/>
      <c r="DO12" s="76"/>
      <c r="DP12" s="76"/>
      <c r="DQ12" s="76"/>
      <c r="DR12" s="76"/>
      <c r="DS12" s="77"/>
    </row>
    <row r="13" spans="1:123" ht="76.2" customHeight="1" x14ac:dyDescent="0.3">
      <c r="A13" t="s">
        <v>146</v>
      </c>
      <c r="B13" s="84" t="s">
        <v>514</v>
      </c>
      <c r="C13" s="85" t="s">
        <v>211</v>
      </c>
      <c r="D13" s="103" t="s">
        <v>82</v>
      </c>
      <c r="E13" s="86"/>
      <c r="F13" s="47"/>
      <c r="G13" s="48"/>
      <c r="H13" s="103" t="s">
        <v>515</v>
      </c>
      <c r="I13" s="86"/>
      <c r="J13" s="86" t="s">
        <v>195</v>
      </c>
      <c r="K13" s="86"/>
      <c r="L13" s="90" t="s">
        <v>106</v>
      </c>
      <c r="M13" s="90" t="s">
        <v>106</v>
      </c>
      <c r="N13" s="87" t="s">
        <v>106</v>
      </c>
      <c r="O13" s="87" t="s">
        <v>106</v>
      </c>
      <c r="P13" s="89"/>
      <c r="Q13" s="89"/>
      <c r="R13" s="89"/>
      <c r="S13" s="51"/>
      <c r="T13" s="76"/>
      <c r="U13" s="76"/>
      <c r="V13" s="76"/>
      <c r="W13" s="76"/>
      <c r="X13" s="76"/>
      <c r="Y13" s="77"/>
      <c r="Z13" s="77"/>
      <c r="AA13" s="52"/>
      <c r="AB13" s="52"/>
      <c r="AC13" s="52"/>
      <c r="AD13" s="52"/>
      <c r="AE13" s="52"/>
      <c r="AF13" s="77"/>
      <c r="AG13" s="77"/>
      <c r="AH13" s="76"/>
      <c r="AI13" s="76"/>
      <c r="AJ13" s="76"/>
      <c r="AK13" s="76"/>
      <c r="AL13" s="76"/>
      <c r="AM13" s="77"/>
      <c r="AN13" s="77"/>
      <c r="AO13" s="78"/>
      <c r="AP13" s="78"/>
      <c r="AQ13" s="78"/>
      <c r="AR13" s="76"/>
      <c r="AS13" s="76"/>
      <c r="AT13" s="77"/>
      <c r="AU13" s="77"/>
      <c r="AV13" s="76"/>
      <c r="AW13" s="76"/>
      <c r="AX13" s="76"/>
      <c r="AY13" s="76">
        <v>0</v>
      </c>
      <c r="AZ13" s="76">
        <v>2</v>
      </c>
      <c r="BA13" s="77"/>
      <c r="BB13" s="77"/>
      <c r="BC13" s="76">
        <v>2</v>
      </c>
      <c r="BD13" s="76">
        <v>2</v>
      </c>
      <c r="BE13" s="76">
        <v>0</v>
      </c>
      <c r="BF13" s="76">
        <v>0</v>
      </c>
      <c r="BG13" s="76">
        <v>0</v>
      </c>
      <c r="BH13" s="77"/>
      <c r="BI13" s="77"/>
      <c r="BJ13" s="76">
        <v>2</v>
      </c>
      <c r="BK13" s="76">
        <v>2</v>
      </c>
      <c r="BL13" s="76">
        <v>2</v>
      </c>
      <c r="BM13" s="76"/>
      <c r="BN13" s="76"/>
      <c r="BO13" s="77"/>
      <c r="BP13" s="77"/>
      <c r="BQ13" s="76"/>
      <c r="BR13" s="76"/>
      <c r="BS13" s="76"/>
      <c r="BT13" s="76"/>
      <c r="BU13" s="76"/>
      <c r="BV13" s="77"/>
      <c r="BW13" s="77"/>
      <c r="BX13" s="76"/>
      <c r="BY13" s="76"/>
      <c r="BZ13" s="76"/>
      <c r="CA13" s="76"/>
      <c r="CB13" s="76"/>
      <c r="CC13" s="77"/>
      <c r="CD13" s="77"/>
      <c r="CE13" s="76"/>
      <c r="CF13" s="76"/>
      <c r="CG13" s="76"/>
      <c r="CH13" s="76"/>
      <c r="CI13" s="77"/>
      <c r="CJ13" s="77"/>
      <c r="CK13" s="77"/>
      <c r="CL13" s="76"/>
      <c r="CM13" s="76"/>
      <c r="CN13" s="76"/>
      <c r="CO13" s="76"/>
      <c r="CP13" s="76"/>
      <c r="CQ13" s="77"/>
      <c r="CR13" s="77"/>
      <c r="CS13" s="76"/>
      <c r="CT13" s="76"/>
      <c r="CU13" s="76"/>
      <c r="CV13" s="76"/>
      <c r="CW13" s="76"/>
      <c r="CX13" s="77"/>
      <c r="CY13" s="77"/>
      <c r="CZ13" s="106"/>
      <c r="DA13" s="106"/>
      <c r="DB13" s="106"/>
      <c r="DC13" s="106"/>
      <c r="DD13" s="106"/>
      <c r="DE13" s="77"/>
      <c r="DF13" s="77"/>
      <c r="DG13" s="76"/>
      <c r="DH13" s="76">
        <v>0</v>
      </c>
      <c r="DI13" s="76">
        <v>0</v>
      </c>
      <c r="DJ13" s="76">
        <v>1</v>
      </c>
      <c r="DK13" s="76">
        <v>1</v>
      </c>
      <c r="DL13" s="77"/>
      <c r="DM13" s="77"/>
      <c r="DN13" s="76"/>
      <c r="DO13" s="76"/>
      <c r="DP13" s="76"/>
      <c r="DQ13" s="76"/>
      <c r="DR13" s="76"/>
      <c r="DS13" s="77"/>
    </row>
    <row r="14" spans="1:123" ht="76.2" customHeight="1" x14ac:dyDescent="0.3">
      <c r="A14" t="s">
        <v>146</v>
      </c>
      <c r="B14" s="84" t="s">
        <v>498</v>
      </c>
      <c r="C14" s="85" t="s">
        <v>204</v>
      </c>
      <c r="D14" s="103" t="s">
        <v>82</v>
      </c>
      <c r="E14" s="86"/>
      <c r="F14" s="47"/>
      <c r="G14" s="48"/>
      <c r="H14" s="86" t="s">
        <v>529</v>
      </c>
      <c r="I14" s="86"/>
      <c r="J14" s="86" t="s">
        <v>207</v>
      </c>
      <c r="K14" s="86"/>
      <c r="L14" s="90" t="s">
        <v>106</v>
      </c>
      <c r="M14" s="90" t="s">
        <v>106</v>
      </c>
      <c r="N14" s="87" t="s">
        <v>106</v>
      </c>
      <c r="O14" s="87" t="s">
        <v>106</v>
      </c>
      <c r="P14" s="89"/>
      <c r="Q14" s="89"/>
      <c r="R14" s="89"/>
      <c r="S14" s="51"/>
      <c r="T14" s="76"/>
      <c r="U14" s="76"/>
      <c r="V14" s="76"/>
      <c r="W14" s="76"/>
      <c r="X14" s="76"/>
      <c r="Y14" s="77"/>
      <c r="Z14" s="77"/>
      <c r="AA14" s="52"/>
      <c r="AB14" s="52"/>
      <c r="AC14" s="52"/>
      <c r="AD14" s="52"/>
      <c r="AE14" s="52"/>
      <c r="AF14" s="77"/>
      <c r="AG14" s="77"/>
      <c r="AH14" s="76"/>
      <c r="AI14" s="76"/>
      <c r="AJ14" s="76"/>
      <c r="AK14" s="76"/>
      <c r="AL14" s="76"/>
      <c r="AM14" s="77"/>
      <c r="AN14" s="77"/>
      <c r="AO14" s="78"/>
      <c r="AP14" s="78"/>
      <c r="AQ14" s="78"/>
      <c r="AR14" s="76">
        <v>2</v>
      </c>
      <c r="AS14" s="76">
        <v>2</v>
      </c>
      <c r="AT14" s="77"/>
      <c r="AU14" s="77"/>
      <c r="AV14" s="76"/>
      <c r="AW14" s="76"/>
      <c r="AX14" s="76"/>
      <c r="AY14" s="76">
        <v>2</v>
      </c>
      <c r="AZ14" s="76">
        <v>2</v>
      </c>
      <c r="BA14" s="77"/>
      <c r="BB14" s="77"/>
      <c r="BC14" s="76"/>
      <c r="BD14" s="76">
        <v>2</v>
      </c>
      <c r="BE14" s="76">
        <v>2</v>
      </c>
      <c r="BF14" s="76">
        <v>2</v>
      </c>
      <c r="BG14" s="76"/>
      <c r="BH14" s="77"/>
      <c r="BI14" s="77"/>
      <c r="BJ14" s="76"/>
      <c r="BK14" s="76"/>
      <c r="BL14" s="76"/>
      <c r="BM14" s="76"/>
      <c r="BN14" s="76"/>
      <c r="BO14" s="77"/>
      <c r="BP14" s="77"/>
      <c r="BQ14" s="76"/>
      <c r="BR14" s="76"/>
      <c r="BS14" s="76"/>
      <c r="BT14" s="76"/>
      <c r="BU14" s="76"/>
      <c r="BV14" s="77"/>
      <c r="BW14" s="77"/>
      <c r="BX14" s="76"/>
      <c r="BY14" s="76"/>
      <c r="BZ14" s="76"/>
      <c r="CA14" s="76"/>
      <c r="CB14" s="76"/>
      <c r="CC14" s="77"/>
      <c r="CD14" s="77"/>
      <c r="CE14" s="76"/>
      <c r="CF14" s="76"/>
      <c r="CG14" s="76"/>
      <c r="CH14" s="76"/>
      <c r="CI14" s="77"/>
      <c r="CJ14" s="77"/>
      <c r="CK14" s="77"/>
      <c r="CL14" s="76"/>
      <c r="CM14" s="76"/>
      <c r="CN14" s="76"/>
      <c r="CO14" s="76"/>
      <c r="CP14" s="76"/>
      <c r="CQ14" s="77"/>
      <c r="CR14" s="77"/>
      <c r="CS14" s="76"/>
      <c r="CT14" s="76"/>
      <c r="CU14" s="76"/>
      <c r="CV14" s="76"/>
      <c r="CW14" s="76"/>
      <c r="CX14" s="77"/>
      <c r="CY14" s="77"/>
      <c r="CZ14" s="106"/>
      <c r="DA14" s="106"/>
      <c r="DB14" s="106"/>
      <c r="DC14" s="106"/>
      <c r="DD14" s="106"/>
      <c r="DE14" s="77"/>
      <c r="DF14" s="77"/>
      <c r="DG14" s="76">
        <v>0</v>
      </c>
      <c r="DH14" s="76">
        <v>1</v>
      </c>
      <c r="DI14" s="76">
        <v>1</v>
      </c>
      <c r="DJ14" s="76">
        <v>1</v>
      </c>
      <c r="DK14" s="76">
        <v>1</v>
      </c>
      <c r="DL14" s="77"/>
      <c r="DM14" s="77"/>
      <c r="DN14" s="76"/>
      <c r="DO14" s="76"/>
      <c r="DP14" s="76"/>
      <c r="DQ14" s="76"/>
      <c r="DR14" s="76"/>
      <c r="DS14" s="77"/>
    </row>
    <row r="15" spans="1:123" ht="76.2" customHeight="1" x14ac:dyDescent="0.3">
      <c r="A15" t="s">
        <v>146</v>
      </c>
      <c r="B15" s="84" t="s">
        <v>516</v>
      </c>
      <c r="C15" s="85" t="s">
        <v>211</v>
      </c>
      <c r="D15" s="86" t="s">
        <v>125</v>
      </c>
      <c r="E15" s="86"/>
      <c r="F15" s="47"/>
      <c r="G15" s="48"/>
      <c r="H15" s="86" t="s">
        <v>518</v>
      </c>
      <c r="I15" s="86"/>
      <c r="J15" s="86" t="s">
        <v>127</v>
      </c>
      <c r="K15" s="86"/>
      <c r="L15" s="90" t="s">
        <v>106</v>
      </c>
      <c r="M15" s="90" t="s">
        <v>106</v>
      </c>
      <c r="N15" s="87" t="s">
        <v>106</v>
      </c>
      <c r="O15" s="87" t="s">
        <v>106</v>
      </c>
      <c r="P15" s="89"/>
      <c r="Q15" s="89"/>
      <c r="R15" s="89"/>
      <c r="S15" s="51"/>
      <c r="T15" s="76"/>
      <c r="U15" s="76"/>
      <c r="V15" s="76"/>
      <c r="W15" s="76"/>
      <c r="X15" s="76"/>
      <c r="Y15" s="77"/>
      <c r="Z15" s="77"/>
      <c r="AA15" s="52"/>
      <c r="AB15" s="52"/>
      <c r="AC15" s="52"/>
      <c r="AD15" s="52"/>
      <c r="AE15" s="52"/>
      <c r="AF15" s="77"/>
      <c r="AG15" s="77"/>
      <c r="AH15" s="76"/>
      <c r="AI15" s="76"/>
      <c r="AJ15" s="76"/>
      <c r="AK15" s="76"/>
      <c r="AL15" s="76"/>
      <c r="AM15" s="77"/>
      <c r="AN15" s="77"/>
      <c r="AO15" s="78"/>
      <c r="AP15" s="78"/>
      <c r="AQ15" s="78"/>
      <c r="AR15" s="76"/>
      <c r="AS15" s="76"/>
      <c r="AT15" s="77"/>
      <c r="AU15" s="77"/>
      <c r="AV15" s="76"/>
      <c r="AW15" s="76"/>
      <c r="AX15" s="76"/>
      <c r="AY15" s="76"/>
      <c r="AZ15" s="76"/>
      <c r="BA15" s="77"/>
      <c r="BB15" s="77"/>
      <c r="BC15" s="76"/>
      <c r="BD15" s="76"/>
      <c r="BE15" s="76"/>
      <c r="BF15" s="76"/>
      <c r="BG15" s="76"/>
      <c r="BH15" s="77"/>
      <c r="BI15" s="77"/>
      <c r="BJ15" s="76"/>
      <c r="BK15" s="76"/>
      <c r="BL15" s="76"/>
      <c r="BM15" s="76"/>
      <c r="BN15" s="76">
        <v>0</v>
      </c>
      <c r="BO15" s="77"/>
      <c r="BP15" s="77"/>
      <c r="BQ15" s="76"/>
      <c r="BR15" s="76"/>
      <c r="BS15" s="76"/>
      <c r="BT15" s="76"/>
      <c r="BU15" s="76"/>
      <c r="BV15" s="77"/>
      <c r="BW15" s="77"/>
      <c r="BX15" s="76"/>
      <c r="BY15" s="76"/>
      <c r="BZ15" s="76"/>
      <c r="CA15" s="76"/>
      <c r="CB15" s="76"/>
      <c r="CC15" s="77"/>
      <c r="CD15" s="77"/>
      <c r="CE15" s="76"/>
      <c r="CF15" s="76"/>
      <c r="CG15" s="76"/>
      <c r="CH15" s="76"/>
      <c r="CI15" s="77"/>
      <c r="CJ15" s="77"/>
      <c r="CK15" s="77"/>
      <c r="CL15" s="76"/>
      <c r="CM15" s="76"/>
      <c r="CN15" s="76"/>
      <c r="CO15" s="76"/>
      <c r="CP15" s="76"/>
      <c r="CQ15" s="77"/>
      <c r="CR15" s="77"/>
      <c r="CS15" s="76"/>
      <c r="CT15" s="76"/>
      <c r="CU15" s="76"/>
      <c r="CV15" s="76"/>
      <c r="CW15" s="76"/>
      <c r="CX15" s="77"/>
      <c r="CY15" s="77"/>
      <c r="CZ15" s="76"/>
      <c r="DA15" s="76"/>
      <c r="DB15" s="76"/>
      <c r="DC15" s="76"/>
      <c r="DD15" s="76"/>
      <c r="DE15" s="77"/>
      <c r="DF15" s="77"/>
      <c r="DG15" s="76">
        <v>2</v>
      </c>
      <c r="DH15" s="76"/>
      <c r="DI15" s="76"/>
      <c r="DJ15" s="76"/>
      <c r="DK15" s="76"/>
      <c r="DL15" s="77"/>
      <c r="DM15" s="77"/>
      <c r="DN15" s="76"/>
      <c r="DO15" s="76"/>
      <c r="DP15" s="76"/>
      <c r="DQ15" s="76"/>
      <c r="DR15" s="76"/>
      <c r="DS15" s="77"/>
    </row>
    <row r="16" spans="1:123" ht="76.2" customHeight="1" x14ac:dyDescent="0.3">
      <c r="A16" t="s">
        <v>146</v>
      </c>
      <c r="B16" s="84" t="s">
        <v>532</v>
      </c>
      <c r="C16" s="85" t="s">
        <v>148</v>
      </c>
      <c r="D16" s="86" t="s">
        <v>82</v>
      </c>
      <c r="E16" s="86" t="s">
        <v>533</v>
      </c>
      <c r="F16" s="47"/>
      <c r="G16" s="48"/>
      <c r="H16" s="86" t="s">
        <v>534</v>
      </c>
      <c r="I16" s="86"/>
      <c r="J16" s="86" t="s">
        <v>195</v>
      </c>
      <c r="K16" s="86"/>
      <c r="L16" s="90" t="s">
        <v>106</v>
      </c>
      <c r="M16" s="90" t="s">
        <v>106</v>
      </c>
      <c r="N16" s="87" t="s">
        <v>106</v>
      </c>
      <c r="O16" s="87" t="s">
        <v>106</v>
      </c>
      <c r="P16" s="89"/>
      <c r="Q16" s="89"/>
      <c r="R16" s="89"/>
      <c r="S16" s="51"/>
      <c r="T16" s="76"/>
      <c r="U16" s="76"/>
      <c r="V16" s="76"/>
      <c r="W16" s="76"/>
      <c r="X16" s="76"/>
      <c r="Y16" s="77"/>
      <c r="Z16" s="77"/>
      <c r="AA16" s="52"/>
      <c r="AB16" s="52"/>
      <c r="AC16" s="52"/>
      <c r="AD16" s="52"/>
      <c r="AE16" s="52"/>
      <c r="AF16" s="77"/>
      <c r="AG16" s="77"/>
      <c r="AH16" s="76"/>
      <c r="AI16" s="76"/>
      <c r="AJ16" s="76"/>
      <c r="AK16" s="76"/>
      <c r="AL16" s="76"/>
      <c r="AM16" s="77"/>
      <c r="AN16" s="77"/>
      <c r="AO16" s="78"/>
      <c r="AP16" s="78"/>
      <c r="AQ16" s="78"/>
      <c r="AR16" s="76"/>
      <c r="AS16" s="76"/>
      <c r="AT16" s="77"/>
      <c r="AU16" s="77"/>
      <c r="AV16" s="76"/>
      <c r="AW16" s="76"/>
      <c r="AX16" s="76"/>
      <c r="AY16" s="76"/>
      <c r="AZ16" s="76"/>
      <c r="BA16" s="77"/>
      <c r="BB16" s="77"/>
      <c r="BC16" s="76"/>
      <c r="BD16" s="76"/>
      <c r="BE16" s="76"/>
      <c r="BF16" s="76"/>
      <c r="BG16" s="76">
        <v>2</v>
      </c>
      <c r="BH16" s="77"/>
      <c r="BI16" s="77"/>
      <c r="BJ16" s="76">
        <v>2</v>
      </c>
      <c r="BK16" s="76"/>
      <c r="BL16" s="76"/>
      <c r="BM16" s="76"/>
      <c r="BN16" s="76"/>
      <c r="BO16" s="77"/>
      <c r="BP16" s="77"/>
      <c r="BQ16" s="76"/>
      <c r="BR16" s="76"/>
      <c r="BS16" s="76"/>
      <c r="BT16" s="76"/>
      <c r="BU16" s="76"/>
      <c r="BV16" s="77"/>
      <c r="BW16" s="77"/>
      <c r="BX16" s="76"/>
      <c r="BY16" s="76"/>
      <c r="BZ16" s="76"/>
      <c r="CA16" s="76"/>
      <c r="CB16" s="76"/>
      <c r="CC16" s="77"/>
      <c r="CD16" s="77"/>
      <c r="CE16" s="76"/>
      <c r="CF16" s="76"/>
      <c r="CG16" s="76"/>
      <c r="CH16" s="76"/>
      <c r="CI16" s="77"/>
      <c r="CJ16" s="77"/>
      <c r="CK16" s="77"/>
      <c r="CL16" s="76"/>
      <c r="CM16" s="76"/>
      <c r="CN16" s="76"/>
      <c r="CO16" s="76"/>
      <c r="CP16" s="76"/>
      <c r="CQ16" s="77"/>
      <c r="CR16" s="77"/>
      <c r="CS16" s="76"/>
      <c r="CT16" s="76"/>
      <c r="CU16" s="76"/>
      <c r="CV16" s="76"/>
      <c r="CW16" s="76"/>
      <c r="CX16" s="77"/>
      <c r="CY16" s="77"/>
      <c r="CZ16" s="76"/>
      <c r="DA16" s="76"/>
      <c r="DB16" s="76"/>
      <c r="DC16" s="76"/>
      <c r="DD16" s="76"/>
      <c r="DE16" s="77"/>
      <c r="DF16" s="77"/>
      <c r="DG16" s="76"/>
      <c r="DH16" s="76"/>
      <c r="DI16" s="76">
        <v>2</v>
      </c>
      <c r="DJ16" s="76"/>
      <c r="DK16" s="76"/>
      <c r="DL16" s="77"/>
      <c r="DM16" s="77"/>
      <c r="DN16" s="76"/>
      <c r="DO16" s="76"/>
      <c r="DP16" s="76"/>
      <c r="DQ16" s="76"/>
      <c r="DR16" s="76"/>
      <c r="DS16" s="77"/>
    </row>
    <row r="17" spans="1:123" ht="76.2" customHeight="1" x14ac:dyDescent="0.3">
      <c r="A17" t="s">
        <v>146</v>
      </c>
      <c r="B17" s="84" t="s">
        <v>519</v>
      </c>
      <c r="C17" s="85" t="s">
        <v>211</v>
      </c>
      <c r="D17" s="86" t="s">
        <v>125</v>
      </c>
      <c r="E17" s="86"/>
      <c r="F17" s="47"/>
      <c r="G17" s="48"/>
      <c r="H17" s="86" t="s">
        <v>517</v>
      </c>
      <c r="I17" s="86"/>
      <c r="J17" s="86" t="s">
        <v>127</v>
      </c>
      <c r="K17" s="86"/>
      <c r="L17" s="90" t="s">
        <v>106</v>
      </c>
      <c r="M17" s="90" t="s">
        <v>106</v>
      </c>
      <c r="N17" s="87" t="s">
        <v>106</v>
      </c>
      <c r="O17" s="87" t="s">
        <v>106</v>
      </c>
      <c r="P17" s="89"/>
      <c r="Q17" s="89"/>
      <c r="R17" s="89"/>
      <c r="S17" s="51"/>
      <c r="T17" s="76"/>
      <c r="U17" s="76"/>
      <c r="V17" s="76"/>
      <c r="W17" s="76"/>
      <c r="X17" s="76"/>
      <c r="Y17" s="77"/>
      <c r="Z17" s="77"/>
      <c r="AA17" s="52"/>
      <c r="AB17" s="52"/>
      <c r="AC17" s="52"/>
      <c r="AD17" s="52"/>
      <c r="AE17" s="52"/>
      <c r="AF17" s="77"/>
      <c r="AG17" s="77"/>
      <c r="AH17" s="76"/>
      <c r="AI17" s="76"/>
      <c r="AJ17" s="76"/>
      <c r="AK17" s="76"/>
      <c r="AL17" s="76"/>
      <c r="AM17" s="77"/>
      <c r="AN17" s="77"/>
      <c r="AO17" s="78"/>
      <c r="AP17" s="78"/>
      <c r="AQ17" s="78"/>
      <c r="AR17" s="76"/>
      <c r="AS17" s="76"/>
      <c r="AT17" s="77"/>
      <c r="AU17" s="77"/>
      <c r="AV17" s="76"/>
      <c r="AW17" s="76"/>
      <c r="AX17" s="76"/>
      <c r="AY17" s="76"/>
      <c r="AZ17" s="76"/>
      <c r="BA17" s="77"/>
      <c r="BB17" s="77"/>
      <c r="BC17" s="76">
        <v>0</v>
      </c>
      <c r="BD17" s="76"/>
      <c r="BE17" s="76"/>
      <c r="BF17" s="76"/>
      <c r="BG17" s="76"/>
      <c r="BH17" s="77"/>
      <c r="BI17" s="77"/>
      <c r="BJ17" s="76"/>
      <c r="BK17" s="76"/>
      <c r="BL17" s="76"/>
      <c r="BM17" s="76"/>
      <c r="BN17" s="76"/>
      <c r="BO17" s="77"/>
      <c r="BP17" s="77"/>
      <c r="BQ17" s="76"/>
      <c r="BR17" s="76"/>
      <c r="BS17" s="76"/>
      <c r="BT17" s="76"/>
      <c r="BU17" s="76"/>
      <c r="BV17" s="77"/>
      <c r="BW17" s="77"/>
      <c r="BX17" s="76"/>
      <c r="BY17" s="76"/>
      <c r="BZ17" s="76"/>
      <c r="CA17" s="76"/>
      <c r="CB17" s="76"/>
      <c r="CC17" s="77"/>
      <c r="CD17" s="77"/>
      <c r="CE17" s="76"/>
      <c r="CF17" s="76"/>
      <c r="CG17" s="76"/>
      <c r="CH17" s="76"/>
      <c r="CI17" s="77"/>
      <c r="CJ17" s="77"/>
      <c r="CK17" s="77"/>
      <c r="CL17" s="76"/>
      <c r="CM17" s="76"/>
      <c r="CN17" s="76"/>
      <c r="CO17" s="76"/>
      <c r="CP17" s="76"/>
      <c r="CQ17" s="77"/>
      <c r="CR17" s="77"/>
      <c r="CS17" s="76"/>
      <c r="CT17" s="76"/>
      <c r="CU17" s="76"/>
      <c r="CV17" s="76"/>
      <c r="CW17" s="76"/>
      <c r="CX17" s="77"/>
      <c r="CY17" s="77"/>
      <c r="CZ17" s="76"/>
      <c r="DA17" s="76"/>
      <c r="DB17" s="76"/>
      <c r="DC17" s="76"/>
      <c r="DD17" s="76"/>
      <c r="DE17" s="77"/>
      <c r="DF17" s="77"/>
      <c r="DG17" s="76">
        <v>0</v>
      </c>
      <c r="DH17" s="76"/>
      <c r="DI17" s="76"/>
      <c r="DJ17" s="76"/>
      <c r="DK17" s="76"/>
      <c r="DL17" s="77"/>
      <c r="DM17" s="77"/>
      <c r="DN17" s="76"/>
      <c r="DO17" s="76"/>
      <c r="DP17" s="76"/>
      <c r="DQ17" s="76"/>
      <c r="DR17" s="76"/>
      <c r="DS17" s="77"/>
    </row>
    <row r="18" spans="1:123" ht="76.2" customHeight="1" x14ac:dyDescent="0.3">
      <c r="B18" s="84" t="s">
        <v>404</v>
      </c>
      <c r="C18" s="85" t="s">
        <v>211</v>
      </c>
      <c r="D18" s="86" t="s">
        <v>125</v>
      </c>
      <c r="E18" s="86" t="s">
        <v>392</v>
      </c>
      <c r="F18" s="47"/>
      <c r="G18" s="48"/>
      <c r="H18" s="86" t="s">
        <v>403</v>
      </c>
      <c r="I18" s="86"/>
      <c r="J18" s="86" t="s">
        <v>127</v>
      </c>
      <c r="K18" s="86"/>
      <c r="L18" s="90" t="s">
        <v>106</v>
      </c>
      <c r="M18" s="90" t="s">
        <v>106</v>
      </c>
      <c r="N18" s="87" t="s">
        <v>106</v>
      </c>
      <c r="O18" s="87" t="s">
        <v>106</v>
      </c>
      <c r="P18" s="89"/>
      <c r="Q18" s="89"/>
      <c r="R18" s="89"/>
      <c r="S18" s="51"/>
      <c r="T18" s="76"/>
      <c r="U18" s="76"/>
      <c r="V18" s="76"/>
      <c r="W18" s="76"/>
      <c r="X18" s="76"/>
      <c r="Y18" s="77"/>
      <c r="Z18" s="77"/>
      <c r="AA18" s="52"/>
      <c r="AB18" s="52"/>
      <c r="AC18" s="52"/>
      <c r="AD18" s="52"/>
      <c r="AE18" s="52"/>
      <c r="AF18" s="77"/>
      <c r="AG18" s="77"/>
      <c r="AH18" s="76"/>
      <c r="AI18" s="76"/>
      <c r="AJ18" s="76"/>
      <c r="AK18" s="76"/>
      <c r="AL18" s="76"/>
      <c r="AM18" s="77"/>
      <c r="AN18" s="77"/>
      <c r="AO18" s="78"/>
      <c r="AP18" s="78"/>
      <c r="AQ18" s="78"/>
      <c r="AR18" s="76"/>
      <c r="AS18" s="76"/>
      <c r="AT18" s="77"/>
      <c r="AU18" s="77"/>
      <c r="AV18" s="76"/>
      <c r="AW18" s="76"/>
      <c r="AX18" s="76"/>
      <c r="AY18" s="76"/>
      <c r="AZ18" s="76"/>
      <c r="BA18" s="77"/>
      <c r="BB18" s="77"/>
      <c r="BC18" s="76"/>
      <c r="BD18" s="76"/>
      <c r="BE18" s="76"/>
      <c r="BF18" s="76"/>
      <c r="BG18" s="76"/>
      <c r="BH18" s="77"/>
      <c r="BI18" s="77"/>
      <c r="BJ18" s="76"/>
      <c r="BK18" s="76"/>
      <c r="BL18" s="76">
        <v>2</v>
      </c>
      <c r="BM18" s="76">
        <v>2</v>
      </c>
      <c r="BN18" s="76">
        <v>2</v>
      </c>
      <c r="BO18" s="77"/>
      <c r="BP18" s="77"/>
      <c r="BQ18" s="76">
        <v>2</v>
      </c>
      <c r="BR18" s="76">
        <v>2</v>
      </c>
      <c r="BS18" s="76">
        <v>2</v>
      </c>
      <c r="BT18" s="76">
        <v>2</v>
      </c>
      <c r="BU18" s="76">
        <v>2</v>
      </c>
      <c r="BV18" s="77"/>
      <c r="BW18" s="77"/>
      <c r="BX18" s="76">
        <v>2</v>
      </c>
      <c r="BY18" s="76">
        <v>2</v>
      </c>
      <c r="BZ18" s="76">
        <v>2</v>
      </c>
      <c r="CA18" s="76">
        <v>2</v>
      </c>
      <c r="CB18" s="76">
        <v>2</v>
      </c>
      <c r="CC18" s="77"/>
      <c r="CD18" s="77"/>
      <c r="CE18" s="76"/>
      <c r="CF18" s="76"/>
      <c r="CG18" s="76"/>
      <c r="CH18" s="76"/>
      <c r="CI18" s="77"/>
      <c r="CJ18" s="77"/>
      <c r="CK18" s="77"/>
      <c r="CL18" s="76"/>
      <c r="CM18" s="76"/>
      <c r="CN18" s="76"/>
      <c r="CO18" s="76"/>
      <c r="CP18" s="76"/>
      <c r="CQ18" s="77"/>
      <c r="CR18" s="77"/>
      <c r="CS18" s="76"/>
      <c r="CT18" s="76"/>
      <c r="CU18" s="76"/>
      <c r="CV18" s="76"/>
      <c r="CW18" s="76"/>
      <c r="CX18" s="77"/>
      <c r="CY18" s="77"/>
      <c r="CZ18" s="76"/>
      <c r="DA18" s="76"/>
      <c r="DB18" s="76"/>
      <c r="DC18" s="76"/>
      <c r="DD18" s="76"/>
      <c r="DE18" s="77"/>
      <c r="DF18" s="77"/>
      <c r="DG18" s="76"/>
      <c r="DH18" s="76"/>
      <c r="DI18" s="76"/>
      <c r="DJ18" s="76"/>
      <c r="DK18" s="76"/>
      <c r="DL18" s="77"/>
      <c r="DM18" s="77"/>
      <c r="DN18" s="76"/>
      <c r="DO18" s="76"/>
      <c r="DP18" s="76"/>
      <c r="DQ18" s="76"/>
      <c r="DR18" s="76"/>
      <c r="DS18" s="77"/>
    </row>
    <row r="19" spans="1:123" ht="76.2" customHeight="1" x14ac:dyDescent="0.3">
      <c r="A19" t="s">
        <v>146</v>
      </c>
      <c r="B19" s="84" t="s">
        <v>535</v>
      </c>
      <c r="C19" s="85" t="s">
        <v>211</v>
      </c>
      <c r="D19" s="86" t="s">
        <v>82</v>
      </c>
      <c r="E19" s="86"/>
      <c r="F19" s="47"/>
      <c r="G19" s="48"/>
      <c r="H19" s="86" t="s">
        <v>536</v>
      </c>
      <c r="I19" s="86"/>
      <c r="J19" s="86" t="s">
        <v>195</v>
      </c>
      <c r="K19" s="86"/>
      <c r="L19" s="90" t="s">
        <v>106</v>
      </c>
      <c r="M19" s="90" t="s">
        <v>106</v>
      </c>
      <c r="N19" s="87" t="s">
        <v>106</v>
      </c>
      <c r="O19" s="87" t="s">
        <v>106</v>
      </c>
      <c r="P19" s="89"/>
      <c r="Q19" s="89"/>
      <c r="R19" s="89"/>
      <c r="S19" s="51"/>
      <c r="T19" s="76"/>
      <c r="U19" s="76"/>
      <c r="V19" s="76"/>
      <c r="W19" s="76"/>
      <c r="X19" s="76"/>
      <c r="Y19" s="77"/>
      <c r="Z19" s="77"/>
      <c r="AA19" s="52"/>
      <c r="AB19" s="52"/>
      <c r="AC19" s="52"/>
      <c r="AD19" s="52"/>
      <c r="AE19" s="52"/>
      <c r="AF19" s="77"/>
      <c r="AG19" s="77"/>
      <c r="AH19" s="76"/>
      <c r="AI19" s="76"/>
      <c r="AJ19" s="76"/>
      <c r="AK19" s="76"/>
      <c r="AL19" s="76"/>
      <c r="AM19" s="77"/>
      <c r="AN19" s="77"/>
      <c r="AO19" s="78"/>
      <c r="AP19" s="78"/>
      <c r="AQ19" s="78"/>
      <c r="AR19" s="76"/>
      <c r="AS19" s="76"/>
      <c r="AT19" s="77"/>
      <c r="AU19" s="77"/>
      <c r="AV19" s="76"/>
      <c r="AW19" s="76"/>
      <c r="AX19" s="76"/>
      <c r="AY19" s="76"/>
      <c r="AZ19" s="76"/>
      <c r="BA19" s="77"/>
      <c r="BB19" s="77"/>
      <c r="BC19" s="76"/>
      <c r="BD19" s="76"/>
      <c r="BE19" s="76"/>
      <c r="BF19" s="76"/>
      <c r="BG19" s="76"/>
      <c r="BH19" s="77"/>
      <c r="BI19" s="77"/>
      <c r="BJ19" s="76">
        <v>2</v>
      </c>
      <c r="BK19" s="76">
        <v>2</v>
      </c>
      <c r="BL19" s="76">
        <v>2</v>
      </c>
      <c r="BM19" s="76">
        <v>2</v>
      </c>
      <c r="BN19" s="76">
        <v>2</v>
      </c>
      <c r="BO19" s="77"/>
      <c r="BP19" s="77"/>
      <c r="BQ19" s="76">
        <v>2</v>
      </c>
      <c r="BR19" s="76">
        <v>2</v>
      </c>
      <c r="BS19" s="76">
        <v>2</v>
      </c>
      <c r="BT19" s="76">
        <v>2</v>
      </c>
      <c r="BU19" s="76">
        <v>2</v>
      </c>
      <c r="BV19" s="77"/>
      <c r="BW19" s="77"/>
      <c r="BX19" s="76"/>
      <c r="BY19" s="76"/>
      <c r="BZ19" s="76"/>
      <c r="CA19" s="76"/>
      <c r="CB19" s="76"/>
      <c r="CC19" s="77"/>
      <c r="CD19" s="77"/>
      <c r="CE19" s="76"/>
      <c r="CF19" s="76"/>
      <c r="CG19" s="76"/>
      <c r="CH19" s="76"/>
      <c r="CI19" s="77"/>
      <c r="CJ19" s="77"/>
      <c r="CK19" s="77"/>
      <c r="CL19" s="76"/>
      <c r="CM19" s="76"/>
      <c r="CN19" s="76"/>
      <c r="CO19" s="76"/>
      <c r="CP19" s="76"/>
      <c r="CQ19" s="77"/>
      <c r="CR19" s="77"/>
      <c r="CS19" s="76"/>
      <c r="CT19" s="76"/>
      <c r="CU19" s="76"/>
      <c r="CV19" s="76"/>
      <c r="CW19" s="76"/>
      <c r="CX19" s="77"/>
      <c r="CY19" s="77"/>
      <c r="CZ19" s="76"/>
      <c r="DA19" s="76"/>
      <c r="DB19" s="76"/>
      <c r="DC19" s="76"/>
      <c r="DD19" s="76"/>
      <c r="DE19" s="77"/>
      <c r="DF19" s="77"/>
      <c r="DG19" s="76"/>
      <c r="DH19" s="76">
        <v>0</v>
      </c>
      <c r="DI19" s="76">
        <v>0</v>
      </c>
      <c r="DJ19" s="76">
        <v>1</v>
      </c>
      <c r="DK19" s="76">
        <v>1</v>
      </c>
      <c r="DL19" s="77"/>
      <c r="DM19" s="77"/>
      <c r="DN19" s="76"/>
      <c r="DO19" s="76"/>
      <c r="DP19" s="76"/>
      <c r="DQ19" s="76"/>
      <c r="DR19" s="76"/>
      <c r="DS19" s="77"/>
    </row>
    <row r="20" spans="1:123" ht="76.2" customHeight="1" x14ac:dyDescent="0.3">
      <c r="A20" t="s">
        <v>146</v>
      </c>
      <c r="B20" s="84" t="s">
        <v>537</v>
      </c>
      <c r="C20" s="85" t="s">
        <v>211</v>
      </c>
      <c r="D20" s="86" t="s">
        <v>82</v>
      </c>
      <c r="E20" s="86"/>
      <c r="F20" s="47"/>
      <c r="G20" s="48"/>
      <c r="H20" s="86" t="s">
        <v>538</v>
      </c>
      <c r="I20" s="86"/>
      <c r="J20" s="86" t="s">
        <v>195</v>
      </c>
      <c r="K20" s="86"/>
      <c r="L20" s="90" t="s">
        <v>106</v>
      </c>
      <c r="M20" s="90" t="s">
        <v>106</v>
      </c>
      <c r="N20" s="87" t="s">
        <v>106</v>
      </c>
      <c r="O20" s="87" t="s">
        <v>106</v>
      </c>
      <c r="P20" s="89"/>
      <c r="Q20" s="89"/>
      <c r="R20" s="89"/>
      <c r="S20" s="51"/>
      <c r="T20" s="76"/>
      <c r="U20" s="76"/>
      <c r="V20" s="76"/>
      <c r="W20" s="76"/>
      <c r="X20" s="76"/>
      <c r="Y20" s="77"/>
      <c r="Z20" s="77"/>
      <c r="AA20" s="52"/>
      <c r="AB20" s="52"/>
      <c r="AC20" s="52"/>
      <c r="AD20" s="52"/>
      <c r="AE20" s="52"/>
      <c r="AF20" s="77"/>
      <c r="AG20" s="77"/>
      <c r="AH20" s="76"/>
      <c r="AI20" s="76"/>
      <c r="AJ20" s="76"/>
      <c r="AK20" s="76"/>
      <c r="AL20" s="76"/>
      <c r="AM20" s="77"/>
      <c r="AN20" s="77"/>
      <c r="AO20" s="78"/>
      <c r="AP20" s="78"/>
      <c r="AQ20" s="78"/>
      <c r="AR20" s="76"/>
      <c r="AS20" s="76"/>
      <c r="AT20" s="77"/>
      <c r="AU20" s="77"/>
      <c r="AV20" s="76"/>
      <c r="AW20" s="76"/>
      <c r="AX20" s="76"/>
      <c r="AY20" s="76"/>
      <c r="AZ20" s="76"/>
      <c r="BA20" s="77"/>
      <c r="BB20" s="77"/>
      <c r="BC20" s="76"/>
      <c r="BD20" s="76"/>
      <c r="BE20" s="76"/>
      <c r="BF20" s="76"/>
      <c r="BG20" s="76"/>
      <c r="BH20" s="77"/>
      <c r="BI20" s="77"/>
      <c r="BJ20" s="76">
        <v>2</v>
      </c>
      <c r="BK20" s="76">
        <v>2</v>
      </c>
      <c r="BL20" s="76">
        <v>2</v>
      </c>
      <c r="BM20" s="76">
        <v>2</v>
      </c>
      <c r="BN20" s="76"/>
      <c r="BO20" s="77"/>
      <c r="BP20" s="77"/>
      <c r="BQ20" s="76"/>
      <c r="BR20" s="76"/>
      <c r="BS20" s="76"/>
      <c r="BT20" s="76"/>
      <c r="BU20" s="76"/>
      <c r="BV20" s="77"/>
      <c r="BW20" s="77"/>
      <c r="BX20" s="76"/>
      <c r="BY20" s="76"/>
      <c r="BZ20" s="76"/>
      <c r="CA20" s="76"/>
      <c r="CB20" s="76"/>
      <c r="CC20" s="77"/>
      <c r="CD20" s="77"/>
      <c r="CE20" s="76"/>
      <c r="CF20" s="76"/>
      <c r="CG20" s="76"/>
      <c r="CH20" s="76"/>
      <c r="CI20" s="77"/>
      <c r="CJ20" s="77"/>
      <c r="CK20" s="77"/>
      <c r="CL20" s="76"/>
      <c r="CM20" s="76"/>
      <c r="CN20" s="76"/>
      <c r="CO20" s="76"/>
      <c r="CP20" s="76"/>
      <c r="CQ20" s="77"/>
      <c r="CR20" s="77"/>
      <c r="CS20" s="76"/>
      <c r="CT20" s="76"/>
      <c r="CU20" s="76"/>
      <c r="CV20" s="76"/>
      <c r="CW20" s="76"/>
      <c r="CX20" s="77"/>
      <c r="CY20" s="77"/>
      <c r="CZ20" s="76"/>
      <c r="DA20" s="76"/>
      <c r="DB20" s="76"/>
      <c r="DC20" s="76"/>
      <c r="DD20" s="76"/>
      <c r="DE20" s="77"/>
      <c r="DF20" s="77"/>
      <c r="DG20" s="76"/>
      <c r="DH20" s="76">
        <v>0</v>
      </c>
      <c r="DI20" s="76">
        <v>0</v>
      </c>
      <c r="DJ20" s="76">
        <v>1</v>
      </c>
      <c r="DK20" s="76">
        <v>1</v>
      </c>
      <c r="DL20" s="77"/>
      <c r="DM20" s="77"/>
      <c r="DN20" s="76"/>
      <c r="DO20" s="76"/>
      <c r="DP20" s="76"/>
      <c r="DQ20" s="76"/>
      <c r="DR20" s="76"/>
      <c r="DS20" s="77"/>
    </row>
    <row r="21" spans="1:123" ht="76.2" customHeight="1" x14ac:dyDescent="0.3">
      <c r="B21" s="84" t="s">
        <v>329</v>
      </c>
      <c r="C21" s="85" t="s">
        <v>148</v>
      </c>
      <c r="D21" s="86" t="s">
        <v>82</v>
      </c>
      <c r="E21" s="86" t="s">
        <v>284</v>
      </c>
      <c r="F21" s="47">
        <v>53</v>
      </c>
      <c r="G21" s="48"/>
      <c r="H21" s="86" t="s">
        <v>272</v>
      </c>
      <c r="I21" s="86"/>
      <c r="J21" s="86" t="s">
        <v>280</v>
      </c>
      <c r="K21" s="86"/>
      <c r="L21" s="90" t="s">
        <v>106</v>
      </c>
      <c r="M21" s="90" t="s">
        <v>106</v>
      </c>
      <c r="N21" s="87" t="s">
        <v>106</v>
      </c>
      <c r="O21" s="87" t="s">
        <v>106</v>
      </c>
      <c r="P21" s="89"/>
      <c r="Q21" s="89"/>
      <c r="R21" s="89"/>
      <c r="S21" s="51"/>
      <c r="T21" s="76"/>
      <c r="U21" s="76"/>
      <c r="V21" s="76"/>
      <c r="W21" s="76"/>
      <c r="X21" s="76"/>
      <c r="Y21" s="77"/>
      <c r="Z21" s="77"/>
      <c r="AA21" s="52"/>
      <c r="AB21" s="52"/>
      <c r="AC21" s="52"/>
      <c r="AD21" s="52"/>
      <c r="AE21" s="52"/>
      <c r="AF21" s="77"/>
      <c r="AG21" s="77"/>
      <c r="AH21" s="76"/>
      <c r="AI21" s="76"/>
      <c r="AJ21" s="76"/>
      <c r="AK21" s="76"/>
      <c r="AL21" s="76"/>
      <c r="AM21" s="77"/>
      <c r="AN21" s="77"/>
      <c r="AO21" s="78"/>
      <c r="AP21" s="78"/>
      <c r="AQ21" s="78"/>
      <c r="AR21" s="76"/>
      <c r="AS21" s="76"/>
      <c r="AT21" s="77"/>
      <c r="AU21" s="77"/>
      <c r="AV21" s="76"/>
      <c r="AW21" s="76"/>
      <c r="AX21" s="76"/>
      <c r="AY21" s="76"/>
      <c r="AZ21" s="76"/>
      <c r="BA21" s="77"/>
      <c r="BB21" s="77"/>
      <c r="BC21" s="76"/>
      <c r="BD21" s="76"/>
      <c r="BE21" s="76"/>
      <c r="BF21" s="76"/>
      <c r="BG21" s="76"/>
      <c r="BH21" s="77"/>
      <c r="BI21" s="77"/>
      <c r="BJ21" s="76"/>
      <c r="BK21" s="76"/>
      <c r="BL21" s="76"/>
      <c r="BM21" s="76">
        <v>2</v>
      </c>
      <c r="BN21" s="76">
        <v>2</v>
      </c>
      <c r="BO21" s="77"/>
      <c r="BP21" s="77"/>
      <c r="BQ21" s="76"/>
      <c r="BR21" s="76"/>
      <c r="BS21" s="76"/>
      <c r="BT21" s="76"/>
      <c r="BU21" s="76"/>
      <c r="BV21" s="77"/>
      <c r="BW21" s="77"/>
      <c r="BX21" s="76"/>
      <c r="BY21" s="76"/>
      <c r="BZ21" s="76"/>
      <c r="CA21" s="76"/>
      <c r="CB21" s="76"/>
      <c r="CC21" s="77"/>
      <c r="CD21" s="77"/>
      <c r="CE21" s="76"/>
      <c r="CF21" s="76"/>
      <c r="CG21" s="76"/>
      <c r="CH21" s="76"/>
      <c r="CI21" s="77"/>
      <c r="CJ21" s="77"/>
      <c r="CK21" s="77"/>
      <c r="CL21" s="76"/>
      <c r="CM21" s="76"/>
      <c r="CN21" s="76"/>
      <c r="CO21" s="76"/>
      <c r="CP21" s="76"/>
      <c r="CQ21" s="77"/>
      <c r="CR21" s="77"/>
      <c r="CS21" s="76"/>
      <c r="CT21" s="76"/>
      <c r="CU21" s="76"/>
      <c r="CV21" s="76"/>
      <c r="CW21" s="76"/>
      <c r="CX21" s="77"/>
      <c r="CY21" s="77"/>
      <c r="CZ21" s="76"/>
      <c r="DA21" s="76"/>
      <c r="DB21" s="76"/>
      <c r="DC21" s="76"/>
      <c r="DD21" s="76"/>
      <c r="DE21" s="77"/>
      <c r="DF21" s="77"/>
      <c r="DG21" s="76"/>
      <c r="DH21" s="76"/>
      <c r="DI21" s="76"/>
      <c r="DJ21" s="76"/>
      <c r="DK21" s="76"/>
      <c r="DL21" s="77"/>
      <c r="DM21" s="77"/>
      <c r="DN21" s="76"/>
      <c r="DO21" s="76"/>
      <c r="DP21" s="76"/>
      <c r="DQ21" s="76"/>
      <c r="DR21" s="76"/>
      <c r="DS21" s="77"/>
    </row>
    <row r="22" spans="1:123" s="107" customFormat="1" ht="76.2" customHeight="1" x14ac:dyDescent="0.3">
      <c r="A22" t="s">
        <v>146</v>
      </c>
      <c r="B22" s="101" t="s">
        <v>353</v>
      </c>
      <c r="C22" s="102" t="s">
        <v>148</v>
      </c>
      <c r="D22" s="103" t="s">
        <v>82</v>
      </c>
      <c r="E22" s="103" t="s">
        <v>486</v>
      </c>
      <c r="F22" s="104" t="s">
        <v>326</v>
      </c>
      <c r="G22" s="105"/>
      <c r="H22" s="103" t="s">
        <v>464</v>
      </c>
      <c r="I22" s="103"/>
      <c r="J22" s="103" t="s">
        <v>195</v>
      </c>
      <c r="K22" s="86"/>
      <c r="L22" s="90" t="s">
        <v>106</v>
      </c>
      <c r="M22" s="90" t="s">
        <v>106</v>
      </c>
      <c r="N22" s="87" t="s">
        <v>106</v>
      </c>
      <c r="O22" s="87" t="s">
        <v>106</v>
      </c>
      <c r="P22" s="110" t="s">
        <v>497</v>
      </c>
      <c r="Q22" s="89"/>
      <c r="R22" s="89"/>
      <c r="S22" s="51"/>
      <c r="T22" s="76"/>
      <c r="U22" s="76"/>
      <c r="V22" s="76"/>
      <c r="W22" s="76"/>
      <c r="X22" s="76"/>
      <c r="Y22" s="77"/>
      <c r="Z22" s="77"/>
      <c r="AA22" s="52"/>
      <c r="AB22" s="52"/>
      <c r="AC22" s="52"/>
      <c r="AD22" s="52"/>
      <c r="AE22" s="52"/>
      <c r="AF22" s="77"/>
      <c r="AG22" s="77"/>
      <c r="AH22" s="76"/>
      <c r="AI22" s="76"/>
      <c r="AJ22" s="76"/>
      <c r="AK22" s="76"/>
      <c r="AL22" s="76"/>
      <c r="AM22" s="77"/>
      <c r="AN22" s="77"/>
      <c r="AO22" s="78"/>
      <c r="AP22" s="78"/>
      <c r="AQ22" s="78"/>
      <c r="AR22" s="76"/>
      <c r="AS22" s="76"/>
      <c r="AT22" s="77"/>
      <c r="AU22" s="77"/>
      <c r="AV22" s="76"/>
      <c r="AW22" s="76"/>
      <c r="AX22" s="76"/>
      <c r="AY22" s="76"/>
      <c r="AZ22" s="76"/>
      <c r="BA22" s="77"/>
      <c r="BB22" s="77"/>
      <c r="BC22" s="76"/>
      <c r="BD22" s="76"/>
      <c r="BE22" s="76"/>
      <c r="BF22" s="76"/>
      <c r="BG22" s="76"/>
      <c r="BH22" s="77"/>
      <c r="BI22" s="77"/>
      <c r="BJ22" s="76"/>
      <c r="BK22" s="76"/>
      <c r="BL22" s="76"/>
      <c r="BM22" s="76">
        <v>2</v>
      </c>
      <c r="BN22" s="76">
        <v>2</v>
      </c>
      <c r="BO22" s="77"/>
      <c r="BP22" s="77"/>
      <c r="BQ22" s="76">
        <v>2</v>
      </c>
      <c r="BR22" s="76">
        <v>2</v>
      </c>
      <c r="BS22" s="76">
        <v>2</v>
      </c>
      <c r="BT22" s="76">
        <v>2</v>
      </c>
      <c r="BU22" s="76">
        <v>2</v>
      </c>
      <c r="BV22" s="77"/>
      <c r="BW22" s="77"/>
      <c r="BX22" s="76"/>
      <c r="BY22" s="76">
        <v>2</v>
      </c>
      <c r="BZ22" s="76">
        <v>2</v>
      </c>
      <c r="CA22" s="76">
        <v>0</v>
      </c>
      <c r="CB22" s="76">
        <v>0</v>
      </c>
      <c r="CC22" s="77"/>
      <c r="CD22" s="77"/>
      <c r="CE22" s="76">
        <v>2</v>
      </c>
      <c r="CF22" s="76">
        <v>2</v>
      </c>
      <c r="CG22" s="76">
        <v>2</v>
      </c>
      <c r="CH22" s="76">
        <v>2</v>
      </c>
      <c r="CI22" s="77"/>
      <c r="CJ22" s="77"/>
      <c r="CK22" s="77"/>
      <c r="CL22" s="97">
        <v>2</v>
      </c>
      <c r="CM22" s="97">
        <v>2</v>
      </c>
      <c r="CN22" s="97">
        <v>2</v>
      </c>
      <c r="CO22" s="97">
        <v>2</v>
      </c>
      <c r="CP22" s="97">
        <v>0</v>
      </c>
      <c r="CQ22" s="77"/>
      <c r="CR22" s="77"/>
      <c r="CS22" s="106">
        <v>0</v>
      </c>
      <c r="CT22" s="106">
        <v>0</v>
      </c>
      <c r="CU22" s="106">
        <v>2</v>
      </c>
      <c r="CV22" s="106">
        <v>1</v>
      </c>
      <c r="CW22" s="106">
        <v>1</v>
      </c>
      <c r="CX22" s="77"/>
      <c r="CY22" s="77"/>
      <c r="CZ22" s="106">
        <v>2</v>
      </c>
      <c r="DA22" s="106">
        <v>2</v>
      </c>
      <c r="DB22" s="106">
        <v>2</v>
      </c>
      <c r="DC22" s="106">
        <v>2</v>
      </c>
      <c r="DD22" s="106">
        <v>2</v>
      </c>
      <c r="DE22" s="77"/>
      <c r="DF22" s="77"/>
      <c r="DG22" s="106"/>
      <c r="DH22" s="106"/>
      <c r="DI22" s="106"/>
      <c r="DJ22" s="106"/>
      <c r="DK22" s="106"/>
      <c r="DL22" s="77"/>
      <c r="DM22" s="77"/>
      <c r="DN22" s="106"/>
      <c r="DO22" s="106"/>
      <c r="DP22" s="106"/>
      <c r="DQ22" s="106"/>
      <c r="DR22" s="106"/>
      <c r="DS22" s="77"/>
    </row>
    <row r="23" spans="1:123" ht="76.2" customHeight="1" x14ac:dyDescent="0.3">
      <c r="A23" t="s">
        <v>146</v>
      </c>
      <c r="B23" s="84" t="s">
        <v>541</v>
      </c>
      <c r="C23" s="85" t="s">
        <v>204</v>
      </c>
      <c r="D23" s="86" t="s">
        <v>82</v>
      </c>
      <c r="E23" s="86"/>
      <c r="F23" s="47"/>
      <c r="G23" s="48"/>
      <c r="H23" s="86" t="s">
        <v>542</v>
      </c>
      <c r="I23" s="86"/>
      <c r="J23" s="86" t="s">
        <v>207</v>
      </c>
      <c r="K23" s="86"/>
      <c r="L23" s="90" t="s">
        <v>106</v>
      </c>
      <c r="M23" s="90" t="s">
        <v>106</v>
      </c>
      <c r="N23" s="87" t="s">
        <v>106</v>
      </c>
      <c r="O23" s="87" t="s">
        <v>106</v>
      </c>
      <c r="P23" s="89"/>
      <c r="Q23" s="89"/>
      <c r="R23" s="89"/>
      <c r="S23" s="51"/>
      <c r="T23" s="76"/>
      <c r="U23" s="76"/>
      <c r="V23" s="76"/>
      <c r="W23" s="76"/>
      <c r="X23" s="76"/>
      <c r="Y23" s="77"/>
      <c r="Z23" s="77"/>
      <c r="AA23" s="52"/>
      <c r="AB23" s="52"/>
      <c r="AC23" s="52"/>
      <c r="AD23" s="52"/>
      <c r="AE23" s="52"/>
      <c r="AF23" s="77"/>
      <c r="AG23" s="77"/>
      <c r="AH23" s="76"/>
      <c r="AI23" s="76"/>
      <c r="AJ23" s="76"/>
      <c r="AK23" s="76"/>
      <c r="AL23" s="76"/>
      <c r="AM23" s="77"/>
      <c r="AN23" s="77"/>
      <c r="AO23" s="78"/>
      <c r="AP23" s="78"/>
      <c r="AQ23" s="78"/>
      <c r="AR23" s="76"/>
      <c r="AS23" s="76"/>
      <c r="AT23" s="77"/>
      <c r="AU23" s="77"/>
      <c r="AV23" s="76"/>
      <c r="AW23" s="76"/>
      <c r="AX23" s="76"/>
      <c r="AY23" s="76"/>
      <c r="AZ23" s="76"/>
      <c r="BA23" s="77"/>
      <c r="BB23" s="77"/>
      <c r="BC23" s="76"/>
      <c r="BD23" s="76"/>
      <c r="BE23" s="76"/>
      <c r="BF23" s="76"/>
      <c r="BG23" s="76"/>
      <c r="BH23" s="77"/>
      <c r="BI23" s="77"/>
      <c r="BJ23" s="76"/>
      <c r="BK23" s="76"/>
      <c r="BL23" s="76"/>
      <c r="BM23" s="76"/>
      <c r="BN23" s="76"/>
      <c r="BO23" s="77"/>
      <c r="BP23" s="77"/>
      <c r="BQ23" s="76"/>
      <c r="BR23" s="76"/>
      <c r="BS23" s="76"/>
      <c r="BT23" s="76"/>
      <c r="BU23" s="76"/>
      <c r="BV23" s="77"/>
      <c r="BW23" s="77"/>
      <c r="BX23" s="76">
        <v>2</v>
      </c>
      <c r="BY23" s="76"/>
      <c r="BZ23" s="76"/>
      <c r="CA23" s="76"/>
      <c r="CB23" s="76"/>
      <c r="CC23" s="77"/>
      <c r="CD23" s="77"/>
      <c r="CE23" s="76"/>
      <c r="CF23" s="76"/>
      <c r="CG23" s="76"/>
      <c r="CH23" s="76"/>
      <c r="CI23" s="77"/>
      <c r="CJ23" s="77"/>
      <c r="CK23" s="77"/>
      <c r="CL23" s="76"/>
      <c r="CM23" s="76"/>
      <c r="CN23" s="76"/>
      <c r="CO23" s="76"/>
      <c r="CP23" s="76"/>
      <c r="CQ23" s="77"/>
      <c r="CR23" s="77"/>
      <c r="CS23" s="76"/>
      <c r="CT23" s="76"/>
      <c r="CU23" s="76"/>
      <c r="CV23" s="76"/>
      <c r="CW23" s="76"/>
      <c r="CX23" s="77"/>
      <c r="CY23" s="77"/>
      <c r="CZ23" s="76"/>
      <c r="DA23" s="76"/>
      <c r="DB23" s="76"/>
      <c r="DC23" s="76"/>
      <c r="DD23" s="76"/>
      <c r="DE23" s="77"/>
      <c r="DF23" s="77"/>
      <c r="DG23" s="76"/>
      <c r="DH23" s="76"/>
      <c r="DI23" s="76"/>
      <c r="DJ23" s="76"/>
      <c r="DK23" s="76"/>
      <c r="DL23" s="77"/>
      <c r="DM23" s="77"/>
      <c r="DN23" s="76">
        <v>1</v>
      </c>
      <c r="DO23" s="76">
        <v>1</v>
      </c>
      <c r="DP23" s="76">
        <v>1</v>
      </c>
      <c r="DQ23" s="76">
        <v>1</v>
      </c>
      <c r="DR23" s="76">
        <v>1</v>
      </c>
      <c r="DS23" s="77"/>
    </row>
    <row r="24" spans="1:123" ht="76.2" customHeight="1" x14ac:dyDescent="0.3">
      <c r="B24" s="84" t="s">
        <v>435</v>
      </c>
      <c r="C24" s="85" t="s">
        <v>148</v>
      </c>
      <c r="D24" s="86" t="s">
        <v>82</v>
      </c>
      <c r="E24" s="86" t="s">
        <v>436</v>
      </c>
      <c r="F24" s="47"/>
      <c r="G24" s="48"/>
      <c r="H24" s="86" t="s">
        <v>437</v>
      </c>
      <c r="I24" s="86"/>
      <c r="J24" s="86" t="s">
        <v>195</v>
      </c>
      <c r="K24" s="86"/>
      <c r="L24" s="90" t="s">
        <v>106</v>
      </c>
      <c r="M24" s="90" t="s">
        <v>106</v>
      </c>
      <c r="N24" s="87" t="s">
        <v>106</v>
      </c>
      <c r="O24" s="87" t="s">
        <v>106</v>
      </c>
      <c r="P24" s="89"/>
      <c r="Q24" s="89"/>
      <c r="R24" s="89"/>
      <c r="S24" s="51"/>
      <c r="T24" s="76"/>
      <c r="U24" s="76"/>
      <c r="V24" s="76"/>
      <c r="W24" s="76"/>
      <c r="X24" s="76"/>
      <c r="Y24" s="77"/>
      <c r="Z24" s="77"/>
      <c r="AA24" s="52"/>
      <c r="AB24" s="52"/>
      <c r="AC24" s="52"/>
      <c r="AD24" s="52"/>
      <c r="AE24" s="52"/>
      <c r="AF24" s="77"/>
      <c r="AG24" s="77"/>
      <c r="AH24" s="76"/>
      <c r="AI24" s="76"/>
      <c r="AJ24" s="76"/>
      <c r="AK24" s="76"/>
      <c r="AL24" s="76"/>
      <c r="AM24" s="77"/>
      <c r="AN24" s="77"/>
      <c r="AO24" s="78"/>
      <c r="AP24" s="78"/>
      <c r="AQ24" s="78"/>
      <c r="AR24" s="76"/>
      <c r="AS24" s="76"/>
      <c r="AT24" s="77"/>
      <c r="AU24" s="77"/>
      <c r="AV24" s="76"/>
      <c r="AW24" s="76"/>
      <c r="AX24" s="76"/>
      <c r="AY24" s="76"/>
      <c r="AZ24" s="76"/>
      <c r="BA24" s="77"/>
      <c r="BB24" s="77"/>
      <c r="BC24" s="76"/>
      <c r="BD24" s="76"/>
      <c r="BE24" s="76"/>
      <c r="BF24" s="76"/>
      <c r="BG24" s="76"/>
      <c r="BH24" s="77"/>
      <c r="BI24" s="77"/>
      <c r="BJ24" s="76"/>
      <c r="BK24" s="76"/>
      <c r="BL24" s="76"/>
      <c r="BM24" s="76"/>
      <c r="BN24" s="76"/>
      <c r="BO24" s="77"/>
      <c r="BP24" s="77"/>
      <c r="BQ24" s="76"/>
      <c r="BR24" s="76"/>
      <c r="BS24" s="76"/>
      <c r="BT24" s="76"/>
      <c r="BU24" s="76"/>
      <c r="BV24" s="77"/>
      <c r="BW24" s="77"/>
      <c r="BX24" s="76"/>
      <c r="BY24" s="76"/>
      <c r="BZ24" s="76"/>
      <c r="CA24" s="76"/>
      <c r="CB24" s="76"/>
      <c r="CC24" s="77"/>
      <c r="CD24" s="77"/>
      <c r="CE24" s="76"/>
      <c r="CF24" s="76"/>
      <c r="CG24" s="76"/>
      <c r="CH24" s="76"/>
      <c r="CI24" s="77"/>
      <c r="CJ24" s="77"/>
      <c r="CK24" s="77"/>
      <c r="CL24" s="76"/>
      <c r="CM24" s="76"/>
      <c r="CN24" s="76"/>
      <c r="CO24" s="76"/>
      <c r="CP24" s="76"/>
      <c r="CQ24" s="77"/>
      <c r="CR24" s="77"/>
      <c r="CS24" s="76"/>
      <c r="CT24" s="76"/>
      <c r="CU24" s="76"/>
      <c r="CV24" s="76"/>
      <c r="CW24" s="76"/>
      <c r="CX24" s="77"/>
      <c r="CY24" s="77"/>
      <c r="CZ24" s="76"/>
      <c r="DA24" s="76"/>
      <c r="DB24" s="76"/>
      <c r="DC24" s="76"/>
      <c r="DD24" s="76"/>
      <c r="DE24" s="77"/>
      <c r="DF24" s="77"/>
      <c r="DG24" s="76"/>
      <c r="DH24" s="76"/>
      <c r="DI24" s="76"/>
      <c r="DJ24" s="76"/>
      <c r="DK24" s="76"/>
      <c r="DL24" s="77"/>
      <c r="DM24" s="77"/>
      <c r="DN24" s="76"/>
      <c r="DO24" s="76"/>
      <c r="DP24" s="76"/>
      <c r="DQ24" s="76"/>
      <c r="DR24" s="76"/>
      <c r="DS24" s="77"/>
    </row>
    <row r="25" spans="1:123" ht="76.2" customHeight="1" x14ac:dyDescent="0.3">
      <c r="A25" t="s">
        <v>146</v>
      </c>
      <c r="B25" s="84" t="s">
        <v>544</v>
      </c>
      <c r="C25" s="85" t="s">
        <v>148</v>
      </c>
      <c r="D25" s="86" t="s">
        <v>82</v>
      </c>
      <c r="E25" s="86"/>
      <c r="F25" s="47"/>
      <c r="G25" s="48"/>
      <c r="H25" s="86" t="s">
        <v>545</v>
      </c>
      <c r="I25" s="86"/>
      <c r="J25" s="86" t="s">
        <v>207</v>
      </c>
      <c r="K25" s="86"/>
      <c r="L25" s="90" t="s">
        <v>106</v>
      </c>
      <c r="M25" s="90" t="s">
        <v>106</v>
      </c>
      <c r="N25" s="87" t="s">
        <v>106</v>
      </c>
      <c r="O25" s="87" t="s">
        <v>106</v>
      </c>
      <c r="P25" s="89"/>
      <c r="Q25" s="89"/>
      <c r="R25" s="89"/>
      <c r="S25" s="51"/>
      <c r="T25" s="76"/>
      <c r="U25" s="76"/>
      <c r="V25" s="76"/>
      <c r="W25" s="76"/>
      <c r="X25" s="76"/>
      <c r="Y25" s="77"/>
      <c r="Z25" s="77"/>
      <c r="AA25" s="52"/>
      <c r="AB25" s="52"/>
      <c r="AC25" s="52"/>
      <c r="AD25" s="52"/>
      <c r="AE25" s="52"/>
      <c r="AF25" s="77"/>
      <c r="AG25" s="77"/>
      <c r="AH25" s="76"/>
      <c r="AI25" s="76"/>
      <c r="AJ25" s="76"/>
      <c r="AK25" s="76"/>
      <c r="AL25" s="76"/>
      <c r="AM25" s="77"/>
      <c r="AN25" s="77"/>
      <c r="AO25" s="78"/>
      <c r="AP25" s="78"/>
      <c r="AQ25" s="78"/>
      <c r="AR25" s="76"/>
      <c r="AS25" s="76"/>
      <c r="AT25" s="77"/>
      <c r="AU25" s="77"/>
      <c r="AV25" s="76"/>
      <c r="AW25" s="76"/>
      <c r="AX25" s="76"/>
      <c r="AY25" s="76"/>
      <c r="AZ25" s="76"/>
      <c r="BA25" s="77"/>
      <c r="BB25" s="77"/>
      <c r="BC25" s="76"/>
      <c r="BD25" s="76"/>
      <c r="BE25" s="76"/>
      <c r="BF25" s="76"/>
      <c r="BG25" s="76"/>
      <c r="BH25" s="77"/>
      <c r="BI25" s="77"/>
      <c r="BJ25" s="76"/>
      <c r="BK25" s="76"/>
      <c r="BL25" s="76"/>
      <c r="BM25" s="76"/>
      <c r="BN25" s="76"/>
      <c r="BO25" s="77"/>
      <c r="BP25" s="77"/>
      <c r="BQ25" s="76"/>
      <c r="BR25" s="76"/>
      <c r="BS25" s="76"/>
      <c r="BT25" s="76"/>
      <c r="BU25" s="76"/>
      <c r="BV25" s="77"/>
      <c r="BW25" s="77"/>
      <c r="BX25" s="76">
        <v>2</v>
      </c>
      <c r="BY25" s="76">
        <v>2</v>
      </c>
      <c r="BZ25" s="76">
        <v>2</v>
      </c>
      <c r="CA25" s="76">
        <v>2</v>
      </c>
      <c r="CB25" s="76">
        <v>2</v>
      </c>
      <c r="CC25" s="77"/>
      <c r="CD25" s="77"/>
      <c r="CE25" s="76"/>
      <c r="CF25" s="76"/>
      <c r="CG25" s="76"/>
      <c r="CH25" s="76"/>
      <c r="CI25" s="77"/>
      <c r="CJ25" s="77"/>
      <c r="CK25" s="77"/>
      <c r="CL25" s="76"/>
      <c r="CM25" s="76"/>
      <c r="CN25" s="76"/>
      <c r="CO25" s="76"/>
      <c r="CP25" s="76"/>
      <c r="CQ25" s="77"/>
      <c r="CR25" s="77"/>
      <c r="CS25" s="76"/>
      <c r="CT25" s="76"/>
      <c r="CU25" s="76"/>
      <c r="CV25" s="76"/>
      <c r="CW25" s="76"/>
      <c r="CX25" s="77"/>
      <c r="CY25" s="77"/>
      <c r="CZ25" s="76"/>
      <c r="DA25" s="76"/>
      <c r="DB25" s="76"/>
      <c r="DC25" s="76"/>
      <c r="DD25" s="76"/>
      <c r="DE25" s="77"/>
      <c r="DF25" s="77"/>
      <c r="DG25" s="76">
        <v>2</v>
      </c>
      <c r="DH25" s="76"/>
      <c r="DI25" s="76"/>
      <c r="DJ25" s="76"/>
      <c r="DK25" s="76"/>
      <c r="DL25" s="77"/>
      <c r="DM25" s="77"/>
      <c r="DN25" s="76"/>
      <c r="DO25" s="76"/>
      <c r="DP25" s="76"/>
      <c r="DQ25" s="76"/>
      <c r="DR25" s="76"/>
      <c r="DS25" s="77"/>
    </row>
    <row r="26" spans="1:123" ht="76.2" customHeight="1" x14ac:dyDescent="0.3">
      <c r="A26" t="s">
        <v>146</v>
      </c>
      <c r="B26" s="84" t="s">
        <v>520</v>
      </c>
      <c r="C26" s="85" t="s">
        <v>211</v>
      </c>
      <c r="D26" s="86" t="s">
        <v>82</v>
      </c>
      <c r="E26" s="86"/>
      <c r="F26" s="47"/>
      <c r="G26" s="48"/>
      <c r="H26" s="86" t="s">
        <v>521</v>
      </c>
      <c r="I26" s="86"/>
      <c r="J26" s="86" t="s">
        <v>195</v>
      </c>
      <c r="K26" s="86" t="s">
        <v>531</v>
      </c>
      <c r="L26" s="90" t="s">
        <v>106</v>
      </c>
      <c r="M26" s="90" t="s">
        <v>106</v>
      </c>
      <c r="N26" s="87" t="s">
        <v>106</v>
      </c>
      <c r="O26" s="87" t="s">
        <v>106</v>
      </c>
      <c r="P26" s="89"/>
      <c r="Q26" s="89"/>
      <c r="R26" s="89"/>
      <c r="S26" s="51"/>
      <c r="T26" s="76"/>
      <c r="U26" s="76"/>
      <c r="V26" s="76"/>
      <c r="W26" s="76"/>
      <c r="X26" s="76"/>
      <c r="Y26" s="77"/>
      <c r="Z26" s="77"/>
      <c r="AA26" s="52"/>
      <c r="AB26" s="52"/>
      <c r="AC26" s="52"/>
      <c r="AD26" s="52"/>
      <c r="AE26" s="52"/>
      <c r="AF26" s="77"/>
      <c r="AG26" s="77"/>
      <c r="AH26" s="76"/>
      <c r="AI26" s="76"/>
      <c r="AJ26" s="76"/>
      <c r="AK26" s="76"/>
      <c r="AL26" s="76"/>
      <c r="AM26" s="77"/>
      <c r="AN26" s="77"/>
      <c r="AO26" s="78"/>
      <c r="AP26" s="78"/>
      <c r="AQ26" s="78"/>
      <c r="AR26" s="76"/>
      <c r="AS26" s="76"/>
      <c r="AT26" s="77"/>
      <c r="AU26" s="77"/>
      <c r="AV26" s="76"/>
      <c r="AW26" s="76"/>
      <c r="AX26" s="76"/>
      <c r="AY26" s="76"/>
      <c r="AZ26" s="76"/>
      <c r="BA26" s="77"/>
      <c r="BB26" s="77"/>
      <c r="BC26" s="76"/>
      <c r="BD26" s="76"/>
      <c r="BE26" s="76"/>
      <c r="BF26" s="76"/>
      <c r="BG26" s="76"/>
      <c r="BH26" s="77"/>
      <c r="BI26" s="77"/>
      <c r="BJ26" s="76"/>
      <c r="BK26" s="76"/>
      <c r="BL26" s="76"/>
      <c r="BM26" s="76"/>
      <c r="BN26" s="76"/>
      <c r="BO26" s="77"/>
      <c r="BP26" s="77"/>
      <c r="BQ26" s="76">
        <v>0</v>
      </c>
      <c r="BR26" s="76">
        <v>0</v>
      </c>
      <c r="BS26" s="76">
        <v>0</v>
      </c>
      <c r="BT26" s="76">
        <v>0</v>
      </c>
      <c r="BU26" s="76">
        <v>0</v>
      </c>
      <c r="BV26" s="77"/>
      <c r="BW26" s="77"/>
      <c r="BX26" s="76"/>
      <c r="BY26" s="76"/>
      <c r="BZ26" s="76"/>
      <c r="CA26" s="76"/>
      <c r="CB26" s="76"/>
      <c r="CC26" s="77"/>
      <c r="CD26" s="77"/>
      <c r="CE26" s="76"/>
      <c r="CF26" s="76"/>
      <c r="CG26" s="76"/>
      <c r="CH26" s="76"/>
      <c r="CI26" s="77"/>
      <c r="CJ26" s="77"/>
      <c r="CK26" s="77"/>
      <c r="CL26" s="76"/>
      <c r="CM26" s="76"/>
      <c r="CN26" s="76"/>
      <c r="CO26" s="76"/>
      <c r="CP26" s="76"/>
      <c r="CQ26" s="77"/>
      <c r="CR26" s="77"/>
      <c r="CS26" s="76"/>
      <c r="CT26" s="76"/>
      <c r="CU26" s="76"/>
      <c r="CV26" s="76"/>
      <c r="CW26" s="76"/>
      <c r="CX26" s="77"/>
      <c r="CY26" s="77"/>
      <c r="CZ26" s="76"/>
      <c r="DA26" s="76"/>
      <c r="DB26" s="76"/>
      <c r="DC26" s="76"/>
      <c r="DD26" s="76"/>
      <c r="DE26" s="77"/>
      <c r="DF26" s="77"/>
      <c r="DG26" s="76">
        <v>2</v>
      </c>
      <c r="DH26" s="76">
        <v>2</v>
      </c>
      <c r="DI26" s="76">
        <v>2</v>
      </c>
      <c r="DJ26" s="76">
        <v>1</v>
      </c>
      <c r="DK26" s="76">
        <v>1</v>
      </c>
      <c r="DL26" s="77"/>
      <c r="DM26" s="77"/>
      <c r="DN26" s="76"/>
      <c r="DO26" s="76"/>
      <c r="DP26" s="76"/>
      <c r="DQ26" s="76"/>
      <c r="DR26" s="76"/>
      <c r="DS26" s="77"/>
    </row>
    <row r="27" spans="1:123" ht="76.2" customHeight="1" x14ac:dyDescent="0.3">
      <c r="A27" t="s">
        <v>146</v>
      </c>
      <c r="B27" s="84" t="s">
        <v>522</v>
      </c>
      <c r="C27" s="85" t="s">
        <v>204</v>
      </c>
      <c r="D27" s="86" t="s">
        <v>125</v>
      </c>
      <c r="E27" s="86"/>
      <c r="F27" s="47"/>
      <c r="G27" s="48"/>
      <c r="H27" s="86" t="s">
        <v>523</v>
      </c>
      <c r="I27" s="86"/>
      <c r="J27" s="86" t="s">
        <v>127</v>
      </c>
      <c r="K27" s="86"/>
      <c r="L27" s="90" t="s">
        <v>106</v>
      </c>
      <c r="M27" s="90" t="s">
        <v>106</v>
      </c>
      <c r="N27" s="87" t="s">
        <v>106</v>
      </c>
      <c r="O27" s="87" t="s">
        <v>106</v>
      </c>
      <c r="P27" s="89"/>
      <c r="Q27" s="89"/>
      <c r="R27" s="89"/>
      <c r="S27" s="51"/>
      <c r="T27" s="76"/>
      <c r="U27" s="76"/>
      <c r="V27" s="76"/>
      <c r="W27" s="76"/>
      <c r="X27" s="76"/>
      <c r="Y27" s="77"/>
      <c r="Z27" s="77"/>
      <c r="AA27" s="52"/>
      <c r="AB27" s="52"/>
      <c r="AC27" s="52"/>
      <c r="AD27" s="52"/>
      <c r="AE27" s="52"/>
      <c r="AF27" s="77"/>
      <c r="AG27" s="77"/>
      <c r="AH27" s="76"/>
      <c r="AI27" s="76"/>
      <c r="AJ27" s="76"/>
      <c r="AK27" s="76"/>
      <c r="AL27" s="76"/>
      <c r="AM27" s="77"/>
      <c r="AN27" s="77"/>
      <c r="AO27" s="78"/>
      <c r="AP27" s="78"/>
      <c r="AQ27" s="78"/>
      <c r="AR27" s="76"/>
      <c r="AS27" s="76"/>
      <c r="AT27" s="77"/>
      <c r="AU27" s="77"/>
      <c r="AV27" s="76"/>
      <c r="AW27" s="76"/>
      <c r="AX27" s="76"/>
      <c r="AY27" s="76"/>
      <c r="AZ27" s="76"/>
      <c r="BA27" s="77"/>
      <c r="BB27" s="77"/>
      <c r="BC27" s="76"/>
      <c r="BD27" s="76"/>
      <c r="BE27" s="76"/>
      <c r="BF27" s="76"/>
      <c r="BG27" s="76"/>
      <c r="BH27" s="77"/>
      <c r="BI27" s="77"/>
      <c r="BJ27" s="76"/>
      <c r="BK27" s="76"/>
      <c r="BL27" s="76"/>
      <c r="BM27" s="76"/>
      <c r="BN27" s="76"/>
      <c r="BO27" s="77"/>
      <c r="BP27" s="77"/>
      <c r="BQ27" s="76">
        <v>2</v>
      </c>
      <c r="BR27" s="76"/>
      <c r="BS27" s="76"/>
      <c r="BT27" s="76"/>
      <c r="BU27" s="76"/>
      <c r="BV27" s="77"/>
      <c r="BW27" s="77"/>
      <c r="BX27" s="76"/>
      <c r="BY27" s="76"/>
      <c r="BZ27" s="76"/>
      <c r="CA27" s="76">
        <v>0</v>
      </c>
      <c r="CB27" s="76">
        <v>0</v>
      </c>
      <c r="CC27" s="77"/>
      <c r="CD27" s="77"/>
      <c r="CE27" s="76">
        <v>2</v>
      </c>
      <c r="CF27" s="76">
        <v>2</v>
      </c>
      <c r="CG27" s="76"/>
      <c r="CH27" s="76"/>
      <c r="CI27" s="77"/>
      <c r="CJ27" s="77"/>
      <c r="CK27" s="77"/>
      <c r="CL27" s="76"/>
      <c r="CM27" s="76"/>
      <c r="CN27" s="76"/>
      <c r="CO27" s="76"/>
      <c r="CP27" s="76"/>
      <c r="CQ27" s="77"/>
      <c r="CR27" s="77"/>
      <c r="CS27" s="76"/>
      <c r="CT27" s="76"/>
      <c r="CU27" s="76"/>
      <c r="CV27" s="76"/>
      <c r="CW27" s="76"/>
      <c r="CX27" s="77"/>
      <c r="CY27" s="77"/>
      <c r="CZ27" s="76"/>
      <c r="DA27" s="76"/>
      <c r="DB27" s="76"/>
      <c r="DC27" s="76"/>
      <c r="DD27" s="76"/>
      <c r="DE27" s="77"/>
      <c r="DF27" s="77"/>
      <c r="DG27" s="76"/>
      <c r="DH27" s="76">
        <v>0</v>
      </c>
      <c r="DI27" s="76">
        <v>0</v>
      </c>
      <c r="DJ27" s="76">
        <v>1</v>
      </c>
      <c r="DK27" s="76"/>
      <c r="DL27" s="77"/>
      <c r="DM27" s="77"/>
      <c r="DN27" s="76"/>
      <c r="DO27" s="76"/>
      <c r="DP27" s="76"/>
      <c r="DQ27" s="76"/>
      <c r="DR27" s="76"/>
      <c r="DS27" s="77"/>
    </row>
    <row r="28" spans="1:123" ht="76.2" customHeight="1" x14ac:dyDescent="0.3">
      <c r="B28" s="84" t="s">
        <v>391</v>
      </c>
      <c r="C28" s="85" t="s">
        <v>211</v>
      </c>
      <c r="D28" s="86" t="s">
        <v>82</v>
      </c>
      <c r="E28" s="86" t="s">
        <v>392</v>
      </c>
      <c r="F28" s="47" t="s">
        <v>213</v>
      </c>
      <c r="G28" s="48"/>
      <c r="H28" s="86" t="s">
        <v>393</v>
      </c>
      <c r="I28" s="86"/>
      <c r="J28" s="86" t="s">
        <v>195</v>
      </c>
      <c r="K28" s="86"/>
      <c r="L28" s="90" t="s">
        <v>106</v>
      </c>
      <c r="M28" s="90" t="s">
        <v>106</v>
      </c>
      <c r="N28" s="87" t="s">
        <v>106</v>
      </c>
      <c r="O28" s="87" t="s">
        <v>106</v>
      </c>
      <c r="P28" s="89"/>
      <c r="Q28" s="89"/>
      <c r="R28" s="89"/>
      <c r="S28" s="51"/>
      <c r="T28" s="76"/>
      <c r="U28" s="76"/>
      <c r="V28" s="76"/>
      <c r="W28" s="76"/>
      <c r="X28" s="76"/>
      <c r="Y28" s="77"/>
      <c r="Z28" s="77"/>
      <c r="AA28" s="52"/>
      <c r="AB28" s="52"/>
      <c r="AC28" s="52"/>
      <c r="AD28" s="52"/>
      <c r="AE28" s="52"/>
      <c r="AF28" s="77"/>
      <c r="AG28" s="77"/>
      <c r="AH28" s="76"/>
      <c r="AI28" s="76"/>
      <c r="AJ28" s="76"/>
      <c r="AK28" s="76"/>
      <c r="AL28" s="76"/>
      <c r="AM28" s="77"/>
      <c r="AN28" s="77"/>
      <c r="AO28" s="78"/>
      <c r="AP28" s="78"/>
      <c r="AQ28" s="78"/>
      <c r="AR28" s="76"/>
      <c r="AS28" s="76"/>
      <c r="AT28" s="77"/>
      <c r="AU28" s="77"/>
      <c r="AV28" s="76"/>
      <c r="AW28" s="76"/>
      <c r="AX28" s="76"/>
      <c r="AY28" s="76"/>
      <c r="AZ28" s="76"/>
      <c r="BA28" s="77"/>
      <c r="BB28" s="77"/>
      <c r="BC28" s="76"/>
      <c r="BD28" s="76"/>
      <c r="BE28" s="76">
        <v>2</v>
      </c>
      <c r="BF28" s="76">
        <v>2</v>
      </c>
      <c r="BG28" s="76">
        <v>2</v>
      </c>
      <c r="BH28" s="77"/>
      <c r="BI28" s="77"/>
      <c r="BJ28" s="76">
        <v>2</v>
      </c>
      <c r="BK28" s="76">
        <v>2</v>
      </c>
      <c r="BL28" s="76">
        <v>2</v>
      </c>
      <c r="BM28" s="76">
        <v>2</v>
      </c>
      <c r="BN28" s="76">
        <v>2</v>
      </c>
      <c r="BO28" s="77"/>
      <c r="BP28" s="77"/>
      <c r="BQ28" s="76">
        <v>2</v>
      </c>
      <c r="BR28" s="76">
        <v>2</v>
      </c>
      <c r="BS28" s="76">
        <v>2</v>
      </c>
      <c r="BT28" s="76">
        <v>2</v>
      </c>
      <c r="BU28" s="76">
        <v>2</v>
      </c>
      <c r="BV28" s="77"/>
      <c r="BW28" s="77"/>
      <c r="BX28" s="76">
        <v>2</v>
      </c>
      <c r="BY28" s="76">
        <v>2</v>
      </c>
      <c r="BZ28" s="76">
        <v>2</v>
      </c>
      <c r="CA28" s="76">
        <v>2</v>
      </c>
      <c r="CB28" s="76">
        <v>2</v>
      </c>
      <c r="CC28" s="77"/>
      <c r="CD28" s="77"/>
      <c r="CE28" s="76">
        <v>2</v>
      </c>
      <c r="CF28" s="76">
        <v>2</v>
      </c>
      <c r="CG28" s="76">
        <v>2</v>
      </c>
      <c r="CH28" s="76">
        <v>0</v>
      </c>
      <c r="CI28" s="77"/>
      <c r="CJ28" s="77"/>
      <c r="CK28" s="77"/>
      <c r="CL28" s="76">
        <v>0</v>
      </c>
      <c r="CM28" s="76">
        <v>0</v>
      </c>
      <c r="CN28" s="76">
        <v>0</v>
      </c>
      <c r="CO28" s="76">
        <v>2</v>
      </c>
      <c r="CP28" s="76">
        <v>2</v>
      </c>
      <c r="CQ28" s="77"/>
      <c r="CR28" s="77"/>
      <c r="CS28" s="76">
        <v>2</v>
      </c>
      <c r="CT28" s="76">
        <v>2</v>
      </c>
      <c r="CU28" s="76">
        <v>2</v>
      </c>
      <c r="CV28" s="76">
        <v>1</v>
      </c>
      <c r="CW28" s="76">
        <v>1</v>
      </c>
      <c r="CX28" s="77"/>
      <c r="CY28" s="77"/>
      <c r="CZ28" s="76"/>
      <c r="DA28" s="76"/>
      <c r="DB28" s="76"/>
      <c r="DC28" s="76"/>
      <c r="DD28" s="76"/>
      <c r="DE28" s="77"/>
      <c r="DF28" s="77"/>
      <c r="DG28" s="76"/>
      <c r="DH28" s="76"/>
      <c r="DI28" s="76"/>
      <c r="DJ28" s="76"/>
      <c r="DK28" s="76"/>
      <c r="DL28" s="77"/>
      <c r="DM28" s="77"/>
      <c r="DN28" s="76"/>
      <c r="DO28" s="76"/>
      <c r="DP28" s="76"/>
      <c r="DQ28" s="76"/>
      <c r="DR28" s="76"/>
      <c r="DS28" s="77"/>
    </row>
    <row r="29" spans="1:123" ht="76.2" customHeight="1" x14ac:dyDescent="0.3">
      <c r="A29" t="s">
        <v>146</v>
      </c>
      <c r="B29" s="2" t="s">
        <v>239</v>
      </c>
      <c r="C29" s="85" t="s">
        <v>204</v>
      </c>
      <c r="D29" s="86" t="s">
        <v>82</v>
      </c>
      <c r="E29" s="86"/>
      <c r="F29" s="47"/>
      <c r="G29" s="48"/>
      <c r="H29" s="86" t="s">
        <v>543</v>
      </c>
      <c r="I29" s="86"/>
      <c r="J29" s="86" t="s">
        <v>207</v>
      </c>
      <c r="K29" s="86"/>
      <c r="L29" s="90"/>
      <c r="M29" s="90"/>
      <c r="N29" s="87"/>
      <c r="O29" s="87"/>
      <c r="P29" s="89"/>
      <c r="Q29" s="89"/>
      <c r="R29" s="89"/>
      <c r="S29" s="51"/>
      <c r="T29" s="76"/>
      <c r="U29" s="76"/>
      <c r="V29" s="76"/>
      <c r="W29" s="76"/>
      <c r="X29" s="76"/>
      <c r="Y29" s="77"/>
      <c r="Z29" s="77"/>
      <c r="AA29" s="52"/>
      <c r="AB29" s="52"/>
      <c r="AC29" s="52"/>
      <c r="AD29" s="52"/>
      <c r="AE29" s="52"/>
      <c r="AF29" s="77"/>
      <c r="AG29" s="77"/>
      <c r="AH29" s="76"/>
      <c r="AI29" s="76"/>
      <c r="AJ29" s="76"/>
      <c r="AK29" s="76"/>
      <c r="AL29" s="76"/>
      <c r="AM29" s="77"/>
      <c r="AN29" s="77"/>
      <c r="AO29" s="78"/>
      <c r="AP29" s="78"/>
      <c r="AQ29" s="78"/>
      <c r="AR29" s="76"/>
      <c r="AS29" s="76"/>
      <c r="AT29" s="77"/>
      <c r="AU29" s="77"/>
      <c r="AV29" s="76"/>
      <c r="AW29" s="76"/>
      <c r="AX29" s="76"/>
      <c r="AY29" s="76"/>
      <c r="AZ29" s="76"/>
      <c r="BA29" s="77"/>
      <c r="BB29" s="77"/>
      <c r="BC29" s="76"/>
      <c r="BD29" s="76"/>
      <c r="BE29" s="76"/>
      <c r="BF29" s="76"/>
      <c r="BG29" s="76"/>
      <c r="BH29" s="77"/>
      <c r="BI29" s="77"/>
      <c r="BJ29" s="76"/>
      <c r="BK29" s="76"/>
      <c r="BL29" s="76"/>
      <c r="BM29" s="76"/>
      <c r="BN29" s="76"/>
      <c r="BO29" s="77"/>
      <c r="BP29" s="77"/>
      <c r="BQ29" s="76"/>
      <c r="BR29" s="76"/>
      <c r="BS29" s="76"/>
      <c r="BT29" s="76"/>
      <c r="BU29" s="76"/>
      <c r="BV29" s="77"/>
      <c r="BW29" s="77"/>
      <c r="BX29" s="76"/>
      <c r="BY29" s="76"/>
      <c r="BZ29" s="76"/>
      <c r="CA29" s="76"/>
      <c r="CB29" s="76"/>
      <c r="CC29" s="77"/>
      <c r="CD29" s="77"/>
      <c r="CE29" s="76"/>
      <c r="CF29" s="76"/>
      <c r="CG29" s="76"/>
      <c r="CH29" s="76"/>
      <c r="CI29" s="77"/>
      <c r="CJ29" s="77"/>
      <c r="CK29" s="77"/>
      <c r="CL29" s="76"/>
      <c r="CM29" s="76"/>
      <c r="CN29" s="76"/>
      <c r="CO29" s="76"/>
      <c r="CP29" s="76"/>
      <c r="CQ29" s="77"/>
      <c r="CR29" s="77"/>
      <c r="CS29" s="76"/>
      <c r="CT29" s="76"/>
      <c r="CU29" s="76"/>
      <c r="CV29" s="76"/>
      <c r="CW29" s="76"/>
      <c r="CX29" s="77"/>
      <c r="CY29" s="77"/>
      <c r="CZ29" s="76"/>
      <c r="DA29" s="76"/>
      <c r="DB29" s="76"/>
      <c r="DC29" s="76"/>
      <c r="DD29" s="76"/>
      <c r="DE29" s="77"/>
      <c r="DF29" s="77"/>
      <c r="DG29" s="76">
        <v>0</v>
      </c>
      <c r="DH29" s="76">
        <v>0</v>
      </c>
      <c r="DI29" s="76">
        <v>0</v>
      </c>
      <c r="DJ29" s="76">
        <v>1</v>
      </c>
      <c r="DK29" s="76">
        <v>1</v>
      </c>
      <c r="DL29" s="77"/>
      <c r="DM29" s="77"/>
      <c r="DN29" s="76"/>
      <c r="DO29" s="76"/>
      <c r="DP29" s="76"/>
      <c r="DQ29" s="76"/>
      <c r="DR29" s="76"/>
      <c r="DS29" s="77"/>
    </row>
    <row r="30" spans="1:123" ht="76.2" customHeight="1" x14ac:dyDescent="0.3">
      <c r="B30" s="100" t="s">
        <v>395</v>
      </c>
      <c r="C30" s="92" t="s">
        <v>211</v>
      </c>
      <c r="D30" s="93" t="s">
        <v>125</v>
      </c>
      <c r="E30" s="93" t="s">
        <v>397</v>
      </c>
      <c r="F30" s="94" t="s">
        <v>326</v>
      </c>
      <c r="G30" s="95"/>
      <c r="H30" s="93" t="s">
        <v>493</v>
      </c>
      <c r="I30" s="93">
        <v>0</v>
      </c>
      <c r="J30" s="93"/>
      <c r="K30" s="86"/>
      <c r="L30" s="90"/>
      <c r="M30" s="90"/>
      <c r="N30" s="87"/>
      <c r="O30" s="87"/>
      <c r="P30" s="96"/>
      <c r="Q30" s="89"/>
      <c r="R30" s="89"/>
      <c r="S30" s="51"/>
      <c r="T30" s="76"/>
      <c r="U30" s="76"/>
      <c r="V30" s="76"/>
      <c r="W30" s="76"/>
      <c r="X30" s="76"/>
      <c r="Y30" s="77"/>
      <c r="Z30" s="77"/>
      <c r="AA30" s="52"/>
      <c r="AB30" s="52"/>
      <c r="AC30" s="52"/>
      <c r="AD30" s="52"/>
      <c r="AE30" s="52"/>
      <c r="AF30" s="77"/>
      <c r="AG30" s="77"/>
      <c r="AH30" s="76"/>
      <c r="AI30" s="76"/>
      <c r="AJ30" s="76"/>
      <c r="AK30" s="76"/>
      <c r="AL30" s="76"/>
      <c r="AM30" s="77"/>
      <c r="AN30" s="77"/>
      <c r="AO30" s="78"/>
      <c r="AP30" s="78"/>
      <c r="AQ30" s="78"/>
      <c r="AR30" s="76"/>
      <c r="AS30" s="76"/>
      <c r="AT30" s="77"/>
      <c r="AU30" s="77"/>
      <c r="AV30" s="76"/>
      <c r="AW30" s="76"/>
      <c r="AX30" s="76"/>
      <c r="AY30" s="76"/>
      <c r="AZ30" s="76"/>
      <c r="BA30" s="77"/>
      <c r="BB30" s="77"/>
      <c r="BC30" s="76"/>
      <c r="BD30" s="76"/>
      <c r="BE30" s="76"/>
      <c r="BF30" s="76"/>
      <c r="BG30" s="76"/>
      <c r="BH30" s="77"/>
      <c r="BI30" s="77"/>
      <c r="BJ30" s="76"/>
      <c r="BK30" s="76"/>
      <c r="BL30" s="76"/>
      <c r="BM30" s="76"/>
      <c r="BN30" s="76"/>
      <c r="BO30" s="77"/>
      <c r="BP30" s="77"/>
      <c r="BQ30" s="76"/>
      <c r="BR30" s="76"/>
      <c r="BS30" s="76"/>
      <c r="BT30" s="76"/>
      <c r="BU30" s="76"/>
      <c r="BV30" s="77"/>
      <c r="BW30" s="77"/>
      <c r="BX30" s="76"/>
      <c r="BY30" s="76"/>
      <c r="BZ30" s="76"/>
      <c r="CA30" s="76"/>
      <c r="CB30" s="76"/>
      <c r="CC30" s="77"/>
      <c r="CD30" s="77"/>
      <c r="CE30" s="76"/>
      <c r="CF30" s="76"/>
      <c r="CG30" s="76"/>
      <c r="CH30" s="76"/>
      <c r="CI30" s="77"/>
      <c r="CJ30" s="77"/>
      <c r="CK30" s="77"/>
      <c r="CL30" s="76"/>
      <c r="CM30" s="76"/>
      <c r="CN30" s="76"/>
      <c r="CO30" s="76"/>
      <c r="CP30" s="76"/>
      <c r="CQ30" s="77"/>
      <c r="CR30" s="77"/>
      <c r="CS30" s="97">
        <v>2</v>
      </c>
      <c r="CT30" s="97">
        <v>1</v>
      </c>
      <c r="CU30" s="97">
        <v>1</v>
      </c>
      <c r="CV30" s="97">
        <v>1</v>
      </c>
      <c r="CW30" s="97">
        <v>1</v>
      </c>
      <c r="CX30" s="77"/>
      <c r="CY30" s="77"/>
      <c r="CZ30" s="97"/>
      <c r="DA30" s="97"/>
      <c r="DB30" s="97"/>
      <c r="DC30" s="97"/>
      <c r="DD30" s="97"/>
      <c r="DE30" s="77"/>
      <c r="DF30" s="77"/>
      <c r="DG30" s="97"/>
      <c r="DH30" s="97"/>
      <c r="DI30" s="97"/>
      <c r="DJ30" s="97"/>
      <c r="DK30" s="97"/>
      <c r="DL30" s="77"/>
      <c r="DM30" s="77"/>
      <c r="DN30" s="97"/>
      <c r="DO30" s="97"/>
      <c r="DP30" s="97"/>
      <c r="DQ30" s="97"/>
      <c r="DR30" s="97"/>
      <c r="DS30" s="77"/>
    </row>
    <row r="31" spans="1:123" ht="76.2" customHeight="1" x14ac:dyDescent="0.3">
      <c r="A31" t="s">
        <v>146</v>
      </c>
      <c r="B31" s="115" t="s">
        <v>395</v>
      </c>
      <c r="C31" s="102" t="s">
        <v>211</v>
      </c>
      <c r="D31" s="103" t="s">
        <v>82</v>
      </c>
      <c r="E31" s="103" t="s">
        <v>397</v>
      </c>
      <c r="F31" s="104" t="s">
        <v>326</v>
      </c>
      <c r="G31" s="105"/>
      <c r="H31" s="103" t="s">
        <v>396</v>
      </c>
      <c r="I31" s="103"/>
      <c r="J31" s="103" t="s">
        <v>195</v>
      </c>
      <c r="K31" s="103"/>
      <c r="L31" s="90" t="s">
        <v>106</v>
      </c>
      <c r="M31" s="90" t="s">
        <v>106</v>
      </c>
      <c r="N31" s="87" t="s">
        <v>106</v>
      </c>
      <c r="O31" s="87" t="s">
        <v>106</v>
      </c>
      <c r="P31" s="110" t="s">
        <v>546</v>
      </c>
      <c r="Q31" s="89"/>
      <c r="R31" s="89"/>
      <c r="S31" s="51"/>
      <c r="T31" s="76"/>
      <c r="U31" s="76"/>
      <c r="V31" s="76"/>
      <c r="W31" s="76"/>
      <c r="X31" s="76"/>
      <c r="Y31" s="77"/>
      <c r="Z31" s="77"/>
      <c r="AA31" s="52"/>
      <c r="AB31" s="52"/>
      <c r="AC31" s="52"/>
      <c r="AD31" s="52"/>
      <c r="AE31" s="52"/>
      <c r="AF31" s="77"/>
      <c r="AG31" s="77"/>
      <c r="AH31" s="76"/>
      <c r="AI31" s="76"/>
      <c r="AJ31" s="76"/>
      <c r="AK31" s="76"/>
      <c r="AL31" s="76"/>
      <c r="AM31" s="77"/>
      <c r="AN31" s="77"/>
      <c r="AO31" s="78"/>
      <c r="AP31" s="78"/>
      <c r="AQ31" s="78"/>
      <c r="AR31" s="76"/>
      <c r="AS31" s="76"/>
      <c r="AT31" s="77"/>
      <c r="AU31" s="77"/>
      <c r="AV31" s="76"/>
      <c r="AW31" s="76"/>
      <c r="AX31" s="76"/>
      <c r="AY31" s="76"/>
      <c r="AZ31" s="76"/>
      <c r="BA31" s="77"/>
      <c r="BB31" s="77"/>
      <c r="BC31" s="76"/>
      <c r="BD31" s="76"/>
      <c r="BE31" s="76"/>
      <c r="BF31" s="76"/>
      <c r="BG31" s="76"/>
      <c r="BH31" s="77"/>
      <c r="BI31" s="77"/>
      <c r="BJ31" s="76"/>
      <c r="BK31" s="76"/>
      <c r="BL31" s="76"/>
      <c r="BM31" s="76"/>
      <c r="BN31" s="76"/>
      <c r="BO31" s="77"/>
      <c r="BP31" s="77"/>
      <c r="BQ31" s="76"/>
      <c r="BR31" s="76"/>
      <c r="BS31" s="76"/>
      <c r="BT31" s="76"/>
      <c r="BU31" s="76"/>
      <c r="BV31" s="77"/>
      <c r="BW31" s="77"/>
      <c r="BX31" s="76"/>
      <c r="BY31" s="76"/>
      <c r="BZ31" s="76"/>
      <c r="CA31" s="76"/>
      <c r="CB31" s="76"/>
      <c r="CC31" s="77"/>
      <c r="CD31" s="77"/>
      <c r="CE31" s="76"/>
      <c r="CF31" s="76"/>
      <c r="CG31" s="76"/>
      <c r="CH31" s="76"/>
      <c r="CI31" s="77"/>
      <c r="CJ31" s="77"/>
      <c r="CK31" s="77"/>
      <c r="CL31" s="97"/>
      <c r="CM31" s="97"/>
      <c r="CN31" s="97"/>
      <c r="CO31" s="97"/>
      <c r="CP31" s="97"/>
      <c r="CQ31" s="77"/>
      <c r="CR31" s="77"/>
      <c r="CS31" s="97"/>
      <c r="CT31" s="97"/>
      <c r="CU31" s="97"/>
      <c r="CV31" s="97"/>
      <c r="CW31" s="97"/>
      <c r="CX31" s="77"/>
      <c r="CY31" s="77"/>
      <c r="CZ31" s="106">
        <v>2</v>
      </c>
      <c r="DA31" s="106">
        <v>2</v>
      </c>
      <c r="DB31" s="106">
        <v>0</v>
      </c>
      <c r="DC31" s="106">
        <v>0</v>
      </c>
      <c r="DD31" s="106">
        <v>0</v>
      </c>
      <c r="DE31" s="77"/>
      <c r="DF31" s="77"/>
      <c r="DG31" s="106"/>
      <c r="DH31" s="106"/>
      <c r="DI31" s="106"/>
      <c r="DJ31" s="106"/>
      <c r="DK31" s="106"/>
      <c r="DL31" s="77"/>
      <c r="DM31" s="77"/>
      <c r="DN31" s="106"/>
      <c r="DO31" s="106"/>
      <c r="DP31" s="106"/>
      <c r="DQ31" s="106"/>
      <c r="DR31" s="106"/>
      <c r="DS31" s="77"/>
    </row>
    <row r="32" spans="1:123" ht="76.2" customHeight="1" x14ac:dyDescent="0.3">
      <c r="B32" s="91" t="s">
        <v>304</v>
      </c>
      <c r="C32" s="92" t="s">
        <v>211</v>
      </c>
      <c r="D32" s="93" t="s">
        <v>82</v>
      </c>
      <c r="E32" s="93" t="s">
        <v>202</v>
      </c>
      <c r="F32" s="94">
        <v>53</v>
      </c>
      <c r="G32" s="95"/>
      <c r="H32" s="93" t="s">
        <v>305</v>
      </c>
      <c r="I32" s="93"/>
      <c r="J32" s="93" t="s">
        <v>195</v>
      </c>
      <c r="K32" s="86" t="s">
        <v>371</v>
      </c>
      <c r="L32" s="90">
        <v>16</v>
      </c>
      <c r="M32" s="90" t="s">
        <v>92</v>
      </c>
      <c r="N32" s="87" t="s">
        <v>106</v>
      </c>
      <c r="O32" s="87" t="s">
        <v>106</v>
      </c>
      <c r="P32" s="96" t="s">
        <v>496</v>
      </c>
      <c r="Q32" s="89"/>
      <c r="R32" s="89"/>
      <c r="S32" s="51"/>
      <c r="T32" s="76"/>
      <c r="U32" s="76"/>
      <c r="V32" s="52"/>
      <c r="W32" s="52"/>
      <c r="X32" s="52"/>
      <c r="Y32" s="77"/>
      <c r="Z32" s="77"/>
      <c r="AA32" s="76"/>
      <c r="AB32" s="76"/>
      <c r="AC32" s="76"/>
      <c r="AD32" s="76"/>
      <c r="AE32" s="76"/>
      <c r="AF32" s="77"/>
      <c r="AG32" s="77"/>
      <c r="AH32" s="76"/>
      <c r="AI32" s="76"/>
      <c r="AJ32" s="76"/>
      <c r="AK32" s="76"/>
      <c r="AL32" s="76"/>
      <c r="AM32" s="77"/>
      <c r="AN32" s="77"/>
      <c r="AO32" s="78"/>
      <c r="AP32" s="78"/>
      <c r="AQ32" s="78"/>
      <c r="AR32" s="76">
        <v>2</v>
      </c>
      <c r="AS32" s="76">
        <v>2</v>
      </c>
      <c r="AT32" s="77"/>
      <c r="AU32" s="77"/>
      <c r="AV32" s="76">
        <v>0</v>
      </c>
      <c r="AW32" s="76">
        <v>0</v>
      </c>
      <c r="AX32" s="76">
        <v>0</v>
      </c>
      <c r="AY32" s="76">
        <v>0</v>
      </c>
      <c r="AZ32" s="76">
        <v>0</v>
      </c>
      <c r="BA32" s="77"/>
      <c r="BB32" s="77"/>
      <c r="BC32" s="76">
        <v>0</v>
      </c>
      <c r="BD32" s="76">
        <v>0</v>
      </c>
      <c r="BE32" s="76">
        <v>0</v>
      </c>
      <c r="BF32" s="76">
        <v>0</v>
      </c>
      <c r="BG32" s="76">
        <v>0</v>
      </c>
      <c r="BH32" s="77"/>
      <c r="BI32" s="77"/>
      <c r="BJ32" s="76"/>
      <c r="BK32" s="76"/>
      <c r="BL32" s="76">
        <v>0</v>
      </c>
      <c r="BM32" s="76">
        <v>0</v>
      </c>
      <c r="BN32" s="76">
        <v>0</v>
      </c>
      <c r="BO32" s="77"/>
      <c r="BP32" s="77"/>
      <c r="BQ32" s="76">
        <v>0</v>
      </c>
      <c r="BR32" s="76">
        <v>0</v>
      </c>
      <c r="BS32" s="76">
        <v>0</v>
      </c>
      <c r="BT32" s="76">
        <v>0</v>
      </c>
      <c r="BU32" s="76">
        <v>0</v>
      </c>
      <c r="BV32" s="77"/>
      <c r="BW32" s="77"/>
      <c r="BX32" s="76"/>
      <c r="BY32" s="76">
        <v>2</v>
      </c>
      <c r="BZ32" s="76">
        <v>2</v>
      </c>
      <c r="CA32" s="76">
        <v>2</v>
      </c>
      <c r="CB32" s="76">
        <v>2</v>
      </c>
      <c r="CC32" s="77"/>
      <c r="CD32" s="77"/>
      <c r="CE32" s="76">
        <v>2</v>
      </c>
      <c r="CF32" s="76">
        <v>2</v>
      </c>
      <c r="CG32" s="76">
        <v>2</v>
      </c>
      <c r="CH32" s="76">
        <v>0</v>
      </c>
      <c r="CI32" s="77"/>
      <c r="CJ32" s="77"/>
      <c r="CK32" s="77"/>
      <c r="CL32" s="97">
        <v>0</v>
      </c>
      <c r="CM32" s="97">
        <v>0</v>
      </c>
      <c r="CN32" s="97">
        <v>0</v>
      </c>
      <c r="CO32" s="97">
        <v>2</v>
      </c>
      <c r="CP32" s="97">
        <v>2</v>
      </c>
      <c r="CQ32" s="77"/>
      <c r="CR32" s="77"/>
      <c r="CS32" s="97"/>
      <c r="CT32" s="97"/>
      <c r="CU32" s="97"/>
      <c r="CV32" s="97"/>
      <c r="CW32" s="97"/>
      <c r="CX32" s="77"/>
      <c r="CY32" s="77"/>
      <c r="CZ32" s="97"/>
      <c r="DA32" s="97"/>
      <c r="DB32" s="97"/>
      <c r="DC32" s="97"/>
      <c r="DD32" s="97"/>
      <c r="DE32" s="77"/>
      <c r="DF32" s="77"/>
      <c r="DG32" s="97"/>
      <c r="DH32" s="97"/>
      <c r="DI32" s="97"/>
      <c r="DJ32" s="97"/>
      <c r="DK32" s="97"/>
      <c r="DL32" s="77"/>
      <c r="DM32" s="77"/>
      <c r="DN32" s="97"/>
      <c r="DO32" s="97"/>
      <c r="DP32" s="97"/>
      <c r="DQ32" s="97"/>
      <c r="DR32" s="97"/>
      <c r="DS32" s="77"/>
    </row>
    <row r="33" spans="1:115" ht="76.2" customHeight="1" x14ac:dyDescent="0.3">
      <c r="B33" s="91" t="s">
        <v>308</v>
      </c>
      <c r="C33" s="92" t="s">
        <v>211</v>
      </c>
      <c r="D33" s="93" t="s">
        <v>82</v>
      </c>
      <c r="E33" s="93" t="s">
        <v>307</v>
      </c>
      <c r="F33" s="94">
        <v>53</v>
      </c>
      <c r="G33" s="95"/>
      <c r="H33" s="93" t="s">
        <v>309</v>
      </c>
      <c r="I33" s="93"/>
      <c r="J33" s="93" t="s">
        <v>195</v>
      </c>
      <c r="K33" s="86"/>
      <c r="L33" s="90" t="s">
        <v>106</v>
      </c>
      <c r="M33" s="90" t="s">
        <v>106</v>
      </c>
      <c r="N33" s="87" t="s">
        <v>106</v>
      </c>
      <c r="O33" s="88" t="s">
        <v>106</v>
      </c>
      <c r="P33" s="96" t="s">
        <v>483</v>
      </c>
      <c r="Q33" s="89"/>
      <c r="R33" s="89"/>
      <c r="S33" s="51"/>
      <c r="T33" s="76"/>
      <c r="U33" s="76"/>
      <c r="V33" s="52"/>
      <c r="W33" s="52"/>
      <c r="X33" s="52"/>
      <c r="Y33" s="77"/>
      <c r="Z33" s="77"/>
      <c r="AA33" s="76"/>
      <c r="AB33" s="76"/>
      <c r="AC33" s="76"/>
      <c r="AD33" s="76"/>
      <c r="AE33" s="76"/>
      <c r="AF33" s="77"/>
      <c r="AG33" s="77"/>
      <c r="AH33" s="76"/>
      <c r="AI33" s="76"/>
      <c r="AJ33" s="76"/>
      <c r="AK33" s="76"/>
      <c r="AL33" s="76"/>
      <c r="AM33" s="77"/>
      <c r="AN33" s="77"/>
      <c r="AO33" s="78"/>
      <c r="AP33" s="78"/>
      <c r="AQ33" s="78"/>
      <c r="AR33" s="76"/>
      <c r="AS33" s="76"/>
      <c r="AT33" s="77"/>
      <c r="AU33" s="77"/>
      <c r="AV33" s="76">
        <v>2</v>
      </c>
      <c r="AW33" s="76">
        <v>2</v>
      </c>
      <c r="AX33" s="76">
        <v>2</v>
      </c>
      <c r="AY33" s="76">
        <v>2</v>
      </c>
      <c r="AZ33" s="76">
        <v>2</v>
      </c>
      <c r="BA33" s="77"/>
      <c r="BB33" s="77"/>
      <c r="BC33" s="76">
        <v>2</v>
      </c>
      <c r="BD33" s="76">
        <v>2</v>
      </c>
      <c r="BE33" s="76">
        <v>0</v>
      </c>
      <c r="BF33" s="76">
        <v>2</v>
      </c>
      <c r="BG33" s="76">
        <v>2</v>
      </c>
      <c r="BH33" s="77"/>
      <c r="BI33" s="77"/>
      <c r="BJ33" s="76">
        <v>2</v>
      </c>
      <c r="BK33" s="76">
        <v>2</v>
      </c>
      <c r="BL33" s="76">
        <v>2</v>
      </c>
      <c r="BM33" s="76">
        <v>2</v>
      </c>
      <c r="BN33" s="76">
        <v>2</v>
      </c>
      <c r="BO33" s="77"/>
      <c r="BP33" s="77"/>
      <c r="BQ33" s="76">
        <v>2</v>
      </c>
      <c r="BR33" s="76">
        <v>2</v>
      </c>
      <c r="BS33" s="76">
        <v>2</v>
      </c>
      <c r="BT33" s="76">
        <v>2</v>
      </c>
      <c r="BU33" s="76">
        <v>2</v>
      </c>
      <c r="BV33" s="77"/>
      <c r="BW33" s="77"/>
      <c r="BX33" s="76">
        <v>2</v>
      </c>
      <c r="BY33" s="76">
        <v>2</v>
      </c>
      <c r="BZ33" s="76">
        <v>2</v>
      </c>
      <c r="CA33" s="76">
        <v>2</v>
      </c>
      <c r="CB33" s="76">
        <v>2</v>
      </c>
      <c r="CC33" s="77"/>
      <c r="CD33" s="77"/>
      <c r="CE33" s="76">
        <v>2</v>
      </c>
      <c r="CF33" s="76">
        <v>2</v>
      </c>
      <c r="CG33" s="76">
        <v>2</v>
      </c>
      <c r="CH33" s="76">
        <v>0</v>
      </c>
      <c r="CI33" s="77"/>
      <c r="CJ33" s="77"/>
      <c r="CK33" s="77"/>
      <c r="CL33" s="97">
        <v>0</v>
      </c>
      <c r="CM33" s="97">
        <v>0</v>
      </c>
      <c r="CN33" s="97">
        <v>0</v>
      </c>
      <c r="CO33" s="97">
        <v>2</v>
      </c>
      <c r="CP33" s="97">
        <v>2</v>
      </c>
      <c r="CQ33" s="77"/>
      <c r="CR33" s="77"/>
      <c r="CS33" s="97">
        <v>2</v>
      </c>
      <c r="CT33" s="97">
        <v>2</v>
      </c>
      <c r="CU33" s="97">
        <v>2</v>
      </c>
      <c r="CV33" s="97">
        <v>1</v>
      </c>
      <c r="CW33" s="97">
        <v>1</v>
      </c>
      <c r="CX33" s="77"/>
      <c r="CY33" s="77"/>
      <c r="CZ33" s="97"/>
      <c r="DA33" s="97"/>
      <c r="DB33" s="97"/>
      <c r="DC33" s="97"/>
      <c r="DD33" s="97"/>
      <c r="DE33" s="77"/>
      <c r="DF33" s="77"/>
      <c r="DG33" s="97"/>
      <c r="DH33" s="97"/>
      <c r="DI33" s="97"/>
      <c r="DJ33" s="97"/>
      <c r="DK33" s="97"/>
    </row>
    <row r="34" spans="1:115" ht="76.2" customHeight="1" x14ac:dyDescent="0.3">
      <c r="B34" s="84" t="s">
        <v>298</v>
      </c>
      <c r="C34" s="85" t="s">
        <v>204</v>
      </c>
      <c r="D34" s="86" t="s">
        <v>82</v>
      </c>
      <c r="E34" s="86" t="s">
        <v>205</v>
      </c>
      <c r="F34" s="47" t="s">
        <v>213</v>
      </c>
      <c r="G34" s="48"/>
      <c r="H34" s="86" t="s">
        <v>301</v>
      </c>
      <c r="I34" s="86"/>
      <c r="J34" s="86" t="s">
        <v>207</v>
      </c>
      <c r="K34" s="86"/>
      <c r="L34" s="90" t="s">
        <v>106</v>
      </c>
      <c r="M34" s="90" t="s">
        <v>106</v>
      </c>
      <c r="N34" s="87" t="s">
        <v>106</v>
      </c>
      <c r="O34" s="87" t="s">
        <v>106</v>
      </c>
      <c r="P34" s="89" t="s">
        <v>487</v>
      </c>
      <c r="Q34" s="89"/>
      <c r="R34" s="89"/>
      <c r="S34" s="51"/>
      <c r="T34" s="76"/>
      <c r="U34" s="76"/>
      <c r="V34" s="76"/>
      <c r="W34" s="76"/>
      <c r="X34" s="76"/>
      <c r="Y34" s="77"/>
      <c r="Z34" s="77"/>
      <c r="AA34" s="76"/>
      <c r="AB34" s="76"/>
      <c r="AC34" s="76"/>
      <c r="AD34" s="76"/>
      <c r="AE34" s="76"/>
      <c r="AF34" s="77"/>
      <c r="AG34" s="77"/>
      <c r="AH34" s="76"/>
      <c r="AI34" s="76"/>
      <c r="AJ34" s="76"/>
      <c r="AK34" s="76"/>
      <c r="AL34" s="76"/>
      <c r="AM34" s="77"/>
      <c r="AN34" s="77"/>
      <c r="AO34" s="78"/>
      <c r="AP34" s="78"/>
      <c r="AQ34" s="78"/>
      <c r="AR34" s="76"/>
      <c r="AS34" s="76"/>
      <c r="AT34" s="77"/>
      <c r="AU34" s="77"/>
      <c r="AV34" s="76"/>
      <c r="AW34" s="76"/>
      <c r="AX34" s="76">
        <v>2</v>
      </c>
      <c r="AY34" s="76">
        <v>2</v>
      </c>
      <c r="AZ34" s="76">
        <v>2</v>
      </c>
      <c r="BA34" s="77"/>
      <c r="BB34" s="77"/>
      <c r="BC34" s="76">
        <v>0</v>
      </c>
      <c r="BD34" s="76">
        <v>2</v>
      </c>
      <c r="BE34" s="76">
        <v>2</v>
      </c>
      <c r="BF34" s="76">
        <v>2</v>
      </c>
      <c r="BG34" s="76">
        <v>2</v>
      </c>
      <c r="BH34" s="77"/>
      <c r="BI34" s="77"/>
      <c r="BJ34" s="76">
        <v>2</v>
      </c>
      <c r="BK34" s="76">
        <v>2</v>
      </c>
      <c r="BL34" s="76">
        <v>2</v>
      </c>
      <c r="BM34" s="76">
        <v>2</v>
      </c>
      <c r="BN34" s="76">
        <v>2</v>
      </c>
      <c r="BO34" s="77"/>
      <c r="BP34" s="77"/>
      <c r="BQ34" s="76"/>
      <c r="BR34" s="76"/>
      <c r="BS34" s="76"/>
      <c r="BT34" s="76"/>
      <c r="BU34" s="76"/>
      <c r="BV34" s="77"/>
      <c r="BW34" s="77"/>
      <c r="BX34" s="76"/>
      <c r="BY34" s="76"/>
      <c r="BZ34" s="76"/>
      <c r="CA34" s="76"/>
      <c r="CB34" s="76"/>
      <c r="CC34" s="77"/>
      <c r="CD34" s="77"/>
      <c r="CE34" s="76"/>
      <c r="CF34" s="76"/>
      <c r="CG34" s="76"/>
      <c r="CH34" s="76"/>
      <c r="CI34" s="77"/>
      <c r="CJ34" s="77"/>
      <c r="CK34" s="77"/>
      <c r="CL34" s="76"/>
      <c r="CM34" s="76"/>
      <c r="CN34" s="76"/>
      <c r="CO34" s="76"/>
      <c r="CP34" s="76"/>
      <c r="CQ34" s="77"/>
      <c r="CR34" s="77"/>
      <c r="CS34" s="76"/>
      <c r="CT34" s="76"/>
      <c r="CU34" s="76"/>
      <c r="CV34" s="76"/>
      <c r="CW34" s="76"/>
      <c r="CX34" s="77"/>
      <c r="CY34" s="77"/>
      <c r="CZ34" s="76"/>
      <c r="DA34" s="76"/>
      <c r="DB34" s="76"/>
      <c r="DC34" s="76"/>
      <c r="DD34" s="76"/>
      <c r="DE34" s="77"/>
      <c r="DF34" s="77"/>
      <c r="DG34" s="76"/>
      <c r="DH34" s="76"/>
      <c r="DI34" s="76"/>
      <c r="DJ34" s="76"/>
      <c r="DK34" s="76"/>
    </row>
    <row r="35" spans="1:115" ht="76.2" customHeight="1" x14ac:dyDescent="0.3">
      <c r="B35" s="84" t="s">
        <v>299</v>
      </c>
      <c r="C35" s="85" t="s">
        <v>204</v>
      </c>
      <c r="D35" s="86" t="s">
        <v>82</v>
      </c>
      <c r="E35" s="86" t="s">
        <v>205</v>
      </c>
      <c r="F35" s="47" t="s">
        <v>213</v>
      </c>
      <c r="G35" s="48"/>
      <c r="H35" s="86" t="s">
        <v>302</v>
      </c>
      <c r="I35" s="86"/>
      <c r="J35" s="86" t="s">
        <v>207</v>
      </c>
      <c r="K35" s="86"/>
      <c r="L35" s="90">
        <v>16</v>
      </c>
      <c r="M35" s="90" t="s">
        <v>92</v>
      </c>
      <c r="N35" s="87" t="s">
        <v>106</v>
      </c>
      <c r="O35" s="87" t="s">
        <v>106</v>
      </c>
      <c r="P35" s="89"/>
      <c r="Q35" s="89"/>
      <c r="R35" s="89"/>
      <c r="S35" s="51"/>
      <c r="T35" s="76"/>
      <c r="U35" s="76"/>
      <c r="V35" s="76"/>
      <c r="W35" s="76"/>
      <c r="X35" s="76"/>
      <c r="Y35" s="77"/>
      <c r="Z35" s="77"/>
      <c r="AA35" s="76"/>
      <c r="AB35" s="76"/>
      <c r="AC35" s="76"/>
      <c r="AD35" s="76"/>
      <c r="AE35" s="76"/>
      <c r="AF35" s="77"/>
      <c r="AG35" s="77"/>
      <c r="AH35" s="76"/>
      <c r="AI35" s="76"/>
      <c r="AJ35" s="76"/>
      <c r="AK35" s="76"/>
      <c r="AL35" s="76"/>
      <c r="AM35" s="77"/>
      <c r="AN35" s="77"/>
      <c r="AO35" s="78"/>
      <c r="AP35" s="78"/>
      <c r="AQ35" s="78"/>
      <c r="AR35" s="76"/>
      <c r="AS35" s="76"/>
      <c r="AT35" s="77"/>
      <c r="AU35" s="77"/>
      <c r="AV35" s="76"/>
      <c r="AW35" s="76"/>
      <c r="AX35" s="76"/>
      <c r="AY35" s="76"/>
      <c r="AZ35" s="76"/>
      <c r="BA35" s="77"/>
      <c r="BB35" s="77"/>
      <c r="BC35" s="76"/>
      <c r="BD35" s="76">
        <v>2</v>
      </c>
      <c r="BE35" s="76">
        <v>2</v>
      </c>
      <c r="BF35" s="76">
        <v>2</v>
      </c>
      <c r="BG35" s="76"/>
      <c r="BH35" s="77"/>
      <c r="BI35" s="77"/>
      <c r="BJ35" s="76"/>
      <c r="BK35" s="76"/>
      <c r="BL35" s="76"/>
      <c r="BM35" s="76"/>
      <c r="BN35" s="76"/>
      <c r="BO35" s="77"/>
      <c r="BP35" s="77"/>
      <c r="BQ35" s="76">
        <v>2</v>
      </c>
      <c r="BR35" s="76"/>
      <c r="BS35" s="76"/>
      <c r="BT35" s="76"/>
      <c r="BU35" s="76"/>
      <c r="BV35" s="77"/>
      <c r="BW35" s="77"/>
      <c r="BX35" s="76"/>
      <c r="BY35" s="76"/>
      <c r="BZ35" s="76"/>
      <c r="CA35" s="76"/>
      <c r="CB35" s="76"/>
      <c r="CC35" s="77"/>
      <c r="CD35" s="77"/>
      <c r="CE35" s="76"/>
      <c r="CF35" s="76"/>
      <c r="CG35" s="76"/>
      <c r="CH35" s="76"/>
      <c r="CI35" s="77"/>
      <c r="CJ35" s="77"/>
      <c r="CK35" s="77"/>
      <c r="CL35" s="76"/>
      <c r="CM35" s="76"/>
      <c r="CN35" s="76"/>
      <c r="CO35" s="76"/>
      <c r="CP35" s="76"/>
      <c r="CQ35" s="77"/>
      <c r="CR35" s="77"/>
      <c r="CS35" s="76"/>
      <c r="CT35" s="76"/>
      <c r="CU35" s="76"/>
      <c r="CV35" s="76"/>
      <c r="CW35" s="76"/>
      <c r="CX35" s="77"/>
      <c r="CY35" s="77"/>
      <c r="CZ35" s="76"/>
      <c r="DA35" s="76"/>
      <c r="DB35" s="76"/>
      <c r="DC35" s="76"/>
      <c r="DD35" s="76"/>
      <c r="DE35" s="77"/>
      <c r="DF35" s="77"/>
      <c r="DG35" s="76"/>
      <c r="DH35" s="76"/>
      <c r="DI35" s="76"/>
      <c r="DJ35" s="76"/>
      <c r="DK35" s="76"/>
    </row>
    <row r="36" spans="1:115" ht="76.2" customHeight="1" x14ac:dyDescent="0.3">
      <c r="B36" s="84" t="s">
        <v>300</v>
      </c>
      <c r="C36" s="85" t="s">
        <v>204</v>
      </c>
      <c r="D36" s="86" t="s">
        <v>82</v>
      </c>
      <c r="E36" s="86" t="s">
        <v>205</v>
      </c>
      <c r="F36" s="47" t="s">
        <v>213</v>
      </c>
      <c r="G36" s="48"/>
      <c r="H36" s="86" t="s">
        <v>303</v>
      </c>
      <c r="I36" s="86"/>
      <c r="J36" s="86" t="s">
        <v>280</v>
      </c>
      <c r="K36" s="86"/>
      <c r="L36" s="90">
        <v>13</v>
      </c>
      <c r="M36" s="90" t="s">
        <v>92</v>
      </c>
      <c r="N36" s="87">
        <v>0</v>
      </c>
      <c r="O36" s="87">
        <v>1</v>
      </c>
      <c r="P36" s="89"/>
      <c r="Q36" s="89"/>
      <c r="R36" s="89"/>
      <c r="S36" s="51"/>
      <c r="T36" s="76"/>
      <c r="U36" s="76"/>
      <c r="V36" s="76"/>
      <c r="W36" s="76"/>
      <c r="X36" s="76"/>
      <c r="Y36" s="77"/>
      <c r="Z36" s="77"/>
      <c r="AA36" s="76"/>
      <c r="AB36" s="76"/>
      <c r="AC36" s="76"/>
      <c r="AD36" s="76"/>
      <c r="AE36" s="76"/>
      <c r="AF36" s="77"/>
      <c r="AG36" s="77"/>
      <c r="AH36" s="76"/>
      <c r="AI36" s="76"/>
      <c r="AJ36" s="76"/>
      <c r="AK36" s="76"/>
      <c r="AL36" s="76"/>
      <c r="AM36" s="77"/>
      <c r="AN36" s="77"/>
      <c r="AO36" s="78"/>
      <c r="AP36" s="78"/>
      <c r="AQ36" s="78"/>
      <c r="AR36" s="76"/>
      <c r="AS36" s="76"/>
      <c r="AT36" s="77"/>
      <c r="AU36" s="77"/>
      <c r="AV36" s="76"/>
      <c r="AW36" s="76"/>
      <c r="AX36" s="76"/>
      <c r="AY36" s="76"/>
      <c r="AZ36" s="76"/>
      <c r="BA36" s="77"/>
      <c r="BB36" s="77"/>
      <c r="BC36" s="76"/>
      <c r="BD36" s="76"/>
      <c r="BE36" s="76"/>
      <c r="BF36" s="76">
        <v>2</v>
      </c>
      <c r="BG36" s="76">
        <v>2</v>
      </c>
      <c r="BH36" s="77"/>
      <c r="BI36" s="77"/>
      <c r="BJ36" s="76"/>
      <c r="BK36" s="76"/>
      <c r="BL36" s="76"/>
      <c r="BM36" s="76"/>
      <c r="BN36" s="76"/>
      <c r="BO36" s="77"/>
      <c r="BP36" s="77"/>
      <c r="BQ36" s="76"/>
      <c r="BR36" s="76">
        <v>2</v>
      </c>
      <c r="BS36" s="76">
        <v>2</v>
      </c>
      <c r="BT36" s="76">
        <v>2</v>
      </c>
      <c r="BU36" s="76">
        <v>2</v>
      </c>
      <c r="BV36" s="77"/>
      <c r="BW36" s="77"/>
      <c r="BX36" s="76"/>
      <c r="BY36" s="76"/>
      <c r="BZ36" s="76"/>
      <c r="CA36" s="76"/>
      <c r="CB36" s="76"/>
      <c r="CC36" s="77"/>
      <c r="CD36" s="77"/>
      <c r="CE36" s="76"/>
      <c r="CF36" s="76"/>
      <c r="CG36" s="76"/>
      <c r="CH36" s="76"/>
      <c r="CI36" s="77"/>
      <c r="CJ36" s="77"/>
      <c r="CK36" s="77"/>
      <c r="CL36" s="76"/>
      <c r="CM36" s="76"/>
      <c r="CN36" s="76"/>
      <c r="CO36" s="76"/>
      <c r="CP36" s="76"/>
      <c r="CQ36" s="77"/>
      <c r="CR36" s="77"/>
      <c r="CS36" s="76"/>
      <c r="CT36" s="76"/>
      <c r="CU36" s="76"/>
      <c r="CV36" s="76"/>
      <c r="CW36" s="76"/>
      <c r="CX36" s="77"/>
      <c r="CY36" s="77"/>
      <c r="CZ36" s="76"/>
      <c r="DA36" s="76"/>
      <c r="DB36" s="76"/>
      <c r="DC36" s="76"/>
      <c r="DD36" s="76"/>
      <c r="DE36" s="77"/>
      <c r="DF36" s="77"/>
      <c r="DG36" s="76"/>
      <c r="DH36" s="76"/>
      <c r="DI36" s="76"/>
      <c r="DJ36" s="76"/>
      <c r="DK36" s="76"/>
    </row>
    <row r="37" spans="1:115" ht="76.2" customHeight="1" x14ac:dyDescent="0.3">
      <c r="B37" s="84" t="s">
        <v>330</v>
      </c>
      <c r="C37" s="85" t="s">
        <v>240</v>
      </c>
      <c r="D37" s="86" t="s">
        <v>82</v>
      </c>
      <c r="E37" s="86" t="s">
        <v>421</v>
      </c>
      <c r="F37" s="47" t="s">
        <v>213</v>
      </c>
      <c r="G37" s="48"/>
      <c r="H37" s="85" t="s">
        <v>331</v>
      </c>
      <c r="I37" s="86"/>
      <c r="J37" s="86" t="s">
        <v>207</v>
      </c>
      <c r="K37" s="86"/>
      <c r="L37" s="90" t="s">
        <v>106</v>
      </c>
      <c r="M37" s="90" t="s">
        <v>106</v>
      </c>
      <c r="N37" s="87" t="s">
        <v>106</v>
      </c>
      <c r="O37" s="87" t="s">
        <v>106</v>
      </c>
      <c r="P37" s="89"/>
      <c r="Q37" s="89"/>
      <c r="R37" s="89"/>
      <c r="S37" s="51"/>
      <c r="T37" s="76"/>
      <c r="U37" s="76"/>
      <c r="V37" s="76"/>
      <c r="W37" s="76"/>
      <c r="X37" s="76"/>
      <c r="Y37" s="77"/>
      <c r="Z37" s="77"/>
      <c r="AA37" s="76"/>
      <c r="AB37" s="76"/>
      <c r="AC37" s="76"/>
      <c r="AD37" s="76"/>
      <c r="AE37" s="76"/>
      <c r="AF37" s="77"/>
      <c r="AG37" s="77"/>
      <c r="AH37" s="76"/>
      <c r="AI37" s="76"/>
      <c r="AJ37" s="76"/>
      <c r="AK37" s="76"/>
      <c r="AL37" s="76"/>
      <c r="AM37" s="77"/>
      <c r="AN37" s="77"/>
      <c r="AO37" s="78"/>
      <c r="AP37" s="78"/>
      <c r="AQ37" s="78"/>
      <c r="AR37" s="76"/>
      <c r="AS37" s="76"/>
      <c r="AT37" s="77"/>
      <c r="AU37" s="77"/>
      <c r="AV37" s="76"/>
      <c r="AW37" s="76"/>
      <c r="AX37" s="76"/>
      <c r="AY37" s="76"/>
      <c r="AZ37" s="76"/>
      <c r="BA37" s="77"/>
      <c r="BB37" s="77"/>
      <c r="BC37" s="76"/>
      <c r="BD37" s="76"/>
      <c r="BE37" s="76">
        <v>0</v>
      </c>
      <c r="BF37" s="76">
        <v>0</v>
      </c>
      <c r="BG37" s="76">
        <v>0</v>
      </c>
      <c r="BH37" s="77"/>
      <c r="BI37" s="77"/>
      <c r="BJ37" s="76"/>
      <c r="BK37" s="76"/>
      <c r="BL37" s="76">
        <v>2</v>
      </c>
      <c r="BM37" s="76">
        <v>2</v>
      </c>
      <c r="BN37" s="76">
        <v>2</v>
      </c>
      <c r="BO37" s="77"/>
      <c r="BP37" s="77"/>
      <c r="BQ37" s="76"/>
      <c r="BR37" s="76"/>
      <c r="BS37" s="76"/>
      <c r="BT37" s="76"/>
      <c r="BU37" s="76"/>
      <c r="BV37" s="77"/>
      <c r="BW37" s="77"/>
      <c r="BX37" s="76"/>
      <c r="BY37" s="76"/>
      <c r="BZ37" s="76">
        <v>2</v>
      </c>
      <c r="CA37" s="76">
        <v>2</v>
      </c>
      <c r="CB37" s="76">
        <v>2</v>
      </c>
      <c r="CC37" s="77"/>
      <c r="CD37" s="77"/>
      <c r="CE37" s="76"/>
      <c r="CF37" s="76"/>
      <c r="CG37" s="76"/>
      <c r="CH37" s="76"/>
      <c r="CI37" s="77"/>
      <c r="CJ37" s="77"/>
      <c r="CK37" s="77"/>
      <c r="CL37" s="76"/>
      <c r="CM37" s="76"/>
      <c r="CN37" s="76"/>
      <c r="CO37" s="76"/>
      <c r="CP37" s="76"/>
      <c r="CQ37" s="77"/>
      <c r="CR37" s="77"/>
      <c r="CS37" s="76"/>
      <c r="CT37" s="76"/>
      <c r="CU37" s="76"/>
      <c r="CV37" s="76"/>
      <c r="CW37" s="76"/>
      <c r="CX37" s="77"/>
      <c r="CY37" s="77"/>
      <c r="CZ37" s="76"/>
      <c r="DA37" s="76"/>
      <c r="DB37" s="76"/>
      <c r="DC37" s="76"/>
      <c r="DD37" s="76"/>
      <c r="DE37" s="77"/>
      <c r="DF37" s="77"/>
      <c r="DG37" s="76"/>
      <c r="DH37" s="76"/>
      <c r="DI37" s="76"/>
      <c r="DJ37" s="76"/>
      <c r="DK37" s="76"/>
    </row>
    <row r="38" spans="1:115" ht="76.2" customHeight="1" x14ac:dyDescent="0.3">
      <c r="B38" s="84" t="s">
        <v>420</v>
      </c>
      <c r="C38" s="85" t="s">
        <v>240</v>
      </c>
      <c r="D38" s="86" t="s">
        <v>82</v>
      </c>
      <c r="E38" s="86" t="s">
        <v>421</v>
      </c>
      <c r="F38" s="47" t="s">
        <v>422</v>
      </c>
      <c r="G38" s="48"/>
      <c r="H38" s="85" t="s">
        <v>423</v>
      </c>
      <c r="I38" s="86"/>
      <c r="J38" s="86" t="s">
        <v>207</v>
      </c>
      <c r="K38" s="86"/>
      <c r="L38" s="90" t="s">
        <v>106</v>
      </c>
      <c r="M38" s="90" t="s">
        <v>106</v>
      </c>
      <c r="N38" s="87" t="s">
        <v>106</v>
      </c>
      <c r="O38" s="87" t="s">
        <v>106</v>
      </c>
      <c r="P38" s="89" t="s">
        <v>430</v>
      </c>
      <c r="Q38" s="89"/>
      <c r="R38" s="89"/>
      <c r="S38" s="51"/>
      <c r="T38" s="76"/>
      <c r="U38" s="76"/>
      <c r="V38" s="76"/>
      <c r="W38" s="76"/>
      <c r="X38" s="76"/>
      <c r="Y38" s="77"/>
      <c r="Z38" s="77"/>
      <c r="AA38" s="76"/>
      <c r="AB38" s="76"/>
      <c r="AC38" s="76"/>
      <c r="AD38" s="76"/>
      <c r="AE38" s="76"/>
      <c r="AF38" s="77"/>
      <c r="AG38" s="77"/>
      <c r="AH38" s="76"/>
      <c r="AI38" s="76"/>
      <c r="AJ38" s="76"/>
      <c r="AK38" s="76"/>
      <c r="AL38" s="76"/>
      <c r="AM38" s="77"/>
      <c r="AN38" s="77"/>
      <c r="AO38" s="78"/>
      <c r="AP38" s="78"/>
      <c r="AQ38" s="78"/>
      <c r="AR38" s="76"/>
      <c r="AS38" s="76"/>
      <c r="AT38" s="77"/>
      <c r="AU38" s="77"/>
      <c r="AV38" s="76"/>
      <c r="AW38" s="76"/>
      <c r="AX38" s="76"/>
      <c r="AY38" s="76"/>
      <c r="AZ38" s="76"/>
      <c r="BA38" s="77"/>
      <c r="BB38" s="77"/>
      <c r="BC38" s="76"/>
      <c r="BD38" s="76"/>
      <c r="BE38" s="76"/>
      <c r="BF38" s="76"/>
      <c r="BG38" s="76"/>
      <c r="BH38" s="77"/>
      <c r="BI38" s="77"/>
      <c r="BJ38" s="76"/>
      <c r="BK38" s="76"/>
      <c r="BL38" s="76"/>
      <c r="BM38" s="76"/>
      <c r="BN38" s="76"/>
      <c r="BO38" s="77"/>
      <c r="BP38" s="77"/>
      <c r="BQ38" s="76">
        <v>0</v>
      </c>
      <c r="BR38" s="76">
        <v>0</v>
      </c>
      <c r="BS38" s="76">
        <v>0</v>
      </c>
      <c r="BT38" s="76">
        <v>0</v>
      </c>
      <c r="BU38" s="76">
        <v>2</v>
      </c>
      <c r="BV38" s="77"/>
      <c r="BW38" s="77"/>
      <c r="BX38" s="76"/>
      <c r="BY38" s="76"/>
      <c r="BZ38" s="76"/>
      <c r="CA38" s="76"/>
      <c r="CB38" s="76"/>
      <c r="CC38" s="77"/>
      <c r="CD38" s="77"/>
      <c r="CE38" s="76"/>
      <c r="CF38" s="76"/>
      <c r="CG38" s="76"/>
      <c r="CH38" s="76"/>
      <c r="CI38" s="77"/>
      <c r="CJ38" s="77"/>
      <c r="CK38" s="77"/>
      <c r="CL38" s="76"/>
      <c r="CM38" s="76"/>
      <c r="CN38" s="76"/>
      <c r="CO38" s="76"/>
      <c r="CP38" s="76"/>
      <c r="CQ38" s="77"/>
      <c r="CR38" s="77"/>
      <c r="CS38" s="76"/>
      <c r="CT38" s="76"/>
      <c r="CU38" s="76"/>
      <c r="CV38" s="76"/>
      <c r="CW38" s="76"/>
      <c r="CX38" s="77"/>
      <c r="CY38" s="77"/>
      <c r="CZ38" s="76"/>
      <c r="DA38" s="76"/>
      <c r="DB38" s="76"/>
      <c r="DC38" s="76"/>
      <c r="DD38" s="76"/>
      <c r="DE38" s="77"/>
      <c r="DF38" s="77"/>
      <c r="DG38" s="76"/>
      <c r="DH38" s="76"/>
      <c r="DI38" s="76"/>
      <c r="DJ38" s="76"/>
      <c r="DK38" s="76"/>
    </row>
    <row r="39" spans="1:115" ht="76.2" customHeight="1" x14ac:dyDescent="0.3">
      <c r="B39" s="84" t="s">
        <v>424</v>
      </c>
      <c r="C39" s="85" t="s">
        <v>426</v>
      </c>
      <c r="D39" s="86" t="s">
        <v>82</v>
      </c>
      <c r="E39" s="86" t="s">
        <v>427</v>
      </c>
      <c r="F39" s="47">
        <v>97</v>
      </c>
      <c r="G39" s="48"/>
      <c r="H39" s="85" t="s">
        <v>425</v>
      </c>
      <c r="I39" s="86"/>
      <c r="J39" s="86" t="s">
        <v>428</v>
      </c>
      <c r="K39" s="86"/>
      <c r="L39" s="90" t="s">
        <v>106</v>
      </c>
      <c r="M39" s="90" t="s">
        <v>106</v>
      </c>
      <c r="N39" s="87" t="s">
        <v>106</v>
      </c>
      <c r="O39" s="87" t="s">
        <v>106</v>
      </c>
      <c r="P39" s="89"/>
      <c r="Q39" s="89"/>
      <c r="R39" s="89"/>
      <c r="S39" s="51"/>
      <c r="T39" s="76"/>
      <c r="U39" s="76"/>
      <c r="V39" s="76"/>
      <c r="W39" s="76"/>
      <c r="X39" s="76"/>
      <c r="Y39" s="77"/>
      <c r="Z39" s="77"/>
      <c r="AA39" s="76"/>
      <c r="AB39" s="76"/>
      <c r="AC39" s="76"/>
      <c r="AD39" s="76"/>
      <c r="AE39" s="76"/>
      <c r="AF39" s="77"/>
      <c r="AG39" s="77"/>
      <c r="AH39" s="76"/>
      <c r="AI39" s="76"/>
      <c r="AJ39" s="76"/>
      <c r="AK39" s="76"/>
      <c r="AL39" s="76"/>
      <c r="AM39" s="77"/>
      <c r="AN39" s="77"/>
      <c r="AO39" s="78"/>
      <c r="AP39" s="78"/>
      <c r="AQ39" s="78"/>
      <c r="AR39" s="76"/>
      <c r="AS39" s="76"/>
      <c r="AT39" s="77"/>
      <c r="AU39" s="77"/>
      <c r="AV39" s="76"/>
      <c r="AW39" s="76"/>
      <c r="AX39" s="76"/>
      <c r="AY39" s="76"/>
      <c r="AZ39" s="76"/>
      <c r="BA39" s="77"/>
      <c r="BB39" s="77"/>
      <c r="BC39" s="76"/>
      <c r="BD39" s="76"/>
      <c r="BE39" s="76"/>
      <c r="BF39" s="76"/>
      <c r="BG39" s="76"/>
      <c r="BH39" s="77"/>
      <c r="BI39" s="77"/>
      <c r="BJ39" s="76"/>
      <c r="BK39" s="76"/>
      <c r="BL39" s="76"/>
      <c r="BM39" s="76"/>
      <c r="BN39" s="76"/>
      <c r="BO39" s="77"/>
      <c r="BP39" s="77"/>
      <c r="BQ39" s="76">
        <v>2</v>
      </c>
      <c r="BR39" s="76">
        <v>2</v>
      </c>
      <c r="BS39" s="76">
        <v>2</v>
      </c>
      <c r="BT39" s="76">
        <v>2</v>
      </c>
      <c r="BU39" s="76">
        <v>2</v>
      </c>
      <c r="BV39" s="77"/>
      <c r="BW39" s="77"/>
      <c r="BX39" s="76">
        <v>2</v>
      </c>
      <c r="BY39" s="76">
        <v>2</v>
      </c>
      <c r="BZ39" s="76">
        <v>2</v>
      </c>
      <c r="CA39" s="76">
        <v>2</v>
      </c>
      <c r="CB39" s="76">
        <v>2</v>
      </c>
      <c r="CC39" s="77"/>
      <c r="CD39" s="77"/>
      <c r="CE39" s="76"/>
      <c r="CF39" s="76"/>
      <c r="CG39" s="76"/>
      <c r="CH39" s="76"/>
      <c r="CI39" s="77"/>
      <c r="CJ39" s="77"/>
      <c r="CK39" s="77"/>
      <c r="CL39" s="76"/>
      <c r="CM39" s="76"/>
      <c r="CN39" s="76"/>
      <c r="CO39" s="76"/>
      <c r="CP39" s="76"/>
      <c r="CQ39" s="77"/>
      <c r="CR39" s="77"/>
      <c r="CS39" s="76"/>
      <c r="CT39" s="76"/>
      <c r="CU39" s="76"/>
      <c r="CV39" s="76"/>
      <c r="CW39" s="76"/>
      <c r="CX39" s="77"/>
      <c r="CY39" s="77"/>
      <c r="CZ39" s="76"/>
      <c r="DA39" s="76"/>
      <c r="DB39" s="76"/>
      <c r="DC39" s="76"/>
      <c r="DD39" s="76"/>
      <c r="DE39" s="77"/>
      <c r="DF39" s="77"/>
      <c r="DG39" s="76"/>
      <c r="DH39" s="76"/>
      <c r="DI39" s="76"/>
      <c r="DJ39" s="76"/>
      <c r="DK39" s="76"/>
    </row>
    <row r="40" spans="1:115" ht="76.2" customHeight="1" x14ac:dyDescent="0.3">
      <c r="B40" s="84" t="s">
        <v>336</v>
      </c>
      <c r="C40" s="85" t="s">
        <v>204</v>
      </c>
      <c r="D40" s="86" t="s">
        <v>82</v>
      </c>
      <c r="E40" s="86" t="s">
        <v>205</v>
      </c>
      <c r="F40" s="47" t="s">
        <v>213</v>
      </c>
      <c r="G40" s="48"/>
      <c r="H40" s="85" t="s">
        <v>358</v>
      </c>
      <c r="I40" s="86"/>
      <c r="J40" s="86" t="s">
        <v>207</v>
      </c>
      <c r="K40" s="86"/>
      <c r="L40" s="90" t="s">
        <v>106</v>
      </c>
      <c r="M40" s="90" t="s">
        <v>106</v>
      </c>
      <c r="N40" s="87" t="s">
        <v>106</v>
      </c>
      <c r="O40" s="87" t="s">
        <v>106</v>
      </c>
      <c r="P40" s="89"/>
      <c r="Q40" s="89"/>
      <c r="R40" s="89"/>
      <c r="S40" s="51"/>
      <c r="T40" s="76"/>
      <c r="U40" s="76"/>
      <c r="V40" s="76"/>
      <c r="W40" s="76"/>
      <c r="X40" s="76"/>
      <c r="Y40" s="77"/>
      <c r="Z40" s="77"/>
      <c r="AA40" s="76"/>
      <c r="AB40" s="76"/>
      <c r="AC40" s="76"/>
      <c r="AD40" s="76"/>
      <c r="AE40" s="76"/>
      <c r="AF40" s="77"/>
      <c r="AG40" s="77"/>
      <c r="AH40" s="76"/>
      <c r="AI40" s="76"/>
      <c r="AJ40" s="76"/>
      <c r="AK40" s="76"/>
      <c r="AL40" s="76"/>
      <c r="AM40" s="77"/>
      <c r="AN40" s="77"/>
      <c r="AO40" s="78"/>
      <c r="AP40" s="78"/>
      <c r="AQ40" s="78"/>
      <c r="AR40" s="76"/>
      <c r="AS40" s="76"/>
      <c r="AT40" s="77"/>
      <c r="AU40" s="77"/>
      <c r="AV40" s="76"/>
      <c r="AW40" s="76"/>
      <c r="AX40" s="76"/>
      <c r="AY40" s="76"/>
      <c r="AZ40" s="76"/>
      <c r="BA40" s="77"/>
      <c r="BB40" s="77"/>
      <c r="BC40" s="76"/>
      <c r="BD40" s="76"/>
      <c r="BE40" s="76"/>
      <c r="BF40" s="76">
        <v>0</v>
      </c>
      <c r="BG40" s="76">
        <v>0</v>
      </c>
      <c r="BH40" s="77"/>
      <c r="BI40" s="77"/>
      <c r="BJ40" s="76"/>
      <c r="BK40" s="76"/>
      <c r="BL40" s="76"/>
      <c r="BM40" s="76">
        <v>2</v>
      </c>
      <c r="BN40" s="76">
        <v>2</v>
      </c>
      <c r="BO40" s="77"/>
      <c r="BP40" s="77"/>
      <c r="BQ40" s="76">
        <v>2</v>
      </c>
      <c r="BR40" s="76">
        <v>2</v>
      </c>
      <c r="BS40" s="76">
        <v>2</v>
      </c>
      <c r="BT40" s="76">
        <v>2</v>
      </c>
      <c r="BU40" s="76">
        <v>2</v>
      </c>
      <c r="BV40" s="77"/>
      <c r="BW40" s="77"/>
      <c r="BX40" s="76">
        <v>2</v>
      </c>
      <c r="BY40" s="76">
        <v>2</v>
      </c>
      <c r="BZ40" s="76">
        <v>2</v>
      </c>
      <c r="CA40" s="76">
        <v>2</v>
      </c>
      <c r="CB40" s="76">
        <v>2</v>
      </c>
      <c r="CC40" s="77"/>
      <c r="CD40" s="77"/>
      <c r="CE40" s="76"/>
      <c r="CF40" s="76"/>
      <c r="CG40" s="76"/>
      <c r="CH40" s="76"/>
      <c r="CI40" s="77"/>
      <c r="CJ40" s="77"/>
      <c r="CK40" s="77"/>
      <c r="CL40" s="76"/>
      <c r="CM40" s="76"/>
      <c r="CN40" s="76"/>
      <c r="CO40" s="76"/>
      <c r="CP40" s="76"/>
      <c r="CQ40" s="77"/>
      <c r="CR40" s="77"/>
      <c r="CS40" s="76"/>
      <c r="CT40" s="76"/>
      <c r="CU40" s="76"/>
      <c r="CV40" s="76"/>
      <c r="CW40" s="76"/>
      <c r="CX40" s="77"/>
      <c r="CY40" s="77"/>
      <c r="CZ40" s="76"/>
      <c r="DA40" s="76"/>
      <c r="DB40" s="76"/>
      <c r="DC40" s="76"/>
      <c r="DD40" s="76"/>
      <c r="DE40" s="77"/>
      <c r="DF40" s="77"/>
      <c r="DG40" s="76"/>
      <c r="DH40" s="76"/>
      <c r="DI40" s="76"/>
      <c r="DJ40" s="76"/>
      <c r="DK40" s="76"/>
    </row>
    <row r="41" spans="1:115" ht="76.2" customHeight="1" x14ac:dyDescent="0.3">
      <c r="B41" s="84" t="s">
        <v>337</v>
      </c>
      <c r="C41" s="85" t="s">
        <v>204</v>
      </c>
      <c r="D41" s="86" t="s">
        <v>82</v>
      </c>
      <c r="E41" s="86" t="s">
        <v>205</v>
      </c>
      <c r="F41" s="47" t="s">
        <v>213</v>
      </c>
      <c r="G41" s="48"/>
      <c r="H41" s="85" t="s">
        <v>359</v>
      </c>
      <c r="I41" s="86"/>
      <c r="J41" s="86" t="s">
        <v>207</v>
      </c>
      <c r="K41" s="86"/>
      <c r="L41" s="90" t="s">
        <v>106</v>
      </c>
      <c r="M41" s="90" t="s">
        <v>106</v>
      </c>
      <c r="N41" s="87" t="s">
        <v>106</v>
      </c>
      <c r="O41" s="87" t="s">
        <v>106</v>
      </c>
      <c r="P41" s="89"/>
      <c r="Q41" s="89"/>
      <c r="R41" s="89"/>
      <c r="S41" s="51"/>
      <c r="T41" s="76"/>
      <c r="U41" s="76"/>
      <c r="V41" s="76"/>
      <c r="W41" s="76"/>
      <c r="X41" s="76"/>
      <c r="Y41" s="77"/>
      <c r="Z41" s="77"/>
      <c r="AA41" s="76"/>
      <c r="AB41" s="76"/>
      <c r="AC41" s="76"/>
      <c r="AD41" s="76"/>
      <c r="AE41" s="76"/>
      <c r="AF41" s="77"/>
      <c r="AG41" s="77"/>
      <c r="AH41" s="76"/>
      <c r="AI41" s="76"/>
      <c r="AJ41" s="76"/>
      <c r="AK41" s="76"/>
      <c r="AL41" s="76"/>
      <c r="AM41" s="77"/>
      <c r="AN41" s="77"/>
      <c r="AO41" s="78"/>
      <c r="AP41" s="78"/>
      <c r="AQ41" s="78"/>
      <c r="AR41" s="76"/>
      <c r="AS41" s="76"/>
      <c r="AT41" s="77"/>
      <c r="AU41" s="77"/>
      <c r="AV41" s="76"/>
      <c r="AW41" s="76"/>
      <c r="AX41" s="76"/>
      <c r="AY41" s="76"/>
      <c r="AZ41" s="76"/>
      <c r="BA41" s="77"/>
      <c r="BB41" s="77"/>
      <c r="BC41" s="76"/>
      <c r="BD41" s="76"/>
      <c r="BE41" s="76"/>
      <c r="BF41" s="76"/>
      <c r="BG41" s="76"/>
      <c r="BH41" s="77"/>
      <c r="BI41" s="77"/>
      <c r="BJ41" s="76"/>
      <c r="BK41" s="76"/>
      <c r="BL41" s="76">
        <v>2</v>
      </c>
      <c r="BM41" s="76">
        <v>2</v>
      </c>
      <c r="BN41" s="76">
        <v>2</v>
      </c>
      <c r="BO41" s="77"/>
      <c r="BP41" s="77"/>
      <c r="BQ41" s="76">
        <v>2</v>
      </c>
      <c r="BR41" s="76">
        <v>2</v>
      </c>
      <c r="BS41" s="76">
        <v>2</v>
      </c>
      <c r="BT41" s="76">
        <v>2</v>
      </c>
      <c r="BU41" s="76">
        <v>2</v>
      </c>
      <c r="BV41" s="77"/>
      <c r="BW41" s="77"/>
      <c r="BX41" s="76"/>
      <c r="BY41" s="76"/>
      <c r="BZ41" s="76"/>
      <c r="CA41" s="76"/>
      <c r="CB41" s="76"/>
      <c r="CC41" s="77"/>
      <c r="CD41" s="77"/>
      <c r="CE41" s="76"/>
      <c r="CF41" s="76"/>
      <c r="CG41" s="76"/>
      <c r="CH41" s="76"/>
      <c r="CI41" s="77"/>
      <c r="CJ41" s="77"/>
      <c r="CK41" s="77"/>
      <c r="CL41" s="76"/>
      <c r="CM41" s="76"/>
      <c r="CN41" s="76"/>
      <c r="CO41" s="76"/>
      <c r="CP41" s="76"/>
      <c r="CQ41" s="77"/>
      <c r="CR41" s="77"/>
      <c r="CS41" s="76"/>
      <c r="CT41" s="76"/>
      <c r="CU41" s="76"/>
      <c r="CV41" s="76"/>
      <c r="CW41" s="76"/>
      <c r="CX41" s="77"/>
      <c r="CY41" s="77"/>
      <c r="CZ41" s="76"/>
      <c r="DA41" s="76"/>
      <c r="DB41" s="76"/>
      <c r="DC41" s="76"/>
      <c r="DD41" s="76"/>
      <c r="DE41" s="77"/>
      <c r="DF41" s="77"/>
      <c r="DG41" s="76"/>
      <c r="DH41" s="76"/>
      <c r="DI41" s="76"/>
      <c r="DJ41" s="76"/>
      <c r="DK41" s="76"/>
    </row>
    <row r="42" spans="1:115" ht="76.2" customHeight="1" x14ac:dyDescent="0.3">
      <c r="A42" t="s">
        <v>146</v>
      </c>
      <c r="B42" s="101" t="s">
        <v>416</v>
      </c>
      <c r="C42" s="102" t="s">
        <v>204</v>
      </c>
      <c r="D42" s="103" t="s">
        <v>82</v>
      </c>
      <c r="E42" s="103" t="s">
        <v>205</v>
      </c>
      <c r="F42" s="104" t="s">
        <v>213</v>
      </c>
      <c r="G42" s="105"/>
      <c r="H42" s="102" t="s">
        <v>477</v>
      </c>
      <c r="I42" s="103"/>
      <c r="J42" s="103" t="s">
        <v>207</v>
      </c>
      <c r="K42" s="103"/>
      <c r="L42" s="90" t="s">
        <v>106</v>
      </c>
      <c r="M42" s="90" t="s">
        <v>106</v>
      </c>
      <c r="N42" s="87" t="s">
        <v>106</v>
      </c>
      <c r="O42" s="87" t="s">
        <v>106</v>
      </c>
      <c r="P42" s="110" t="s">
        <v>546</v>
      </c>
      <c r="Q42" s="89"/>
      <c r="R42" s="89"/>
      <c r="S42" s="51"/>
      <c r="T42" s="76"/>
      <c r="U42" s="76"/>
      <c r="V42" s="76"/>
      <c r="W42" s="76"/>
      <c r="X42" s="76"/>
      <c r="Y42" s="77"/>
      <c r="Z42" s="77"/>
      <c r="AA42" s="76"/>
      <c r="AB42" s="76"/>
      <c r="AC42" s="76"/>
      <c r="AD42" s="76"/>
      <c r="AE42" s="76"/>
      <c r="AF42" s="77"/>
      <c r="AG42" s="77"/>
      <c r="AH42" s="76"/>
      <c r="AI42" s="76"/>
      <c r="AJ42" s="76"/>
      <c r="AK42" s="76"/>
      <c r="AL42" s="76"/>
      <c r="AM42" s="77"/>
      <c r="AN42" s="77"/>
      <c r="AO42" s="78"/>
      <c r="AP42" s="78"/>
      <c r="AQ42" s="78"/>
      <c r="AR42" s="76"/>
      <c r="AS42" s="76"/>
      <c r="AT42" s="77"/>
      <c r="AU42" s="77"/>
      <c r="AV42" s="76"/>
      <c r="AW42" s="76"/>
      <c r="AX42" s="76"/>
      <c r="AY42" s="76"/>
      <c r="AZ42" s="76"/>
      <c r="BA42" s="77"/>
      <c r="BB42" s="77"/>
      <c r="BC42" s="76"/>
      <c r="BD42" s="76"/>
      <c r="BE42" s="76"/>
      <c r="BF42" s="76"/>
      <c r="BG42" s="76"/>
      <c r="BH42" s="77"/>
      <c r="BI42" s="77"/>
      <c r="BJ42" s="76"/>
      <c r="BK42" s="76"/>
      <c r="BL42" s="76"/>
      <c r="BM42" s="76"/>
      <c r="BN42" s="76"/>
      <c r="BO42" s="77"/>
      <c r="BP42" s="77"/>
      <c r="BQ42" s="76"/>
      <c r="BR42" s="76"/>
      <c r="BS42" s="76"/>
      <c r="BT42" s="76"/>
      <c r="BU42" s="76"/>
      <c r="BV42" s="77"/>
      <c r="BW42" s="77"/>
      <c r="BX42" s="76"/>
      <c r="BY42" s="76"/>
      <c r="BZ42" s="76"/>
      <c r="CA42" s="76"/>
      <c r="CB42" s="76"/>
      <c r="CC42" s="77"/>
      <c r="CD42" s="77"/>
      <c r="CE42" s="76">
        <v>0</v>
      </c>
      <c r="CF42" s="76">
        <v>0</v>
      </c>
      <c r="CG42" s="76">
        <v>0</v>
      </c>
      <c r="CH42" s="76">
        <v>0</v>
      </c>
      <c r="CI42" s="77"/>
      <c r="CJ42" s="77"/>
      <c r="CK42" s="77"/>
      <c r="CL42" s="97">
        <v>2</v>
      </c>
      <c r="CM42" s="97">
        <v>2</v>
      </c>
      <c r="CN42" s="97">
        <v>2</v>
      </c>
      <c r="CO42" s="97">
        <v>2</v>
      </c>
      <c r="CP42" s="97">
        <v>2</v>
      </c>
      <c r="CQ42" s="77"/>
      <c r="CR42" s="77"/>
      <c r="CS42" s="97">
        <v>2</v>
      </c>
      <c r="CT42" s="97">
        <v>2</v>
      </c>
      <c r="CU42" s="97">
        <v>2</v>
      </c>
      <c r="CV42" s="97">
        <v>2</v>
      </c>
      <c r="CW42" s="97">
        <v>1</v>
      </c>
      <c r="CX42" s="77"/>
      <c r="CY42" s="77"/>
      <c r="CZ42" s="106">
        <v>2</v>
      </c>
      <c r="DA42" s="106">
        <v>2</v>
      </c>
      <c r="DB42" s="106">
        <v>0</v>
      </c>
      <c r="DC42" s="106">
        <v>0</v>
      </c>
      <c r="DD42" s="106">
        <v>0</v>
      </c>
      <c r="DE42" s="77"/>
      <c r="DF42" s="77"/>
      <c r="DG42" s="106"/>
      <c r="DH42" s="106"/>
      <c r="DI42" s="106"/>
      <c r="DJ42" s="106"/>
      <c r="DK42" s="106"/>
    </row>
    <row r="43" spans="1:115" ht="76.2" customHeight="1" x14ac:dyDescent="0.3">
      <c r="B43" s="84" t="s">
        <v>459</v>
      </c>
      <c r="C43" s="85" t="s">
        <v>204</v>
      </c>
      <c r="D43" s="86" t="s">
        <v>82</v>
      </c>
      <c r="E43" s="86" t="s">
        <v>205</v>
      </c>
      <c r="F43" s="47" t="s">
        <v>213</v>
      </c>
      <c r="G43" s="48"/>
      <c r="H43" s="85" t="s">
        <v>456</v>
      </c>
      <c r="I43" s="86"/>
      <c r="J43" s="86" t="s">
        <v>207</v>
      </c>
      <c r="K43" s="86"/>
      <c r="L43" s="90" t="s">
        <v>106</v>
      </c>
      <c r="M43" s="90" t="s">
        <v>106</v>
      </c>
      <c r="N43" s="87" t="s">
        <v>106</v>
      </c>
      <c r="O43" s="87" t="s">
        <v>106</v>
      </c>
      <c r="P43" s="89"/>
      <c r="Q43" s="89"/>
      <c r="R43" s="89"/>
      <c r="S43" s="51"/>
      <c r="T43" s="76"/>
      <c r="U43" s="76"/>
      <c r="V43" s="76"/>
      <c r="W43" s="76"/>
      <c r="X43" s="76"/>
      <c r="Y43" s="77"/>
      <c r="Z43" s="77"/>
      <c r="AA43" s="76"/>
      <c r="AB43" s="76"/>
      <c r="AC43" s="76"/>
      <c r="AD43" s="76"/>
      <c r="AE43" s="76"/>
      <c r="AF43" s="77"/>
      <c r="AG43" s="77"/>
      <c r="AH43" s="76"/>
      <c r="AI43" s="76"/>
      <c r="AJ43" s="76"/>
      <c r="AK43" s="76"/>
      <c r="AL43" s="76"/>
      <c r="AM43" s="77"/>
      <c r="AN43" s="77"/>
      <c r="AO43" s="78"/>
      <c r="AP43" s="78"/>
      <c r="AQ43" s="78"/>
      <c r="AR43" s="76"/>
      <c r="AS43" s="76"/>
      <c r="AT43" s="77"/>
      <c r="AU43" s="77"/>
      <c r="AV43" s="76"/>
      <c r="AW43" s="76"/>
      <c r="AX43" s="76"/>
      <c r="AY43" s="76"/>
      <c r="AZ43" s="76"/>
      <c r="BA43" s="77"/>
      <c r="BB43" s="77"/>
      <c r="BC43" s="76"/>
      <c r="BD43" s="76"/>
      <c r="BE43" s="76"/>
      <c r="BF43" s="76"/>
      <c r="BG43" s="76"/>
      <c r="BH43" s="77"/>
      <c r="BI43" s="77"/>
      <c r="BJ43" s="76"/>
      <c r="BK43" s="76"/>
      <c r="BL43" s="76"/>
      <c r="BM43" s="76"/>
      <c r="BN43" s="76"/>
      <c r="BO43" s="77"/>
      <c r="BP43" s="77"/>
      <c r="BQ43" s="76"/>
      <c r="BR43" s="76"/>
      <c r="BS43" s="76"/>
      <c r="BT43" s="76"/>
      <c r="BU43" s="76"/>
      <c r="BV43" s="77"/>
      <c r="BW43" s="77"/>
      <c r="BX43" s="76"/>
      <c r="BY43" s="76"/>
      <c r="BZ43" s="76"/>
      <c r="CA43" s="76"/>
      <c r="CB43" s="76"/>
      <c r="CC43" s="77"/>
      <c r="CD43" s="77"/>
      <c r="CE43" s="76"/>
      <c r="CF43" s="76"/>
      <c r="CG43" s="76"/>
      <c r="CH43" s="76"/>
      <c r="CI43" s="77"/>
      <c r="CJ43" s="77"/>
      <c r="CK43" s="77"/>
      <c r="CL43" s="76"/>
      <c r="CM43" s="76"/>
      <c r="CN43" s="76"/>
      <c r="CO43" s="76"/>
      <c r="CP43" s="76"/>
      <c r="CQ43" s="77"/>
      <c r="CR43" s="77"/>
      <c r="CS43" s="76"/>
      <c r="CT43" s="76"/>
      <c r="CU43" s="76"/>
      <c r="CV43" s="76"/>
      <c r="CW43" s="76"/>
      <c r="CX43" s="77"/>
      <c r="CY43" s="77"/>
      <c r="CZ43" s="76"/>
      <c r="DA43" s="76"/>
      <c r="DB43" s="76"/>
      <c r="DC43" s="76"/>
      <c r="DD43" s="76"/>
      <c r="DE43" s="77"/>
      <c r="DF43" s="77"/>
      <c r="DG43" s="76"/>
      <c r="DH43" s="76"/>
      <c r="DI43" s="76"/>
      <c r="DJ43" s="76"/>
      <c r="DK43" s="76"/>
    </row>
    <row r="44" spans="1:115" ht="76.2" customHeight="1" x14ac:dyDescent="0.3">
      <c r="B44" s="84" t="s">
        <v>460</v>
      </c>
      <c r="C44" s="85" t="s">
        <v>204</v>
      </c>
      <c r="D44" s="86" t="s">
        <v>82</v>
      </c>
      <c r="E44" s="86" t="s">
        <v>205</v>
      </c>
      <c r="F44" s="47" t="s">
        <v>213</v>
      </c>
      <c r="G44" s="48"/>
      <c r="H44" s="85" t="s">
        <v>457</v>
      </c>
      <c r="I44" s="86"/>
      <c r="J44" s="86" t="s">
        <v>207</v>
      </c>
      <c r="K44" s="86"/>
      <c r="L44" s="90" t="s">
        <v>106</v>
      </c>
      <c r="M44" s="90" t="s">
        <v>106</v>
      </c>
      <c r="N44" s="87" t="s">
        <v>106</v>
      </c>
      <c r="O44" s="87" t="s">
        <v>106</v>
      </c>
      <c r="P44" s="89"/>
      <c r="Q44" s="89"/>
      <c r="R44" s="89"/>
      <c r="S44" s="51"/>
      <c r="T44" s="76"/>
      <c r="U44" s="76"/>
      <c r="V44" s="76"/>
      <c r="W44" s="76"/>
      <c r="X44" s="76"/>
      <c r="Y44" s="77"/>
      <c r="Z44" s="77"/>
      <c r="AA44" s="76"/>
      <c r="AB44" s="76"/>
      <c r="AC44" s="76"/>
      <c r="AD44" s="76"/>
      <c r="AE44" s="76"/>
      <c r="AF44" s="77"/>
      <c r="AG44" s="77"/>
      <c r="AH44" s="76"/>
      <c r="AI44" s="76"/>
      <c r="AJ44" s="76"/>
      <c r="AK44" s="76"/>
      <c r="AL44" s="76"/>
      <c r="AM44" s="77"/>
      <c r="AN44" s="77"/>
      <c r="AO44" s="78"/>
      <c r="AP44" s="78"/>
      <c r="AQ44" s="78"/>
      <c r="AR44" s="76"/>
      <c r="AS44" s="76"/>
      <c r="AT44" s="77"/>
      <c r="AU44" s="77"/>
      <c r="AV44" s="76"/>
      <c r="AW44" s="76"/>
      <c r="AX44" s="76"/>
      <c r="AY44" s="76"/>
      <c r="AZ44" s="76"/>
      <c r="BA44" s="77"/>
      <c r="BB44" s="77"/>
      <c r="BC44" s="76"/>
      <c r="BD44" s="76"/>
      <c r="BE44" s="76"/>
      <c r="BF44" s="76"/>
      <c r="BG44" s="76"/>
      <c r="BH44" s="77"/>
      <c r="BI44" s="77"/>
      <c r="BJ44" s="76"/>
      <c r="BK44" s="76"/>
      <c r="BL44" s="76"/>
      <c r="BM44" s="76"/>
      <c r="BN44" s="76"/>
      <c r="BO44" s="77"/>
      <c r="BP44" s="77"/>
      <c r="BQ44" s="76"/>
      <c r="BR44" s="76"/>
      <c r="BS44" s="76"/>
      <c r="BT44" s="76"/>
      <c r="BU44" s="76"/>
      <c r="BV44" s="77"/>
      <c r="BW44" s="77"/>
      <c r="BX44" s="76"/>
      <c r="BY44" s="76"/>
      <c r="BZ44" s="76"/>
      <c r="CA44" s="76"/>
      <c r="CB44" s="76"/>
      <c r="CC44" s="77"/>
      <c r="CD44" s="77"/>
      <c r="CE44" s="76"/>
      <c r="CF44" s="76"/>
      <c r="CG44" s="76"/>
      <c r="CH44" s="76"/>
      <c r="CI44" s="77"/>
      <c r="CJ44" s="77"/>
      <c r="CK44" s="77"/>
      <c r="CL44" s="76"/>
      <c r="CM44" s="76"/>
      <c r="CN44" s="76"/>
      <c r="CO44" s="76"/>
      <c r="CP44" s="76"/>
      <c r="CQ44" s="77"/>
      <c r="CR44" s="77"/>
      <c r="CS44" s="76"/>
      <c r="CT44" s="76"/>
      <c r="CU44" s="76"/>
      <c r="CV44" s="76"/>
      <c r="CW44" s="76"/>
      <c r="CX44" s="77"/>
      <c r="CY44" s="77"/>
      <c r="CZ44" s="76"/>
      <c r="DA44" s="76"/>
      <c r="DB44" s="76"/>
      <c r="DC44" s="76"/>
      <c r="DD44" s="76"/>
      <c r="DE44" s="77"/>
      <c r="DF44" s="77"/>
      <c r="DG44" s="76"/>
      <c r="DH44" s="76"/>
      <c r="DI44" s="76"/>
      <c r="DJ44" s="76"/>
      <c r="DK44" s="76"/>
    </row>
    <row r="45" spans="1:115" ht="76.2" customHeight="1" x14ac:dyDescent="0.3">
      <c r="B45" s="91" t="s">
        <v>461</v>
      </c>
      <c r="C45" s="92" t="s">
        <v>204</v>
      </c>
      <c r="D45" s="93" t="s">
        <v>82</v>
      </c>
      <c r="E45" s="93" t="s">
        <v>205</v>
      </c>
      <c r="F45" s="94" t="s">
        <v>213</v>
      </c>
      <c r="G45" s="95"/>
      <c r="H45" s="92" t="s">
        <v>458</v>
      </c>
      <c r="I45" s="93"/>
      <c r="J45" s="93" t="s">
        <v>207</v>
      </c>
      <c r="K45" s="93"/>
      <c r="L45" s="98" t="s">
        <v>106</v>
      </c>
      <c r="M45" s="98" t="s">
        <v>106</v>
      </c>
      <c r="N45" s="99" t="s">
        <v>106</v>
      </c>
      <c r="O45" s="99" t="s">
        <v>106</v>
      </c>
      <c r="P45" s="96"/>
      <c r="Q45" s="96"/>
      <c r="R45" s="96"/>
      <c r="S45" s="114"/>
      <c r="T45" s="97"/>
      <c r="U45" s="97"/>
      <c r="V45" s="97"/>
      <c r="W45" s="97"/>
      <c r="X45" s="97"/>
      <c r="Y45" s="97"/>
      <c r="Z45" s="97"/>
      <c r="AA45" s="97"/>
      <c r="AB45" s="97"/>
      <c r="AC45" s="97"/>
      <c r="AD45" s="97"/>
      <c r="AE45" s="97"/>
      <c r="AF45" s="97"/>
      <c r="AG45" s="97"/>
      <c r="AH45" s="97"/>
      <c r="AI45" s="97"/>
      <c r="AJ45" s="97"/>
      <c r="AK45" s="97"/>
      <c r="AL45" s="97"/>
      <c r="AM45" s="97"/>
      <c r="AN45" s="97"/>
      <c r="AO45" s="97"/>
      <c r="AP45" s="97"/>
      <c r="AQ45" s="97"/>
      <c r="AR45" s="97"/>
      <c r="AS45" s="97"/>
      <c r="AT45" s="97"/>
      <c r="AU45" s="97"/>
      <c r="AV45" s="97"/>
      <c r="AW45" s="97"/>
      <c r="AX45" s="97"/>
      <c r="AY45" s="97"/>
      <c r="AZ45" s="97"/>
      <c r="BA45" s="97"/>
      <c r="BB45" s="97"/>
      <c r="BC45" s="97"/>
      <c r="BD45" s="97"/>
      <c r="BE45" s="97"/>
      <c r="BF45" s="97"/>
      <c r="BG45" s="97"/>
      <c r="BH45" s="97"/>
      <c r="BI45" s="97"/>
      <c r="BJ45" s="97"/>
      <c r="BK45" s="97"/>
      <c r="BL45" s="97"/>
      <c r="BM45" s="97"/>
      <c r="BN45" s="97"/>
      <c r="BO45" s="97"/>
      <c r="BP45" s="97"/>
      <c r="BQ45" s="97"/>
      <c r="BR45" s="97"/>
      <c r="BS45" s="97"/>
      <c r="BT45" s="97"/>
      <c r="BU45" s="97"/>
      <c r="BV45" s="97"/>
      <c r="BW45" s="97"/>
      <c r="BX45" s="97"/>
      <c r="BY45" s="97"/>
      <c r="BZ45" s="97"/>
      <c r="CA45" s="97"/>
      <c r="CB45" s="97"/>
      <c r="CC45" s="97"/>
      <c r="CD45" s="97"/>
      <c r="CE45" s="97"/>
      <c r="CF45" s="97"/>
      <c r="CG45" s="97"/>
      <c r="CH45" s="97"/>
      <c r="CI45" s="97"/>
      <c r="CJ45" s="97"/>
      <c r="CK45" s="97"/>
      <c r="CL45" s="97"/>
      <c r="CM45" s="97"/>
      <c r="CN45" s="97"/>
      <c r="CO45" s="97"/>
      <c r="CP45" s="97"/>
      <c r="CQ45" s="97"/>
      <c r="CR45" s="77"/>
      <c r="CS45" s="97"/>
      <c r="CT45" s="97"/>
      <c r="CU45" s="97"/>
      <c r="CV45" s="97"/>
      <c r="CW45" s="97"/>
      <c r="CX45" s="77"/>
      <c r="CY45" s="77"/>
      <c r="CZ45" s="97">
        <v>1</v>
      </c>
      <c r="DA45" s="97">
        <v>1</v>
      </c>
      <c r="DB45" s="97">
        <v>1</v>
      </c>
      <c r="DC45" s="97">
        <v>1</v>
      </c>
      <c r="DD45" s="97">
        <v>1</v>
      </c>
      <c r="DE45" s="77"/>
      <c r="DF45" s="77"/>
      <c r="DG45" s="97">
        <v>0</v>
      </c>
      <c r="DH45" s="97">
        <v>1</v>
      </c>
      <c r="DI45" s="97">
        <v>1</v>
      </c>
      <c r="DJ45" s="97">
        <v>1</v>
      </c>
      <c r="DK45" s="97">
        <v>1</v>
      </c>
    </row>
    <row r="46" spans="1:115" ht="76.2" customHeight="1" x14ac:dyDescent="0.3">
      <c r="B46" s="84" t="s">
        <v>439</v>
      </c>
      <c r="C46" s="85" t="s">
        <v>204</v>
      </c>
      <c r="D46" s="86" t="s">
        <v>82</v>
      </c>
      <c r="E46" s="86" t="s">
        <v>205</v>
      </c>
      <c r="F46" s="47" t="s">
        <v>213</v>
      </c>
      <c r="G46" s="48"/>
      <c r="H46" s="85" t="s">
        <v>440</v>
      </c>
      <c r="I46" s="86"/>
      <c r="J46" s="86" t="s">
        <v>207</v>
      </c>
      <c r="K46" s="86"/>
      <c r="L46" s="90" t="s">
        <v>106</v>
      </c>
      <c r="M46" s="90" t="s">
        <v>106</v>
      </c>
      <c r="N46" s="87" t="s">
        <v>106</v>
      </c>
      <c r="O46" s="87" t="s">
        <v>106</v>
      </c>
      <c r="P46" s="89"/>
      <c r="Q46" s="89"/>
      <c r="R46" s="89"/>
      <c r="S46" s="51"/>
      <c r="T46" s="76"/>
      <c r="U46" s="76"/>
      <c r="V46" s="76"/>
      <c r="W46" s="76"/>
      <c r="X46" s="76"/>
      <c r="Y46" s="77"/>
      <c r="Z46" s="77"/>
      <c r="AA46" s="76"/>
      <c r="AB46" s="76"/>
      <c r="AC46" s="76"/>
      <c r="AD46" s="76"/>
      <c r="AE46" s="76"/>
      <c r="AF46" s="77"/>
      <c r="AG46" s="77"/>
      <c r="AH46" s="76"/>
      <c r="AI46" s="76"/>
      <c r="AJ46" s="76"/>
      <c r="AK46" s="76"/>
      <c r="AL46" s="76"/>
      <c r="AM46" s="77"/>
      <c r="AN46" s="77"/>
      <c r="AO46" s="78"/>
      <c r="AP46" s="78"/>
      <c r="AQ46" s="78"/>
      <c r="AR46" s="76"/>
      <c r="AS46" s="76"/>
      <c r="AT46" s="77"/>
      <c r="AU46" s="77"/>
      <c r="AV46" s="76"/>
      <c r="AW46" s="76"/>
      <c r="AX46" s="76"/>
      <c r="AY46" s="76"/>
      <c r="AZ46" s="76"/>
      <c r="BA46" s="77"/>
      <c r="BB46" s="77"/>
      <c r="BC46" s="76"/>
      <c r="BD46" s="76"/>
      <c r="BE46" s="76"/>
      <c r="BF46" s="76"/>
      <c r="BG46" s="76"/>
      <c r="BH46" s="77"/>
      <c r="BI46" s="77"/>
      <c r="BJ46" s="76"/>
      <c r="BK46" s="76"/>
      <c r="BL46" s="76"/>
      <c r="BM46" s="76"/>
      <c r="BN46" s="76"/>
      <c r="BO46" s="77"/>
      <c r="BP46" s="77"/>
      <c r="BQ46" s="76"/>
      <c r="BR46" s="76"/>
      <c r="BS46" s="76"/>
      <c r="BT46" s="76"/>
      <c r="BU46" s="76"/>
      <c r="BV46" s="77"/>
      <c r="BW46" s="77"/>
      <c r="BX46" s="76">
        <v>2</v>
      </c>
      <c r="BY46" s="76">
        <v>2</v>
      </c>
      <c r="BZ46" s="76">
        <v>2</v>
      </c>
      <c r="CA46" s="76">
        <v>2</v>
      </c>
      <c r="CB46" s="76">
        <v>2</v>
      </c>
      <c r="CC46" s="77"/>
      <c r="CD46" s="77"/>
      <c r="CE46" s="76"/>
      <c r="CF46" s="76"/>
      <c r="CG46" s="76"/>
      <c r="CH46" s="76"/>
      <c r="CI46" s="77"/>
      <c r="CJ46" s="77"/>
      <c r="CK46" s="77"/>
      <c r="CL46" s="76"/>
      <c r="CM46" s="76"/>
      <c r="CN46" s="76"/>
      <c r="CO46" s="76"/>
      <c r="CP46" s="76"/>
      <c r="CQ46" s="77"/>
      <c r="CR46" s="77"/>
      <c r="CS46" s="76"/>
      <c r="CT46" s="76"/>
      <c r="CU46" s="76"/>
      <c r="CV46" s="76"/>
      <c r="CW46" s="76"/>
      <c r="CX46" s="77"/>
      <c r="CY46" s="77"/>
      <c r="CZ46" s="76"/>
      <c r="DA46" s="76"/>
      <c r="DB46" s="76"/>
      <c r="DC46" s="76"/>
      <c r="DD46" s="76"/>
      <c r="DE46" s="77"/>
      <c r="DF46" s="77"/>
      <c r="DG46" s="76"/>
      <c r="DH46" s="76"/>
      <c r="DI46" s="76"/>
      <c r="DJ46" s="76"/>
      <c r="DK46" s="76"/>
    </row>
    <row r="47" spans="1:115" ht="76.2" customHeight="1" x14ac:dyDescent="0.3">
      <c r="B47" s="84" t="s">
        <v>441</v>
      </c>
      <c r="C47" s="85" t="s">
        <v>204</v>
      </c>
      <c r="D47" s="86" t="s">
        <v>82</v>
      </c>
      <c r="E47" s="86" t="s">
        <v>205</v>
      </c>
      <c r="F47" s="47" t="s">
        <v>213</v>
      </c>
      <c r="G47" s="48"/>
      <c r="H47" s="85" t="s">
        <v>442</v>
      </c>
      <c r="I47" s="86"/>
      <c r="J47" s="86" t="s">
        <v>207</v>
      </c>
      <c r="K47" s="86"/>
      <c r="L47" s="90" t="s">
        <v>106</v>
      </c>
      <c r="M47" s="90" t="s">
        <v>106</v>
      </c>
      <c r="N47" s="87" t="s">
        <v>106</v>
      </c>
      <c r="O47" s="87" t="s">
        <v>106</v>
      </c>
      <c r="P47" s="89"/>
      <c r="Q47" s="89"/>
      <c r="R47" s="89"/>
      <c r="S47" s="51"/>
      <c r="T47" s="76"/>
      <c r="U47" s="76"/>
      <c r="V47" s="76"/>
      <c r="W47" s="76"/>
      <c r="X47" s="76"/>
      <c r="Y47" s="77"/>
      <c r="Z47" s="77"/>
      <c r="AA47" s="76"/>
      <c r="AB47" s="76"/>
      <c r="AC47" s="76"/>
      <c r="AD47" s="76"/>
      <c r="AE47" s="76"/>
      <c r="AF47" s="77"/>
      <c r="AG47" s="77"/>
      <c r="AH47" s="76"/>
      <c r="AI47" s="76"/>
      <c r="AJ47" s="76"/>
      <c r="AK47" s="76"/>
      <c r="AL47" s="76"/>
      <c r="AM47" s="77"/>
      <c r="AN47" s="77"/>
      <c r="AO47" s="78"/>
      <c r="AP47" s="78"/>
      <c r="AQ47" s="78"/>
      <c r="AR47" s="76"/>
      <c r="AS47" s="76"/>
      <c r="AT47" s="77"/>
      <c r="AU47" s="77"/>
      <c r="AV47" s="76"/>
      <c r="AW47" s="76"/>
      <c r="AX47" s="76"/>
      <c r="AY47" s="76"/>
      <c r="AZ47" s="76"/>
      <c r="BA47" s="77"/>
      <c r="BB47" s="77"/>
      <c r="BC47" s="76"/>
      <c r="BD47" s="76"/>
      <c r="BE47" s="76"/>
      <c r="BF47" s="76"/>
      <c r="BG47" s="76"/>
      <c r="BH47" s="77"/>
      <c r="BI47" s="77"/>
      <c r="BJ47" s="76"/>
      <c r="BK47" s="76"/>
      <c r="BL47" s="76"/>
      <c r="BM47" s="76"/>
      <c r="BN47" s="76"/>
      <c r="BO47" s="77"/>
      <c r="BP47" s="77"/>
      <c r="BQ47" s="76"/>
      <c r="BR47" s="76"/>
      <c r="BS47" s="76"/>
      <c r="BT47" s="76"/>
      <c r="BU47" s="76"/>
      <c r="BV47" s="77"/>
      <c r="BW47" s="77"/>
      <c r="BX47" s="76"/>
      <c r="BY47" s="76"/>
      <c r="BZ47" s="76"/>
      <c r="CA47" s="76"/>
      <c r="CB47" s="76"/>
      <c r="CC47" s="77"/>
      <c r="CD47" s="77"/>
      <c r="CE47" s="76"/>
      <c r="CF47" s="76"/>
      <c r="CG47" s="76"/>
      <c r="CH47" s="76"/>
      <c r="CI47" s="77"/>
      <c r="CJ47" s="77"/>
      <c r="CK47" s="77"/>
      <c r="CL47" s="76"/>
      <c r="CM47" s="76"/>
      <c r="CN47" s="76"/>
      <c r="CO47" s="76"/>
      <c r="CP47" s="76"/>
      <c r="CQ47" s="77"/>
      <c r="CR47" s="77"/>
      <c r="CS47" s="76"/>
      <c r="CT47" s="76"/>
      <c r="CU47" s="76"/>
      <c r="CV47" s="76"/>
      <c r="CW47" s="76"/>
      <c r="CX47" s="77"/>
      <c r="CY47" s="77"/>
      <c r="CZ47" s="76"/>
      <c r="DA47" s="76"/>
      <c r="DB47" s="76"/>
      <c r="DC47" s="76"/>
      <c r="DD47" s="76"/>
      <c r="DE47" s="77"/>
      <c r="DF47" s="77"/>
      <c r="DG47" s="76"/>
      <c r="DH47" s="76"/>
      <c r="DI47" s="76"/>
      <c r="DJ47" s="76"/>
      <c r="DK47" s="76"/>
    </row>
    <row r="48" spans="1:115" ht="76.2" customHeight="1" x14ac:dyDescent="0.3">
      <c r="B48" s="84" t="s">
        <v>416</v>
      </c>
      <c r="C48" s="85" t="s">
        <v>204</v>
      </c>
      <c r="D48" s="86" t="s">
        <v>82</v>
      </c>
      <c r="E48" s="86" t="s">
        <v>205</v>
      </c>
      <c r="F48" s="47"/>
      <c r="G48" s="48"/>
      <c r="H48" s="85" t="s">
        <v>429</v>
      </c>
      <c r="I48" s="86"/>
      <c r="J48" s="86" t="s">
        <v>207</v>
      </c>
      <c r="K48" s="86"/>
      <c r="L48" s="90" t="s">
        <v>106</v>
      </c>
      <c r="M48" s="90" t="s">
        <v>106</v>
      </c>
      <c r="N48" s="87" t="s">
        <v>106</v>
      </c>
      <c r="O48" s="87" t="s">
        <v>106</v>
      </c>
      <c r="P48" s="89"/>
      <c r="Q48" s="89"/>
      <c r="R48" s="89"/>
      <c r="S48" s="51"/>
      <c r="T48" s="76"/>
      <c r="U48" s="76"/>
      <c r="V48" s="76"/>
      <c r="W48" s="76"/>
      <c r="X48" s="76"/>
      <c r="Y48" s="77"/>
      <c r="Z48" s="77"/>
      <c r="AA48" s="76"/>
      <c r="AB48" s="76"/>
      <c r="AC48" s="76"/>
      <c r="AD48" s="76"/>
      <c r="AE48" s="76"/>
      <c r="AF48" s="77"/>
      <c r="AG48" s="77"/>
      <c r="AH48" s="76"/>
      <c r="AI48" s="76"/>
      <c r="AJ48" s="76"/>
      <c r="AK48" s="76"/>
      <c r="AL48" s="76"/>
      <c r="AM48" s="77"/>
      <c r="AN48" s="77"/>
      <c r="AO48" s="78"/>
      <c r="AP48" s="78"/>
      <c r="AQ48" s="78"/>
      <c r="AR48" s="76"/>
      <c r="AS48" s="76"/>
      <c r="AT48" s="77"/>
      <c r="AU48" s="77"/>
      <c r="AV48" s="76"/>
      <c r="AW48" s="76"/>
      <c r="AX48" s="76"/>
      <c r="AY48" s="76"/>
      <c r="AZ48" s="76"/>
      <c r="BA48" s="77"/>
      <c r="BB48" s="77"/>
      <c r="BC48" s="76"/>
      <c r="BD48" s="76"/>
      <c r="BE48" s="76"/>
      <c r="BF48" s="76"/>
      <c r="BG48" s="76"/>
      <c r="BH48" s="77"/>
      <c r="BI48" s="77"/>
      <c r="BJ48" s="76"/>
      <c r="BK48" s="76"/>
      <c r="BL48" s="76"/>
      <c r="BM48" s="76"/>
      <c r="BN48" s="76"/>
      <c r="BO48" s="77"/>
      <c r="BP48" s="77"/>
      <c r="BQ48" s="76">
        <v>2</v>
      </c>
      <c r="BR48" s="76"/>
      <c r="BS48" s="76"/>
      <c r="BT48" s="76"/>
      <c r="BU48" s="76"/>
      <c r="BV48" s="77"/>
      <c r="BW48" s="77"/>
      <c r="BX48" s="76"/>
      <c r="BY48" s="76"/>
      <c r="BZ48" s="76"/>
      <c r="CA48" s="76"/>
      <c r="CB48" s="76"/>
      <c r="CC48" s="77"/>
      <c r="CD48" s="77"/>
      <c r="CE48" s="76"/>
      <c r="CF48" s="76"/>
      <c r="CG48" s="76"/>
      <c r="CH48" s="76"/>
      <c r="CI48" s="77"/>
      <c r="CJ48" s="77"/>
      <c r="CK48" s="77"/>
      <c r="CL48" s="76"/>
      <c r="CM48" s="76"/>
      <c r="CN48" s="76"/>
      <c r="CO48" s="76"/>
      <c r="CP48" s="76"/>
      <c r="CQ48" s="77"/>
      <c r="CR48" s="77"/>
      <c r="CS48" s="76"/>
      <c r="CT48" s="76"/>
      <c r="CU48" s="76"/>
      <c r="CV48" s="76"/>
      <c r="CW48" s="76"/>
      <c r="CX48" s="77"/>
      <c r="CY48" s="77"/>
      <c r="CZ48" s="76"/>
      <c r="DA48" s="76"/>
      <c r="DB48" s="76"/>
      <c r="DC48" s="76"/>
      <c r="DD48" s="76"/>
      <c r="DE48" s="77"/>
      <c r="DF48" s="77"/>
      <c r="DG48" s="76"/>
      <c r="DH48" s="76"/>
      <c r="DI48" s="76"/>
      <c r="DJ48" s="76"/>
      <c r="DK48" s="76"/>
    </row>
    <row r="49" spans="2:122" ht="76.2" customHeight="1" x14ac:dyDescent="0.3">
      <c r="B49" s="2" t="s">
        <v>364</v>
      </c>
      <c r="C49" s="85" t="s">
        <v>204</v>
      </c>
      <c r="D49" s="86" t="s">
        <v>82</v>
      </c>
      <c r="E49" s="86" t="s">
        <v>205</v>
      </c>
      <c r="F49" s="47"/>
      <c r="G49" s="48"/>
      <c r="H49" s="85" t="s">
        <v>413</v>
      </c>
      <c r="I49" s="86"/>
      <c r="J49" s="86" t="s">
        <v>207</v>
      </c>
      <c r="K49" s="86"/>
      <c r="L49" s="90" t="s">
        <v>106</v>
      </c>
      <c r="M49" s="90" t="s">
        <v>106</v>
      </c>
      <c r="N49" s="87" t="s">
        <v>106</v>
      </c>
      <c r="O49" s="87" t="s">
        <v>106</v>
      </c>
      <c r="P49" s="89"/>
      <c r="Q49" s="89"/>
      <c r="R49" s="89"/>
      <c r="S49" s="51"/>
      <c r="T49" s="76"/>
      <c r="U49" s="76"/>
      <c r="V49" s="76"/>
      <c r="W49" s="76"/>
      <c r="X49" s="76"/>
      <c r="Y49" s="77"/>
      <c r="Z49" s="77"/>
      <c r="AA49" s="76"/>
      <c r="AB49" s="76"/>
      <c r="AC49" s="76"/>
      <c r="AD49" s="76"/>
      <c r="AE49" s="76"/>
      <c r="AF49" s="77"/>
      <c r="AG49" s="77"/>
      <c r="AH49" s="76"/>
      <c r="AI49" s="76"/>
      <c r="AJ49" s="76"/>
      <c r="AK49" s="76"/>
      <c r="AL49" s="76"/>
      <c r="AM49" s="77"/>
      <c r="AN49" s="77"/>
      <c r="AO49" s="78"/>
      <c r="AP49" s="78"/>
      <c r="AQ49" s="78"/>
      <c r="AR49" s="76"/>
      <c r="AS49" s="76"/>
      <c r="AT49" s="77"/>
      <c r="AU49" s="77"/>
      <c r="AV49" s="76"/>
      <c r="AW49" s="76"/>
      <c r="AX49" s="76"/>
      <c r="AY49" s="76"/>
      <c r="AZ49" s="76"/>
      <c r="BA49" s="77"/>
      <c r="BB49" s="77"/>
      <c r="BC49" s="76"/>
      <c r="BD49" s="76"/>
      <c r="BE49" s="76"/>
      <c r="BF49" s="76"/>
      <c r="BG49" s="76"/>
      <c r="BH49" s="77"/>
      <c r="BI49" s="77"/>
      <c r="BJ49" s="76"/>
      <c r="BK49" s="76"/>
      <c r="BL49" s="76"/>
      <c r="BM49" s="76"/>
      <c r="BN49" s="76"/>
      <c r="BO49" s="77"/>
      <c r="BP49" s="77"/>
      <c r="BQ49" s="76"/>
      <c r="BR49" s="76"/>
      <c r="BS49" s="76"/>
      <c r="BT49" s="76"/>
      <c r="BU49" s="76"/>
      <c r="BV49" s="77"/>
      <c r="BW49" s="77"/>
      <c r="BX49" s="76"/>
      <c r="BY49" s="76"/>
      <c r="BZ49" s="76"/>
      <c r="CA49" s="76"/>
      <c r="CB49" s="76"/>
      <c r="CC49" s="77"/>
      <c r="CD49" s="77"/>
      <c r="CE49" s="76"/>
      <c r="CF49" s="76"/>
      <c r="CG49" s="76"/>
      <c r="CH49" s="76"/>
      <c r="CI49" s="77"/>
      <c r="CJ49" s="77"/>
      <c r="CK49" s="77"/>
      <c r="CL49" s="76"/>
      <c r="CM49" s="76"/>
      <c r="CN49" s="76"/>
      <c r="CO49" s="76"/>
      <c r="CP49" s="76"/>
      <c r="CQ49" s="77"/>
      <c r="CR49" s="77"/>
      <c r="CS49" s="76"/>
      <c r="CT49" s="76"/>
      <c r="CU49" s="76"/>
      <c r="CV49" s="76"/>
      <c r="CW49" s="76"/>
      <c r="CX49" s="77"/>
      <c r="CY49" s="77"/>
      <c r="CZ49" s="76"/>
      <c r="DA49" s="76"/>
      <c r="DB49" s="76"/>
      <c r="DC49" s="76"/>
      <c r="DD49" s="76"/>
      <c r="DE49" s="77"/>
      <c r="DF49" s="77"/>
      <c r="DG49" s="76"/>
      <c r="DH49" s="76"/>
      <c r="DI49" s="76"/>
      <c r="DJ49" s="76"/>
      <c r="DK49" s="76"/>
      <c r="DL49" s="77"/>
      <c r="DM49" s="77"/>
      <c r="DN49" s="76"/>
      <c r="DO49" s="76"/>
      <c r="DP49" s="76"/>
      <c r="DQ49" s="76"/>
      <c r="DR49" s="76"/>
    </row>
    <row r="50" spans="2:122" ht="76.2" customHeight="1" x14ac:dyDescent="0.3">
      <c r="B50" s="12" t="s">
        <v>414</v>
      </c>
      <c r="C50" s="85" t="s">
        <v>204</v>
      </c>
      <c r="D50" s="86" t="s">
        <v>82</v>
      </c>
      <c r="E50" s="86" t="s">
        <v>205</v>
      </c>
      <c r="F50" s="47"/>
      <c r="G50" s="48"/>
      <c r="H50" s="85" t="s">
        <v>415</v>
      </c>
      <c r="I50" s="86"/>
      <c r="J50" s="86" t="s">
        <v>207</v>
      </c>
      <c r="K50" s="86"/>
      <c r="L50" s="90" t="s">
        <v>106</v>
      </c>
      <c r="M50" s="90" t="s">
        <v>106</v>
      </c>
      <c r="N50" s="87" t="s">
        <v>106</v>
      </c>
      <c r="O50" s="87" t="s">
        <v>106</v>
      </c>
      <c r="P50" s="89"/>
      <c r="Q50" s="89"/>
      <c r="R50" s="89"/>
      <c r="S50" s="51"/>
      <c r="T50" s="76"/>
      <c r="U50" s="76"/>
      <c r="V50" s="76"/>
      <c r="W50" s="76"/>
      <c r="X50" s="76"/>
      <c r="Y50" s="77"/>
      <c r="Z50" s="77"/>
      <c r="AA50" s="76"/>
      <c r="AB50" s="76"/>
      <c r="AC50" s="76"/>
      <c r="AD50" s="76"/>
      <c r="AE50" s="76"/>
      <c r="AF50" s="77"/>
      <c r="AG50" s="77"/>
      <c r="AH50" s="76"/>
      <c r="AI50" s="76"/>
      <c r="AJ50" s="76"/>
      <c r="AK50" s="76"/>
      <c r="AL50" s="76"/>
      <c r="AM50" s="77"/>
      <c r="AN50" s="77"/>
      <c r="AO50" s="78"/>
      <c r="AP50" s="78"/>
      <c r="AQ50" s="78"/>
      <c r="AR50" s="76"/>
      <c r="AS50" s="76"/>
      <c r="AT50" s="77"/>
      <c r="AU50" s="77"/>
      <c r="AV50" s="76"/>
      <c r="AW50" s="76"/>
      <c r="AX50" s="76"/>
      <c r="AY50" s="76"/>
      <c r="AZ50" s="76"/>
      <c r="BA50" s="77"/>
      <c r="BB50" s="77"/>
      <c r="BC50" s="76"/>
      <c r="BD50" s="76"/>
      <c r="BE50" s="76"/>
      <c r="BF50" s="76"/>
      <c r="BG50" s="76"/>
      <c r="BH50" s="77"/>
      <c r="BI50" s="77"/>
      <c r="BJ50" s="76"/>
      <c r="BK50" s="76"/>
      <c r="BL50" s="76"/>
      <c r="BM50" s="76"/>
      <c r="BN50" s="76"/>
      <c r="BO50" s="77"/>
      <c r="BP50" s="77"/>
      <c r="BQ50" s="76"/>
      <c r="BR50" s="76"/>
      <c r="BS50" s="76"/>
      <c r="BT50" s="76"/>
      <c r="BU50" s="76"/>
      <c r="BV50" s="77"/>
      <c r="BW50" s="77"/>
      <c r="BX50" s="76"/>
      <c r="BY50" s="76"/>
      <c r="BZ50" s="76"/>
      <c r="CA50" s="76"/>
      <c r="CB50" s="76"/>
      <c r="CC50" s="77"/>
      <c r="CD50" s="77"/>
      <c r="CE50" s="76"/>
      <c r="CF50" s="76"/>
      <c r="CG50" s="76"/>
      <c r="CH50" s="76"/>
      <c r="CI50" s="77"/>
      <c r="CJ50" s="77"/>
      <c r="CK50" s="77"/>
      <c r="CL50" s="76"/>
      <c r="CM50" s="76"/>
      <c r="CN50" s="76"/>
      <c r="CO50" s="76"/>
      <c r="CP50" s="76"/>
      <c r="CQ50" s="77"/>
      <c r="CR50" s="77"/>
      <c r="CS50" s="76"/>
      <c r="CT50" s="76"/>
      <c r="CU50" s="76"/>
      <c r="CV50" s="76"/>
      <c r="CW50" s="76"/>
      <c r="CX50" s="77"/>
      <c r="CY50" s="77"/>
      <c r="CZ50" s="76"/>
      <c r="DA50" s="76"/>
      <c r="DB50" s="76"/>
      <c r="DC50" s="76"/>
      <c r="DD50" s="76"/>
      <c r="DE50" s="77"/>
      <c r="DF50" s="77"/>
      <c r="DG50" s="76"/>
      <c r="DH50" s="76"/>
      <c r="DI50" s="76"/>
      <c r="DJ50" s="76"/>
      <c r="DK50" s="76"/>
      <c r="DL50" s="77"/>
      <c r="DM50" s="77"/>
      <c r="DN50" s="76"/>
      <c r="DO50" s="76"/>
      <c r="DP50" s="76"/>
      <c r="DQ50" s="76"/>
      <c r="DR50" s="76"/>
    </row>
    <row r="51" spans="2:122" ht="76.2" customHeight="1" x14ac:dyDescent="0.3">
      <c r="B51" s="84" t="s">
        <v>360</v>
      </c>
      <c r="C51" s="85" t="s">
        <v>204</v>
      </c>
      <c r="D51" s="86" t="s">
        <v>82</v>
      </c>
      <c r="E51" s="86" t="s">
        <v>205</v>
      </c>
      <c r="F51" s="47" t="s">
        <v>213</v>
      </c>
      <c r="G51" s="48"/>
      <c r="H51" s="85" t="s">
        <v>361</v>
      </c>
      <c r="I51" s="86"/>
      <c r="J51" s="86" t="s">
        <v>280</v>
      </c>
      <c r="K51" s="86"/>
      <c r="L51" s="90" t="s">
        <v>106</v>
      </c>
      <c r="M51" s="90" t="s">
        <v>106</v>
      </c>
      <c r="N51" s="87" t="s">
        <v>106</v>
      </c>
      <c r="O51" s="87" t="s">
        <v>106</v>
      </c>
      <c r="P51" s="89"/>
      <c r="Q51" s="89"/>
      <c r="R51" s="89"/>
      <c r="S51" s="51"/>
      <c r="T51" s="76"/>
      <c r="U51" s="76"/>
      <c r="V51" s="76"/>
      <c r="W51" s="76"/>
      <c r="X51" s="76"/>
      <c r="Y51" s="77"/>
      <c r="Z51" s="77"/>
      <c r="AA51" s="76"/>
      <c r="AB51" s="76"/>
      <c r="AC51" s="76"/>
      <c r="AD51" s="76"/>
      <c r="AE51" s="76"/>
      <c r="AF51" s="77"/>
      <c r="AG51" s="77"/>
      <c r="AH51" s="76"/>
      <c r="AI51" s="76"/>
      <c r="AJ51" s="76"/>
      <c r="AK51" s="76"/>
      <c r="AL51" s="76"/>
      <c r="AM51" s="77"/>
      <c r="AN51" s="77"/>
      <c r="AO51" s="78"/>
      <c r="AP51" s="78"/>
      <c r="AQ51" s="78"/>
      <c r="AR51" s="76"/>
      <c r="AS51" s="76"/>
      <c r="AT51" s="77"/>
      <c r="AU51" s="77"/>
      <c r="AV51" s="76"/>
      <c r="AW51" s="76"/>
      <c r="AX51" s="76"/>
      <c r="AY51" s="76"/>
      <c r="AZ51" s="76"/>
      <c r="BA51" s="77"/>
      <c r="BB51" s="77"/>
      <c r="BC51" s="76"/>
      <c r="BD51" s="76"/>
      <c r="BE51" s="76"/>
      <c r="BF51" s="76"/>
      <c r="BG51" s="76"/>
      <c r="BH51" s="77"/>
      <c r="BI51" s="77"/>
      <c r="BJ51" s="76"/>
      <c r="BK51" s="76"/>
      <c r="BL51" s="76"/>
      <c r="BM51" s="76"/>
      <c r="BN51" s="76"/>
      <c r="BO51" s="77"/>
      <c r="BP51" s="77"/>
      <c r="BQ51" s="76">
        <v>2</v>
      </c>
      <c r="BR51" s="76">
        <v>2</v>
      </c>
      <c r="BS51" s="76">
        <v>2</v>
      </c>
      <c r="BT51" s="76">
        <v>2</v>
      </c>
      <c r="BU51" s="76"/>
      <c r="BV51" s="77"/>
      <c r="BW51" s="77"/>
      <c r="BX51" s="76"/>
      <c r="BY51" s="76"/>
      <c r="BZ51" s="76"/>
      <c r="CA51" s="76"/>
      <c r="CB51" s="76"/>
      <c r="CC51" s="77"/>
      <c r="CD51" s="77"/>
      <c r="CE51" s="76"/>
      <c r="CF51" s="76"/>
      <c r="CG51" s="76"/>
      <c r="CH51" s="76"/>
      <c r="CI51" s="77"/>
      <c r="CJ51" s="77"/>
      <c r="CK51" s="77"/>
      <c r="CL51" s="76"/>
      <c r="CM51" s="76"/>
      <c r="CN51" s="76"/>
      <c r="CO51" s="76"/>
      <c r="CP51" s="76"/>
      <c r="CQ51" s="77"/>
      <c r="CR51" s="77"/>
      <c r="CS51" s="76"/>
      <c r="CT51" s="76"/>
      <c r="CU51" s="76"/>
      <c r="CV51" s="76"/>
      <c r="CW51" s="76"/>
      <c r="CX51" s="77"/>
      <c r="CY51" s="77"/>
      <c r="CZ51" s="76"/>
      <c r="DA51" s="76"/>
      <c r="DB51" s="76"/>
      <c r="DC51" s="76"/>
      <c r="DD51" s="76"/>
      <c r="DE51" s="77"/>
      <c r="DF51" s="77"/>
      <c r="DG51" s="76"/>
      <c r="DH51" s="76"/>
      <c r="DI51" s="76"/>
      <c r="DJ51" s="76"/>
      <c r="DK51" s="76"/>
      <c r="DL51" s="77"/>
      <c r="DM51" s="77"/>
      <c r="DN51" s="76"/>
      <c r="DO51" s="76"/>
      <c r="DP51" s="76"/>
      <c r="DQ51" s="76"/>
      <c r="DR51" s="76"/>
    </row>
    <row r="52" spans="2:122" ht="76.2" customHeight="1" x14ac:dyDescent="0.3">
      <c r="B52" s="91" t="s">
        <v>362</v>
      </c>
      <c r="C52" s="92" t="s">
        <v>204</v>
      </c>
      <c r="D52" s="93" t="s">
        <v>82</v>
      </c>
      <c r="E52" s="93" t="s">
        <v>205</v>
      </c>
      <c r="F52" s="94" t="s">
        <v>213</v>
      </c>
      <c r="G52" s="95"/>
      <c r="H52" s="92" t="s">
        <v>363</v>
      </c>
      <c r="I52" s="93"/>
      <c r="J52" s="93" t="s">
        <v>207</v>
      </c>
      <c r="K52" s="93"/>
      <c r="L52" s="90" t="s">
        <v>106</v>
      </c>
      <c r="M52" s="90" t="s">
        <v>106</v>
      </c>
      <c r="N52" s="87" t="s">
        <v>106</v>
      </c>
      <c r="O52" s="87" t="s">
        <v>106</v>
      </c>
      <c r="P52" s="96" t="s">
        <v>485</v>
      </c>
      <c r="Q52" s="89"/>
      <c r="R52" s="89"/>
      <c r="S52" s="51"/>
      <c r="T52" s="76"/>
      <c r="U52" s="76"/>
      <c r="V52" s="76"/>
      <c r="W52" s="76"/>
      <c r="X52" s="76"/>
      <c r="Y52" s="77"/>
      <c r="Z52" s="77"/>
      <c r="AA52" s="76"/>
      <c r="AB52" s="76"/>
      <c r="AC52" s="76"/>
      <c r="AD52" s="76"/>
      <c r="AE52" s="76"/>
      <c r="AF52" s="77"/>
      <c r="AG52" s="77"/>
      <c r="AH52" s="76"/>
      <c r="AI52" s="76"/>
      <c r="AJ52" s="76"/>
      <c r="AK52" s="76"/>
      <c r="AL52" s="76"/>
      <c r="AM52" s="77"/>
      <c r="AN52" s="77"/>
      <c r="AO52" s="78"/>
      <c r="AP52" s="78"/>
      <c r="AQ52" s="78"/>
      <c r="AR52" s="76"/>
      <c r="AS52" s="76"/>
      <c r="AT52" s="77"/>
      <c r="AU52" s="77"/>
      <c r="AV52" s="76"/>
      <c r="AW52" s="76"/>
      <c r="AX52" s="76"/>
      <c r="AY52" s="76"/>
      <c r="AZ52" s="76"/>
      <c r="BA52" s="77"/>
      <c r="BB52" s="77"/>
      <c r="BC52" s="76"/>
      <c r="BD52" s="76"/>
      <c r="BE52" s="76"/>
      <c r="BF52" s="76"/>
      <c r="BG52" s="76"/>
      <c r="BH52" s="77"/>
      <c r="BI52" s="77"/>
      <c r="BJ52" s="76"/>
      <c r="BK52" s="76"/>
      <c r="BL52" s="76"/>
      <c r="BM52" s="76"/>
      <c r="BN52" s="76"/>
      <c r="BO52" s="77"/>
      <c r="BP52" s="77"/>
      <c r="BQ52" s="76"/>
      <c r="BR52" s="76"/>
      <c r="BS52" s="76">
        <v>2</v>
      </c>
      <c r="BT52" s="76">
        <v>2</v>
      </c>
      <c r="BU52" s="76">
        <v>2</v>
      </c>
      <c r="BV52" s="77"/>
      <c r="BW52" s="77"/>
      <c r="BX52" s="76">
        <v>2</v>
      </c>
      <c r="BY52" s="76"/>
      <c r="BZ52" s="76">
        <v>2</v>
      </c>
      <c r="CA52" s="76">
        <v>2</v>
      </c>
      <c r="CB52" s="76">
        <v>2</v>
      </c>
      <c r="CC52" s="77"/>
      <c r="CD52" s="77"/>
      <c r="CE52" s="76">
        <v>2</v>
      </c>
      <c r="CF52" s="76">
        <v>2</v>
      </c>
      <c r="CG52" s="76">
        <v>2</v>
      </c>
      <c r="CH52" s="76">
        <v>2</v>
      </c>
      <c r="CI52" s="77"/>
      <c r="CJ52" s="77"/>
      <c r="CK52" s="77"/>
      <c r="CL52" s="97">
        <v>0</v>
      </c>
      <c r="CM52" s="97">
        <v>2</v>
      </c>
      <c r="CN52" s="97">
        <v>2</v>
      </c>
      <c r="CO52" s="97">
        <v>2</v>
      </c>
      <c r="CP52" s="97">
        <v>2</v>
      </c>
      <c r="CQ52" s="77"/>
      <c r="CR52" s="77"/>
      <c r="CS52" s="97">
        <v>0</v>
      </c>
      <c r="CT52" s="97">
        <v>2</v>
      </c>
      <c r="CU52" s="97">
        <v>2</v>
      </c>
      <c r="CV52" s="97">
        <v>2</v>
      </c>
      <c r="CW52" s="97">
        <v>1</v>
      </c>
      <c r="CX52" s="77"/>
      <c r="CY52" s="77"/>
      <c r="CZ52" s="97">
        <v>1</v>
      </c>
      <c r="DA52" s="97">
        <v>1</v>
      </c>
      <c r="DB52" s="97">
        <v>1</v>
      </c>
      <c r="DC52" s="97">
        <v>1</v>
      </c>
      <c r="DD52" s="97">
        <v>1</v>
      </c>
      <c r="DE52" s="77"/>
      <c r="DF52" s="77"/>
      <c r="DG52" s="97">
        <v>1</v>
      </c>
      <c r="DH52" s="97">
        <v>1</v>
      </c>
      <c r="DI52" s="97">
        <v>1</v>
      </c>
      <c r="DJ52" s="97">
        <v>1</v>
      </c>
      <c r="DK52" s="97">
        <v>1</v>
      </c>
      <c r="DL52" s="77"/>
      <c r="DM52" s="77"/>
      <c r="DN52" s="97">
        <v>1</v>
      </c>
      <c r="DO52" s="97">
        <v>1</v>
      </c>
      <c r="DP52" s="97">
        <v>1</v>
      </c>
      <c r="DQ52" s="97">
        <v>1</v>
      </c>
      <c r="DR52" s="97">
        <v>1</v>
      </c>
    </row>
    <row r="53" spans="2:122" ht="76.2" customHeight="1" x14ac:dyDescent="0.3">
      <c r="B53" s="84" t="s">
        <v>338</v>
      </c>
      <c r="C53" s="85" t="s">
        <v>204</v>
      </c>
      <c r="D53" s="86" t="s">
        <v>82</v>
      </c>
      <c r="E53" s="86" t="s">
        <v>205</v>
      </c>
      <c r="F53" s="47" t="s">
        <v>213</v>
      </c>
      <c r="G53" s="48"/>
      <c r="H53" s="85" t="s">
        <v>339</v>
      </c>
      <c r="I53" s="86"/>
      <c r="J53" s="86" t="s">
        <v>207</v>
      </c>
      <c r="K53" s="86"/>
      <c r="L53" s="90" t="s">
        <v>106</v>
      </c>
      <c r="M53" s="90" t="s">
        <v>106</v>
      </c>
      <c r="N53" s="87" t="s">
        <v>106</v>
      </c>
      <c r="O53" s="87" t="s">
        <v>106</v>
      </c>
      <c r="P53" s="89"/>
      <c r="Q53" s="89"/>
      <c r="R53" s="89"/>
      <c r="S53" s="51"/>
      <c r="T53" s="76"/>
      <c r="U53" s="76"/>
      <c r="V53" s="76"/>
      <c r="W53" s="76"/>
      <c r="X53" s="76"/>
      <c r="Y53" s="77"/>
      <c r="Z53" s="77"/>
      <c r="AA53" s="76"/>
      <c r="AB53" s="76"/>
      <c r="AC53" s="76"/>
      <c r="AD53" s="76"/>
      <c r="AE53" s="76"/>
      <c r="AF53" s="77"/>
      <c r="AG53" s="77"/>
      <c r="AH53" s="76"/>
      <c r="AI53" s="76"/>
      <c r="AJ53" s="76"/>
      <c r="AK53" s="76"/>
      <c r="AL53" s="76"/>
      <c r="AM53" s="77"/>
      <c r="AN53" s="77"/>
      <c r="AO53" s="78"/>
      <c r="AP53" s="78"/>
      <c r="AQ53" s="78"/>
      <c r="AR53" s="76"/>
      <c r="AS53" s="76"/>
      <c r="AT53" s="77"/>
      <c r="AU53" s="77"/>
      <c r="AV53" s="76"/>
      <c r="AW53" s="76"/>
      <c r="AX53" s="76"/>
      <c r="AY53" s="76"/>
      <c r="AZ53" s="76"/>
      <c r="BA53" s="77"/>
      <c r="BB53" s="77"/>
      <c r="BC53" s="76"/>
      <c r="BD53" s="76"/>
      <c r="BE53" s="76"/>
      <c r="BF53" s="76"/>
      <c r="BG53" s="76"/>
      <c r="BH53" s="77"/>
      <c r="BI53" s="77"/>
      <c r="BJ53" s="76"/>
      <c r="BK53" s="76"/>
      <c r="BL53" s="76"/>
      <c r="BM53" s="76"/>
      <c r="BN53" s="76"/>
      <c r="BO53" s="77"/>
      <c r="BP53" s="77"/>
      <c r="BQ53" s="76"/>
      <c r="BR53" s="76"/>
      <c r="BS53" s="76"/>
      <c r="BT53" s="76"/>
      <c r="BU53" s="76"/>
      <c r="BV53" s="77"/>
      <c r="BW53" s="77"/>
      <c r="BX53" s="76"/>
      <c r="BY53" s="76"/>
      <c r="BZ53" s="76"/>
      <c r="CA53" s="76"/>
      <c r="CB53" s="76"/>
      <c r="CC53" s="77"/>
      <c r="CD53" s="77"/>
      <c r="CE53" s="76"/>
      <c r="CF53" s="76"/>
      <c r="CG53" s="76"/>
      <c r="CH53" s="76"/>
      <c r="CI53" s="77"/>
      <c r="CJ53" s="77"/>
      <c r="CK53" s="77"/>
      <c r="CL53" s="76"/>
      <c r="CM53" s="76"/>
      <c r="CN53" s="76"/>
      <c r="CO53" s="76"/>
      <c r="CP53" s="76"/>
      <c r="CQ53" s="77"/>
      <c r="CR53" s="77"/>
      <c r="CS53" s="76"/>
      <c r="CT53" s="76"/>
      <c r="CU53" s="76"/>
      <c r="CV53" s="76"/>
      <c r="CW53" s="76"/>
      <c r="CX53" s="77"/>
      <c r="CY53" s="77"/>
      <c r="CZ53" s="76"/>
      <c r="DA53" s="76"/>
      <c r="DB53" s="76"/>
      <c r="DC53" s="76"/>
      <c r="DD53" s="76"/>
      <c r="DE53" s="77"/>
      <c r="DF53" s="77"/>
      <c r="DG53" s="76"/>
      <c r="DH53" s="76"/>
      <c r="DI53" s="76"/>
      <c r="DJ53" s="76"/>
      <c r="DK53" s="76"/>
      <c r="DL53" s="77"/>
      <c r="DM53" s="77"/>
      <c r="DN53" s="76"/>
      <c r="DO53" s="76"/>
      <c r="DP53" s="76"/>
      <c r="DQ53" s="76"/>
      <c r="DR53" s="76"/>
    </row>
    <row r="54" spans="2:122" ht="76.2" customHeight="1" x14ac:dyDescent="0.3">
      <c r="B54" s="84" t="s">
        <v>453</v>
      </c>
      <c r="C54" s="85" t="s">
        <v>204</v>
      </c>
      <c r="D54" s="86" t="s">
        <v>287</v>
      </c>
      <c r="E54" s="86" t="s">
        <v>205</v>
      </c>
      <c r="F54" s="47" t="s">
        <v>213</v>
      </c>
      <c r="G54" s="48"/>
      <c r="H54" s="85" t="s">
        <v>454</v>
      </c>
      <c r="I54" s="86"/>
      <c r="J54" s="86" t="s">
        <v>455</v>
      </c>
      <c r="K54" s="86"/>
      <c r="L54" s="90" t="s">
        <v>106</v>
      </c>
      <c r="M54" s="90" t="s">
        <v>106</v>
      </c>
      <c r="N54" s="87" t="s">
        <v>106</v>
      </c>
      <c r="O54" s="87" t="s">
        <v>106</v>
      </c>
      <c r="P54" s="89"/>
      <c r="Q54" s="89"/>
      <c r="R54" s="89"/>
      <c r="S54" s="51"/>
      <c r="T54" s="76"/>
      <c r="U54" s="76"/>
      <c r="V54" s="76"/>
      <c r="W54" s="76"/>
      <c r="X54" s="76"/>
      <c r="Y54" s="77"/>
      <c r="Z54" s="77"/>
      <c r="AA54" s="76"/>
      <c r="AB54" s="76"/>
      <c r="AC54" s="76"/>
      <c r="AD54" s="76"/>
      <c r="AE54" s="76"/>
      <c r="AF54" s="77"/>
      <c r="AG54" s="77"/>
      <c r="AH54" s="76"/>
      <c r="AI54" s="76"/>
      <c r="AJ54" s="76"/>
      <c r="AK54" s="76"/>
      <c r="AL54" s="76"/>
      <c r="AM54" s="77"/>
      <c r="AN54" s="77"/>
      <c r="AO54" s="78"/>
      <c r="AP54" s="78"/>
      <c r="AQ54" s="78"/>
      <c r="AR54" s="76"/>
      <c r="AS54" s="76"/>
      <c r="AT54" s="77"/>
      <c r="AU54" s="77"/>
      <c r="AV54" s="76"/>
      <c r="AW54" s="76"/>
      <c r="AX54" s="76"/>
      <c r="AY54" s="76"/>
      <c r="AZ54" s="76"/>
      <c r="BA54" s="77"/>
      <c r="BB54" s="77"/>
      <c r="BC54" s="76"/>
      <c r="BD54" s="76"/>
      <c r="BE54" s="76"/>
      <c r="BF54" s="76"/>
      <c r="BG54" s="76"/>
      <c r="BH54" s="77"/>
      <c r="BI54" s="77"/>
      <c r="BJ54" s="76"/>
      <c r="BK54" s="76"/>
      <c r="BL54" s="76"/>
      <c r="BM54" s="76"/>
      <c r="BN54" s="76"/>
      <c r="BO54" s="77"/>
      <c r="BP54" s="77"/>
      <c r="BQ54" s="76"/>
      <c r="BR54" s="76"/>
      <c r="BS54" s="76"/>
      <c r="BT54" s="76"/>
      <c r="BU54" s="76"/>
      <c r="BV54" s="77"/>
      <c r="BW54" s="77"/>
      <c r="BX54" s="76"/>
      <c r="BY54" s="76"/>
      <c r="BZ54" s="76"/>
      <c r="CA54" s="76"/>
      <c r="CB54" s="76"/>
      <c r="CC54" s="77"/>
      <c r="CD54" s="77"/>
      <c r="CE54" s="76">
        <v>2</v>
      </c>
      <c r="CF54" s="76">
        <v>2</v>
      </c>
      <c r="CG54" s="76"/>
      <c r="CH54" s="76"/>
      <c r="CI54" s="77"/>
      <c r="CJ54" s="77"/>
      <c r="CK54" s="77"/>
      <c r="CL54" s="76"/>
      <c r="CM54" s="76"/>
      <c r="CN54" s="76"/>
      <c r="CO54" s="76"/>
      <c r="CP54" s="76"/>
      <c r="CQ54" s="77"/>
      <c r="CR54" s="77"/>
      <c r="CS54" s="76"/>
      <c r="CT54" s="76"/>
      <c r="CU54" s="76"/>
      <c r="CV54" s="76"/>
      <c r="CW54" s="76"/>
      <c r="CX54" s="77"/>
      <c r="CY54" s="77"/>
      <c r="CZ54" s="76"/>
      <c r="DA54" s="76"/>
      <c r="DB54" s="76"/>
      <c r="DC54" s="76"/>
      <c r="DD54" s="76"/>
      <c r="DE54" s="77"/>
      <c r="DF54" s="77"/>
      <c r="DG54" s="76"/>
      <c r="DH54" s="76"/>
      <c r="DI54" s="76"/>
      <c r="DJ54" s="76"/>
      <c r="DK54" s="76"/>
      <c r="DL54" s="77"/>
      <c r="DM54" s="77"/>
      <c r="DN54" s="76"/>
      <c r="DO54" s="76"/>
      <c r="DP54" s="76"/>
      <c r="DQ54" s="76"/>
      <c r="DR54" s="76"/>
    </row>
    <row r="55" spans="2:122" ht="76.2" customHeight="1" x14ac:dyDescent="0.3">
      <c r="B55" s="84" t="s">
        <v>341</v>
      </c>
      <c r="C55" s="85" t="s">
        <v>204</v>
      </c>
      <c r="D55" s="86" t="s">
        <v>82</v>
      </c>
      <c r="E55" s="86" t="s">
        <v>205</v>
      </c>
      <c r="F55" s="47"/>
      <c r="G55" s="48"/>
      <c r="H55" s="85" t="s">
        <v>340</v>
      </c>
      <c r="I55" s="86"/>
      <c r="J55" s="86" t="s">
        <v>280</v>
      </c>
      <c r="K55" s="86"/>
      <c r="L55" s="90" t="s">
        <v>106</v>
      </c>
      <c r="M55" s="90" t="s">
        <v>106</v>
      </c>
      <c r="N55" s="87" t="s">
        <v>106</v>
      </c>
      <c r="O55" s="87" t="s">
        <v>106</v>
      </c>
      <c r="P55" s="89"/>
      <c r="Q55" s="89"/>
      <c r="R55" s="89"/>
      <c r="S55" s="51"/>
      <c r="T55" s="76"/>
      <c r="U55" s="76"/>
      <c r="V55" s="76"/>
      <c r="W55" s="76"/>
      <c r="X55" s="76"/>
      <c r="Y55" s="77"/>
      <c r="Z55" s="77"/>
      <c r="AA55" s="76"/>
      <c r="AB55" s="76"/>
      <c r="AC55" s="76"/>
      <c r="AD55" s="76"/>
      <c r="AE55" s="76"/>
      <c r="AF55" s="77"/>
      <c r="AG55" s="77"/>
      <c r="AH55" s="76"/>
      <c r="AI55" s="76"/>
      <c r="AJ55" s="76"/>
      <c r="AK55" s="76"/>
      <c r="AL55" s="76"/>
      <c r="AM55" s="77"/>
      <c r="AN55" s="77"/>
      <c r="AO55" s="78"/>
      <c r="AP55" s="78"/>
      <c r="AQ55" s="78"/>
      <c r="AR55" s="76"/>
      <c r="AS55" s="76"/>
      <c r="AT55" s="77"/>
      <c r="AU55" s="77"/>
      <c r="AV55" s="76"/>
      <c r="AW55" s="76"/>
      <c r="AX55" s="76"/>
      <c r="AY55" s="76"/>
      <c r="AZ55" s="76"/>
      <c r="BA55" s="77"/>
      <c r="BB55" s="77"/>
      <c r="BC55" s="76"/>
      <c r="BD55" s="76"/>
      <c r="BE55" s="76"/>
      <c r="BF55" s="76"/>
      <c r="BG55" s="76"/>
      <c r="BH55" s="77"/>
      <c r="BI55" s="77"/>
      <c r="BJ55" s="76"/>
      <c r="BK55" s="76"/>
      <c r="BL55" s="76"/>
      <c r="BM55" s="76"/>
      <c r="BN55" s="76"/>
      <c r="BO55" s="77"/>
      <c r="BP55" s="77"/>
      <c r="BQ55" s="76"/>
      <c r="BR55" s="76"/>
      <c r="BS55" s="76"/>
      <c r="BT55" s="76"/>
      <c r="BU55" s="76"/>
      <c r="BV55" s="77"/>
      <c r="BW55" s="77"/>
      <c r="BX55" s="76"/>
      <c r="BY55" s="76"/>
      <c r="BZ55" s="76"/>
      <c r="CA55" s="76"/>
      <c r="CB55" s="76"/>
      <c r="CC55" s="77"/>
      <c r="CD55" s="77"/>
      <c r="CE55" s="76"/>
      <c r="CF55" s="76"/>
      <c r="CG55" s="76"/>
      <c r="CH55" s="76"/>
      <c r="CI55" s="77"/>
      <c r="CJ55" s="77"/>
      <c r="CK55" s="77"/>
      <c r="CL55" s="76"/>
      <c r="CM55" s="76"/>
      <c r="CN55" s="76"/>
      <c r="CO55" s="76"/>
      <c r="CP55" s="76"/>
      <c r="CQ55" s="77"/>
      <c r="CR55" s="77"/>
      <c r="CS55" s="76"/>
      <c r="CT55" s="76"/>
      <c r="CU55" s="76"/>
      <c r="CV55" s="76"/>
      <c r="CW55" s="76"/>
      <c r="CX55" s="77"/>
      <c r="CY55" s="77"/>
      <c r="CZ55" s="76"/>
      <c r="DA55" s="76"/>
      <c r="DB55" s="76"/>
      <c r="DC55" s="76"/>
      <c r="DD55" s="76"/>
      <c r="DE55" s="77"/>
      <c r="DF55" s="77"/>
      <c r="DG55" s="76"/>
      <c r="DH55" s="76"/>
      <c r="DI55" s="76"/>
      <c r="DJ55" s="76"/>
      <c r="DK55" s="76"/>
      <c r="DL55" s="77"/>
      <c r="DM55" s="77"/>
      <c r="DN55" s="76"/>
      <c r="DO55" s="76"/>
      <c r="DP55" s="76"/>
      <c r="DQ55" s="76"/>
      <c r="DR55" s="76"/>
    </row>
    <row r="56" spans="2:122" ht="76.2" customHeight="1" x14ac:dyDescent="0.3">
      <c r="B56" s="84" t="s">
        <v>364</v>
      </c>
      <c r="C56" s="85" t="s">
        <v>204</v>
      </c>
      <c r="D56" s="86" t="s">
        <v>82</v>
      </c>
      <c r="E56" s="86" t="s">
        <v>205</v>
      </c>
      <c r="F56" s="47"/>
      <c r="G56" s="48"/>
      <c r="H56" s="85" t="s">
        <v>367</v>
      </c>
      <c r="I56" s="86"/>
      <c r="J56" s="86" t="s">
        <v>207</v>
      </c>
      <c r="K56" s="86"/>
      <c r="L56" s="90" t="s">
        <v>106</v>
      </c>
      <c r="M56" s="90" t="s">
        <v>106</v>
      </c>
      <c r="N56" s="87" t="s">
        <v>106</v>
      </c>
      <c r="O56" s="87" t="s">
        <v>106</v>
      </c>
      <c r="P56" s="89"/>
      <c r="Q56" s="89"/>
      <c r="R56" s="89"/>
      <c r="S56" s="51"/>
      <c r="T56" s="76"/>
      <c r="U56" s="76"/>
      <c r="V56" s="76"/>
      <c r="W56" s="76"/>
      <c r="X56" s="76"/>
      <c r="Y56" s="77"/>
      <c r="Z56" s="77"/>
      <c r="AA56" s="76"/>
      <c r="AB56" s="76"/>
      <c r="AC56" s="76"/>
      <c r="AD56" s="76"/>
      <c r="AE56" s="76"/>
      <c r="AF56" s="77"/>
      <c r="AG56" s="77"/>
      <c r="AH56" s="76"/>
      <c r="AI56" s="76"/>
      <c r="AJ56" s="76"/>
      <c r="AK56" s="76"/>
      <c r="AL56" s="76"/>
      <c r="AM56" s="77"/>
      <c r="AN56" s="77"/>
      <c r="AO56" s="78"/>
      <c r="AP56" s="78"/>
      <c r="AQ56" s="78"/>
      <c r="AR56" s="76"/>
      <c r="AS56" s="76"/>
      <c r="AT56" s="77"/>
      <c r="AU56" s="77"/>
      <c r="AV56" s="76"/>
      <c r="AW56" s="76"/>
      <c r="AX56" s="76"/>
      <c r="AY56" s="76"/>
      <c r="AZ56" s="76"/>
      <c r="BA56" s="77"/>
      <c r="BB56" s="77"/>
      <c r="BC56" s="76"/>
      <c r="BD56" s="76"/>
      <c r="BE56" s="76"/>
      <c r="BF56" s="76"/>
      <c r="BG56" s="76"/>
      <c r="BH56" s="77"/>
      <c r="BI56" s="77"/>
      <c r="BJ56" s="76"/>
      <c r="BK56" s="76"/>
      <c r="BL56" s="76"/>
      <c r="BM56" s="76"/>
      <c r="BN56" s="76"/>
      <c r="BO56" s="77"/>
      <c r="BP56" s="77"/>
      <c r="BQ56" s="76"/>
      <c r="BR56" s="76"/>
      <c r="BS56" s="76"/>
      <c r="BT56" s="76"/>
      <c r="BU56" s="76"/>
      <c r="BV56" s="77"/>
      <c r="BW56" s="77"/>
      <c r="BX56" s="76"/>
      <c r="BY56" s="76"/>
      <c r="BZ56" s="76"/>
      <c r="CA56" s="76"/>
      <c r="CB56" s="76"/>
      <c r="CC56" s="77"/>
      <c r="CD56" s="77"/>
      <c r="CE56" s="76"/>
      <c r="CF56" s="76"/>
      <c r="CG56" s="76"/>
      <c r="CH56" s="76"/>
      <c r="CI56" s="77"/>
      <c r="CJ56" s="77"/>
      <c r="CK56" s="77"/>
      <c r="CL56" s="76"/>
      <c r="CM56" s="76"/>
      <c r="CN56" s="76"/>
      <c r="CO56" s="76"/>
      <c r="CP56" s="76"/>
      <c r="CQ56" s="77"/>
      <c r="CR56" s="77"/>
      <c r="CS56" s="76"/>
      <c r="CT56" s="76"/>
      <c r="CU56" s="76"/>
      <c r="CV56" s="76"/>
      <c r="CW56" s="76"/>
      <c r="CX56" s="77"/>
      <c r="CY56" s="77"/>
      <c r="CZ56" s="76"/>
      <c r="DA56" s="76"/>
      <c r="DB56" s="76"/>
      <c r="DC56" s="76"/>
      <c r="DD56" s="76"/>
      <c r="DE56" s="77"/>
      <c r="DF56" s="77"/>
      <c r="DG56" s="76"/>
      <c r="DH56" s="76"/>
      <c r="DI56" s="76"/>
      <c r="DJ56" s="76"/>
      <c r="DK56" s="76"/>
      <c r="DL56" s="77"/>
      <c r="DM56" s="77"/>
      <c r="DN56" s="76"/>
      <c r="DO56" s="76"/>
      <c r="DP56" s="76"/>
      <c r="DQ56" s="76"/>
      <c r="DR56" s="76"/>
    </row>
    <row r="57" spans="2:122" ht="76.2" customHeight="1" x14ac:dyDescent="0.3">
      <c r="B57" s="91" t="s">
        <v>416</v>
      </c>
      <c r="C57" s="92" t="s">
        <v>204</v>
      </c>
      <c r="D57" s="93" t="s">
        <v>125</v>
      </c>
      <c r="E57" s="93" t="s">
        <v>205</v>
      </c>
      <c r="F57" s="94" t="s">
        <v>213</v>
      </c>
      <c r="G57" s="95"/>
      <c r="H57" s="92" t="s">
        <v>475</v>
      </c>
      <c r="I57" s="93"/>
      <c r="J57" s="93" t="s">
        <v>127</v>
      </c>
      <c r="K57" s="93"/>
      <c r="L57" s="90"/>
      <c r="M57" s="90"/>
      <c r="N57" s="87"/>
      <c r="O57" s="87"/>
      <c r="P57" s="96"/>
      <c r="Q57" s="89"/>
      <c r="R57" s="89"/>
      <c r="S57" s="51"/>
      <c r="T57" s="76"/>
      <c r="U57" s="76"/>
      <c r="V57" s="76"/>
      <c r="W57" s="76"/>
      <c r="X57" s="76"/>
      <c r="Y57" s="77"/>
      <c r="Z57" s="77"/>
      <c r="AA57" s="76"/>
      <c r="AB57" s="76"/>
      <c r="AC57" s="76"/>
      <c r="AD57" s="76"/>
      <c r="AE57" s="76"/>
      <c r="AF57" s="77"/>
      <c r="AG57" s="77"/>
      <c r="AH57" s="76"/>
      <c r="AI57" s="76"/>
      <c r="AJ57" s="76"/>
      <c r="AK57" s="76"/>
      <c r="AL57" s="76"/>
      <c r="AM57" s="77"/>
      <c r="AN57" s="77"/>
      <c r="AO57" s="78"/>
      <c r="AP57" s="78"/>
      <c r="AQ57" s="78"/>
      <c r="AR57" s="76"/>
      <c r="AS57" s="76"/>
      <c r="AT57" s="77"/>
      <c r="AU57" s="77"/>
      <c r="AV57" s="76"/>
      <c r="AW57" s="76"/>
      <c r="AX57" s="76"/>
      <c r="AY57" s="76"/>
      <c r="AZ57" s="76"/>
      <c r="BA57" s="77"/>
      <c r="BB57" s="77"/>
      <c r="BC57" s="76"/>
      <c r="BD57" s="76"/>
      <c r="BE57" s="76"/>
      <c r="BF57" s="76"/>
      <c r="BG57" s="76"/>
      <c r="BH57" s="77"/>
      <c r="BI57" s="77"/>
      <c r="BJ57" s="76"/>
      <c r="BK57" s="76"/>
      <c r="BL57" s="76"/>
      <c r="BM57" s="76"/>
      <c r="BN57" s="76"/>
      <c r="BO57" s="77"/>
      <c r="BP57" s="77"/>
      <c r="BQ57" s="76"/>
      <c r="BR57" s="76"/>
      <c r="BS57" s="76"/>
      <c r="BT57" s="76"/>
      <c r="BU57" s="76"/>
      <c r="BV57" s="77"/>
      <c r="BW57" s="77"/>
      <c r="BX57" s="76"/>
      <c r="BY57" s="76"/>
      <c r="BZ57" s="76"/>
      <c r="CA57" s="76"/>
      <c r="CB57" s="76"/>
      <c r="CC57" s="77"/>
      <c r="CD57" s="77"/>
      <c r="CE57" s="76"/>
      <c r="CF57" s="76"/>
      <c r="CG57" s="76"/>
      <c r="CH57" s="76"/>
      <c r="CI57" s="77"/>
      <c r="CJ57" s="77"/>
      <c r="CK57" s="77"/>
      <c r="CL57" s="97">
        <v>2</v>
      </c>
      <c r="CM57" s="97">
        <v>2</v>
      </c>
      <c r="CN57" s="97">
        <v>2</v>
      </c>
      <c r="CO57" s="97">
        <v>2</v>
      </c>
      <c r="CP57" s="97">
        <v>2</v>
      </c>
      <c r="CQ57" s="77"/>
      <c r="CR57" s="77"/>
      <c r="CS57" s="97">
        <v>2</v>
      </c>
      <c r="CT57" s="97">
        <v>2</v>
      </c>
      <c r="CU57" s="97">
        <v>2</v>
      </c>
      <c r="CV57" s="97">
        <v>2</v>
      </c>
      <c r="CW57" s="97">
        <v>1</v>
      </c>
      <c r="CX57" s="77"/>
      <c r="CY57" s="77"/>
      <c r="CZ57" s="97">
        <v>1</v>
      </c>
      <c r="DA57" s="97">
        <v>1</v>
      </c>
      <c r="DB57" s="97">
        <v>1</v>
      </c>
      <c r="DC57" s="97">
        <v>1</v>
      </c>
      <c r="DD57" s="97">
        <v>1</v>
      </c>
      <c r="DE57" s="77"/>
      <c r="DF57" s="77"/>
      <c r="DG57" s="97">
        <v>1</v>
      </c>
      <c r="DH57" s="97">
        <v>1</v>
      </c>
      <c r="DI57" s="97">
        <v>1</v>
      </c>
      <c r="DJ57" s="97">
        <v>1</v>
      </c>
      <c r="DK57" s="97">
        <v>1</v>
      </c>
      <c r="DL57" s="77"/>
      <c r="DM57" s="77"/>
      <c r="DN57" s="97">
        <v>1</v>
      </c>
      <c r="DO57" s="97">
        <v>1</v>
      </c>
      <c r="DP57" s="97">
        <v>1</v>
      </c>
      <c r="DQ57" s="97">
        <v>1</v>
      </c>
      <c r="DR57" s="97">
        <v>1</v>
      </c>
    </row>
    <row r="58" spans="2:122" ht="76.2" customHeight="1" x14ac:dyDescent="0.3">
      <c r="B58" s="91" t="s">
        <v>321</v>
      </c>
      <c r="C58" s="92" t="s">
        <v>204</v>
      </c>
      <c r="D58" s="93" t="s">
        <v>82</v>
      </c>
      <c r="E58" s="93" t="s">
        <v>205</v>
      </c>
      <c r="F58" s="94" t="s">
        <v>213</v>
      </c>
      <c r="G58" s="95"/>
      <c r="H58" s="92" t="s">
        <v>476</v>
      </c>
      <c r="I58" s="93"/>
      <c r="J58" s="93" t="s">
        <v>127</v>
      </c>
      <c r="K58" s="93"/>
      <c r="L58" s="90"/>
      <c r="M58" s="90"/>
      <c r="N58" s="87"/>
      <c r="O58" s="87"/>
      <c r="P58" s="96"/>
      <c r="Q58" s="89"/>
      <c r="R58" s="89"/>
      <c r="S58" s="51"/>
      <c r="T58" s="76"/>
      <c r="U58" s="76"/>
      <c r="V58" s="76"/>
      <c r="W58" s="76"/>
      <c r="X58" s="76"/>
      <c r="Y58" s="77"/>
      <c r="Z58" s="77"/>
      <c r="AA58" s="76"/>
      <c r="AB58" s="76"/>
      <c r="AC58" s="76"/>
      <c r="AD58" s="76"/>
      <c r="AE58" s="76"/>
      <c r="AF58" s="77"/>
      <c r="AG58" s="77"/>
      <c r="AH58" s="76"/>
      <c r="AI58" s="76"/>
      <c r="AJ58" s="76"/>
      <c r="AK58" s="76"/>
      <c r="AL58" s="76"/>
      <c r="AM58" s="77"/>
      <c r="AN58" s="77"/>
      <c r="AO58" s="78"/>
      <c r="AP58" s="78"/>
      <c r="AQ58" s="78"/>
      <c r="AR58" s="76"/>
      <c r="AS58" s="76"/>
      <c r="AT58" s="77"/>
      <c r="AU58" s="77"/>
      <c r="AV58" s="76"/>
      <c r="AW58" s="76"/>
      <c r="AX58" s="76"/>
      <c r="AY58" s="76"/>
      <c r="AZ58" s="76"/>
      <c r="BA58" s="77"/>
      <c r="BB58" s="77"/>
      <c r="BC58" s="76"/>
      <c r="BD58" s="76"/>
      <c r="BE58" s="76"/>
      <c r="BF58" s="76"/>
      <c r="BG58" s="76"/>
      <c r="BH58" s="77"/>
      <c r="BI58" s="77"/>
      <c r="BJ58" s="76"/>
      <c r="BK58" s="76"/>
      <c r="BL58" s="76"/>
      <c r="BM58" s="76"/>
      <c r="BN58" s="76"/>
      <c r="BO58" s="77"/>
      <c r="BP58" s="77"/>
      <c r="BQ58" s="76"/>
      <c r="BR58" s="76"/>
      <c r="BS58" s="76"/>
      <c r="BT58" s="76"/>
      <c r="BU58" s="76"/>
      <c r="BV58" s="77"/>
      <c r="BW58" s="77"/>
      <c r="BX58" s="76"/>
      <c r="BY58" s="76"/>
      <c r="BZ58" s="76"/>
      <c r="CA58" s="76"/>
      <c r="CB58" s="76"/>
      <c r="CC58" s="77"/>
      <c r="CD58" s="77"/>
      <c r="CE58" s="76"/>
      <c r="CF58" s="76"/>
      <c r="CG58" s="76"/>
      <c r="CH58" s="76"/>
      <c r="CI58" s="77"/>
      <c r="CJ58" s="77"/>
      <c r="CK58" s="77"/>
      <c r="CL58" s="97">
        <v>2</v>
      </c>
      <c r="CM58" s="97">
        <v>2</v>
      </c>
      <c r="CN58" s="97">
        <v>2</v>
      </c>
      <c r="CO58" s="97">
        <v>2</v>
      </c>
      <c r="CP58" s="97">
        <v>2</v>
      </c>
      <c r="CQ58" s="77"/>
      <c r="CR58" s="77"/>
      <c r="CS58" s="97">
        <v>2</v>
      </c>
      <c r="CT58" s="97">
        <v>2</v>
      </c>
      <c r="CU58" s="97">
        <v>2</v>
      </c>
      <c r="CV58" s="97">
        <v>2</v>
      </c>
      <c r="CW58" s="97">
        <v>1</v>
      </c>
      <c r="CX58" s="77"/>
      <c r="CY58" s="77"/>
      <c r="CZ58" s="97">
        <v>1</v>
      </c>
      <c r="DA58" s="97">
        <v>1</v>
      </c>
      <c r="DB58" s="97">
        <v>1</v>
      </c>
      <c r="DC58" s="97">
        <v>1</v>
      </c>
      <c r="DD58" s="97">
        <v>1</v>
      </c>
      <c r="DE58" s="77"/>
      <c r="DF58" s="77"/>
      <c r="DG58" s="97">
        <v>1</v>
      </c>
      <c r="DH58" s="97">
        <v>1</v>
      </c>
      <c r="DI58" s="97">
        <v>1</v>
      </c>
      <c r="DJ58" s="97">
        <v>1</v>
      </c>
      <c r="DK58" s="97">
        <v>1</v>
      </c>
      <c r="DL58" s="77"/>
      <c r="DM58" s="77"/>
      <c r="DN58" s="97">
        <v>1</v>
      </c>
      <c r="DO58" s="97">
        <v>1</v>
      </c>
      <c r="DP58" s="97">
        <v>1</v>
      </c>
      <c r="DQ58" s="97">
        <v>1</v>
      </c>
      <c r="DR58" s="97">
        <v>1</v>
      </c>
    </row>
    <row r="59" spans="2:122" ht="76.2" customHeight="1" x14ac:dyDescent="0.3">
      <c r="B59" s="84" t="s">
        <v>459</v>
      </c>
      <c r="C59" s="85" t="s">
        <v>204</v>
      </c>
      <c r="D59" s="86" t="s">
        <v>82</v>
      </c>
      <c r="E59" s="86" t="s">
        <v>205</v>
      </c>
      <c r="F59" s="47" t="s">
        <v>213</v>
      </c>
      <c r="G59" s="48"/>
      <c r="H59" s="85" t="s">
        <v>478</v>
      </c>
      <c r="I59" s="86"/>
      <c r="J59" s="86" t="s">
        <v>207</v>
      </c>
      <c r="K59" s="86"/>
      <c r="L59" s="90"/>
      <c r="M59" s="90"/>
      <c r="N59" s="87"/>
      <c r="O59" s="87"/>
      <c r="P59" s="89"/>
      <c r="Q59" s="89"/>
      <c r="R59" s="89"/>
      <c r="S59" s="51"/>
      <c r="T59" s="76"/>
      <c r="U59" s="76"/>
      <c r="V59" s="76"/>
      <c r="W59" s="76"/>
      <c r="X59" s="76"/>
      <c r="Y59" s="77"/>
      <c r="Z59" s="77"/>
      <c r="AA59" s="76"/>
      <c r="AB59" s="76"/>
      <c r="AC59" s="76"/>
      <c r="AD59" s="76"/>
      <c r="AE59" s="76"/>
      <c r="AF59" s="77"/>
      <c r="AG59" s="77"/>
      <c r="AH59" s="76"/>
      <c r="AI59" s="76"/>
      <c r="AJ59" s="76"/>
      <c r="AK59" s="76"/>
      <c r="AL59" s="76"/>
      <c r="AM59" s="77"/>
      <c r="AN59" s="77"/>
      <c r="AO59" s="78"/>
      <c r="AP59" s="78"/>
      <c r="AQ59" s="78"/>
      <c r="AR59" s="76"/>
      <c r="AS59" s="76"/>
      <c r="AT59" s="77"/>
      <c r="AU59" s="77"/>
      <c r="AV59" s="76"/>
      <c r="AW59" s="76"/>
      <c r="AX59" s="76"/>
      <c r="AY59" s="76"/>
      <c r="AZ59" s="76"/>
      <c r="BA59" s="77"/>
      <c r="BB59" s="77"/>
      <c r="BC59" s="76"/>
      <c r="BD59" s="76"/>
      <c r="BE59" s="76"/>
      <c r="BF59" s="76"/>
      <c r="BG59" s="76"/>
      <c r="BH59" s="77"/>
      <c r="BI59" s="77"/>
      <c r="BJ59" s="76"/>
      <c r="BK59" s="76"/>
      <c r="BL59" s="76"/>
      <c r="BM59" s="76"/>
      <c r="BN59" s="76"/>
      <c r="BO59" s="77"/>
      <c r="BP59" s="77"/>
      <c r="BQ59" s="76"/>
      <c r="BR59" s="76"/>
      <c r="BS59" s="76"/>
      <c r="BT59" s="76"/>
      <c r="BU59" s="76"/>
      <c r="BV59" s="77"/>
      <c r="BW59" s="77"/>
      <c r="BX59" s="76"/>
      <c r="BY59" s="76"/>
      <c r="BZ59" s="76"/>
      <c r="CA59" s="76"/>
      <c r="CB59" s="76"/>
      <c r="CC59" s="77"/>
      <c r="CD59" s="77"/>
      <c r="CE59" s="76"/>
      <c r="CF59" s="76"/>
      <c r="CG59" s="76"/>
      <c r="CH59" s="76"/>
      <c r="CI59" s="77"/>
      <c r="CJ59" s="77"/>
      <c r="CK59" s="77"/>
      <c r="CL59" s="76"/>
      <c r="CM59" s="76"/>
      <c r="CN59" s="76"/>
      <c r="CO59" s="76"/>
      <c r="CP59" s="76"/>
      <c r="CQ59" s="77"/>
      <c r="CR59" s="77"/>
      <c r="CS59" s="76"/>
      <c r="CT59" s="76"/>
      <c r="CU59" s="76"/>
      <c r="CV59" s="76"/>
      <c r="CW59" s="76"/>
      <c r="CX59" s="77"/>
      <c r="CY59" s="77"/>
      <c r="CZ59" s="76"/>
      <c r="DA59" s="76"/>
      <c r="DB59" s="76"/>
      <c r="DC59" s="76"/>
      <c r="DD59" s="76"/>
      <c r="DE59" s="77"/>
      <c r="DF59" s="77"/>
      <c r="DG59" s="76"/>
      <c r="DH59" s="76"/>
      <c r="DI59" s="76"/>
      <c r="DJ59" s="76"/>
      <c r="DK59" s="76"/>
      <c r="DL59" s="77"/>
      <c r="DM59" s="77"/>
      <c r="DN59" s="76"/>
      <c r="DO59" s="76"/>
      <c r="DP59" s="76"/>
      <c r="DQ59" s="76"/>
      <c r="DR59" s="76"/>
    </row>
    <row r="60" spans="2:122" ht="76.2" customHeight="1" x14ac:dyDescent="0.3">
      <c r="B60" s="84" t="s">
        <v>460</v>
      </c>
      <c r="C60" s="85" t="s">
        <v>204</v>
      </c>
      <c r="D60" s="86" t="s">
        <v>82</v>
      </c>
      <c r="E60" s="86" t="s">
        <v>205</v>
      </c>
      <c r="F60" s="47" t="s">
        <v>213</v>
      </c>
      <c r="G60" s="48"/>
      <c r="H60" s="85" t="s">
        <v>479</v>
      </c>
      <c r="I60" s="86"/>
      <c r="J60" s="86" t="s">
        <v>207</v>
      </c>
      <c r="K60" s="86"/>
      <c r="L60" s="90"/>
      <c r="M60" s="90"/>
      <c r="N60" s="87"/>
      <c r="O60" s="87"/>
      <c r="P60" s="89"/>
      <c r="Q60" s="89"/>
      <c r="R60" s="89"/>
      <c r="S60" s="51"/>
      <c r="T60" s="76"/>
      <c r="U60" s="76"/>
      <c r="V60" s="76"/>
      <c r="W60" s="76"/>
      <c r="X60" s="76"/>
      <c r="Y60" s="77"/>
      <c r="Z60" s="77"/>
      <c r="AA60" s="76"/>
      <c r="AB60" s="76"/>
      <c r="AC60" s="76"/>
      <c r="AD60" s="76"/>
      <c r="AE60" s="76"/>
      <c r="AF60" s="77"/>
      <c r="AG60" s="77"/>
      <c r="AH60" s="76"/>
      <c r="AI60" s="76"/>
      <c r="AJ60" s="76"/>
      <c r="AK60" s="76"/>
      <c r="AL60" s="76"/>
      <c r="AM60" s="77"/>
      <c r="AN60" s="77"/>
      <c r="AO60" s="78"/>
      <c r="AP60" s="78"/>
      <c r="AQ60" s="78"/>
      <c r="AR60" s="76"/>
      <c r="AS60" s="76"/>
      <c r="AT60" s="77"/>
      <c r="AU60" s="77"/>
      <c r="AV60" s="76"/>
      <c r="AW60" s="76"/>
      <c r="AX60" s="76"/>
      <c r="AY60" s="76"/>
      <c r="AZ60" s="76"/>
      <c r="BA60" s="77"/>
      <c r="BB60" s="77"/>
      <c r="BC60" s="76"/>
      <c r="BD60" s="76"/>
      <c r="BE60" s="76"/>
      <c r="BF60" s="76"/>
      <c r="BG60" s="76"/>
      <c r="BH60" s="77"/>
      <c r="BI60" s="77"/>
      <c r="BJ60" s="76"/>
      <c r="BK60" s="76"/>
      <c r="BL60" s="76"/>
      <c r="BM60" s="76"/>
      <c r="BN60" s="76"/>
      <c r="BO60" s="77"/>
      <c r="BP60" s="77"/>
      <c r="BQ60" s="76"/>
      <c r="BR60" s="76"/>
      <c r="BS60" s="76"/>
      <c r="BT60" s="76"/>
      <c r="BU60" s="76"/>
      <c r="BV60" s="77"/>
      <c r="BW60" s="77"/>
      <c r="BX60" s="76"/>
      <c r="BY60" s="76"/>
      <c r="BZ60" s="76"/>
      <c r="CA60" s="76"/>
      <c r="CB60" s="76"/>
      <c r="CC60" s="77"/>
      <c r="CD60" s="77"/>
      <c r="CE60" s="76"/>
      <c r="CF60" s="76"/>
      <c r="CG60" s="76"/>
      <c r="CH60" s="76"/>
      <c r="CI60" s="77"/>
      <c r="CJ60" s="77"/>
      <c r="CK60" s="77"/>
      <c r="CL60" s="76"/>
      <c r="CM60" s="76"/>
      <c r="CN60" s="76"/>
      <c r="CO60" s="76"/>
      <c r="CP60" s="76"/>
      <c r="CQ60" s="77"/>
      <c r="CR60" s="77"/>
      <c r="CS60" s="76"/>
      <c r="CT60" s="76"/>
      <c r="CU60" s="76"/>
      <c r="CV60" s="76"/>
      <c r="CW60" s="76"/>
      <c r="CX60" s="77"/>
      <c r="CY60" s="77"/>
      <c r="CZ60" s="76"/>
      <c r="DA60" s="76"/>
      <c r="DB60" s="76"/>
      <c r="DC60" s="76"/>
      <c r="DD60" s="76"/>
      <c r="DE60" s="77"/>
      <c r="DF60" s="77"/>
      <c r="DG60" s="76"/>
      <c r="DH60" s="76"/>
      <c r="DI60" s="76"/>
      <c r="DJ60" s="76"/>
      <c r="DK60" s="76"/>
      <c r="DL60" s="77"/>
      <c r="DM60" s="77"/>
      <c r="DN60" s="76"/>
      <c r="DO60" s="76"/>
      <c r="DP60" s="76"/>
      <c r="DQ60" s="76"/>
      <c r="DR60" s="76"/>
    </row>
    <row r="61" spans="2:122" ht="75.599999999999994" customHeight="1" x14ac:dyDescent="0.3">
      <c r="B61" s="84" t="s">
        <v>461</v>
      </c>
      <c r="C61" s="85" t="s">
        <v>204</v>
      </c>
      <c r="D61" s="86" t="s">
        <v>82</v>
      </c>
      <c r="E61" s="86" t="s">
        <v>205</v>
      </c>
      <c r="F61" s="47" t="s">
        <v>213</v>
      </c>
      <c r="G61" s="48"/>
      <c r="H61" s="85" t="s">
        <v>480</v>
      </c>
      <c r="I61" s="86"/>
      <c r="J61" s="86" t="s">
        <v>207</v>
      </c>
      <c r="K61" s="86"/>
      <c r="L61" s="90"/>
      <c r="M61" s="90"/>
      <c r="N61" s="87"/>
      <c r="O61" s="87"/>
      <c r="P61" s="89"/>
      <c r="Q61" s="89"/>
      <c r="R61" s="89"/>
      <c r="S61" s="51"/>
      <c r="T61" s="76"/>
      <c r="U61" s="76"/>
      <c r="V61" s="76"/>
      <c r="W61" s="76"/>
      <c r="X61" s="76"/>
      <c r="Y61" s="77"/>
      <c r="Z61" s="77"/>
      <c r="AA61" s="76"/>
      <c r="AB61" s="76"/>
      <c r="AC61" s="76"/>
      <c r="AD61" s="76"/>
      <c r="AE61" s="76"/>
      <c r="AF61" s="77"/>
      <c r="AG61" s="77"/>
      <c r="AH61" s="76"/>
      <c r="AI61" s="76"/>
      <c r="AJ61" s="76"/>
      <c r="AK61" s="76"/>
      <c r="AL61" s="76"/>
      <c r="AM61" s="77"/>
      <c r="AN61" s="77"/>
      <c r="AO61" s="78"/>
      <c r="AP61" s="78"/>
      <c r="AQ61" s="78"/>
      <c r="AR61" s="76"/>
      <c r="AS61" s="76"/>
      <c r="AT61" s="77"/>
      <c r="AU61" s="77"/>
      <c r="AV61" s="76"/>
      <c r="AW61" s="76"/>
      <c r="AX61" s="76"/>
      <c r="AY61" s="76"/>
      <c r="AZ61" s="76"/>
      <c r="BA61" s="77"/>
      <c r="BB61" s="77"/>
      <c r="BC61" s="76"/>
      <c r="BD61" s="76"/>
      <c r="BE61" s="76"/>
      <c r="BF61" s="76"/>
      <c r="BG61" s="76"/>
      <c r="BH61" s="77"/>
      <c r="BI61" s="77"/>
      <c r="BJ61" s="76"/>
      <c r="BK61" s="76"/>
      <c r="BL61" s="76"/>
      <c r="BM61" s="76"/>
      <c r="BN61" s="76"/>
      <c r="BO61" s="77"/>
      <c r="BP61" s="77"/>
      <c r="BQ61" s="76"/>
      <c r="BR61" s="76"/>
      <c r="BS61" s="76"/>
      <c r="BT61" s="76"/>
      <c r="BU61" s="76"/>
      <c r="BV61" s="77"/>
      <c r="BW61" s="77"/>
      <c r="BX61" s="76"/>
      <c r="BY61" s="76"/>
      <c r="BZ61" s="76"/>
      <c r="CA61" s="76"/>
      <c r="CB61" s="76"/>
      <c r="CC61" s="77"/>
      <c r="CD61" s="77"/>
      <c r="CE61" s="76"/>
      <c r="CF61" s="76"/>
      <c r="CG61" s="76"/>
      <c r="CH61" s="76"/>
      <c r="CI61" s="77"/>
      <c r="CJ61" s="77"/>
      <c r="CK61" s="77"/>
      <c r="CL61" s="76"/>
      <c r="CM61" s="76"/>
      <c r="CN61" s="76"/>
      <c r="CO61" s="76"/>
      <c r="CP61" s="76"/>
      <c r="CQ61" s="77"/>
      <c r="CR61" s="77"/>
      <c r="CS61" s="76"/>
      <c r="CT61" s="76"/>
      <c r="CU61" s="76"/>
      <c r="CV61" s="76"/>
      <c r="CW61" s="76"/>
      <c r="CX61" s="77"/>
      <c r="CY61" s="77"/>
      <c r="CZ61" s="76"/>
      <c r="DA61" s="76"/>
      <c r="DB61" s="76"/>
      <c r="DC61" s="76"/>
      <c r="DD61" s="76"/>
      <c r="DE61" s="77"/>
      <c r="DF61" s="77"/>
      <c r="DG61" s="76"/>
      <c r="DH61" s="76"/>
      <c r="DI61" s="76"/>
      <c r="DJ61" s="76"/>
      <c r="DK61" s="76"/>
      <c r="DL61" s="77"/>
      <c r="DM61" s="77"/>
      <c r="DN61" s="76"/>
      <c r="DO61" s="76"/>
      <c r="DP61" s="76"/>
      <c r="DQ61" s="76"/>
      <c r="DR61" s="76"/>
    </row>
    <row r="62" spans="2:122" ht="76.2" customHeight="1" x14ac:dyDescent="0.3">
      <c r="B62" s="84" t="s">
        <v>373</v>
      </c>
      <c r="C62" s="85" t="s">
        <v>204</v>
      </c>
      <c r="D62" s="86" t="s">
        <v>82</v>
      </c>
      <c r="E62" s="86" t="s">
        <v>205</v>
      </c>
      <c r="F62" s="47"/>
      <c r="G62" s="48"/>
      <c r="H62" s="85" t="s">
        <v>374</v>
      </c>
      <c r="I62" s="86"/>
      <c r="J62" s="86" t="s">
        <v>207</v>
      </c>
      <c r="K62" s="86"/>
      <c r="L62" s="90" t="s">
        <v>106</v>
      </c>
      <c r="M62" s="90" t="s">
        <v>106</v>
      </c>
      <c r="N62" s="87" t="s">
        <v>106</v>
      </c>
      <c r="O62" s="87" t="s">
        <v>106</v>
      </c>
      <c r="P62" s="89"/>
      <c r="Q62" s="89"/>
      <c r="R62" s="89"/>
      <c r="S62" s="51"/>
      <c r="T62" s="76"/>
      <c r="U62" s="76"/>
      <c r="V62" s="76"/>
      <c r="W62" s="76"/>
      <c r="X62" s="76"/>
      <c r="Y62" s="77"/>
      <c r="Z62" s="77"/>
      <c r="AA62" s="76"/>
      <c r="AB62" s="76"/>
      <c r="AC62" s="76"/>
      <c r="AD62" s="76"/>
      <c r="AE62" s="76"/>
      <c r="AF62" s="77"/>
      <c r="AG62" s="77"/>
      <c r="AH62" s="76"/>
      <c r="AI62" s="76"/>
      <c r="AJ62" s="76"/>
      <c r="AK62" s="76"/>
      <c r="AL62" s="76"/>
      <c r="AM62" s="77"/>
      <c r="AN62" s="77"/>
      <c r="AO62" s="78"/>
      <c r="AP62" s="78"/>
      <c r="AQ62" s="78"/>
      <c r="AR62" s="76"/>
      <c r="AS62" s="76"/>
      <c r="AT62" s="77"/>
      <c r="AU62" s="77"/>
      <c r="AV62" s="76"/>
      <c r="AW62" s="76"/>
      <c r="AX62" s="76"/>
      <c r="AY62" s="76"/>
      <c r="AZ62" s="76"/>
      <c r="BA62" s="77"/>
      <c r="BB62" s="77"/>
      <c r="BC62" s="76">
        <v>2</v>
      </c>
      <c r="BD62" s="76">
        <v>2</v>
      </c>
      <c r="BE62" s="76">
        <v>2</v>
      </c>
      <c r="BF62" s="76">
        <v>2</v>
      </c>
      <c r="BG62" s="76">
        <v>2</v>
      </c>
      <c r="BH62" s="77"/>
      <c r="BI62" s="77"/>
      <c r="BJ62" s="76">
        <v>2</v>
      </c>
      <c r="BK62" s="76">
        <v>2</v>
      </c>
      <c r="BL62" s="76">
        <v>2</v>
      </c>
      <c r="BM62" s="76">
        <v>2</v>
      </c>
      <c r="BN62" s="76">
        <v>2</v>
      </c>
      <c r="BO62" s="77"/>
      <c r="BP62" s="77"/>
      <c r="BQ62" s="76"/>
      <c r="BR62" s="76"/>
      <c r="BS62" s="76"/>
      <c r="BT62" s="76"/>
      <c r="BU62" s="76"/>
      <c r="BV62" s="77"/>
      <c r="BW62" s="77"/>
      <c r="BX62" s="76"/>
      <c r="BY62" s="76"/>
      <c r="BZ62" s="76"/>
      <c r="CA62" s="76"/>
      <c r="CB62" s="76"/>
      <c r="CC62" s="77"/>
      <c r="CD62" s="77"/>
      <c r="CE62" s="76"/>
      <c r="CF62" s="76"/>
      <c r="CG62" s="76"/>
      <c r="CH62" s="76"/>
      <c r="CI62" s="77"/>
      <c r="CJ62" s="77"/>
      <c r="CK62" s="77"/>
      <c r="CL62" s="76"/>
      <c r="CM62" s="76"/>
      <c r="CN62" s="76"/>
      <c r="CO62" s="76"/>
      <c r="CP62" s="76"/>
      <c r="CQ62" s="77"/>
      <c r="CR62" s="77"/>
      <c r="CS62" s="76"/>
      <c r="CT62" s="76"/>
      <c r="CU62" s="76"/>
      <c r="CV62" s="76"/>
      <c r="CW62" s="76"/>
      <c r="CX62" s="77"/>
      <c r="CY62" s="77"/>
      <c r="CZ62" s="76"/>
      <c r="DA62" s="76"/>
      <c r="DB62" s="76"/>
      <c r="DC62" s="76"/>
      <c r="DD62" s="76"/>
      <c r="DE62" s="77"/>
      <c r="DF62" s="77"/>
      <c r="DG62" s="76"/>
      <c r="DH62" s="76"/>
      <c r="DI62" s="76"/>
      <c r="DJ62" s="76"/>
      <c r="DK62" s="76"/>
      <c r="DL62" s="77"/>
      <c r="DM62" s="77"/>
      <c r="DN62" s="76"/>
      <c r="DO62" s="76"/>
      <c r="DP62" s="76"/>
      <c r="DQ62" s="76"/>
      <c r="DR62" s="76"/>
    </row>
    <row r="63" spans="2:122" ht="76.2" customHeight="1" x14ac:dyDescent="0.3">
      <c r="B63" s="84" t="s">
        <v>373</v>
      </c>
      <c r="C63" s="85" t="s">
        <v>204</v>
      </c>
      <c r="D63" s="86" t="s">
        <v>82</v>
      </c>
      <c r="E63" s="86" t="s">
        <v>447</v>
      </c>
      <c r="F63" s="47"/>
      <c r="G63" s="48"/>
      <c r="H63" s="85" t="s">
        <v>448</v>
      </c>
      <c r="I63" s="86"/>
      <c r="J63" s="86" t="s">
        <v>207</v>
      </c>
      <c r="K63" s="86"/>
      <c r="L63" s="90" t="s">
        <v>106</v>
      </c>
      <c r="M63" s="90" t="s">
        <v>106</v>
      </c>
      <c r="N63" s="87" t="s">
        <v>106</v>
      </c>
      <c r="O63" s="87" t="s">
        <v>106</v>
      </c>
      <c r="P63" s="89" t="s">
        <v>449</v>
      </c>
      <c r="Q63" s="89"/>
      <c r="R63" s="89"/>
      <c r="S63" s="51"/>
      <c r="T63" s="76"/>
      <c r="U63" s="76"/>
      <c r="V63" s="76"/>
      <c r="W63" s="76"/>
      <c r="X63" s="76"/>
      <c r="Y63" s="77"/>
      <c r="Z63" s="77"/>
      <c r="AA63" s="76"/>
      <c r="AB63" s="76"/>
      <c r="AC63" s="76"/>
      <c r="AD63" s="76"/>
      <c r="AE63" s="76"/>
      <c r="AF63" s="77"/>
      <c r="AG63" s="77"/>
      <c r="AH63" s="76"/>
      <c r="AI63" s="76"/>
      <c r="AJ63" s="76"/>
      <c r="AK63" s="76"/>
      <c r="AL63" s="76"/>
      <c r="AM63" s="77"/>
      <c r="AN63" s="77"/>
      <c r="AO63" s="78"/>
      <c r="AP63" s="78"/>
      <c r="AQ63" s="78"/>
      <c r="AR63" s="76"/>
      <c r="AS63" s="76"/>
      <c r="AT63" s="77"/>
      <c r="AU63" s="77"/>
      <c r="AV63" s="76"/>
      <c r="AW63" s="76"/>
      <c r="AX63" s="76"/>
      <c r="AY63" s="76"/>
      <c r="AZ63" s="76"/>
      <c r="BA63" s="77"/>
      <c r="BB63" s="77"/>
      <c r="BC63" s="76"/>
      <c r="BD63" s="76"/>
      <c r="BE63" s="76"/>
      <c r="BF63" s="76"/>
      <c r="BG63" s="76"/>
      <c r="BH63" s="77"/>
      <c r="BI63" s="77"/>
      <c r="BJ63" s="76"/>
      <c r="BK63" s="76"/>
      <c r="BL63" s="76"/>
      <c r="BM63" s="76"/>
      <c r="BN63" s="76"/>
      <c r="BO63" s="77"/>
      <c r="BP63" s="77"/>
      <c r="BQ63" s="76"/>
      <c r="BR63" s="76"/>
      <c r="BS63" s="76"/>
      <c r="BT63" s="76"/>
      <c r="BU63" s="76"/>
      <c r="BV63" s="77"/>
      <c r="BW63" s="77"/>
      <c r="BX63" s="76">
        <v>0</v>
      </c>
      <c r="BY63" s="76">
        <v>0</v>
      </c>
      <c r="BZ63" s="76">
        <v>0</v>
      </c>
      <c r="CA63" s="76">
        <v>0</v>
      </c>
      <c r="CB63" s="76">
        <v>0</v>
      </c>
      <c r="CC63" s="77"/>
      <c r="CD63" s="77"/>
      <c r="CE63" s="76"/>
      <c r="CF63" s="76"/>
      <c r="CG63" s="76"/>
      <c r="CH63" s="76"/>
      <c r="CI63" s="77"/>
      <c r="CJ63" s="77"/>
      <c r="CK63" s="77"/>
      <c r="CL63" s="76"/>
      <c r="CM63" s="76"/>
      <c r="CN63" s="76"/>
      <c r="CO63" s="76"/>
      <c r="CP63" s="76"/>
      <c r="CQ63" s="77"/>
      <c r="CR63" s="77"/>
      <c r="CS63" s="76"/>
      <c r="CT63" s="76"/>
      <c r="CU63" s="76"/>
      <c r="CV63" s="76"/>
      <c r="CW63" s="76"/>
      <c r="CX63" s="77"/>
      <c r="CY63" s="77"/>
      <c r="CZ63" s="76"/>
      <c r="DA63" s="76"/>
      <c r="DB63" s="76"/>
      <c r="DC63" s="76"/>
      <c r="DD63" s="76"/>
      <c r="DE63" s="77"/>
      <c r="DF63" s="77"/>
      <c r="DG63" s="76"/>
      <c r="DH63" s="76"/>
      <c r="DI63" s="76"/>
      <c r="DJ63" s="76"/>
      <c r="DK63" s="76"/>
      <c r="DL63" s="77"/>
      <c r="DM63" s="77"/>
      <c r="DN63" s="76"/>
      <c r="DO63" s="76"/>
      <c r="DP63" s="76"/>
      <c r="DQ63" s="76"/>
      <c r="DR63" s="76"/>
    </row>
    <row r="64" spans="2:122" ht="76.2" customHeight="1" x14ac:dyDescent="0.3">
      <c r="B64" s="84" t="s">
        <v>365</v>
      </c>
      <c r="C64" s="85" t="s">
        <v>204</v>
      </c>
      <c r="D64" s="86" t="s">
        <v>82</v>
      </c>
      <c r="E64" s="86" t="s">
        <v>205</v>
      </c>
      <c r="F64" s="47"/>
      <c r="G64" s="48"/>
      <c r="H64" s="85" t="s">
        <v>405</v>
      </c>
      <c r="I64" s="86"/>
      <c r="J64" s="86" t="s">
        <v>207</v>
      </c>
      <c r="K64" s="86"/>
      <c r="L64" s="90" t="s">
        <v>106</v>
      </c>
      <c r="M64" s="90" t="s">
        <v>106</v>
      </c>
      <c r="N64" s="87" t="s">
        <v>106</v>
      </c>
      <c r="O64" s="87" t="s">
        <v>106</v>
      </c>
      <c r="P64" s="89"/>
      <c r="Q64" s="89"/>
      <c r="R64" s="89"/>
      <c r="S64" s="51"/>
      <c r="T64" s="76"/>
      <c r="U64" s="76"/>
      <c r="V64" s="76"/>
      <c r="W64" s="76"/>
      <c r="X64" s="76"/>
      <c r="Y64" s="77"/>
      <c r="Z64" s="77"/>
      <c r="AA64" s="76"/>
      <c r="AB64" s="76"/>
      <c r="AC64" s="76"/>
      <c r="AD64" s="76"/>
      <c r="AE64" s="76"/>
      <c r="AF64" s="77"/>
      <c r="AG64" s="77"/>
      <c r="AH64" s="76"/>
      <c r="AI64" s="76"/>
      <c r="AJ64" s="76"/>
      <c r="AK64" s="76"/>
      <c r="AL64" s="76"/>
      <c r="AM64" s="77"/>
      <c r="AN64" s="77"/>
      <c r="AO64" s="78"/>
      <c r="AP64" s="78"/>
      <c r="AQ64" s="78"/>
      <c r="AR64" s="76"/>
      <c r="AS64" s="76"/>
      <c r="AT64" s="77"/>
      <c r="AU64" s="77"/>
      <c r="AV64" s="76"/>
      <c r="AW64" s="76"/>
      <c r="AX64" s="76"/>
      <c r="AY64" s="76"/>
      <c r="AZ64" s="76"/>
      <c r="BA64" s="77"/>
      <c r="BB64" s="77"/>
      <c r="BC64" s="76"/>
      <c r="BD64" s="76"/>
      <c r="BE64" s="76"/>
      <c r="BF64" s="76"/>
      <c r="BG64" s="76"/>
      <c r="BH64" s="77"/>
      <c r="BI64" s="77"/>
      <c r="BJ64" s="76"/>
      <c r="BK64" s="76"/>
      <c r="BL64" s="76"/>
      <c r="BM64" s="76"/>
      <c r="BN64" s="76"/>
      <c r="BO64" s="77"/>
      <c r="BP64" s="77"/>
      <c r="BQ64" s="76"/>
      <c r="BR64" s="76"/>
      <c r="BS64" s="76"/>
      <c r="BT64" s="76"/>
      <c r="BU64" s="76"/>
      <c r="BV64" s="77"/>
      <c r="BW64" s="77"/>
      <c r="BX64" s="76"/>
      <c r="BY64" s="76"/>
      <c r="BZ64" s="76"/>
      <c r="CA64" s="76"/>
      <c r="CB64" s="76"/>
      <c r="CC64" s="77"/>
      <c r="CD64" s="77"/>
      <c r="CE64" s="76"/>
      <c r="CF64" s="76"/>
      <c r="CG64" s="76"/>
      <c r="CH64" s="76"/>
      <c r="CI64" s="77"/>
      <c r="CJ64" s="77"/>
      <c r="CK64" s="77"/>
      <c r="CL64" s="76"/>
      <c r="CM64" s="76"/>
      <c r="CN64" s="76"/>
      <c r="CO64" s="76"/>
      <c r="CP64" s="76"/>
      <c r="CQ64" s="77"/>
      <c r="CR64" s="77"/>
      <c r="CS64" s="76"/>
      <c r="CT64" s="76"/>
      <c r="CU64" s="76"/>
      <c r="CV64" s="76"/>
      <c r="CW64" s="76"/>
      <c r="CX64" s="77"/>
      <c r="CY64" s="77"/>
      <c r="CZ64" s="76"/>
      <c r="DA64" s="76"/>
      <c r="DB64" s="76"/>
      <c r="DC64" s="76"/>
      <c r="DD64" s="76"/>
      <c r="DE64" s="77"/>
      <c r="DF64" s="77"/>
      <c r="DG64" s="76"/>
      <c r="DH64" s="76"/>
      <c r="DI64" s="76"/>
      <c r="DJ64" s="76"/>
      <c r="DK64" s="76"/>
      <c r="DL64" s="77"/>
      <c r="DM64" s="77"/>
      <c r="DN64" s="76"/>
      <c r="DO64" s="76"/>
      <c r="DP64" s="76"/>
      <c r="DQ64" s="76"/>
      <c r="DR64" s="76"/>
    </row>
    <row r="65" spans="1:122" ht="76.2" customHeight="1" x14ac:dyDescent="0.3">
      <c r="B65" s="84" t="s">
        <v>315</v>
      </c>
      <c r="C65" s="85" t="s">
        <v>204</v>
      </c>
      <c r="D65" s="86" t="s">
        <v>125</v>
      </c>
      <c r="E65" s="86" t="s">
        <v>205</v>
      </c>
      <c r="F65" s="47"/>
      <c r="G65" s="48"/>
      <c r="H65" s="86" t="s">
        <v>314</v>
      </c>
      <c r="I65" s="86"/>
      <c r="J65" s="86" t="s">
        <v>132</v>
      </c>
      <c r="K65" s="86"/>
      <c r="L65" s="90" t="s">
        <v>106</v>
      </c>
      <c r="M65" s="90" t="s">
        <v>106</v>
      </c>
      <c r="N65" s="87" t="s">
        <v>106</v>
      </c>
      <c r="O65" s="87" t="s">
        <v>106</v>
      </c>
      <c r="P65" s="89"/>
      <c r="Q65" s="89"/>
      <c r="R65" s="89"/>
      <c r="S65" s="51"/>
      <c r="T65" s="76"/>
      <c r="U65" s="76"/>
      <c r="V65" s="76"/>
      <c r="W65" s="76"/>
      <c r="X65" s="76"/>
      <c r="Y65" s="77"/>
      <c r="Z65" s="77"/>
      <c r="AA65" s="76"/>
      <c r="AB65" s="76"/>
      <c r="AC65" s="76"/>
      <c r="AD65" s="76"/>
      <c r="AE65" s="76"/>
      <c r="AF65" s="77"/>
      <c r="AG65" s="77"/>
      <c r="AH65" s="76"/>
      <c r="AI65" s="76"/>
      <c r="AJ65" s="76"/>
      <c r="AK65" s="76"/>
      <c r="AL65" s="76"/>
      <c r="AM65" s="77"/>
      <c r="AN65" s="77"/>
      <c r="AO65" s="78"/>
      <c r="AP65" s="78"/>
      <c r="AQ65" s="78"/>
      <c r="AR65" s="76">
        <v>2</v>
      </c>
      <c r="AS65" s="76">
        <v>2</v>
      </c>
      <c r="AT65" s="77"/>
      <c r="AU65" s="77"/>
      <c r="AV65" s="76">
        <v>2</v>
      </c>
      <c r="AW65" s="76"/>
      <c r="AX65" s="76"/>
      <c r="AY65" s="76"/>
      <c r="AZ65" s="76"/>
      <c r="BA65" s="77"/>
      <c r="BB65" s="77"/>
      <c r="BC65" s="76">
        <v>2</v>
      </c>
      <c r="BD65" s="76">
        <v>2</v>
      </c>
      <c r="BE65" s="76">
        <v>2</v>
      </c>
      <c r="BF65" s="76">
        <v>2</v>
      </c>
      <c r="BG65" s="76">
        <v>2</v>
      </c>
      <c r="BH65" s="77"/>
      <c r="BI65" s="77"/>
      <c r="BJ65" s="76"/>
      <c r="BK65" s="76"/>
      <c r="BL65" s="76"/>
      <c r="BM65" s="76"/>
      <c r="BN65" s="76"/>
      <c r="BO65" s="77"/>
      <c r="BP65" s="77"/>
      <c r="BQ65" s="76"/>
      <c r="BR65" s="76"/>
      <c r="BS65" s="76"/>
      <c r="BT65" s="76"/>
      <c r="BU65" s="76"/>
      <c r="BV65" s="77"/>
      <c r="BW65" s="77"/>
      <c r="BX65" s="76"/>
      <c r="BY65" s="76"/>
      <c r="BZ65" s="76"/>
      <c r="CA65" s="76"/>
      <c r="CB65" s="76"/>
      <c r="CC65" s="77"/>
      <c r="CD65" s="77"/>
      <c r="CE65" s="76"/>
      <c r="CF65" s="76"/>
      <c r="CG65" s="76"/>
      <c r="CH65" s="76"/>
      <c r="CI65" s="77"/>
      <c r="CJ65" s="77"/>
      <c r="CK65" s="77"/>
      <c r="CL65" s="76"/>
      <c r="CM65" s="76"/>
      <c r="CN65" s="76"/>
      <c r="CO65" s="76"/>
      <c r="CP65" s="76"/>
      <c r="CQ65" s="77"/>
      <c r="CR65" s="77"/>
      <c r="CS65" s="76"/>
      <c r="CT65" s="76"/>
      <c r="CU65" s="76"/>
      <c r="CV65" s="76"/>
      <c r="CW65" s="76"/>
      <c r="CX65" s="77"/>
      <c r="CY65" s="77"/>
      <c r="CZ65" s="76"/>
      <c r="DA65" s="76"/>
      <c r="DB65" s="76"/>
      <c r="DC65" s="76"/>
      <c r="DD65" s="76"/>
      <c r="DE65" s="77"/>
      <c r="DF65" s="77"/>
      <c r="DG65" s="76"/>
      <c r="DH65" s="76"/>
      <c r="DI65" s="76"/>
      <c r="DJ65" s="76"/>
      <c r="DK65" s="76"/>
      <c r="DL65" s="77"/>
      <c r="DM65" s="77"/>
      <c r="DN65" s="76"/>
      <c r="DO65" s="76"/>
      <c r="DP65" s="76"/>
      <c r="DQ65" s="76"/>
      <c r="DR65" s="76"/>
    </row>
    <row r="66" spans="1:122" ht="76.2" customHeight="1" x14ac:dyDescent="0.3">
      <c r="B66" s="84" t="s">
        <v>316</v>
      </c>
      <c r="C66" s="85" t="s">
        <v>204</v>
      </c>
      <c r="D66" s="86" t="s">
        <v>125</v>
      </c>
      <c r="E66" s="86" t="s">
        <v>205</v>
      </c>
      <c r="F66" s="47"/>
      <c r="G66" s="48"/>
      <c r="H66" s="86" t="s">
        <v>317</v>
      </c>
      <c r="I66" s="86"/>
      <c r="J66" s="86" t="s">
        <v>132</v>
      </c>
      <c r="K66" s="86"/>
      <c r="L66" s="90" t="s">
        <v>106</v>
      </c>
      <c r="M66" s="90" t="s">
        <v>106</v>
      </c>
      <c r="N66" s="87" t="s">
        <v>106</v>
      </c>
      <c r="O66" s="87" t="s">
        <v>106</v>
      </c>
      <c r="P66" s="89"/>
      <c r="Q66" s="89"/>
      <c r="R66" s="89"/>
      <c r="S66" s="51"/>
      <c r="T66" s="76"/>
      <c r="U66" s="76"/>
      <c r="V66" s="76"/>
      <c r="W66" s="76"/>
      <c r="X66" s="76"/>
      <c r="Y66" s="77"/>
      <c r="Z66" s="77"/>
      <c r="AA66" s="76"/>
      <c r="AB66" s="76"/>
      <c r="AC66" s="76"/>
      <c r="AD66" s="76"/>
      <c r="AE66" s="76"/>
      <c r="AF66" s="77"/>
      <c r="AG66" s="77"/>
      <c r="AH66" s="76"/>
      <c r="AI66" s="76"/>
      <c r="AJ66" s="76"/>
      <c r="AK66" s="76"/>
      <c r="AL66" s="76"/>
      <c r="AM66" s="77"/>
      <c r="AN66" s="77"/>
      <c r="AO66" s="78"/>
      <c r="AP66" s="78"/>
      <c r="AQ66" s="78"/>
      <c r="AR66" s="76"/>
      <c r="AS66" s="76"/>
      <c r="AT66" s="77"/>
      <c r="AU66" s="77"/>
      <c r="AV66" s="76"/>
      <c r="AW66" s="76">
        <v>2</v>
      </c>
      <c r="AX66" s="76">
        <v>2</v>
      </c>
      <c r="AY66" s="76">
        <v>2</v>
      </c>
      <c r="AZ66" s="76"/>
      <c r="BA66" s="77"/>
      <c r="BB66" s="77"/>
      <c r="BC66" s="76">
        <v>2</v>
      </c>
      <c r="BD66" s="76">
        <v>2</v>
      </c>
      <c r="BE66" s="76">
        <v>2</v>
      </c>
      <c r="BF66" s="76">
        <v>2</v>
      </c>
      <c r="BG66" s="76"/>
      <c r="BH66" s="77"/>
      <c r="BI66" s="77"/>
      <c r="BJ66" s="76"/>
      <c r="BK66" s="76"/>
      <c r="BL66" s="76"/>
      <c r="BM66" s="76"/>
      <c r="BN66" s="76"/>
      <c r="BO66" s="77"/>
      <c r="BP66" s="77"/>
      <c r="BQ66" s="76"/>
      <c r="BR66" s="76"/>
      <c r="BS66" s="76"/>
      <c r="BT66" s="76"/>
      <c r="BU66" s="76"/>
      <c r="BV66" s="77"/>
      <c r="BW66" s="77"/>
      <c r="BX66" s="76"/>
      <c r="BY66" s="76"/>
      <c r="BZ66" s="76"/>
      <c r="CA66" s="76"/>
      <c r="CB66" s="76"/>
      <c r="CC66" s="77"/>
      <c r="CD66" s="77"/>
      <c r="CE66" s="76"/>
      <c r="CF66" s="76"/>
      <c r="CG66" s="76"/>
      <c r="CH66" s="76"/>
      <c r="CI66" s="77"/>
      <c r="CJ66" s="77"/>
      <c r="CK66" s="77"/>
      <c r="CL66" s="76"/>
      <c r="CM66" s="76"/>
      <c r="CN66" s="76"/>
      <c r="CO66" s="76"/>
      <c r="CP66" s="76"/>
      <c r="CQ66" s="77"/>
      <c r="CR66" s="77"/>
      <c r="CS66" s="76"/>
      <c r="CT66" s="76"/>
      <c r="CU66" s="76"/>
      <c r="CV66" s="76"/>
      <c r="CW66" s="76"/>
      <c r="CX66" s="77"/>
      <c r="CY66" s="77"/>
      <c r="CZ66" s="76"/>
      <c r="DA66" s="76"/>
      <c r="DB66" s="76"/>
      <c r="DC66" s="76"/>
      <c r="DD66" s="76"/>
      <c r="DE66" s="77"/>
      <c r="DF66" s="77"/>
      <c r="DG66" s="76"/>
      <c r="DH66" s="76"/>
      <c r="DI66" s="76"/>
      <c r="DJ66" s="76"/>
      <c r="DK66" s="76"/>
      <c r="DL66" s="77"/>
      <c r="DM66" s="77"/>
      <c r="DN66" s="76"/>
      <c r="DO66" s="76"/>
      <c r="DP66" s="76"/>
      <c r="DQ66" s="76"/>
      <c r="DR66" s="76"/>
    </row>
    <row r="67" spans="1:122" ht="76.2" customHeight="1" x14ac:dyDescent="0.3">
      <c r="B67" s="84" t="s">
        <v>316</v>
      </c>
      <c r="C67" s="85" t="s">
        <v>240</v>
      </c>
      <c r="D67" s="86" t="s">
        <v>125</v>
      </c>
      <c r="E67" s="86" t="s">
        <v>421</v>
      </c>
      <c r="F67" s="47">
        <v>14</v>
      </c>
      <c r="G67" s="48"/>
      <c r="H67" s="85" t="s">
        <v>408</v>
      </c>
      <c r="I67" s="86"/>
      <c r="J67" s="86" t="s">
        <v>132</v>
      </c>
      <c r="K67" s="86"/>
      <c r="L67" s="90" t="s">
        <v>106</v>
      </c>
      <c r="M67" s="90" t="s">
        <v>106</v>
      </c>
      <c r="N67" s="87" t="s">
        <v>106</v>
      </c>
      <c r="O67" s="87" t="s">
        <v>106</v>
      </c>
      <c r="P67" s="89" t="s">
        <v>431</v>
      </c>
      <c r="Q67" s="89"/>
      <c r="R67" s="89"/>
      <c r="S67" s="51"/>
      <c r="T67" s="76"/>
      <c r="U67" s="76"/>
      <c r="V67" s="76"/>
      <c r="W67" s="76"/>
      <c r="X67" s="76"/>
      <c r="Y67" s="77"/>
      <c r="Z67" s="77"/>
      <c r="AA67" s="76"/>
      <c r="AB67" s="76"/>
      <c r="AC67" s="76"/>
      <c r="AD67" s="76"/>
      <c r="AE67" s="76"/>
      <c r="AF67" s="77"/>
      <c r="AG67" s="77"/>
      <c r="AH67" s="76"/>
      <c r="AI67" s="76"/>
      <c r="AJ67" s="76"/>
      <c r="AK67" s="76"/>
      <c r="AL67" s="76"/>
      <c r="AM67" s="77"/>
      <c r="AN67" s="77"/>
      <c r="AO67" s="78"/>
      <c r="AP67" s="78"/>
      <c r="AQ67" s="78"/>
      <c r="AR67" s="76"/>
      <c r="AS67" s="76"/>
      <c r="AT67" s="77"/>
      <c r="AU67" s="77"/>
      <c r="AV67" s="76"/>
      <c r="AW67" s="76"/>
      <c r="AX67" s="76"/>
      <c r="AY67" s="76"/>
      <c r="AZ67" s="76"/>
      <c r="BA67" s="77"/>
      <c r="BB67" s="77"/>
      <c r="BC67" s="76">
        <v>0</v>
      </c>
      <c r="BD67" s="76">
        <v>0</v>
      </c>
      <c r="BE67" s="76">
        <v>0</v>
      </c>
      <c r="BF67" s="76"/>
      <c r="BG67" s="76"/>
      <c r="BH67" s="77"/>
      <c r="BI67" s="77"/>
      <c r="BJ67" s="76"/>
      <c r="BK67" s="76"/>
      <c r="BL67" s="76"/>
      <c r="BM67" s="76"/>
      <c r="BN67" s="76"/>
      <c r="BO67" s="77"/>
      <c r="BP67" s="77"/>
      <c r="BQ67" s="76">
        <v>0</v>
      </c>
      <c r="BR67" s="76">
        <v>0</v>
      </c>
      <c r="BS67" s="76">
        <v>0</v>
      </c>
      <c r="BT67" s="76"/>
      <c r="BU67" s="76"/>
      <c r="BV67" s="77"/>
      <c r="BW67" s="77"/>
      <c r="BX67" s="76">
        <v>2</v>
      </c>
      <c r="BY67" s="76">
        <v>2</v>
      </c>
      <c r="BZ67" s="76">
        <v>2</v>
      </c>
      <c r="CA67" s="76">
        <v>2</v>
      </c>
      <c r="CB67" s="76">
        <v>2</v>
      </c>
      <c r="CC67" s="77"/>
      <c r="CD67" s="77"/>
      <c r="CE67" s="76"/>
      <c r="CF67" s="76"/>
      <c r="CG67" s="76"/>
      <c r="CH67" s="76"/>
      <c r="CI67" s="77"/>
      <c r="CJ67" s="77"/>
      <c r="CK67" s="77"/>
      <c r="CL67" s="76"/>
      <c r="CM67" s="76"/>
      <c r="CN67" s="76"/>
      <c r="CO67" s="76"/>
      <c r="CP67" s="76"/>
      <c r="CQ67" s="77"/>
      <c r="CR67" s="77"/>
      <c r="CS67" s="76"/>
      <c r="CT67" s="76"/>
      <c r="CU67" s="76"/>
      <c r="CV67" s="76"/>
      <c r="CW67" s="76"/>
      <c r="CX67" s="77"/>
      <c r="CY67" s="77"/>
      <c r="CZ67" s="76"/>
      <c r="DA67" s="76"/>
      <c r="DB67" s="76"/>
      <c r="DC67" s="76"/>
      <c r="DD67" s="76"/>
      <c r="DE67" s="77"/>
      <c r="DF67" s="77"/>
      <c r="DG67" s="76"/>
      <c r="DH67" s="76"/>
      <c r="DI67" s="76"/>
      <c r="DJ67" s="76"/>
      <c r="DK67" s="76"/>
      <c r="DL67" s="77"/>
      <c r="DM67" s="77"/>
      <c r="DN67" s="76"/>
      <c r="DO67" s="76"/>
      <c r="DP67" s="76"/>
      <c r="DQ67" s="76"/>
      <c r="DR67" s="76"/>
    </row>
    <row r="68" spans="1:122" ht="76.2" customHeight="1" x14ac:dyDescent="0.3">
      <c r="B68" s="84" t="s">
        <v>316</v>
      </c>
      <c r="C68" s="85" t="s">
        <v>204</v>
      </c>
      <c r="D68" s="86" t="s">
        <v>125</v>
      </c>
      <c r="E68" s="86" t="s">
        <v>205</v>
      </c>
      <c r="F68" s="47">
        <v>14</v>
      </c>
      <c r="G68" s="48"/>
      <c r="H68" s="85" t="s">
        <v>443</v>
      </c>
      <c r="I68" s="86"/>
      <c r="J68" s="86" t="s">
        <v>132</v>
      </c>
      <c r="K68" s="86"/>
      <c r="L68" s="90" t="s">
        <v>106</v>
      </c>
      <c r="M68" s="90" t="s">
        <v>106</v>
      </c>
      <c r="N68" s="87" t="s">
        <v>106</v>
      </c>
      <c r="O68" s="87" t="s">
        <v>106</v>
      </c>
      <c r="P68" s="89"/>
      <c r="Q68" s="89"/>
      <c r="R68" s="89"/>
      <c r="S68" s="51"/>
      <c r="T68" s="76"/>
      <c r="U68" s="76"/>
      <c r="V68" s="76"/>
      <c r="W68" s="76"/>
      <c r="X68" s="76"/>
      <c r="Y68" s="77"/>
      <c r="Z68" s="77"/>
      <c r="AA68" s="76"/>
      <c r="AB68" s="76"/>
      <c r="AC68" s="76"/>
      <c r="AD68" s="76"/>
      <c r="AE68" s="76"/>
      <c r="AF68" s="77"/>
      <c r="AG68" s="77"/>
      <c r="AH68" s="76"/>
      <c r="AI68" s="76"/>
      <c r="AJ68" s="76"/>
      <c r="AK68" s="76"/>
      <c r="AL68" s="76"/>
      <c r="AM68" s="77"/>
      <c r="AN68" s="77"/>
      <c r="AO68" s="78"/>
      <c r="AP68" s="78"/>
      <c r="AQ68" s="78"/>
      <c r="AR68" s="76"/>
      <c r="AS68" s="76"/>
      <c r="AT68" s="77"/>
      <c r="AU68" s="77"/>
      <c r="AV68" s="76"/>
      <c r="AW68" s="76"/>
      <c r="AX68" s="76"/>
      <c r="AY68" s="76"/>
      <c r="AZ68" s="76"/>
      <c r="BA68" s="77"/>
      <c r="BB68" s="77"/>
      <c r="BC68" s="76"/>
      <c r="BD68" s="76"/>
      <c r="BE68" s="76"/>
      <c r="BF68" s="76"/>
      <c r="BG68" s="76"/>
      <c r="BH68" s="77"/>
      <c r="BI68" s="77"/>
      <c r="BJ68" s="76"/>
      <c r="BK68" s="76"/>
      <c r="BL68" s="76"/>
      <c r="BM68" s="76"/>
      <c r="BN68" s="76"/>
      <c r="BO68" s="77"/>
      <c r="BP68" s="77"/>
      <c r="BQ68" s="76"/>
      <c r="BR68" s="76"/>
      <c r="BS68" s="76"/>
      <c r="BT68" s="76"/>
      <c r="BU68" s="76"/>
      <c r="BV68" s="77"/>
      <c r="BW68" s="77"/>
      <c r="BX68" s="76">
        <v>2</v>
      </c>
      <c r="BY68" s="76">
        <v>2</v>
      </c>
      <c r="BZ68" s="76">
        <v>2</v>
      </c>
      <c r="CA68" s="76">
        <v>2</v>
      </c>
      <c r="CB68" s="76">
        <v>2</v>
      </c>
      <c r="CC68" s="77"/>
      <c r="CD68" s="77"/>
      <c r="CE68" s="76">
        <v>2</v>
      </c>
      <c r="CF68" s="76">
        <v>2</v>
      </c>
      <c r="CG68" s="76">
        <v>2</v>
      </c>
      <c r="CH68" s="76">
        <v>2</v>
      </c>
      <c r="CI68" s="77"/>
      <c r="CJ68" s="77"/>
      <c r="CK68" s="77"/>
      <c r="CL68" s="76"/>
      <c r="CM68" s="76"/>
      <c r="CN68" s="76"/>
      <c r="CO68" s="76"/>
      <c r="CP68" s="76"/>
      <c r="CQ68" s="77"/>
      <c r="CR68" s="77"/>
      <c r="CS68" s="76"/>
      <c r="CT68" s="76"/>
      <c r="CU68" s="76"/>
      <c r="CV68" s="76"/>
      <c r="CW68" s="76"/>
      <c r="CX68" s="77"/>
      <c r="CY68" s="77"/>
      <c r="CZ68" s="76"/>
      <c r="DA68" s="76"/>
      <c r="DB68" s="76"/>
      <c r="DC68" s="76"/>
      <c r="DD68" s="76"/>
      <c r="DE68" s="77"/>
      <c r="DF68" s="77"/>
      <c r="DG68" s="76"/>
      <c r="DH68" s="76"/>
      <c r="DI68" s="76"/>
      <c r="DJ68" s="76"/>
      <c r="DK68" s="76"/>
      <c r="DL68" s="77"/>
      <c r="DM68" s="77"/>
      <c r="DN68" s="76"/>
      <c r="DO68" s="76"/>
      <c r="DP68" s="76"/>
      <c r="DQ68" s="76"/>
      <c r="DR68" s="76"/>
    </row>
    <row r="69" spans="1:122" ht="76.2" customHeight="1" x14ac:dyDescent="0.3">
      <c r="B69" s="84" t="s">
        <v>318</v>
      </c>
      <c r="C69" s="85" t="s">
        <v>204</v>
      </c>
      <c r="D69" s="86" t="s">
        <v>125</v>
      </c>
      <c r="E69" s="86" t="s">
        <v>205</v>
      </c>
      <c r="F69" s="47"/>
      <c r="G69" s="48"/>
      <c r="H69" s="86" t="s">
        <v>320</v>
      </c>
      <c r="I69" s="86"/>
      <c r="J69" s="86" t="s">
        <v>132</v>
      </c>
      <c r="K69" s="86"/>
      <c r="L69" s="90"/>
      <c r="M69" s="90"/>
      <c r="N69" s="87"/>
      <c r="O69" s="87"/>
      <c r="P69" s="89"/>
      <c r="Q69" s="89"/>
      <c r="R69" s="89"/>
      <c r="S69" s="51"/>
      <c r="T69" s="76"/>
      <c r="U69" s="76"/>
      <c r="V69" s="76"/>
      <c r="W69" s="76"/>
      <c r="X69" s="76"/>
      <c r="Y69" s="77"/>
      <c r="Z69" s="77"/>
      <c r="AA69" s="76"/>
      <c r="AB69" s="76"/>
      <c r="AC69" s="76"/>
      <c r="AD69" s="76"/>
      <c r="AE69" s="76"/>
      <c r="AF69" s="77"/>
      <c r="AG69" s="77"/>
      <c r="AH69" s="76"/>
      <c r="AI69" s="76"/>
      <c r="AJ69" s="76"/>
      <c r="AK69" s="76"/>
      <c r="AL69" s="76"/>
      <c r="AM69" s="77"/>
      <c r="AN69" s="77"/>
      <c r="AO69" s="78"/>
      <c r="AP69" s="78"/>
      <c r="AQ69" s="78"/>
      <c r="AR69" s="76"/>
      <c r="AS69" s="76"/>
      <c r="AT69" s="77"/>
      <c r="AU69" s="77"/>
      <c r="AV69" s="76"/>
      <c r="AW69" s="76"/>
      <c r="AX69" s="76"/>
      <c r="AY69" s="76"/>
      <c r="AZ69" s="76"/>
      <c r="BA69" s="77"/>
      <c r="BB69" s="77"/>
      <c r="BC69" s="76"/>
      <c r="BD69" s="76"/>
      <c r="BE69" s="76"/>
      <c r="BF69" s="76"/>
      <c r="BG69" s="76"/>
      <c r="BH69" s="77"/>
      <c r="BI69" s="77"/>
      <c r="BJ69" s="76"/>
      <c r="BK69" s="76"/>
      <c r="BL69" s="76"/>
      <c r="BM69" s="76"/>
      <c r="BN69" s="76"/>
      <c r="BO69" s="77"/>
      <c r="BP69" s="77"/>
      <c r="BQ69" s="76"/>
      <c r="BR69" s="76"/>
      <c r="BS69" s="76"/>
      <c r="BT69" s="76"/>
      <c r="BU69" s="76"/>
      <c r="BV69" s="77"/>
      <c r="BW69" s="77"/>
      <c r="BX69" s="76"/>
      <c r="BY69" s="76"/>
      <c r="BZ69" s="76"/>
      <c r="CA69" s="76"/>
      <c r="CB69" s="76"/>
      <c r="CC69" s="77"/>
      <c r="CD69" s="77"/>
      <c r="CE69" s="76"/>
      <c r="CF69" s="76"/>
      <c r="CG69" s="76"/>
      <c r="CH69" s="76"/>
      <c r="CI69" s="77"/>
      <c r="CJ69" s="77"/>
      <c r="CK69" s="77"/>
      <c r="CL69" s="76"/>
      <c r="CM69" s="76"/>
      <c r="CN69" s="76"/>
      <c r="CO69" s="76"/>
      <c r="CP69" s="76"/>
      <c r="CQ69" s="77"/>
      <c r="CR69" s="77"/>
      <c r="CS69" s="76"/>
      <c r="CT69" s="76"/>
      <c r="CU69" s="76"/>
      <c r="CV69" s="76"/>
      <c r="CW69" s="76"/>
      <c r="CX69" s="77"/>
      <c r="CY69" s="77"/>
      <c r="CZ69" s="76"/>
      <c r="DA69" s="76"/>
      <c r="DB69" s="76"/>
      <c r="DC69" s="76"/>
      <c r="DD69" s="76"/>
      <c r="DE69" s="77"/>
      <c r="DF69" s="77"/>
      <c r="DG69" s="76"/>
      <c r="DH69" s="76"/>
      <c r="DI69" s="76"/>
      <c r="DJ69" s="76"/>
      <c r="DK69" s="76"/>
      <c r="DL69" s="77"/>
      <c r="DM69" s="77"/>
      <c r="DN69" s="76"/>
      <c r="DO69" s="76"/>
      <c r="DP69" s="76"/>
      <c r="DQ69" s="76"/>
      <c r="DR69" s="76"/>
    </row>
    <row r="70" spans="1:122" ht="76.2" customHeight="1" x14ac:dyDescent="0.3">
      <c r="B70" s="84" t="s">
        <v>318</v>
      </c>
      <c r="C70" s="85" t="s">
        <v>204</v>
      </c>
      <c r="D70" s="86" t="s">
        <v>125</v>
      </c>
      <c r="E70" s="86" t="s">
        <v>205</v>
      </c>
      <c r="F70" s="47"/>
      <c r="G70" s="48"/>
      <c r="H70" s="86" t="s">
        <v>319</v>
      </c>
      <c r="I70" s="86"/>
      <c r="J70" s="86" t="s">
        <v>132</v>
      </c>
      <c r="K70" s="86"/>
      <c r="L70" s="90" t="s">
        <v>106</v>
      </c>
      <c r="M70" s="90" t="s">
        <v>106</v>
      </c>
      <c r="N70" s="87" t="s">
        <v>106</v>
      </c>
      <c r="O70" s="87" t="s">
        <v>106</v>
      </c>
      <c r="P70" s="89"/>
      <c r="Q70" s="89"/>
      <c r="R70" s="89"/>
      <c r="S70" s="51"/>
      <c r="T70" s="76"/>
      <c r="U70" s="76"/>
      <c r="V70" s="76"/>
      <c r="W70" s="76"/>
      <c r="X70" s="76"/>
      <c r="Y70" s="77"/>
      <c r="Z70" s="77"/>
      <c r="AA70" s="76"/>
      <c r="AB70" s="76"/>
      <c r="AC70" s="76"/>
      <c r="AD70" s="76"/>
      <c r="AE70" s="76"/>
      <c r="AF70" s="77"/>
      <c r="AG70" s="77"/>
      <c r="AH70" s="76"/>
      <c r="AI70" s="76"/>
      <c r="AJ70" s="76"/>
      <c r="AK70" s="76"/>
      <c r="AL70" s="76"/>
      <c r="AM70" s="77"/>
      <c r="AN70" s="77"/>
      <c r="AO70" s="78"/>
      <c r="AP70" s="78"/>
      <c r="AQ70" s="78"/>
      <c r="AR70" s="76"/>
      <c r="AS70" s="76"/>
      <c r="AT70" s="77"/>
      <c r="AU70" s="77"/>
      <c r="AV70" s="76"/>
      <c r="AW70" s="76"/>
      <c r="AX70" s="76"/>
      <c r="AY70" s="76"/>
      <c r="AZ70" s="76">
        <v>2</v>
      </c>
      <c r="BA70" s="77"/>
      <c r="BB70" s="77"/>
      <c r="BC70" s="76"/>
      <c r="BD70" s="76"/>
      <c r="BE70" s="76"/>
      <c r="BF70" s="76"/>
      <c r="BG70" s="76"/>
      <c r="BH70" s="77"/>
      <c r="BI70" s="77"/>
      <c r="BJ70" s="76"/>
      <c r="BK70" s="76"/>
      <c r="BL70" s="76">
        <v>2</v>
      </c>
      <c r="BM70" s="76">
        <v>2</v>
      </c>
      <c r="BN70" s="76">
        <v>2</v>
      </c>
      <c r="BO70" s="77"/>
      <c r="BP70" s="77"/>
      <c r="BQ70" s="76"/>
      <c r="BR70" s="76"/>
      <c r="BS70" s="76">
        <v>2</v>
      </c>
      <c r="BT70" s="76">
        <v>2</v>
      </c>
      <c r="BU70" s="76">
        <v>2</v>
      </c>
      <c r="BV70" s="77"/>
      <c r="BW70" s="77"/>
      <c r="BX70" s="76"/>
      <c r="BY70" s="76"/>
      <c r="BZ70" s="76"/>
      <c r="CA70" s="76"/>
      <c r="CB70" s="76"/>
      <c r="CC70" s="77"/>
      <c r="CD70" s="77"/>
      <c r="CE70" s="76"/>
      <c r="CF70" s="76"/>
      <c r="CG70" s="76"/>
      <c r="CH70" s="76"/>
      <c r="CI70" s="77"/>
      <c r="CJ70" s="77"/>
      <c r="CK70" s="77"/>
      <c r="CL70" s="76"/>
      <c r="CM70" s="76"/>
      <c r="CN70" s="76"/>
      <c r="CO70" s="76"/>
      <c r="CP70" s="76"/>
      <c r="CQ70" s="77"/>
      <c r="CR70" s="77"/>
      <c r="CS70" s="76"/>
      <c r="CT70" s="76"/>
      <c r="CU70" s="76"/>
      <c r="CV70" s="76"/>
      <c r="CW70" s="76"/>
      <c r="CX70" s="77"/>
      <c r="CY70" s="77"/>
      <c r="CZ70" s="76"/>
      <c r="DA70" s="76"/>
      <c r="DB70" s="76"/>
      <c r="DC70" s="76"/>
      <c r="DD70" s="76"/>
      <c r="DE70" s="77"/>
      <c r="DF70" s="77"/>
      <c r="DG70" s="76"/>
      <c r="DH70" s="76"/>
      <c r="DI70" s="76"/>
      <c r="DJ70" s="76"/>
      <c r="DK70" s="76"/>
      <c r="DL70" s="77"/>
      <c r="DM70" s="77"/>
      <c r="DN70" s="76"/>
      <c r="DO70" s="76"/>
      <c r="DP70" s="76"/>
      <c r="DQ70" s="76"/>
      <c r="DR70" s="76"/>
    </row>
    <row r="71" spans="1:122" ht="76.2" customHeight="1" x14ac:dyDescent="0.3">
      <c r="B71" s="12" t="s">
        <v>419</v>
      </c>
      <c r="C71" s="85" t="s">
        <v>204</v>
      </c>
      <c r="D71" s="86" t="s">
        <v>125</v>
      </c>
      <c r="E71" s="86" t="s">
        <v>205</v>
      </c>
      <c r="F71" s="47"/>
      <c r="G71" s="48"/>
      <c r="H71" s="85" t="s">
        <v>418</v>
      </c>
      <c r="I71" s="86"/>
      <c r="J71" s="86" t="s">
        <v>132</v>
      </c>
      <c r="K71" s="86"/>
      <c r="L71" s="90" t="s">
        <v>106</v>
      </c>
      <c r="M71" s="90" t="s">
        <v>106</v>
      </c>
      <c r="N71" s="87" t="s">
        <v>106</v>
      </c>
      <c r="O71" s="87" t="s">
        <v>106</v>
      </c>
      <c r="P71" s="89"/>
      <c r="Q71" s="89"/>
      <c r="R71" s="89"/>
      <c r="S71" s="51"/>
      <c r="T71" s="76"/>
      <c r="U71" s="76"/>
      <c r="V71" s="76"/>
      <c r="W71" s="76"/>
      <c r="X71" s="76"/>
      <c r="Y71" s="77"/>
      <c r="Z71" s="77"/>
      <c r="AA71" s="76"/>
      <c r="AB71" s="76"/>
      <c r="AC71" s="76"/>
      <c r="AD71" s="76"/>
      <c r="AE71" s="76"/>
      <c r="AF71" s="77"/>
      <c r="AG71" s="77"/>
      <c r="AH71" s="76"/>
      <c r="AI71" s="76"/>
      <c r="AJ71" s="76"/>
      <c r="AK71" s="76"/>
      <c r="AL71" s="76"/>
      <c r="AM71" s="77"/>
      <c r="AN71" s="77"/>
      <c r="AO71" s="78"/>
      <c r="AP71" s="78"/>
      <c r="AQ71" s="78"/>
      <c r="AR71" s="76"/>
      <c r="AS71" s="76"/>
      <c r="AT71" s="77"/>
      <c r="AU71" s="77"/>
      <c r="AV71" s="76"/>
      <c r="AW71" s="76"/>
      <c r="AX71" s="76"/>
      <c r="AY71" s="76"/>
      <c r="AZ71" s="76"/>
      <c r="BA71" s="77"/>
      <c r="BB71" s="77"/>
      <c r="BC71" s="76"/>
      <c r="BD71" s="76"/>
      <c r="BE71" s="76"/>
      <c r="BF71" s="76"/>
      <c r="BG71" s="76"/>
      <c r="BH71" s="77"/>
      <c r="BI71" s="77"/>
      <c r="BJ71" s="76"/>
      <c r="BK71" s="76"/>
      <c r="BL71" s="76"/>
      <c r="BM71" s="76"/>
      <c r="BN71" s="76"/>
      <c r="BO71" s="77"/>
      <c r="BP71" s="77"/>
      <c r="BQ71" s="76"/>
      <c r="BR71" s="76"/>
      <c r="BS71" s="76"/>
      <c r="BT71" s="76">
        <v>0</v>
      </c>
      <c r="BU71" s="76">
        <v>0</v>
      </c>
      <c r="BV71" s="77"/>
      <c r="BW71" s="77"/>
      <c r="BX71" s="76"/>
      <c r="BY71" s="76"/>
      <c r="BZ71" s="76"/>
      <c r="CA71" s="76"/>
      <c r="CB71" s="76"/>
      <c r="CC71" s="77"/>
      <c r="CD71" s="77"/>
      <c r="CE71" s="76"/>
      <c r="CF71" s="76"/>
      <c r="CG71" s="76"/>
      <c r="CH71" s="76"/>
      <c r="CI71" s="77"/>
      <c r="CJ71" s="77"/>
      <c r="CK71" s="77"/>
      <c r="CL71" s="76"/>
      <c r="CM71" s="76"/>
      <c r="CN71" s="76"/>
      <c r="CO71" s="76"/>
      <c r="CP71" s="76"/>
      <c r="CQ71" s="77"/>
      <c r="CR71" s="77"/>
      <c r="CS71" s="76"/>
      <c r="CT71" s="76"/>
      <c r="CU71" s="76"/>
      <c r="CV71" s="76"/>
      <c r="CW71" s="76"/>
      <c r="CX71" s="77"/>
      <c r="CY71" s="77"/>
      <c r="CZ71" s="76"/>
      <c r="DA71" s="76"/>
      <c r="DB71" s="76"/>
      <c r="DC71" s="76"/>
      <c r="DD71" s="76"/>
      <c r="DE71" s="77"/>
      <c r="DF71" s="77"/>
      <c r="DG71" s="76"/>
      <c r="DH71" s="76"/>
      <c r="DI71" s="76"/>
      <c r="DJ71" s="76"/>
      <c r="DK71" s="76"/>
      <c r="DL71" s="77"/>
      <c r="DM71" s="77"/>
      <c r="DN71" s="76"/>
      <c r="DO71" s="76"/>
      <c r="DP71" s="76"/>
      <c r="DQ71" s="76"/>
      <c r="DR71" s="76"/>
    </row>
    <row r="72" spans="1:122" ht="76.2" customHeight="1" x14ac:dyDescent="0.3">
      <c r="A72" t="s">
        <v>146</v>
      </c>
      <c r="B72" s="84" t="s">
        <v>539</v>
      </c>
      <c r="C72" s="85" t="s">
        <v>204</v>
      </c>
      <c r="D72" s="86" t="s">
        <v>82</v>
      </c>
      <c r="E72" s="86" t="s">
        <v>205</v>
      </c>
      <c r="F72" s="47"/>
      <c r="G72" s="48"/>
      <c r="H72" s="86" t="s">
        <v>540</v>
      </c>
      <c r="I72" s="86"/>
      <c r="J72" s="86" t="s">
        <v>195</v>
      </c>
      <c r="K72" s="86"/>
      <c r="L72" s="90" t="s">
        <v>106</v>
      </c>
      <c r="M72" s="90" t="s">
        <v>106</v>
      </c>
      <c r="N72" s="87" t="s">
        <v>106</v>
      </c>
      <c r="O72" s="87" t="s">
        <v>106</v>
      </c>
      <c r="P72" s="89"/>
      <c r="Q72" s="89"/>
      <c r="R72" s="89"/>
      <c r="S72" s="51"/>
      <c r="T72" s="76"/>
      <c r="U72" s="76"/>
      <c r="V72" s="76"/>
      <c r="W72" s="76"/>
      <c r="X72" s="76"/>
      <c r="Y72" s="77"/>
      <c r="Z72" s="77"/>
      <c r="AA72" s="76"/>
      <c r="AB72" s="76"/>
      <c r="AC72" s="76"/>
      <c r="AD72" s="76"/>
      <c r="AE72" s="76"/>
      <c r="AF72" s="77"/>
      <c r="AG72" s="77"/>
      <c r="AH72" s="76"/>
      <c r="AI72" s="76"/>
      <c r="AJ72" s="76"/>
      <c r="AK72" s="76"/>
      <c r="AL72" s="76"/>
      <c r="AM72" s="77"/>
      <c r="AN72" s="77"/>
      <c r="AO72" s="78"/>
      <c r="AP72" s="78"/>
      <c r="AQ72" s="78"/>
      <c r="AR72" s="76"/>
      <c r="AS72" s="76"/>
      <c r="AT72" s="77"/>
      <c r="AU72" s="77"/>
      <c r="AV72" s="76"/>
      <c r="AW72" s="76"/>
      <c r="AX72" s="76"/>
      <c r="AY72" s="76"/>
      <c r="AZ72" s="76"/>
      <c r="BA72" s="77"/>
      <c r="BB72" s="77"/>
      <c r="BC72" s="76"/>
      <c r="BD72" s="76"/>
      <c r="BE72" s="76"/>
      <c r="BF72" s="76"/>
      <c r="BG72" s="76"/>
      <c r="BH72" s="77"/>
      <c r="BI72" s="77"/>
      <c r="BJ72" s="76"/>
      <c r="BK72" s="76"/>
      <c r="BL72" s="76"/>
      <c r="BM72" s="76"/>
      <c r="BN72" s="76"/>
      <c r="BO72" s="77"/>
      <c r="BP72" s="77"/>
      <c r="BQ72" s="76"/>
      <c r="BR72" s="76"/>
      <c r="BS72" s="76"/>
      <c r="BT72" s="76">
        <v>2</v>
      </c>
      <c r="BU72" s="76">
        <v>2</v>
      </c>
      <c r="BV72" s="77"/>
      <c r="BW72" s="77"/>
      <c r="BX72" s="76"/>
      <c r="BY72" s="76"/>
      <c r="BZ72" s="76"/>
      <c r="CA72" s="76"/>
      <c r="CB72" s="76"/>
      <c r="CC72" s="77"/>
      <c r="CD72" s="77"/>
      <c r="CE72" s="76"/>
      <c r="CF72" s="76"/>
      <c r="CG72" s="76"/>
      <c r="CH72" s="76"/>
      <c r="CI72" s="77"/>
      <c r="CJ72" s="77"/>
      <c r="CK72" s="77"/>
      <c r="CL72" s="76"/>
      <c r="CM72" s="76"/>
      <c r="CN72" s="76"/>
      <c r="CO72" s="76"/>
      <c r="CP72" s="76"/>
      <c r="CQ72" s="77"/>
      <c r="CR72" s="77"/>
      <c r="CS72" s="76"/>
      <c r="CT72" s="76"/>
      <c r="CU72" s="76"/>
      <c r="CV72" s="76"/>
      <c r="CW72" s="76"/>
      <c r="CX72" s="77"/>
      <c r="CY72" s="77"/>
      <c r="CZ72" s="76"/>
      <c r="DA72" s="76"/>
      <c r="DB72" s="76"/>
      <c r="DC72" s="76"/>
      <c r="DD72" s="76"/>
      <c r="DE72" s="77"/>
      <c r="DF72" s="77"/>
      <c r="DG72" s="76">
        <v>0</v>
      </c>
      <c r="DH72" s="76">
        <v>0</v>
      </c>
      <c r="DI72" s="76">
        <v>0</v>
      </c>
      <c r="DJ72" s="76">
        <v>1</v>
      </c>
      <c r="DK72" s="76">
        <v>1</v>
      </c>
      <c r="DL72" s="77"/>
      <c r="DM72" s="77"/>
      <c r="DN72" s="76"/>
      <c r="DO72" s="76"/>
      <c r="DP72" s="76"/>
      <c r="DQ72" s="76"/>
      <c r="DR72" s="76"/>
    </row>
    <row r="73" spans="1:122" ht="70.2" x14ac:dyDescent="0.55000000000000004">
      <c r="B73" s="91" t="s">
        <v>321</v>
      </c>
      <c r="C73" s="92" t="s">
        <v>204</v>
      </c>
      <c r="D73" s="93" t="s">
        <v>82</v>
      </c>
      <c r="E73" s="93" t="s">
        <v>205</v>
      </c>
      <c r="F73" s="94"/>
      <c r="G73" s="95"/>
      <c r="H73" s="93" t="s">
        <v>488</v>
      </c>
      <c r="I73" s="93"/>
      <c r="J73" s="93" t="s">
        <v>207</v>
      </c>
      <c r="K73" s="112"/>
      <c r="L73" s="112"/>
      <c r="M73" s="112"/>
      <c r="N73" s="112"/>
      <c r="O73" s="112"/>
      <c r="P73" s="96"/>
      <c r="Q73" s="112"/>
      <c r="R73" s="112"/>
      <c r="S73" s="112"/>
      <c r="T73" s="112"/>
      <c r="U73" s="112"/>
      <c r="V73" s="112"/>
      <c r="W73" s="112"/>
      <c r="X73" s="112"/>
      <c r="Y73" s="112"/>
      <c r="Z73" s="112"/>
      <c r="AA73" s="112"/>
      <c r="AB73" s="112"/>
      <c r="AC73" s="112"/>
      <c r="AD73" s="112"/>
      <c r="AE73" s="112"/>
      <c r="AF73" s="112"/>
      <c r="AG73" s="112"/>
      <c r="AH73" s="112"/>
      <c r="AI73" s="112"/>
      <c r="AJ73" s="112"/>
      <c r="AK73" s="112"/>
      <c r="AL73" s="112"/>
      <c r="AM73" s="112"/>
      <c r="AN73" s="112"/>
      <c r="AO73" s="112"/>
      <c r="AP73" s="112"/>
      <c r="AQ73" s="112"/>
      <c r="AR73" s="112"/>
      <c r="AS73" s="112"/>
      <c r="AT73" s="112"/>
      <c r="AU73" s="112"/>
      <c r="AV73" s="112"/>
      <c r="AW73" s="112"/>
      <c r="AX73" s="112"/>
      <c r="AY73" s="112"/>
      <c r="AZ73" s="112"/>
      <c r="BA73" s="112"/>
      <c r="BB73" s="112"/>
      <c r="BC73" s="112"/>
      <c r="BD73" s="112"/>
      <c r="BE73" s="112"/>
      <c r="BF73" s="112"/>
      <c r="BG73" s="112"/>
      <c r="BH73" s="112"/>
      <c r="BI73" s="112"/>
      <c r="BJ73" s="112"/>
      <c r="BK73" s="112"/>
      <c r="BL73" s="112"/>
      <c r="BM73" s="112"/>
      <c r="BN73" s="112"/>
      <c r="BO73" s="165"/>
      <c r="BP73" s="165"/>
      <c r="BQ73" s="113">
        <v>0.88</v>
      </c>
      <c r="BR73" s="113">
        <v>0.83</v>
      </c>
      <c r="BS73" s="113">
        <v>0.86</v>
      </c>
      <c r="BT73" s="113">
        <v>0.88</v>
      </c>
      <c r="BU73" s="113">
        <v>0.82</v>
      </c>
      <c r="BV73" s="165">
        <v>0.85399999999999987</v>
      </c>
      <c r="BW73" s="165"/>
      <c r="BX73" s="113">
        <f>13/14</f>
        <v>0.9285714285714286</v>
      </c>
      <c r="BY73" s="113">
        <f>12/13</f>
        <v>0.92307692307692313</v>
      </c>
      <c r="BZ73" s="113">
        <f>14/15</f>
        <v>0.93333333333333335</v>
      </c>
      <c r="CA73" s="113">
        <f>12/16</f>
        <v>0.75</v>
      </c>
      <c r="CB73" s="113">
        <f>12/16</f>
        <v>0.75</v>
      </c>
      <c r="CC73" s="112"/>
      <c r="CD73" s="97"/>
      <c r="CE73" s="97"/>
      <c r="CF73" s="97"/>
      <c r="CG73" s="97"/>
      <c r="CH73" s="97"/>
      <c r="CI73" s="97"/>
      <c r="CJ73" s="97"/>
      <c r="CK73" s="97"/>
      <c r="CL73" s="97"/>
      <c r="CM73" s="97"/>
      <c r="CN73" s="97"/>
      <c r="CO73" s="97"/>
      <c r="CP73" s="97"/>
      <c r="CQ73" s="97"/>
      <c r="CR73" s="77"/>
      <c r="CS73" s="97"/>
      <c r="CT73" s="97"/>
      <c r="CU73" s="97"/>
      <c r="CV73" s="97"/>
      <c r="CW73" s="97"/>
      <c r="CX73" s="77"/>
      <c r="CY73" s="77"/>
      <c r="CZ73" s="97"/>
      <c r="DA73" s="97"/>
      <c r="DB73" s="97"/>
      <c r="DC73" s="97"/>
      <c r="DD73" s="97"/>
      <c r="DE73" s="77"/>
      <c r="DF73" s="77"/>
      <c r="DG73" s="97">
        <v>1</v>
      </c>
      <c r="DH73" s="97">
        <v>1</v>
      </c>
      <c r="DI73" s="97">
        <v>1</v>
      </c>
      <c r="DJ73" s="97">
        <v>1</v>
      </c>
      <c r="DK73" s="97">
        <v>1</v>
      </c>
      <c r="DL73" s="77"/>
      <c r="DM73" s="77"/>
      <c r="DN73" s="97">
        <v>1</v>
      </c>
      <c r="DO73" s="97">
        <v>1</v>
      </c>
      <c r="DP73" s="97">
        <v>1</v>
      </c>
      <c r="DQ73" s="97">
        <v>1</v>
      </c>
      <c r="DR73" s="97">
        <v>1</v>
      </c>
    </row>
    <row r="74" spans="1:122" s="107" customFormat="1" ht="70.2" x14ac:dyDescent="0.3">
      <c r="B74" s="91" t="s">
        <v>491</v>
      </c>
      <c r="C74" s="92" t="s">
        <v>204</v>
      </c>
      <c r="D74" s="93" t="s">
        <v>125</v>
      </c>
      <c r="E74" s="93" t="s">
        <v>205</v>
      </c>
      <c r="F74" s="94" t="s">
        <v>213</v>
      </c>
      <c r="G74" s="95"/>
      <c r="H74" s="92" t="s">
        <v>490</v>
      </c>
      <c r="I74" s="93"/>
      <c r="J74" s="93" t="s">
        <v>132</v>
      </c>
      <c r="K74" s="96" t="s">
        <v>484</v>
      </c>
      <c r="L74" s="97"/>
      <c r="M74" s="97"/>
      <c r="N74" s="97"/>
      <c r="O74" s="97"/>
      <c r="P74" s="97"/>
      <c r="Q74" s="97"/>
      <c r="R74" s="97"/>
      <c r="S74" s="97"/>
      <c r="T74" s="97">
        <v>2</v>
      </c>
      <c r="U74" s="97">
        <v>1</v>
      </c>
      <c r="V74" s="97">
        <v>1</v>
      </c>
      <c r="W74" s="97">
        <v>1</v>
      </c>
      <c r="X74" s="97">
        <v>1</v>
      </c>
      <c r="Y74" s="97"/>
      <c r="Z74" s="97"/>
      <c r="AA74" s="97"/>
      <c r="AB74" s="97"/>
      <c r="AC74" s="97"/>
      <c r="AD74" s="97"/>
      <c r="AE74" s="97"/>
      <c r="AF74" s="97"/>
      <c r="AG74" s="97"/>
      <c r="AH74" s="97"/>
      <c r="AI74" s="97"/>
      <c r="AJ74" s="97"/>
      <c r="AK74" s="97"/>
      <c r="AL74" s="97"/>
      <c r="AM74" s="97"/>
      <c r="AN74" s="112"/>
      <c r="AO74" s="112"/>
      <c r="AP74" s="112"/>
      <c r="AQ74" s="112"/>
      <c r="AR74" s="112"/>
      <c r="AS74" s="112"/>
      <c r="AT74" s="112"/>
      <c r="AU74" s="112"/>
      <c r="AV74" s="112"/>
      <c r="AW74" s="112"/>
      <c r="AX74" s="112"/>
      <c r="AY74" s="112"/>
      <c r="AZ74" s="112"/>
      <c r="BA74" s="112"/>
      <c r="BB74" s="112"/>
      <c r="BC74" s="112"/>
      <c r="BD74" s="112"/>
      <c r="BE74" s="112"/>
      <c r="BF74" s="112"/>
      <c r="BG74" s="112"/>
      <c r="BH74" s="112"/>
      <c r="BI74" s="112"/>
      <c r="BJ74" s="112"/>
      <c r="BK74" s="112"/>
      <c r="BL74" s="112"/>
      <c r="BM74" s="112"/>
      <c r="BN74" s="112"/>
      <c r="BO74" s="112"/>
      <c r="BP74" s="112"/>
      <c r="BQ74" s="112"/>
      <c r="BR74" s="112"/>
      <c r="BS74" s="112"/>
      <c r="BT74" s="112"/>
      <c r="BU74" s="112"/>
      <c r="BV74" s="112"/>
      <c r="BW74" s="112"/>
      <c r="BX74" s="112"/>
      <c r="BY74" s="112"/>
      <c r="BZ74" s="112"/>
      <c r="CA74" s="112"/>
      <c r="CB74" s="112"/>
      <c r="CC74" s="112"/>
      <c r="CD74" s="97"/>
      <c r="CE74" s="97"/>
      <c r="CF74" s="97"/>
      <c r="CG74" s="97"/>
      <c r="CH74" s="97"/>
      <c r="CI74" s="97"/>
      <c r="CJ74" s="97"/>
      <c r="CK74" s="97"/>
      <c r="CL74" s="97"/>
      <c r="CM74" s="97"/>
      <c r="CN74" s="97"/>
      <c r="CO74" s="97"/>
      <c r="CP74" s="97"/>
      <c r="CQ74" s="97"/>
      <c r="CR74" s="77"/>
      <c r="CS74" s="97">
        <v>0</v>
      </c>
      <c r="CT74" s="97">
        <v>2</v>
      </c>
      <c r="CU74" s="97">
        <v>2</v>
      </c>
      <c r="CV74" s="97">
        <v>2</v>
      </c>
      <c r="CW74" s="97">
        <v>1</v>
      </c>
      <c r="CX74" s="77"/>
      <c r="CY74" s="77"/>
      <c r="CZ74" s="97"/>
      <c r="DA74" s="97"/>
      <c r="DB74" s="97"/>
      <c r="DC74" s="97"/>
      <c r="DD74" s="97"/>
      <c r="DE74" s="77"/>
      <c r="DF74" s="77"/>
      <c r="DG74" s="97"/>
      <c r="DH74" s="97"/>
      <c r="DI74" s="97"/>
      <c r="DJ74" s="97"/>
      <c r="DK74" s="97"/>
      <c r="DL74" s="77"/>
      <c r="DM74" s="77"/>
      <c r="DN74" s="97"/>
      <c r="DO74" s="97"/>
      <c r="DP74" s="97"/>
      <c r="DQ74" s="97"/>
      <c r="DR74" s="97"/>
    </row>
    <row r="75" spans="1:122" ht="70.2" x14ac:dyDescent="0.3">
      <c r="A75" t="s">
        <v>146</v>
      </c>
      <c r="B75" s="101" t="s">
        <v>489</v>
      </c>
      <c r="C75" s="102" t="s">
        <v>204</v>
      </c>
      <c r="D75" s="103" t="s">
        <v>82</v>
      </c>
      <c r="E75" s="103" t="s">
        <v>205</v>
      </c>
      <c r="F75" s="104" t="s">
        <v>213</v>
      </c>
      <c r="G75" s="105"/>
      <c r="H75" s="102" t="s">
        <v>492</v>
      </c>
      <c r="I75" s="103"/>
      <c r="J75" s="103" t="s">
        <v>207</v>
      </c>
      <c r="K75" s="106"/>
      <c r="L75" s="97"/>
      <c r="M75" s="97"/>
      <c r="N75" s="97"/>
      <c r="O75" s="97"/>
      <c r="P75" s="110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>
        <v>1</v>
      </c>
      <c r="AB75" s="97">
        <v>1</v>
      </c>
      <c r="AC75" s="97">
        <v>1</v>
      </c>
      <c r="AD75" s="97">
        <v>1</v>
      </c>
      <c r="AE75" s="97">
        <v>1</v>
      </c>
      <c r="AF75" s="97"/>
      <c r="AG75" s="97"/>
      <c r="AH75" s="97"/>
      <c r="AI75" s="97"/>
      <c r="AJ75" s="97"/>
      <c r="AK75" s="97"/>
      <c r="AL75" s="97"/>
      <c r="AM75" s="97"/>
      <c r="AN75" s="112"/>
      <c r="AO75" s="112"/>
      <c r="AP75" s="112"/>
      <c r="AQ75" s="112"/>
      <c r="AR75" s="112"/>
      <c r="AS75" s="112"/>
      <c r="AT75" s="112"/>
      <c r="AU75" s="112"/>
      <c r="AV75" s="112"/>
      <c r="AW75" s="112"/>
      <c r="AX75" s="112"/>
      <c r="AY75" s="112"/>
      <c r="AZ75" s="112"/>
      <c r="BA75" s="112"/>
      <c r="BB75" s="112"/>
      <c r="BC75" s="112"/>
      <c r="BD75" s="112"/>
      <c r="BE75" s="112"/>
      <c r="BF75" s="112"/>
      <c r="BG75" s="112"/>
      <c r="BH75" s="112"/>
      <c r="BI75" s="112"/>
      <c r="BJ75" s="112"/>
      <c r="BK75" s="112"/>
      <c r="BL75" s="112"/>
      <c r="BM75" s="112"/>
      <c r="BN75" s="112"/>
      <c r="BO75" s="112"/>
      <c r="BP75" s="112"/>
      <c r="BQ75" s="112"/>
      <c r="BR75" s="112"/>
      <c r="BS75" s="112"/>
      <c r="BT75" s="112"/>
      <c r="BU75" s="112"/>
      <c r="BV75" s="112"/>
      <c r="BW75" s="112"/>
      <c r="BX75" s="112"/>
      <c r="BY75" s="112"/>
      <c r="BZ75" s="112"/>
      <c r="CA75" s="112"/>
      <c r="CB75" s="112"/>
      <c r="CC75" s="112"/>
      <c r="CD75" s="97"/>
      <c r="CE75" s="97"/>
      <c r="CF75" s="97"/>
      <c r="CG75" s="97"/>
      <c r="CH75" s="97"/>
      <c r="CI75" s="97"/>
      <c r="CJ75" s="97"/>
      <c r="CK75" s="97"/>
      <c r="CL75" s="97"/>
      <c r="CM75" s="97"/>
      <c r="CN75" s="97"/>
      <c r="CO75" s="97"/>
      <c r="CP75" s="97"/>
      <c r="CQ75" s="97"/>
      <c r="CR75" s="77"/>
      <c r="CS75" s="97"/>
      <c r="CT75" s="97"/>
      <c r="CU75" s="97"/>
      <c r="CV75" s="97"/>
      <c r="CW75" s="97"/>
      <c r="CX75" s="77"/>
      <c r="CY75" s="77"/>
      <c r="CZ75" s="106">
        <v>0</v>
      </c>
      <c r="DA75" s="106">
        <v>0</v>
      </c>
      <c r="DB75" s="106">
        <v>0</v>
      </c>
      <c r="DC75" s="106">
        <v>0</v>
      </c>
      <c r="DD75" s="106">
        <v>0</v>
      </c>
      <c r="DE75" s="77"/>
      <c r="DF75" s="77"/>
      <c r="DG75" s="106">
        <v>0</v>
      </c>
      <c r="DH75" s="106">
        <v>0</v>
      </c>
      <c r="DI75" s="106">
        <v>0</v>
      </c>
      <c r="DJ75" s="106">
        <v>1</v>
      </c>
      <c r="DK75" s="106">
        <v>1</v>
      </c>
      <c r="DL75" s="77"/>
      <c r="DM75" s="77"/>
      <c r="DN75" s="106">
        <v>1</v>
      </c>
      <c r="DO75" s="106">
        <v>1</v>
      </c>
      <c r="DP75" s="106">
        <v>1</v>
      </c>
      <c r="DQ75" s="106">
        <v>1</v>
      </c>
      <c r="DR75" s="106">
        <v>1</v>
      </c>
    </row>
    <row r="76" spans="1:122" ht="70.2" x14ac:dyDescent="0.3">
      <c r="B76" s="91" t="s">
        <v>498</v>
      </c>
      <c r="C76" s="92" t="s">
        <v>204</v>
      </c>
      <c r="D76" s="93" t="s">
        <v>82</v>
      </c>
      <c r="E76" s="93" t="s">
        <v>205</v>
      </c>
      <c r="F76" s="94" t="s">
        <v>213</v>
      </c>
      <c r="G76" s="95"/>
      <c r="H76" s="92" t="s">
        <v>499</v>
      </c>
      <c r="I76" s="93"/>
      <c r="J76" s="93" t="s">
        <v>207</v>
      </c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>
        <v>1</v>
      </c>
      <c r="AB76" s="97">
        <v>1</v>
      </c>
      <c r="AC76" s="97">
        <v>1</v>
      </c>
      <c r="AD76" s="97">
        <v>1</v>
      </c>
      <c r="AE76" s="97">
        <v>1</v>
      </c>
      <c r="AF76" s="97"/>
      <c r="AG76" s="97"/>
      <c r="AH76" s="97"/>
      <c r="AI76" s="97"/>
      <c r="AJ76" s="97"/>
      <c r="AK76" s="97"/>
      <c r="AL76" s="97"/>
      <c r="AM76" s="97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2"/>
      <c r="BC76" s="112"/>
      <c r="BD76" s="112"/>
      <c r="BE76" s="112"/>
      <c r="BF76" s="112"/>
      <c r="BG76" s="112"/>
      <c r="BH76" s="112"/>
      <c r="BI76" s="112"/>
      <c r="BJ76" s="112"/>
      <c r="BK76" s="112"/>
      <c r="BL76" s="112"/>
      <c r="BM76" s="112"/>
      <c r="BN76" s="112"/>
      <c r="BO76" s="112"/>
      <c r="BP76" s="112"/>
      <c r="BQ76" s="112"/>
      <c r="BR76" s="112"/>
      <c r="BS76" s="112"/>
      <c r="BT76" s="112"/>
      <c r="BU76" s="112"/>
      <c r="BV76" s="112"/>
      <c r="BW76" s="112"/>
      <c r="BX76" s="112"/>
      <c r="BY76" s="112"/>
      <c r="BZ76" s="112"/>
      <c r="CA76" s="112"/>
      <c r="CB76" s="112"/>
      <c r="CC76" s="112"/>
      <c r="CD76" s="97"/>
      <c r="CE76" s="97"/>
      <c r="CF76" s="97"/>
      <c r="CG76" s="97"/>
      <c r="CH76" s="97"/>
      <c r="CI76" s="97"/>
      <c r="CJ76" s="97"/>
      <c r="CK76" s="97"/>
      <c r="CL76" s="97"/>
      <c r="CM76" s="97"/>
      <c r="CN76" s="97"/>
      <c r="CO76" s="97"/>
      <c r="CP76" s="97"/>
      <c r="CQ76" s="97"/>
      <c r="CR76" s="77"/>
      <c r="CS76" s="97"/>
      <c r="CT76" s="97"/>
      <c r="CU76" s="97">
        <v>2</v>
      </c>
      <c r="CV76" s="97">
        <v>2</v>
      </c>
      <c r="CW76" s="97"/>
      <c r="CX76" s="77"/>
      <c r="CY76" s="77"/>
      <c r="CZ76" s="97"/>
      <c r="DA76" s="97"/>
      <c r="DB76" s="97"/>
      <c r="DC76" s="97"/>
      <c r="DD76" s="97"/>
      <c r="DE76" s="77"/>
      <c r="DF76" s="77"/>
      <c r="DG76" s="97">
        <v>0</v>
      </c>
      <c r="DH76" s="97">
        <v>1</v>
      </c>
      <c r="DI76" s="97">
        <v>1</v>
      </c>
      <c r="DJ76" s="97">
        <v>1</v>
      </c>
      <c r="DK76" s="97">
        <v>1</v>
      </c>
      <c r="DL76" s="77"/>
      <c r="DM76" s="77"/>
      <c r="DN76" s="97">
        <v>1</v>
      </c>
      <c r="DO76" s="97">
        <v>1</v>
      </c>
      <c r="DP76" s="97">
        <v>1</v>
      </c>
      <c r="DQ76" s="97">
        <v>1</v>
      </c>
      <c r="DR76" s="97">
        <v>1</v>
      </c>
    </row>
    <row r="77" spans="1:122" ht="70.2" x14ac:dyDescent="0.3">
      <c r="A77" t="s">
        <v>146</v>
      </c>
      <c r="B77" s="101" t="s">
        <v>500</v>
      </c>
      <c r="C77" s="102" t="s">
        <v>507</v>
      </c>
      <c r="D77" s="103" t="s">
        <v>82</v>
      </c>
      <c r="E77" s="103" t="s">
        <v>445</v>
      </c>
      <c r="F77" s="104"/>
      <c r="G77" s="105"/>
      <c r="H77" s="102" t="s">
        <v>503</v>
      </c>
      <c r="I77" s="103"/>
      <c r="J77" s="103" t="s">
        <v>195</v>
      </c>
      <c r="K77" s="106"/>
      <c r="L77" s="97"/>
      <c r="M77" s="97"/>
      <c r="N77" s="97"/>
      <c r="O77" s="97"/>
      <c r="P77" s="106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  <c r="AB77" s="97"/>
      <c r="AC77" s="97"/>
      <c r="AD77" s="97"/>
      <c r="AE77" s="97"/>
      <c r="AF77" s="97"/>
      <c r="AG77" s="97"/>
      <c r="AH77" s="97"/>
      <c r="AI77" s="97"/>
      <c r="AJ77" s="97"/>
      <c r="AK77" s="97"/>
      <c r="AL77" s="97"/>
      <c r="AM77" s="97"/>
      <c r="AN77" s="112"/>
      <c r="AO77" s="112"/>
      <c r="AP77" s="112"/>
      <c r="AQ77" s="112"/>
      <c r="AR77" s="112"/>
      <c r="AS77" s="112"/>
      <c r="AT77" s="112"/>
      <c r="AU77" s="112"/>
      <c r="AV77" s="112"/>
      <c r="AW77" s="112"/>
      <c r="AX77" s="112"/>
      <c r="AY77" s="112"/>
      <c r="AZ77" s="112"/>
      <c r="BA77" s="112"/>
      <c r="BB77" s="112"/>
      <c r="BC77" s="112"/>
      <c r="BD77" s="112"/>
      <c r="BE77" s="112"/>
      <c r="BF77" s="112"/>
      <c r="BG77" s="112"/>
      <c r="BH77" s="112"/>
      <c r="BI77" s="112"/>
      <c r="BJ77" s="112"/>
      <c r="BK77" s="112"/>
      <c r="BL77" s="112"/>
      <c r="BM77" s="112"/>
      <c r="BN77" s="112"/>
      <c r="BO77" s="112"/>
      <c r="BP77" s="112"/>
      <c r="BQ77" s="112"/>
      <c r="BR77" s="112"/>
      <c r="BS77" s="112"/>
      <c r="BT77" s="112"/>
      <c r="BU77" s="112"/>
      <c r="BV77" s="112"/>
      <c r="BW77" s="112"/>
      <c r="BX77" s="112"/>
      <c r="BY77" s="112"/>
      <c r="BZ77" s="112"/>
      <c r="CA77" s="112"/>
      <c r="CB77" s="112"/>
      <c r="CC77" s="112"/>
      <c r="CD77" s="97"/>
      <c r="CE77" s="97"/>
      <c r="CF77" s="97"/>
      <c r="CG77" s="97"/>
      <c r="CH77" s="97"/>
      <c r="CI77" s="97"/>
      <c r="CJ77" s="97"/>
      <c r="CK77" s="97"/>
      <c r="CL77" s="97"/>
      <c r="CM77" s="97"/>
      <c r="CN77" s="97"/>
      <c r="CO77" s="97"/>
      <c r="CP77" s="97"/>
      <c r="CQ77" s="97"/>
      <c r="CR77" s="77"/>
      <c r="CS77" s="97"/>
      <c r="CT77" s="97"/>
      <c r="CU77" s="97"/>
      <c r="CV77" s="97"/>
      <c r="CW77" s="97"/>
      <c r="CX77" s="77"/>
      <c r="CY77" s="77"/>
      <c r="CZ77" s="106">
        <v>2</v>
      </c>
      <c r="DA77" s="106"/>
      <c r="DB77" s="106"/>
      <c r="DC77" s="106"/>
      <c r="DD77" s="106"/>
      <c r="DE77" s="77"/>
      <c r="DF77" s="77"/>
      <c r="DG77" s="106"/>
      <c r="DH77" s="106"/>
      <c r="DI77" s="106"/>
      <c r="DJ77" s="106"/>
      <c r="DK77" s="106"/>
      <c r="DL77" s="77"/>
      <c r="DM77" s="77"/>
      <c r="DN77" s="106"/>
      <c r="DO77" s="106"/>
      <c r="DP77" s="106"/>
      <c r="DQ77" s="106"/>
      <c r="DR77" s="106"/>
    </row>
    <row r="78" spans="1:122" ht="70.2" x14ac:dyDescent="0.3">
      <c r="A78" t="s">
        <v>146</v>
      </c>
      <c r="B78" s="101" t="s">
        <v>501</v>
      </c>
      <c r="C78" s="102" t="s">
        <v>507</v>
      </c>
      <c r="D78" s="103" t="s">
        <v>82</v>
      </c>
      <c r="E78" s="103" t="s">
        <v>445</v>
      </c>
      <c r="F78" s="104"/>
      <c r="G78" s="105"/>
      <c r="H78" s="102" t="s">
        <v>504</v>
      </c>
      <c r="I78" s="103"/>
      <c r="J78" s="103" t="s">
        <v>127</v>
      </c>
      <c r="K78" s="106"/>
      <c r="L78" s="97"/>
      <c r="M78" s="97"/>
      <c r="N78" s="97"/>
      <c r="O78" s="97"/>
      <c r="P78" s="106"/>
      <c r="Q78" s="97"/>
      <c r="R78" s="97"/>
      <c r="S78" s="97"/>
      <c r="T78" s="97"/>
      <c r="U78" s="97"/>
      <c r="V78" s="97"/>
      <c r="W78" s="97"/>
      <c r="X78" s="97"/>
      <c r="Y78" s="97"/>
      <c r="Z78" s="97"/>
      <c r="AA78" s="97"/>
      <c r="AB78" s="97"/>
      <c r="AC78" s="97"/>
      <c r="AD78" s="97"/>
      <c r="AE78" s="97"/>
      <c r="AF78" s="97"/>
      <c r="AG78" s="97"/>
      <c r="AH78" s="97"/>
      <c r="AI78" s="97"/>
      <c r="AJ78" s="97"/>
      <c r="AK78" s="97"/>
      <c r="AL78" s="97"/>
      <c r="AM78" s="97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2"/>
      <c r="BC78" s="112"/>
      <c r="BD78" s="112"/>
      <c r="BE78" s="112"/>
      <c r="BF78" s="112"/>
      <c r="BG78" s="112"/>
      <c r="BH78" s="112"/>
      <c r="BI78" s="112"/>
      <c r="BJ78" s="112"/>
      <c r="BK78" s="112"/>
      <c r="BL78" s="112"/>
      <c r="BM78" s="112"/>
      <c r="BN78" s="112"/>
      <c r="BO78" s="112"/>
      <c r="BP78" s="112"/>
      <c r="BQ78" s="112"/>
      <c r="BR78" s="112"/>
      <c r="BS78" s="112"/>
      <c r="BT78" s="112"/>
      <c r="BU78" s="112"/>
      <c r="BV78" s="112"/>
      <c r="BW78" s="112"/>
      <c r="BX78" s="112"/>
      <c r="BY78" s="112"/>
      <c r="BZ78" s="112"/>
      <c r="CA78" s="112"/>
      <c r="CB78" s="112"/>
      <c r="CC78" s="112"/>
      <c r="CD78" s="97"/>
      <c r="CE78" s="97"/>
      <c r="CF78" s="97"/>
      <c r="CG78" s="97"/>
      <c r="CH78" s="97"/>
      <c r="CI78" s="97"/>
      <c r="CJ78" s="97"/>
      <c r="CK78" s="97"/>
      <c r="CL78" s="97"/>
      <c r="CM78" s="97"/>
      <c r="CN78" s="97"/>
      <c r="CO78" s="97"/>
      <c r="CP78" s="97"/>
      <c r="CQ78" s="97"/>
      <c r="CR78" s="77"/>
      <c r="CS78" s="97"/>
      <c r="CT78" s="97"/>
      <c r="CU78" s="97"/>
      <c r="CV78" s="97"/>
      <c r="CW78" s="97"/>
      <c r="CX78" s="77"/>
      <c r="CY78" s="77"/>
      <c r="CZ78" s="106">
        <v>2</v>
      </c>
      <c r="DA78" s="106"/>
      <c r="DB78" s="106"/>
      <c r="DC78" s="106"/>
      <c r="DD78" s="106"/>
      <c r="DE78" s="77"/>
      <c r="DF78" s="77"/>
      <c r="DG78" s="106"/>
      <c r="DH78" s="106"/>
      <c r="DI78" s="106"/>
      <c r="DJ78" s="106"/>
      <c r="DK78" s="106"/>
      <c r="DL78" s="77"/>
      <c r="DM78" s="77"/>
      <c r="DN78" s="106"/>
      <c r="DO78" s="106"/>
      <c r="DP78" s="106"/>
      <c r="DQ78" s="106"/>
      <c r="DR78" s="106"/>
    </row>
    <row r="79" spans="1:122" ht="70.2" x14ac:dyDescent="0.3">
      <c r="A79" t="s">
        <v>146</v>
      </c>
      <c r="B79" s="101" t="s">
        <v>502</v>
      </c>
      <c r="C79" s="102" t="s">
        <v>507</v>
      </c>
      <c r="D79" s="103" t="s">
        <v>82</v>
      </c>
      <c r="E79" s="103" t="s">
        <v>445</v>
      </c>
      <c r="F79" s="104"/>
      <c r="G79" s="105"/>
      <c r="H79" s="102" t="s">
        <v>505</v>
      </c>
      <c r="I79" s="103"/>
      <c r="J79" s="103" t="s">
        <v>195</v>
      </c>
      <c r="K79" s="106"/>
      <c r="L79" s="97"/>
      <c r="M79" s="97"/>
      <c r="N79" s="97"/>
      <c r="O79" s="97"/>
      <c r="P79" s="106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  <c r="AB79" s="97"/>
      <c r="AC79" s="97"/>
      <c r="AD79" s="97"/>
      <c r="AE79" s="97"/>
      <c r="AF79" s="97"/>
      <c r="AG79" s="97"/>
      <c r="AH79" s="97"/>
      <c r="AI79" s="97"/>
      <c r="AJ79" s="97"/>
      <c r="AK79" s="97"/>
      <c r="AL79" s="97"/>
      <c r="AM79" s="97"/>
      <c r="AN79" s="112"/>
      <c r="AO79" s="112"/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2"/>
      <c r="BC79" s="112"/>
      <c r="BD79" s="112"/>
      <c r="BE79" s="112"/>
      <c r="BF79" s="112"/>
      <c r="BG79" s="112"/>
      <c r="BH79" s="112"/>
      <c r="BI79" s="112"/>
      <c r="BJ79" s="112"/>
      <c r="BK79" s="112"/>
      <c r="BL79" s="112"/>
      <c r="BM79" s="112"/>
      <c r="BN79" s="112"/>
      <c r="BO79" s="112"/>
      <c r="BP79" s="112"/>
      <c r="BQ79" s="112"/>
      <c r="BR79" s="112"/>
      <c r="BS79" s="112"/>
      <c r="BT79" s="112"/>
      <c r="BU79" s="112"/>
      <c r="BV79" s="112"/>
      <c r="BW79" s="112"/>
      <c r="BX79" s="112"/>
      <c r="BY79" s="112"/>
      <c r="BZ79" s="112"/>
      <c r="CA79" s="112"/>
      <c r="CB79" s="112"/>
      <c r="CC79" s="112"/>
      <c r="CD79" s="97"/>
      <c r="CE79" s="97"/>
      <c r="CF79" s="97"/>
      <c r="CG79" s="97"/>
      <c r="CH79" s="97"/>
      <c r="CI79" s="97"/>
      <c r="CJ79" s="97"/>
      <c r="CK79" s="97"/>
      <c r="CL79" s="97"/>
      <c r="CM79" s="97"/>
      <c r="CN79" s="97"/>
      <c r="CO79" s="97"/>
      <c r="CP79" s="97"/>
      <c r="CQ79" s="97"/>
      <c r="CR79" s="77"/>
      <c r="CS79" s="97"/>
      <c r="CT79" s="97"/>
      <c r="CU79" s="97"/>
      <c r="CV79" s="97"/>
      <c r="CW79" s="97"/>
      <c r="CX79" s="77"/>
      <c r="CY79" s="77"/>
      <c r="CZ79" s="106">
        <v>2</v>
      </c>
      <c r="DA79" s="106"/>
      <c r="DB79" s="106"/>
      <c r="DC79" s="106"/>
      <c r="DD79" s="106"/>
      <c r="DE79" s="77"/>
      <c r="DF79" s="77"/>
      <c r="DG79" s="106"/>
      <c r="DH79" s="106"/>
      <c r="DI79" s="106"/>
      <c r="DJ79" s="106"/>
      <c r="DK79" s="106"/>
      <c r="DL79" s="77"/>
      <c r="DM79" s="77"/>
      <c r="DN79" s="106"/>
      <c r="DO79" s="106"/>
      <c r="DP79" s="106"/>
      <c r="DQ79" s="106"/>
      <c r="DR79" s="106"/>
    </row>
    <row r="80" spans="1:122" ht="70.2" x14ac:dyDescent="0.3">
      <c r="A80" t="s">
        <v>146</v>
      </c>
      <c r="B80" s="101" t="s">
        <v>424</v>
      </c>
      <c r="C80" s="102" t="s">
        <v>507</v>
      </c>
      <c r="D80" s="103" t="s">
        <v>82</v>
      </c>
      <c r="E80" s="103" t="s">
        <v>445</v>
      </c>
      <c r="F80" s="104"/>
      <c r="G80" s="105"/>
      <c r="H80" s="102" t="s">
        <v>506</v>
      </c>
      <c r="I80" s="103"/>
      <c r="J80" s="103" t="s">
        <v>195</v>
      </c>
      <c r="K80" s="106"/>
      <c r="L80" s="97"/>
      <c r="M80" s="97"/>
      <c r="N80" s="97"/>
      <c r="O80" s="97"/>
      <c r="P80" s="110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  <c r="AB80" s="97"/>
      <c r="AC80" s="97"/>
      <c r="AD80" s="97"/>
      <c r="AE80" s="97"/>
      <c r="AF80" s="97"/>
      <c r="AG80" s="97"/>
      <c r="AH80" s="97"/>
      <c r="AI80" s="97"/>
      <c r="AJ80" s="97"/>
      <c r="AK80" s="97"/>
      <c r="AL80" s="97"/>
      <c r="AM80" s="97"/>
      <c r="AN80" s="112"/>
      <c r="AO80" s="112"/>
      <c r="AP80" s="112"/>
      <c r="AQ80" s="112"/>
      <c r="AR80" s="112"/>
      <c r="AS80" s="112"/>
      <c r="AT80" s="112"/>
      <c r="AU80" s="112"/>
      <c r="AV80" s="112"/>
      <c r="AW80" s="112"/>
      <c r="AX80" s="112"/>
      <c r="AY80" s="112"/>
      <c r="AZ80" s="112"/>
      <c r="BA80" s="112"/>
      <c r="BB80" s="112"/>
      <c r="BC80" s="112"/>
      <c r="BD80" s="112"/>
      <c r="BE80" s="112"/>
      <c r="BF80" s="112"/>
      <c r="BG80" s="112"/>
      <c r="BH80" s="112"/>
      <c r="BI80" s="112"/>
      <c r="BJ80" s="112"/>
      <c r="BK80" s="112"/>
      <c r="BL80" s="112"/>
      <c r="BM80" s="112"/>
      <c r="BN80" s="112"/>
      <c r="BO80" s="112"/>
      <c r="BP80" s="112"/>
      <c r="BQ80" s="112"/>
      <c r="BR80" s="112"/>
      <c r="BS80" s="112"/>
      <c r="BT80" s="112"/>
      <c r="BU80" s="112"/>
      <c r="BV80" s="112"/>
      <c r="BW80" s="112"/>
      <c r="BX80" s="112"/>
      <c r="BY80" s="112"/>
      <c r="BZ80" s="112"/>
      <c r="CA80" s="112"/>
      <c r="CB80" s="112"/>
      <c r="CC80" s="112"/>
      <c r="CD80" s="97"/>
      <c r="CE80" s="97"/>
      <c r="CF80" s="97"/>
      <c r="CG80" s="97"/>
      <c r="CH80" s="97"/>
      <c r="CI80" s="97"/>
      <c r="CJ80" s="97"/>
      <c r="CK80" s="97"/>
      <c r="CL80" s="97"/>
      <c r="CM80" s="97"/>
      <c r="CN80" s="97"/>
      <c r="CO80" s="97"/>
      <c r="CP80" s="97"/>
      <c r="CQ80" s="97"/>
      <c r="CR80" s="77"/>
      <c r="CS80" s="97"/>
      <c r="CT80" s="97"/>
      <c r="CU80" s="97"/>
      <c r="CV80" s="97"/>
      <c r="CW80" s="97"/>
      <c r="CX80" s="77"/>
      <c r="CY80" s="77"/>
      <c r="CZ80" s="106"/>
      <c r="DA80" s="106">
        <v>2</v>
      </c>
      <c r="DB80" s="106">
        <v>0</v>
      </c>
      <c r="DC80" s="106">
        <v>0</v>
      </c>
      <c r="DD80" s="106">
        <v>0</v>
      </c>
      <c r="DE80" s="77"/>
      <c r="DF80" s="77"/>
      <c r="DG80" s="106">
        <v>2</v>
      </c>
      <c r="DH80" s="106">
        <v>2</v>
      </c>
      <c r="DI80" s="106">
        <v>2</v>
      </c>
      <c r="DJ80" s="106">
        <v>1</v>
      </c>
      <c r="DK80" s="106">
        <v>1</v>
      </c>
      <c r="DL80" s="77"/>
      <c r="DM80" s="77"/>
      <c r="DN80" s="106">
        <v>1</v>
      </c>
      <c r="DO80" s="106">
        <v>1</v>
      </c>
      <c r="DP80" s="106">
        <v>1</v>
      </c>
      <c r="DQ80" s="106">
        <v>1</v>
      </c>
      <c r="DR80" s="106">
        <v>1</v>
      </c>
    </row>
  </sheetData>
  <autoFilter ref="A4:DS80" xr:uid="{0E592722-5C32-4465-AA4F-EA1529AD0AF7}"/>
  <mergeCells count="19">
    <mergeCell ref="BO73:BP73"/>
    <mergeCell ref="BV73:BW73"/>
    <mergeCell ref="BP2:BV2"/>
    <mergeCell ref="BW2:CC2"/>
    <mergeCell ref="CD2:CJ2"/>
    <mergeCell ref="DI1:DK1"/>
    <mergeCell ref="DM1:DO1"/>
    <mergeCell ref="S2:Y2"/>
    <mergeCell ref="Z2:AF2"/>
    <mergeCell ref="AG2:AM2"/>
    <mergeCell ref="AN2:AT2"/>
    <mergeCell ref="AU2:BA2"/>
    <mergeCell ref="BB2:BH2"/>
    <mergeCell ref="BI2:BO2"/>
    <mergeCell ref="DF2:DL2"/>
    <mergeCell ref="DM2:DS2"/>
    <mergeCell ref="CK2:CQ2"/>
    <mergeCell ref="CR2:CX2"/>
    <mergeCell ref="CY2:DE2"/>
  </mergeCells>
  <dataValidations count="1">
    <dataValidation type="whole" allowBlank="1" showInputMessage="1" showErrorMessage="1" sqref="DP1 DL1 DH1 CK6:DS7 S6:CI7 CD73:DS80 S8:DS72 K75:K80 S5:DS5 L74:O80 Q74:AM80 P74 P76:P79" xr:uid="{D8DB182A-77B0-43B4-B1F9-5F8812ABFBC7}">
      <formula1>0</formula1>
      <formula2>2</formula2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20" id="{433B6C30-8A33-4708-9B77-A0198897AB4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K75:K80</xm:sqref>
        </x14:conditionalFormatting>
        <x14:conditionalFormatting xmlns:xm="http://schemas.microsoft.com/office/excel/2006/main">
          <x14:cfRule type="iconSet" priority="8" id="{C791A6EF-39B6-4814-BCDF-DC7B0A46190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L74</xm:sqref>
        </x14:conditionalFormatting>
        <x14:conditionalFormatting xmlns:xm="http://schemas.microsoft.com/office/excel/2006/main">
          <x14:cfRule type="iconSet" priority="121" id="{3E297139-B7A9-4829-859C-3DDBE86EF14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L75:L80</xm:sqref>
        </x14:conditionalFormatting>
        <x14:conditionalFormatting xmlns:xm="http://schemas.microsoft.com/office/excel/2006/main">
          <x14:cfRule type="iconSet" priority="5" id="{E0D826BC-54F5-4AEA-B418-E9B055F4694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M74:P74</xm:sqref>
        </x14:conditionalFormatting>
        <x14:conditionalFormatting xmlns:xm="http://schemas.microsoft.com/office/excel/2006/main">
          <x14:cfRule type="iconSet" priority="122" id="{16A0B25E-7533-4DB4-BD1C-A30E094954E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M76:P79 M75:O75 M80:O80</xm:sqref>
        </x14:conditionalFormatting>
        <x14:conditionalFormatting xmlns:xm="http://schemas.microsoft.com/office/excel/2006/main">
          <x14:cfRule type="iconSet" priority="9" id="{0089E0B6-7504-4E89-9F68-64551AB3CB5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Q74</xm:sqref>
        </x14:conditionalFormatting>
        <x14:conditionalFormatting xmlns:xm="http://schemas.microsoft.com/office/excel/2006/main">
          <x14:cfRule type="iconSet" priority="123" id="{1A3C53D7-C54B-4025-A64A-663317C9F3B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Q75:Q80</xm:sqref>
        </x14:conditionalFormatting>
        <x14:conditionalFormatting xmlns:xm="http://schemas.microsoft.com/office/excel/2006/main">
          <x14:cfRule type="iconSet" priority="10" id="{6FE7E926-B913-47D7-AA22-CB86A6599E1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R74</xm:sqref>
        </x14:conditionalFormatting>
        <x14:conditionalFormatting xmlns:xm="http://schemas.microsoft.com/office/excel/2006/main">
          <x14:cfRule type="iconSet" priority="124" id="{C381F1AD-8B05-45BD-8187-890F3952623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R75:R80</xm:sqref>
        </x14:conditionalFormatting>
        <x14:conditionalFormatting xmlns:xm="http://schemas.microsoft.com/office/excel/2006/main">
          <x14:cfRule type="iconSet" priority="145" id="{F7D1695A-A1DF-42FE-9075-B10D5907D3D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S5:S72</xm:sqref>
        </x14:conditionalFormatting>
        <x14:conditionalFormatting xmlns:xm="http://schemas.microsoft.com/office/excel/2006/main">
          <x14:cfRule type="iconSet" priority="11" id="{3FB84B94-5D64-42AC-8198-3AEE05DE849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S74</xm:sqref>
        </x14:conditionalFormatting>
        <x14:conditionalFormatting xmlns:xm="http://schemas.microsoft.com/office/excel/2006/main">
          <x14:cfRule type="iconSet" priority="125" id="{2D8C6728-8793-4B9C-9CD9-00CD911FBC0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S75:S80</xm:sqref>
        </x14:conditionalFormatting>
        <x14:conditionalFormatting xmlns:xm="http://schemas.microsoft.com/office/excel/2006/main">
          <x14:cfRule type="iconSet" priority="146" id="{324B6EA7-B340-4DAA-9487-F1EC456B5EB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T5:T31</xm:sqref>
        </x14:conditionalFormatting>
        <x14:conditionalFormatting xmlns:xm="http://schemas.microsoft.com/office/excel/2006/main">
          <x14:cfRule type="iconSet" priority="60" id="{14F47426-6DED-4F3E-B6B7-E9C16F185B2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T32:T33</xm:sqref>
        </x14:conditionalFormatting>
        <x14:conditionalFormatting xmlns:xm="http://schemas.microsoft.com/office/excel/2006/main">
          <x14:cfRule type="iconSet" priority="82" id="{9E3F044C-56CD-4F4B-A10D-C6C17DDA1AC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T34:T72</xm:sqref>
        </x14:conditionalFormatting>
        <x14:conditionalFormatting xmlns:xm="http://schemas.microsoft.com/office/excel/2006/main">
          <x14:cfRule type="iconSet" priority="6" id="{5B829780-BB5E-4C17-8FC5-E612134F407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T74:X74</xm:sqref>
        </x14:conditionalFormatting>
        <x14:conditionalFormatting xmlns:xm="http://schemas.microsoft.com/office/excel/2006/main">
          <x14:cfRule type="iconSet" priority="126" id="{BBAC9D39-2153-4D0A-8ADF-25A29BEE96B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T75:X80</xm:sqref>
        </x14:conditionalFormatting>
        <x14:conditionalFormatting xmlns:xm="http://schemas.microsoft.com/office/excel/2006/main">
          <x14:cfRule type="iconSet" priority="61" id="{565A3106-2C92-4043-A3E0-3E5A4BCD179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U32:U33</xm:sqref>
        </x14:conditionalFormatting>
        <x14:conditionalFormatting xmlns:xm="http://schemas.microsoft.com/office/excel/2006/main">
          <x14:cfRule type="iconSet" priority="83" id="{C792B6F9-B00F-402C-B84F-D8F3198F78C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U34:V64</xm:sqref>
        </x14:conditionalFormatting>
        <x14:conditionalFormatting xmlns:xm="http://schemas.microsoft.com/office/excel/2006/main">
          <x14:cfRule type="iconSet" priority="33" id="{D8F05C46-4636-42B6-B68D-BA382668373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U65:V72</xm:sqref>
        </x14:conditionalFormatting>
        <x14:conditionalFormatting xmlns:xm="http://schemas.microsoft.com/office/excel/2006/main">
          <x14:cfRule type="iconSet" priority="147" id="{529B5868-885C-467D-AB00-06F98C991E0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U5:X31</xm:sqref>
        </x14:conditionalFormatting>
        <x14:conditionalFormatting xmlns:xm="http://schemas.microsoft.com/office/excel/2006/main">
          <x14:cfRule type="iconSet" priority="62" id="{5122D191-F89B-474F-A130-B7DA94EEC0B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V32:X33</xm:sqref>
        </x14:conditionalFormatting>
        <x14:conditionalFormatting xmlns:xm="http://schemas.microsoft.com/office/excel/2006/main">
          <x14:cfRule type="iconSet" priority="84" id="{41E9F6FC-B470-4853-8262-A6420DFA359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W34:W72</xm:sqref>
        </x14:conditionalFormatting>
        <x14:conditionalFormatting xmlns:xm="http://schemas.microsoft.com/office/excel/2006/main">
          <x14:cfRule type="iconSet" priority="85" id="{237319D2-C991-4B66-817C-17D1237BDBA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X34:X72</xm:sqref>
        </x14:conditionalFormatting>
        <x14:conditionalFormatting xmlns:xm="http://schemas.microsoft.com/office/excel/2006/main">
          <x14:cfRule type="iconSet" priority="12" id="{0BF36F35-FC3B-4306-8BB9-56EF6A6F9A4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Y74</xm:sqref>
        </x14:conditionalFormatting>
        <x14:conditionalFormatting xmlns:xm="http://schemas.microsoft.com/office/excel/2006/main">
          <x14:cfRule type="iconSet" priority="127" id="{09F4AF18-BB26-4A1F-9EF0-760B64493C2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Y75:Y80</xm:sqref>
        </x14:conditionalFormatting>
        <x14:conditionalFormatting xmlns:xm="http://schemas.microsoft.com/office/excel/2006/main">
          <x14:cfRule type="iconSet" priority="13" id="{A95D2B5D-AE19-4ECB-AAA6-24DB40C8431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Z74</xm:sqref>
        </x14:conditionalFormatting>
        <x14:conditionalFormatting xmlns:xm="http://schemas.microsoft.com/office/excel/2006/main">
          <x14:cfRule type="iconSet" priority="128" id="{6A064CD4-FD7F-4F0A-BAB5-E4E7AB6DAE0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Z75:Z80</xm:sqref>
        </x14:conditionalFormatting>
        <x14:conditionalFormatting xmlns:xm="http://schemas.microsoft.com/office/excel/2006/main">
          <x14:cfRule type="iconSet" priority="86" id="{A2C5378D-4BF8-4E51-BC6E-B58E23BC38A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AA34:AA64</xm:sqref>
        </x14:conditionalFormatting>
        <x14:conditionalFormatting xmlns:xm="http://schemas.microsoft.com/office/excel/2006/main">
          <x14:cfRule type="iconSet" priority="34" id="{B727D83D-359E-4093-9FB1-073E85FAAB0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AA65:AB72</xm:sqref>
        </x14:conditionalFormatting>
        <x14:conditionalFormatting xmlns:xm="http://schemas.microsoft.com/office/excel/2006/main">
          <x14:cfRule type="iconSet" priority="148" id="{0F7482F5-FCF5-4F31-92B7-4B41BEC124B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AA5:AE31</xm:sqref>
        </x14:conditionalFormatting>
        <x14:conditionalFormatting xmlns:xm="http://schemas.microsoft.com/office/excel/2006/main">
          <x14:cfRule type="iconSet" priority="63" id="{3C1ECE46-D6B6-4693-96FC-ED0D487A5AC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AA32:AE33</xm:sqref>
        </x14:conditionalFormatting>
        <x14:conditionalFormatting xmlns:xm="http://schemas.microsoft.com/office/excel/2006/main">
          <x14:cfRule type="iconSet" priority="7" id="{AF4AE44D-C460-4013-8E95-0B0CE67323E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AA74:AE74</xm:sqref>
        </x14:conditionalFormatting>
        <x14:conditionalFormatting xmlns:xm="http://schemas.microsoft.com/office/excel/2006/main">
          <x14:cfRule type="iconSet" priority="129" id="{747D2ED6-C713-438B-A934-BFB7AF6B180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AA75:AE80</xm:sqref>
        </x14:conditionalFormatting>
        <x14:conditionalFormatting xmlns:xm="http://schemas.microsoft.com/office/excel/2006/main">
          <x14:cfRule type="iconSet" priority="87" id="{25924200-A489-4003-8BB0-DE5F5999DBA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AB34:AB64</xm:sqref>
        </x14:conditionalFormatting>
        <x14:conditionalFormatting xmlns:xm="http://schemas.microsoft.com/office/excel/2006/main">
          <x14:cfRule type="iconSet" priority="88" id="{BFC03F83-2CA6-4726-8BAB-E3A7A938214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AC34:AC72</xm:sqref>
        </x14:conditionalFormatting>
        <x14:conditionalFormatting xmlns:xm="http://schemas.microsoft.com/office/excel/2006/main">
          <x14:cfRule type="iconSet" priority="89" id="{D40F4444-0A26-46F2-8084-4DDAA99DDB9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AD34:AD64</xm:sqref>
        </x14:conditionalFormatting>
        <x14:conditionalFormatting xmlns:xm="http://schemas.microsoft.com/office/excel/2006/main">
          <x14:cfRule type="iconSet" priority="35" id="{5D6CDFCF-F056-4F30-B349-14CF6FFE949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AD65:AD72</xm:sqref>
        </x14:conditionalFormatting>
        <x14:conditionalFormatting xmlns:xm="http://schemas.microsoft.com/office/excel/2006/main">
          <x14:cfRule type="iconSet" priority="90" id="{BAD63087-ACF5-4522-A3E5-A8273883A89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AE34:AE64</xm:sqref>
        </x14:conditionalFormatting>
        <x14:conditionalFormatting xmlns:xm="http://schemas.microsoft.com/office/excel/2006/main">
          <x14:cfRule type="iconSet" priority="36" id="{E56FF708-7980-408F-9B03-732A62CBE3E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AE65:AE72</xm:sqref>
        </x14:conditionalFormatting>
        <x14:conditionalFormatting xmlns:xm="http://schemas.microsoft.com/office/excel/2006/main">
          <x14:cfRule type="iconSet" priority="14" id="{279F4805-93B7-4B38-879B-93593DEA735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AF74</xm:sqref>
        </x14:conditionalFormatting>
        <x14:conditionalFormatting xmlns:xm="http://schemas.microsoft.com/office/excel/2006/main">
          <x14:cfRule type="iconSet" priority="130" id="{710FD5ED-63F3-46AC-A103-12F710A776B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AF75:AF80</xm:sqref>
        </x14:conditionalFormatting>
        <x14:conditionalFormatting xmlns:xm="http://schemas.microsoft.com/office/excel/2006/main">
          <x14:cfRule type="iconSet" priority="149" id="{0DDC47CF-719E-416E-9F5E-C080A7B4FEB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AF5:AG31 Y5:Z31</xm:sqref>
        </x14:conditionalFormatting>
        <x14:conditionalFormatting xmlns:xm="http://schemas.microsoft.com/office/excel/2006/main">
          <x14:cfRule type="iconSet" priority="64" id="{0EDD2B78-B403-42EF-AE2C-3F6ACAC73C6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AF32:AG33 Y32:Z33</xm:sqref>
        </x14:conditionalFormatting>
        <x14:conditionalFormatting xmlns:xm="http://schemas.microsoft.com/office/excel/2006/main">
          <x14:cfRule type="iconSet" priority="91" id="{140C3DA7-FB10-47ED-8886-D8E8863A56A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AF34:AG64 Y34:Z64</xm:sqref>
        </x14:conditionalFormatting>
        <x14:conditionalFormatting xmlns:xm="http://schemas.microsoft.com/office/excel/2006/main">
          <x14:cfRule type="iconSet" priority="37" id="{45A49F92-2F39-4755-AE39-7DC12C52D8F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AF65:AG72 Y65:Z72</xm:sqref>
        </x14:conditionalFormatting>
        <x14:conditionalFormatting xmlns:xm="http://schemas.microsoft.com/office/excel/2006/main">
          <x14:cfRule type="iconSet" priority="15" id="{ABCAAADE-752E-432B-9DE7-F947CE620D9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AG74</xm:sqref>
        </x14:conditionalFormatting>
        <x14:conditionalFormatting xmlns:xm="http://schemas.microsoft.com/office/excel/2006/main">
          <x14:cfRule type="iconSet" priority="131" id="{1D615B67-1BB7-47E6-B1E9-A4498DE8E31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AG75:AG80</xm:sqref>
        </x14:conditionalFormatting>
        <x14:conditionalFormatting xmlns:xm="http://schemas.microsoft.com/office/excel/2006/main">
          <x14:cfRule type="iconSet" priority="150" id="{5D54AD28-078D-493D-B9D3-654E9B31B26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AH5:AH31</xm:sqref>
        </x14:conditionalFormatting>
        <x14:conditionalFormatting xmlns:xm="http://schemas.microsoft.com/office/excel/2006/main">
          <x14:cfRule type="iconSet" priority="92" id="{923C965B-98AE-473F-8EBC-60ED956809A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AH34:AH72</xm:sqref>
        </x14:conditionalFormatting>
        <x14:conditionalFormatting xmlns:xm="http://schemas.microsoft.com/office/excel/2006/main">
          <x14:cfRule type="iconSet" priority="65" id="{26D739DC-0759-4131-88CE-DDB43166ABD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AH32:AL33</xm:sqref>
        </x14:conditionalFormatting>
        <x14:conditionalFormatting xmlns:xm="http://schemas.microsoft.com/office/excel/2006/main">
          <x14:cfRule type="iconSet" priority="4" id="{2292FBE7-D598-4560-9DE6-F25425D0A2B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AH74:AL74</xm:sqref>
        </x14:conditionalFormatting>
        <x14:conditionalFormatting xmlns:xm="http://schemas.microsoft.com/office/excel/2006/main">
          <x14:cfRule type="iconSet" priority="132" id="{EA2708ED-876C-4287-ABA5-ECF7F39C061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AH75:AL80</xm:sqref>
        </x14:conditionalFormatting>
        <x14:conditionalFormatting xmlns:xm="http://schemas.microsoft.com/office/excel/2006/main">
          <x14:cfRule type="iconSet" priority="151" id="{88AB5AB0-4DFD-403D-9C0F-86E3F3CFE66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AI5:AI31</xm:sqref>
        </x14:conditionalFormatting>
        <x14:conditionalFormatting xmlns:xm="http://schemas.microsoft.com/office/excel/2006/main">
          <x14:cfRule type="iconSet" priority="93" id="{9D9C3431-891E-4E09-9538-5B0C1E10EF6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AI34:AI72</xm:sqref>
        </x14:conditionalFormatting>
        <x14:conditionalFormatting xmlns:xm="http://schemas.microsoft.com/office/excel/2006/main">
          <x14:cfRule type="iconSet" priority="152" id="{FA54B982-C83D-4EC4-BD20-7E9475B991A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AJ5:AJ31</xm:sqref>
        </x14:conditionalFormatting>
        <x14:conditionalFormatting xmlns:xm="http://schemas.microsoft.com/office/excel/2006/main">
          <x14:cfRule type="iconSet" priority="94" id="{4755DB1F-F39A-4C26-9311-9A1FC361D05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AJ34:AL64</xm:sqref>
        </x14:conditionalFormatting>
        <x14:conditionalFormatting xmlns:xm="http://schemas.microsoft.com/office/excel/2006/main">
          <x14:cfRule type="iconSet" priority="38" id="{6E8C678B-CD75-43F0-A8DB-436F1F664B5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AJ65:AL72</xm:sqref>
        </x14:conditionalFormatting>
        <x14:conditionalFormatting xmlns:xm="http://schemas.microsoft.com/office/excel/2006/main">
          <x14:cfRule type="iconSet" priority="153" id="{36EEAC51-2888-483E-A0B9-06AC19F2CA6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AK5:AL31</xm:sqref>
        </x14:conditionalFormatting>
        <x14:conditionalFormatting xmlns:xm="http://schemas.microsoft.com/office/excel/2006/main">
          <x14:cfRule type="iconSet" priority="16" id="{4A69E236-6D5D-4901-B619-F62B45757F2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AM74</xm:sqref>
        </x14:conditionalFormatting>
        <x14:conditionalFormatting xmlns:xm="http://schemas.microsoft.com/office/excel/2006/main">
          <x14:cfRule type="iconSet" priority="133" id="{AB9C055B-0C90-4FE9-956A-7A8A7CEA4E1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AM75:AM80</xm:sqref>
        </x14:conditionalFormatting>
        <x14:conditionalFormatting xmlns:xm="http://schemas.microsoft.com/office/excel/2006/main">
          <x14:cfRule type="iconSet" priority="95" id="{84BC4466-A636-48F1-95AC-47B30D53A1F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AM34:AN64</xm:sqref>
        </x14:conditionalFormatting>
        <x14:conditionalFormatting xmlns:xm="http://schemas.microsoft.com/office/excel/2006/main">
          <x14:cfRule type="iconSet" priority="39" id="{D97D155B-3BE7-404E-A955-AFBBD4BC490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AM65:AN72</xm:sqref>
        </x14:conditionalFormatting>
        <x14:conditionalFormatting xmlns:xm="http://schemas.microsoft.com/office/excel/2006/main">
          <x14:cfRule type="iconSet" priority="154" id="{403792F8-1004-41C1-8FCC-A9EF4E1E8FC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AO5:AP31</xm:sqref>
        </x14:conditionalFormatting>
        <x14:conditionalFormatting xmlns:xm="http://schemas.microsoft.com/office/excel/2006/main">
          <x14:cfRule type="iconSet" priority="66" id="{5D1873B8-2739-4954-BC39-815892BDB5E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AO32:AP33</xm:sqref>
        </x14:conditionalFormatting>
        <x14:conditionalFormatting xmlns:xm="http://schemas.microsoft.com/office/excel/2006/main">
          <x14:cfRule type="iconSet" priority="96" id="{6F590234-9B55-4563-97C9-CE252FB7655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AO34:AQ64</xm:sqref>
        </x14:conditionalFormatting>
        <x14:conditionalFormatting xmlns:xm="http://schemas.microsoft.com/office/excel/2006/main">
          <x14:cfRule type="iconSet" priority="40" id="{74A03F61-BD46-4345-AE1F-7DDC7F095EE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AO65:AQ72</xm:sqref>
        </x14:conditionalFormatting>
        <x14:conditionalFormatting xmlns:xm="http://schemas.microsoft.com/office/excel/2006/main">
          <x14:cfRule type="iconSet" priority="155" id="{18CF1E95-8D5F-486C-B2E9-14426AE1357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AQ5:AQ33 AM5:AN33</xm:sqref>
        </x14:conditionalFormatting>
        <x14:conditionalFormatting xmlns:xm="http://schemas.microsoft.com/office/excel/2006/main">
          <x14:cfRule type="iconSet" priority="41" id="{684E23D4-B73A-43B1-9594-69C5FA01A57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AR65:AR72</xm:sqref>
        </x14:conditionalFormatting>
        <x14:conditionalFormatting xmlns:xm="http://schemas.microsoft.com/office/excel/2006/main">
          <x14:cfRule type="iconSet" priority="156" id="{49ACFB1A-22D6-4B3B-9191-6B5950BD6F4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AR5:AS31</xm:sqref>
        </x14:conditionalFormatting>
        <x14:conditionalFormatting xmlns:xm="http://schemas.microsoft.com/office/excel/2006/main">
          <x14:cfRule type="iconSet" priority="67" id="{9A4F3C26-A1AC-4FD3-94FF-3B0E5CB80F7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AR32:AS33</xm:sqref>
        </x14:conditionalFormatting>
        <x14:conditionalFormatting xmlns:xm="http://schemas.microsoft.com/office/excel/2006/main">
          <x14:cfRule type="iconSet" priority="97" id="{4C9CC202-E6AB-4ADF-B955-68E2ED22DCD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AR34:AS64</xm:sqref>
        </x14:conditionalFormatting>
        <x14:conditionalFormatting xmlns:xm="http://schemas.microsoft.com/office/excel/2006/main">
          <x14:cfRule type="iconSet" priority="42" id="{0EA1AA5D-0B24-4558-9B0F-1507849B4A3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AS65:AS72</xm:sqref>
        </x14:conditionalFormatting>
        <x14:conditionalFormatting xmlns:xm="http://schemas.microsoft.com/office/excel/2006/main">
          <x14:cfRule type="iconSet" priority="157" id="{E402110D-F86D-4988-AE73-B70B9417FBA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AT5:AT31</xm:sqref>
        </x14:conditionalFormatting>
        <x14:conditionalFormatting xmlns:xm="http://schemas.microsoft.com/office/excel/2006/main">
          <x14:cfRule type="iconSet" priority="68" id="{C8B21030-2A55-48E4-BF6D-F20AFBD4C28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AT32:AT33</xm:sqref>
        </x14:conditionalFormatting>
        <x14:conditionalFormatting xmlns:xm="http://schemas.microsoft.com/office/excel/2006/main">
          <x14:cfRule type="iconSet" priority="98" id="{BDCA750C-9721-4765-89F6-DC81A168D04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AT34:AT72</xm:sqref>
        </x14:conditionalFormatting>
        <x14:conditionalFormatting xmlns:xm="http://schemas.microsoft.com/office/excel/2006/main">
          <x14:cfRule type="iconSet" priority="158" id="{DC5A0961-FB49-41AE-8C96-A0A8C98AC03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AU5:AU31</xm:sqref>
        </x14:conditionalFormatting>
        <x14:conditionalFormatting xmlns:xm="http://schemas.microsoft.com/office/excel/2006/main">
          <x14:cfRule type="iconSet" priority="69" id="{5B6FCC83-6648-414C-87BA-B58B7A9F4A9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AU32:AU33</xm:sqref>
        </x14:conditionalFormatting>
        <x14:conditionalFormatting xmlns:xm="http://schemas.microsoft.com/office/excel/2006/main">
          <x14:cfRule type="iconSet" priority="99" id="{88934368-765E-474B-BB37-4A711145C74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AU34:AU64</xm:sqref>
        </x14:conditionalFormatting>
        <x14:conditionalFormatting xmlns:xm="http://schemas.microsoft.com/office/excel/2006/main">
          <x14:cfRule type="iconSet" priority="43" id="{DA979E6B-A50C-4E71-A9CF-0AD8F017BF3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AU65:AU72</xm:sqref>
        </x14:conditionalFormatting>
        <x14:conditionalFormatting xmlns:xm="http://schemas.microsoft.com/office/excel/2006/main">
          <x14:cfRule type="iconSet" priority="27" id="{BF11252C-DD6F-47D7-9D85-F4E1E86F0DE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AV12</xm:sqref>
        </x14:conditionalFormatting>
        <x14:conditionalFormatting xmlns:xm="http://schemas.microsoft.com/office/excel/2006/main">
          <x14:cfRule type="iconSet" priority="139" id="{8CEC51D7-62C4-4C23-8627-98169267BFE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AV13:AV31 AV5:AV11</xm:sqref>
        </x14:conditionalFormatting>
        <x14:conditionalFormatting xmlns:xm="http://schemas.microsoft.com/office/excel/2006/main">
          <x14:cfRule type="iconSet" priority="100" id="{1339A9DA-8F67-4525-80BB-96FCEC1DF51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AV34:AV64</xm:sqref>
        </x14:conditionalFormatting>
        <x14:conditionalFormatting xmlns:xm="http://schemas.microsoft.com/office/excel/2006/main">
          <x14:cfRule type="iconSet" priority="44" id="{B6AC02E4-F16B-4ACF-93FD-F93AA7DF428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AV65:AV72</xm:sqref>
        </x14:conditionalFormatting>
        <x14:conditionalFormatting xmlns:xm="http://schemas.microsoft.com/office/excel/2006/main">
          <x14:cfRule type="iconSet" priority="70" id="{DB001F11-1A2B-437E-86FF-2D730F9A9C5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AV32:AZ33</xm:sqref>
        </x14:conditionalFormatting>
        <x14:conditionalFormatting xmlns:xm="http://schemas.microsoft.com/office/excel/2006/main">
          <x14:cfRule type="iconSet" priority="26" id="{ED79E2C5-ECEA-48C9-9003-C60F7517108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AW12</xm:sqref>
        </x14:conditionalFormatting>
        <x14:conditionalFormatting xmlns:xm="http://schemas.microsoft.com/office/excel/2006/main">
          <x14:cfRule type="iconSet" priority="140" id="{473BEE87-06B3-419B-B4AB-1697DB8A65A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AW13:AW31 AW5:AW11</xm:sqref>
        </x14:conditionalFormatting>
        <x14:conditionalFormatting xmlns:xm="http://schemas.microsoft.com/office/excel/2006/main">
          <x14:cfRule type="iconSet" priority="101" id="{3CD2F88C-F4AF-4F5E-AF64-7F6A76719B9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AW34:AW64</xm:sqref>
        </x14:conditionalFormatting>
        <x14:conditionalFormatting xmlns:xm="http://schemas.microsoft.com/office/excel/2006/main">
          <x14:cfRule type="iconSet" priority="45" id="{047BB748-ED11-42F0-A382-5045D72E088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AW65:AW72</xm:sqref>
        </x14:conditionalFormatting>
        <x14:conditionalFormatting xmlns:xm="http://schemas.microsoft.com/office/excel/2006/main">
          <x14:cfRule type="iconSet" priority="29" id="{64F8340D-F09D-450E-9972-69E99CE9DFE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AX12</xm:sqref>
        </x14:conditionalFormatting>
        <x14:conditionalFormatting xmlns:xm="http://schemas.microsoft.com/office/excel/2006/main">
          <x14:cfRule type="iconSet" priority="141" id="{696C73E2-1347-4E3E-AB4B-7F7CCF56780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AX13:AX31 AX5:AX11</xm:sqref>
        </x14:conditionalFormatting>
        <x14:conditionalFormatting xmlns:xm="http://schemas.microsoft.com/office/excel/2006/main">
          <x14:cfRule type="iconSet" priority="102" id="{330460FB-F6E9-412C-824B-A82F9D5316C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AX34:AZ64</xm:sqref>
        </x14:conditionalFormatting>
        <x14:conditionalFormatting xmlns:xm="http://schemas.microsoft.com/office/excel/2006/main">
          <x14:cfRule type="iconSet" priority="46" id="{AB95A5EB-DFBD-499E-9210-1DD9EBABA7A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AX65:AZ72</xm:sqref>
        </x14:conditionalFormatting>
        <x14:conditionalFormatting xmlns:xm="http://schemas.microsoft.com/office/excel/2006/main">
          <x14:cfRule type="iconSet" priority="28" id="{66D31A20-96E9-4C3F-86EF-D6B54AB5375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AY12</xm:sqref>
        </x14:conditionalFormatting>
        <x14:conditionalFormatting xmlns:xm="http://schemas.microsoft.com/office/excel/2006/main">
          <x14:cfRule type="iconSet" priority="142" id="{BEE4578B-D9ED-4005-BF64-C6DC7AD4BAB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AY13:AZ31 AY5:AZ11</xm:sqref>
        </x14:conditionalFormatting>
        <x14:conditionalFormatting xmlns:xm="http://schemas.microsoft.com/office/excel/2006/main">
          <x14:cfRule type="iconSet" priority="25" id="{0E209956-F62B-42DE-8CC8-864333C619A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AZ12</xm:sqref>
        </x14:conditionalFormatting>
        <x14:conditionalFormatting xmlns:xm="http://schemas.microsoft.com/office/excel/2006/main">
          <x14:cfRule type="iconSet" priority="159" id="{6934A823-AE1B-49E5-9207-6337FC2D241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BA5:BA31</xm:sqref>
        </x14:conditionalFormatting>
        <x14:conditionalFormatting xmlns:xm="http://schemas.microsoft.com/office/excel/2006/main">
          <x14:cfRule type="iconSet" priority="71" id="{0806EC17-B7F3-4AEF-ADCE-034FD4931F8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BA32:BA33</xm:sqref>
        </x14:conditionalFormatting>
        <x14:conditionalFormatting xmlns:xm="http://schemas.microsoft.com/office/excel/2006/main">
          <x14:cfRule type="iconSet" priority="103" id="{C050B3D5-9E8E-46DA-9F71-0A54D8F39D0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BA34:BA72</xm:sqref>
        </x14:conditionalFormatting>
        <x14:conditionalFormatting xmlns:xm="http://schemas.microsoft.com/office/excel/2006/main">
          <x14:cfRule type="iconSet" priority="160" id="{422F9611-FF01-4F66-B32F-5A3A0CA6390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BB5:BB31</xm:sqref>
        </x14:conditionalFormatting>
        <x14:conditionalFormatting xmlns:xm="http://schemas.microsoft.com/office/excel/2006/main">
          <x14:cfRule type="iconSet" priority="72" id="{FE50A7D5-1B15-4FD4-A8BD-646AFE91E5C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BB32:BB33</xm:sqref>
        </x14:conditionalFormatting>
        <x14:conditionalFormatting xmlns:xm="http://schemas.microsoft.com/office/excel/2006/main">
          <x14:cfRule type="iconSet" priority="104" id="{E8EB4720-CD63-4237-950C-86D4CDD2130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BB34:BB64</xm:sqref>
        </x14:conditionalFormatting>
        <x14:conditionalFormatting xmlns:xm="http://schemas.microsoft.com/office/excel/2006/main">
          <x14:cfRule type="iconSet" priority="47" id="{A4E5D5D8-A781-48FF-835C-BD0552D3532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BB65:BB72</xm:sqref>
        </x14:conditionalFormatting>
        <x14:conditionalFormatting xmlns:xm="http://schemas.microsoft.com/office/excel/2006/main">
          <x14:cfRule type="iconSet" priority="161" id="{25A93CD6-419A-4CC6-82D1-30309CF0AFD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BC5:BC31</xm:sqref>
        </x14:conditionalFormatting>
        <x14:conditionalFormatting xmlns:xm="http://schemas.microsoft.com/office/excel/2006/main">
          <x14:cfRule type="iconSet" priority="105" id="{34BAACA4-BA2F-4DB1-A674-CD5D55E320F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BC34:BC64</xm:sqref>
        </x14:conditionalFormatting>
        <x14:conditionalFormatting xmlns:xm="http://schemas.microsoft.com/office/excel/2006/main">
          <x14:cfRule type="iconSet" priority="48" id="{29063491-A5A0-4B4C-95C7-96538A30D5F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BC65:BC72</xm:sqref>
        </x14:conditionalFormatting>
        <x14:conditionalFormatting xmlns:xm="http://schemas.microsoft.com/office/excel/2006/main">
          <x14:cfRule type="iconSet" priority="73" id="{411E2B4C-1F40-4C4B-9239-6EDFD0DBC73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BC32:BG33</xm:sqref>
        </x14:conditionalFormatting>
        <x14:conditionalFormatting xmlns:xm="http://schemas.microsoft.com/office/excel/2006/main">
          <x14:cfRule type="iconSet" priority="162" id="{BE898470-072E-4E72-9FA5-DAC40B8B3DB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BD5:BD31</xm:sqref>
        </x14:conditionalFormatting>
        <x14:conditionalFormatting xmlns:xm="http://schemas.microsoft.com/office/excel/2006/main">
          <x14:cfRule type="iconSet" priority="106" id="{E1622CB0-C4C3-4D5A-A207-1A512DCD857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BD34:BD64</xm:sqref>
        </x14:conditionalFormatting>
        <x14:conditionalFormatting xmlns:xm="http://schemas.microsoft.com/office/excel/2006/main">
          <x14:cfRule type="iconSet" priority="49" id="{68B5B36D-DE1C-47E7-AEF3-1EA21802E2E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BD65:BD72</xm:sqref>
        </x14:conditionalFormatting>
        <x14:conditionalFormatting xmlns:xm="http://schemas.microsoft.com/office/excel/2006/main">
          <x14:cfRule type="iconSet" priority="163" id="{B6A2A4EB-D0CD-4B9F-85CE-AE81ADCDBFF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BE5:BE31</xm:sqref>
        </x14:conditionalFormatting>
        <x14:conditionalFormatting xmlns:xm="http://schemas.microsoft.com/office/excel/2006/main">
          <x14:cfRule type="iconSet" priority="107" id="{486AB787-18B8-4DA1-A80B-50A4483A7E0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BE34:BG64</xm:sqref>
        </x14:conditionalFormatting>
        <x14:conditionalFormatting xmlns:xm="http://schemas.microsoft.com/office/excel/2006/main">
          <x14:cfRule type="iconSet" priority="50" id="{1914CE9E-6791-419B-BD28-C4074F3E491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BE65:BG72</xm:sqref>
        </x14:conditionalFormatting>
        <x14:conditionalFormatting xmlns:xm="http://schemas.microsoft.com/office/excel/2006/main">
          <x14:cfRule type="iconSet" priority="164" id="{085D51B1-3FCF-4209-B407-C6882895DB8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BF5:BG31</xm:sqref>
        </x14:conditionalFormatting>
        <x14:conditionalFormatting xmlns:xm="http://schemas.microsoft.com/office/excel/2006/main">
          <x14:cfRule type="iconSet" priority="165" id="{E8F24347-39A9-466B-920E-E2AB0A8D094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BH5:BH31</xm:sqref>
        </x14:conditionalFormatting>
        <x14:conditionalFormatting xmlns:xm="http://schemas.microsoft.com/office/excel/2006/main">
          <x14:cfRule type="iconSet" priority="74" id="{8A763AA4-578E-46F4-93D8-69C5100C480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BH32:BH33</xm:sqref>
        </x14:conditionalFormatting>
        <x14:conditionalFormatting xmlns:xm="http://schemas.microsoft.com/office/excel/2006/main">
          <x14:cfRule type="iconSet" priority="108" id="{E455A8BB-6220-47B7-8F8C-70F1DE575F5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BH34:BH72</xm:sqref>
        </x14:conditionalFormatting>
        <x14:conditionalFormatting xmlns:xm="http://schemas.microsoft.com/office/excel/2006/main">
          <x14:cfRule type="iconSet" priority="166" id="{E33210B1-4048-40D7-AD77-126FA9457B9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BI5:BI31</xm:sqref>
        </x14:conditionalFormatting>
        <x14:conditionalFormatting xmlns:xm="http://schemas.microsoft.com/office/excel/2006/main">
          <x14:cfRule type="iconSet" priority="75" id="{10F5EA75-87D5-4DCB-B6DA-3C8DBAA7E3C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BI32:BI33</xm:sqref>
        </x14:conditionalFormatting>
        <x14:conditionalFormatting xmlns:xm="http://schemas.microsoft.com/office/excel/2006/main">
          <x14:cfRule type="iconSet" priority="109" id="{73156243-1C48-4A1E-B40C-E8CCC8C2643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BI34:BI64</xm:sqref>
        </x14:conditionalFormatting>
        <x14:conditionalFormatting xmlns:xm="http://schemas.microsoft.com/office/excel/2006/main">
          <x14:cfRule type="iconSet" priority="51" id="{116202F2-9A8D-447B-B55E-124477EA3CE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BI65:BI72</xm:sqref>
        </x14:conditionalFormatting>
        <x14:conditionalFormatting xmlns:xm="http://schemas.microsoft.com/office/excel/2006/main">
          <x14:cfRule type="iconSet" priority="167" id="{72C406E3-2238-4570-8C43-6C8585ECC34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BJ5:BJ31</xm:sqref>
        </x14:conditionalFormatting>
        <x14:conditionalFormatting xmlns:xm="http://schemas.microsoft.com/office/excel/2006/main">
          <x14:cfRule type="iconSet" priority="110" id="{5884FA8C-BB0A-4A0D-818C-B837D857B50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BJ34:BJ64</xm:sqref>
        </x14:conditionalFormatting>
        <x14:conditionalFormatting xmlns:xm="http://schemas.microsoft.com/office/excel/2006/main">
          <x14:cfRule type="iconSet" priority="52" id="{53B0380A-C4A4-492D-80FD-074FF5CC217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BJ65:BJ72</xm:sqref>
        </x14:conditionalFormatting>
        <x14:conditionalFormatting xmlns:xm="http://schemas.microsoft.com/office/excel/2006/main">
          <x14:cfRule type="iconSet" priority="76" id="{70CDC03A-AF30-4562-B627-436D35FE735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BJ32:BN33</xm:sqref>
        </x14:conditionalFormatting>
        <x14:conditionalFormatting xmlns:xm="http://schemas.microsoft.com/office/excel/2006/main">
          <x14:cfRule type="iconSet" priority="168" id="{97E0656C-E7FE-4271-9EB2-D3C6451671D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BK5:BK31</xm:sqref>
        </x14:conditionalFormatting>
        <x14:conditionalFormatting xmlns:xm="http://schemas.microsoft.com/office/excel/2006/main">
          <x14:cfRule type="iconSet" priority="111" id="{40FD2A65-C465-4FC9-A90F-5F5A9385ECA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BK34:BK64</xm:sqref>
        </x14:conditionalFormatting>
        <x14:conditionalFormatting xmlns:xm="http://schemas.microsoft.com/office/excel/2006/main">
          <x14:cfRule type="iconSet" priority="53" id="{FBCC01A2-F77F-46BB-B106-7163DBCE9EC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BK65:BK72</xm:sqref>
        </x14:conditionalFormatting>
        <x14:conditionalFormatting xmlns:xm="http://schemas.microsoft.com/office/excel/2006/main">
          <x14:cfRule type="iconSet" priority="169" id="{E2AFC3B5-857B-4932-B5E2-CA2BE183768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BL5:BL31</xm:sqref>
        </x14:conditionalFormatting>
        <x14:conditionalFormatting xmlns:xm="http://schemas.microsoft.com/office/excel/2006/main">
          <x14:cfRule type="iconSet" priority="112" id="{E41198BD-E0C3-4EE7-B76A-E679C89E0BD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BL34:BN64</xm:sqref>
        </x14:conditionalFormatting>
        <x14:conditionalFormatting xmlns:xm="http://schemas.microsoft.com/office/excel/2006/main">
          <x14:cfRule type="iconSet" priority="54" id="{3D9EB751-790A-43AB-A8DA-A27B560C36E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BL65:BN72</xm:sqref>
        </x14:conditionalFormatting>
        <x14:conditionalFormatting xmlns:xm="http://schemas.microsoft.com/office/excel/2006/main">
          <x14:cfRule type="iconSet" priority="170" id="{355E3D65-08A8-4977-9EF6-D7B98F545BD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BM5:BN31</xm:sqref>
        </x14:conditionalFormatting>
        <x14:conditionalFormatting xmlns:xm="http://schemas.microsoft.com/office/excel/2006/main">
          <x14:cfRule type="iconSet" priority="171" id="{1F4F494C-50BB-4D42-8359-A6F581C82D9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BO5:BO31</xm:sqref>
        </x14:conditionalFormatting>
        <x14:conditionalFormatting xmlns:xm="http://schemas.microsoft.com/office/excel/2006/main">
          <x14:cfRule type="iconSet" priority="77" id="{0F16F98C-88C0-430F-B310-036BC85F341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BO32:BO33</xm:sqref>
        </x14:conditionalFormatting>
        <x14:conditionalFormatting xmlns:xm="http://schemas.microsoft.com/office/excel/2006/main">
          <x14:cfRule type="iconSet" priority="113" id="{75B2D8D3-246E-4810-8584-CF998EE1845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BO34:BO72</xm:sqref>
        </x14:conditionalFormatting>
        <x14:conditionalFormatting xmlns:xm="http://schemas.microsoft.com/office/excel/2006/main">
          <x14:cfRule type="iconSet" priority="172" id="{DBB961F5-B0C1-4579-B1FE-135E30CBF75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BP5:BP31</xm:sqref>
        </x14:conditionalFormatting>
        <x14:conditionalFormatting xmlns:xm="http://schemas.microsoft.com/office/excel/2006/main">
          <x14:cfRule type="iconSet" priority="78" id="{7A01F0D0-D3E9-4C9B-8C2A-E85BDE96393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BP32:BP33</xm:sqref>
        </x14:conditionalFormatting>
        <x14:conditionalFormatting xmlns:xm="http://schemas.microsoft.com/office/excel/2006/main">
          <x14:cfRule type="iconSet" priority="114" id="{3D4FAD80-5132-41AB-ABD0-A3A9B04A2F5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BP34:BP64</xm:sqref>
        </x14:conditionalFormatting>
        <x14:conditionalFormatting xmlns:xm="http://schemas.microsoft.com/office/excel/2006/main">
          <x14:cfRule type="iconSet" priority="55" id="{199581FB-3731-48E0-AE72-EF5B333C093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BP65:BP72</xm:sqref>
        </x14:conditionalFormatting>
        <x14:conditionalFormatting xmlns:xm="http://schemas.microsoft.com/office/excel/2006/main">
          <x14:cfRule type="iconSet" priority="173" id="{F96B9D3C-9D68-4D9C-9EFD-19D90ECA617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BQ5:BQ31</xm:sqref>
        </x14:conditionalFormatting>
        <x14:conditionalFormatting xmlns:xm="http://schemas.microsoft.com/office/excel/2006/main">
          <x14:cfRule type="iconSet" priority="115" id="{0A9F32CA-F619-4C41-AA80-7D55FF5B30E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BQ34:BQ39 BQ51:BQ64</xm:sqref>
        </x14:conditionalFormatting>
        <x14:conditionalFormatting xmlns:xm="http://schemas.microsoft.com/office/excel/2006/main">
          <x14:cfRule type="iconSet" priority="22" id="{E9459495-D0A7-48F5-8E15-243EF7EEFFF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BQ40</xm:sqref>
        </x14:conditionalFormatting>
        <x14:conditionalFormatting xmlns:xm="http://schemas.microsoft.com/office/excel/2006/main">
          <x14:cfRule type="iconSet" priority="31" id="{95280CC8-9E5A-4A78-AECB-0AF69503AA8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BQ41:BQ50</xm:sqref>
        </x14:conditionalFormatting>
        <x14:conditionalFormatting xmlns:xm="http://schemas.microsoft.com/office/excel/2006/main">
          <x14:cfRule type="iconSet" priority="56" id="{BC55DA39-19CA-44E1-85C3-155F20F8797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BQ65:BQ72</xm:sqref>
        </x14:conditionalFormatting>
        <x14:conditionalFormatting xmlns:xm="http://schemas.microsoft.com/office/excel/2006/main">
          <x14:cfRule type="iconSet" priority="79" id="{BA9B0BA2-23D6-4249-8CB0-F1A9B70C050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BQ32:BU33</xm:sqref>
        </x14:conditionalFormatting>
        <x14:conditionalFormatting xmlns:xm="http://schemas.microsoft.com/office/excel/2006/main">
          <x14:cfRule type="iconSet" priority="174" id="{836DBE11-3F4B-4C62-A887-CD4A9A9EA67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BR5:BR31</xm:sqref>
        </x14:conditionalFormatting>
        <x14:conditionalFormatting xmlns:xm="http://schemas.microsoft.com/office/excel/2006/main">
          <x14:cfRule type="iconSet" priority="116" id="{BBE0E41B-5124-46BD-B684-863FEC9DED4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BR34:BR40 BR51:BR64</xm:sqref>
        </x14:conditionalFormatting>
        <x14:conditionalFormatting xmlns:xm="http://schemas.microsoft.com/office/excel/2006/main">
          <x14:cfRule type="iconSet" priority="32" id="{63A58AD2-3927-479A-AF68-F2EE685CFCE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BR41:BR50</xm:sqref>
        </x14:conditionalFormatting>
        <x14:conditionalFormatting xmlns:xm="http://schemas.microsoft.com/office/excel/2006/main">
          <x14:cfRule type="iconSet" priority="57" id="{AC112F29-2A2B-4D52-8793-75CC756C8F5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BR65:BR72</xm:sqref>
        </x14:conditionalFormatting>
        <x14:conditionalFormatting xmlns:xm="http://schemas.microsoft.com/office/excel/2006/main">
          <x14:cfRule type="iconSet" priority="175" id="{8612ED70-205C-4640-BB3C-E3227B478C1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BS5:BS31</xm:sqref>
        </x14:conditionalFormatting>
        <x14:conditionalFormatting xmlns:xm="http://schemas.microsoft.com/office/excel/2006/main">
          <x14:cfRule type="iconSet" priority="117" id="{72C47DA7-5CE6-4852-9542-C4A58958F7B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BS34:BU64</xm:sqref>
        </x14:conditionalFormatting>
        <x14:conditionalFormatting xmlns:xm="http://schemas.microsoft.com/office/excel/2006/main">
          <x14:cfRule type="iconSet" priority="58" id="{7CC7BEDA-1D37-4E53-A4CB-C5F2CB32A83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BS65:BU72</xm:sqref>
        </x14:conditionalFormatting>
        <x14:conditionalFormatting xmlns:xm="http://schemas.microsoft.com/office/excel/2006/main">
          <x14:cfRule type="iconSet" priority="176" id="{2104A2FD-C20D-4727-902B-8AE10EA026D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BT5:BU31</xm:sqref>
        </x14:conditionalFormatting>
        <x14:conditionalFormatting xmlns:xm="http://schemas.microsoft.com/office/excel/2006/main">
          <x14:cfRule type="iconSet" priority="177" id="{5EC1BA7C-BFCC-4D77-9999-DD32726248F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BV5:BV31</xm:sqref>
        </x14:conditionalFormatting>
        <x14:conditionalFormatting xmlns:xm="http://schemas.microsoft.com/office/excel/2006/main">
          <x14:cfRule type="iconSet" priority="80" id="{AB45FD0D-B4F1-4C44-A435-1091568AC8E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BV32:BV33</xm:sqref>
        </x14:conditionalFormatting>
        <x14:conditionalFormatting xmlns:xm="http://schemas.microsoft.com/office/excel/2006/main">
          <x14:cfRule type="iconSet" priority="118" id="{39BBE36D-8452-408D-88B1-B04D4FC87FF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BV34:BV72</xm:sqref>
        </x14:conditionalFormatting>
        <x14:conditionalFormatting xmlns:xm="http://schemas.microsoft.com/office/excel/2006/main">
          <x14:cfRule type="iconSet" priority="178" id="{3950345F-3C81-4D81-8E93-3C13F057FF3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BW5:BW31</xm:sqref>
        </x14:conditionalFormatting>
        <x14:conditionalFormatting xmlns:xm="http://schemas.microsoft.com/office/excel/2006/main">
          <x14:cfRule type="iconSet" priority="81" id="{6FAD2A43-C0D9-4925-815D-CF994E40699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BW32:BW33</xm:sqref>
        </x14:conditionalFormatting>
        <x14:conditionalFormatting xmlns:xm="http://schemas.microsoft.com/office/excel/2006/main">
          <x14:cfRule type="iconSet" priority="119" id="{00D11849-D36F-4077-98F5-8AACDEF8CC5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BW34:BW64</xm:sqref>
        </x14:conditionalFormatting>
        <x14:conditionalFormatting xmlns:xm="http://schemas.microsoft.com/office/excel/2006/main">
          <x14:cfRule type="iconSet" priority="59" id="{2719FA80-B903-41BA-AA8A-4B97224DF35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BW65:BW72</xm:sqref>
        </x14:conditionalFormatting>
        <x14:conditionalFormatting xmlns:xm="http://schemas.microsoft.com/office/excel/2006/main">
          <x14:cfRule type="iconSet" priority="179" id="{4609A0E2-3FAA-4F67-9224-0853409456E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BX5:BX72</xm:sqref>
        </x14:conditionalFormatting>
        <x14:conditionalFormatting xmlns:xm="http://schemas.microsoft.com/office/excel/2006/main">
          <x14:cfRule type="iconSet" priority="180" id="{38F8198F-5A5B-4950-9CB6-8E29FBF96AC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BY5:BY72</xm:sqref>
        </x14:conditionalFormatting>
        <x14:conditionalFormatting xmlns:xm="http://schemas.microsoft.com/office/excel/2006/main">
          <x14:cfRule type="iconSet" priority="181" id="{3D527A30-DEA9-40F6-8F99-4905AED1638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BZ5:BZ72</xm:sqref>
        </x14:conditionalFormatting>
        <x14:conditionalFormatting xmlns:xm="http://schemas.microsoft.com/office/excel/2006/main">
          <x14:cfRule type="iconSet" priority="182" id="{0529008F-8FFD-4C5E-BCF6-940FF7CAF26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CA5:CB72</xm:sqref>
        </x14:conditionalFormatting>
        <x14:conditionalFormatting xmlns:xm="http://schemas.microsoft.com/office/excel/2006/main">
          <x14:cfRule type="iconSet" priority="183" id="{5A335E0E-BE9A-4567-AD93-DE22255A97F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CC5:CC72</xm:sqref>
        </x14:conditionalFormatting>
        <x14:conditionalFormatting xmlns:xm="http://schemas.microsoft.com/office/excel/2006/main">
          <x14:cfRule type="iconSet" priority="184" id="{6FC3FF97-1B12-4C7A-BDEE-8D981ABBCAF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CD5:CD80</xm:sqref>
        </x14:conditionalFormatting>
        <x14:conditionalFormatting xmlns:xm="http://schemas.microsoft.com/office/excel/2006/main">
          <x14:cfRule type="iconSet" priority="20" id="{BD65D41D-1948-46B2-B5BF-96EEAB1EE09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CE69:CH69</xm:sqref>
        </x14:conditionalFormatting>
        <x14:conditionalFormatting xmlns:xm="http://schemas.microsoft.com/office/excel/2006/main">
          <x14:cfRule type="iconSet" priority="134" id="{5C779574-5A64-452B-94AB-F73628A0F43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CE70:CH80 CE5:CH68</xm:sqref>
        </x14:conditionalFormatting>
        <x14:conditionalFormatting xmlns:xm="http://schemas.microsoft.com/office/excel/2006/main">
          <x14:cfRule type="iconSet" priority="185" id="{77B8524A-A643-475E-818A-451674F695F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CI5:CI80</xm:sqref>
        </x14:conditionalFormatting>
        <x14:conditionalFormatting xmlns:xm="http://schemas.microsoft.com/office/excel/2006/main">
          <x14:cfRule type="iconSet" priority="143" id="{C103F7AB-A87D-4D7D-AF3F-FA42ECEF296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CK8 CJ5 CJ8:CJ80</xm:sqref>
        </x14:conditionalFormatting>
        <x14:conditionalFormatting xmlns:xm="http://schemas.microsoft.com/office/excel/2006/main">
          <x14:cfRule type="iconSet" priority="144" id="{95F840FE-4A56-4194-87B3-5BEFB172EBC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CK9:CK80 CK5:CK7</xm:sqref>
        </x14:conditionalFormatting>
        <x14:conditionalFormatting xmlns:xm="http://schemas.microsoft.com/office/excel/2006/main">
          <x14:cfRule type="iconSet" priority="21" id="{D96A1BBC-E730-4C23-9496-4BA4D475E49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CL22:CP22</xm:sqref>
        </x14:conditionalFormatting>
        <x14:conditionalFormatting xmlns:xm="http://schemas.microsoft.com/office/excel/2006/main">
          <x14:cfRule type="iconSet" priority="19" id="{0F336190-AD60-4A56-A962-0D6A5AE9B55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CL69:CP69</xm:sqref>
        </x14:conditionalFormatting>
        <x14:conditionalFormatting xmlns:xm="http://schemas.microsoft.com/office/excel/2006/main">
          <x14:cfRule type="iconSet" priority="135" id="{D88A8580-A273-4C3C-8D81-40FC371D895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CL70:CP80 CL5:CP21 CL23:CP68</xm:sqref>
        </x14:conditionalFormatting>
        <x14:conditionalFormatting xmlns:xm="http://schemas.microsoft.com/office/excel/2006/main">
          <x14:cfRule type="iconSet" priority="186" id="{DB5A1DEF-0314-476D-82E8-95B397B4652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CQ5:CQ80</xm:sqref>
        </x14:conditionalFormatting>
        <x14:conditionalFormatting xmlns:xm="http://schemas.microsoft.com/office/excel/2006/main">
          <x14:cfRule type="iconSet" priority="187" id="{C9AC2520-BD5B-491B-895D-95595503846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CR5:CR80</xm:sqref>
        </x14:conditionalFormatting>
        <x14:conditionalFormatting xmlns:xm="http://schemas.microsoft.com/office/excel/2006/main">
          <x14:cfRule type="iconSet" priority="18" id="{F63FDCFB-3274-4430-9D28-4087C59AE7B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CS69:CW69</xm:sqref>
        </x14:conditionalFormatting>
        <x14:conditionalFormatting xmlns:xm="http://schemas.microsoft.com/office/excel/2006/main">
          <x14:cfRule type="iconSet" priority="136" id="{FF89A925-D3E9-4D59-A69C-49377693BE4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CS70:CW80 CS5:CW68</xm:sqref>
        </x14:conditionalFormatting>
        <x14:conditionalFormatting xmlns:xm="http://schemas.microsoft.com/office/excel/2006/main">
          <x14:cfRule type="iconSet" priority="188" id="{491915EF-C483-4B04-9888-9899CD9CFCF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CX5:CX80</xm:sqref>
        </x14:conditionalFormatting>
        <x14:conditionalFormatting xmlns:xm="http://schemas.microsoft.com/office/excel/2006/main">
          <x14:cfRule type="iconSet" priority="189" id="{CC04AE4C-3AAD-4BEC-BAEF-A4434ECE26A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CY5:CY80</xm:sqref>
        </x14:conditionalFormatting>
        <x14:conditionalFormatting xmlns:xm="http://schemas.microsoft.com/office/excel/2006/main">
          <x14:cfRule type="iconSet" priority="17" id="{D6152F9C-6FE2-4B89-B593-3E95BFF0FB3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CZ69:DD69</xm:sqref>
        </x14:conditionalFormatting>
        <x14:conditionalFormatting xmlns:xm="http://schemas.microsoft.com/office/excel/2006/main">
          <x14:cfRule type="iconSet" priority="137" id="{D4E68439-770D-4B11-B8E0-B12D79168B4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CZ70:DD80 CZ5:DD68</xm:sqref>
        </x14:conditionalFormatting>
        <x14:conditionalFormatting xmlns:xm="http://schemas.microsoft.com/office/excel/2006/main">
          <x14:cfRule type="iconSet" priority="190" id="{67FFB7CE-AD43-4940-A3A1-7AEF152E627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DE5:DE80 DL5:DL80 DS5:DS80</xm:sqref>
        </x14:conditionalFormatting>
        <x14:conditionalFormatting xmlns:xm="http://schemas.microsoft.com/office/excel/2006/main">
          <x14:cfRule type="iconSet" priority="191" id="{C40FFA45-9E34-454D-B646-121092A94A5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DF5:DF80 DM5:DM80</xm:sqref>
        </x14:conditionalFormatting>
        <x14:conditionalFormatting xmlns:xm="http://schemas.microsoft.com/office/excel/2006/main">
          <x14:cfRule type="iconSet" priority="2" id="{9056BAA9-2542-4D81-8A5F-FDD5E92F312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DG52:DK58</xm:sqref>
        </x14:conditionalFormatting>
        <x14:conditionalFormatting xmlns:xm="http://schemas.microsoft.com/office/excel/2006/main">
          <x14:cfRule type="iconSet" priority="3" id="{29C13E51-FBF7-43DC-BA6B-C98BD9B9478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DG69:DK69 DN69:DR69</xm:sqref>
        </x14:conditionalFormatting>
        <x14:conditionalFormatting xmlns:xm="http://schemas.microsoft.com/office/excel/2006/main">
          <x14:cfRule type="iconSet" priority="138" id="{1C2F47D9-6B3C-4F08-99BA-F18CBAF581A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DG70:DK80 DN70:DR80 DN5:DR51 DG59:DK68 DN59:DR68 DG5:DK51</xm:sqref>
        </x14:conditionalFormatting>
        <x14:conditionalFormatting xmlns:xm="http://schemas.microsoft.com/office/excel/2006/main">
          <x14:cfRule type="iconSet" priority="23" id="{F1128C55-34ED-45FD-AFC0-7077AC98631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DH1</xm:sqref>
        </x14:conditionalFormatting>
        <x14:conditionalFormatting xmlns:xm="http://schemas.microsoft.com/office/excel/2006/main">
          <x14:cfRule type="iconSet" priority="24" id="{2A7C6AEA-6BDE-4BB6-BCC0-8D039725913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DL1</xm:sqref>
        </x14:conditionalFormatting>
        <x14:conditionalFormatting xmlns:xm="http://schemas.microsoft.com/office/excel/2006/main">
          <x14:cfRule type="iconSet" priority="1" id="{FA67C07C-34E3-435A-979D-A7F4EB5498C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DN52:DR58</xm:sqref>
        </x14:conditionalFormatting>
        <x14:conditionalFormatting xmlns:xm="http://schemas.microsoft.com/office/excel/2006/main">
          <x14:cfRule type="iconSet" priority="30" id="{1136E966-BD55-487F-9C06-88263917ED5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DP1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83D9D-1AB8-406F-993B-C51DF6605548}">
  <dimension ref="A1:AT1301"/>
  <sheetViews>
    <sheetView tabSelected="1" view="pageBreakPreview" topLeftCell="B1" zoomScale="60" zoomScaleNormal="55" workbookViewId="0">
      <selection activeCell="B3" sqref="B3:X1051"/>
    </sheetView>
  </sheetViews>
  <sheetFormatPr defaultRowHeight="14.4" x14ac:dyDescent="0.3"/>
  <cols>
    <col min="1" max="1" width="11.6640625" hidden="1" customWidth="1"/>
    <col min="2" max="2" width="14.88671875" bestFit="1" customWidth="1"/>
    <col min="3" max="3" width="52.21875" style="117" bestFit="1" customWidth="1"/>
    <col min="4" max="4" width="14.44140625" customWidth="1"/>
    <col min="5" max="5" width="24.109375" style="121" bestFit="1" customWidth="1"/>
    <col min="6" max="6" width="32.44140625" hidden="1" customWidth="1"/>
    <col min="7" max="7" width="80.88671875" hidden="1" customWidth="1"/>
    <col min="8" max="8" width="91" style="117" customWidth="1"/>
    <col min="9" max="9" width="27.33203125" bestFit="1" customWidth="1"/>
    <col min="10" max="10" width="26.109375" style="107" customWidth="1"/>
    <col min="11" max="11" width="20.109375" style="107" customWidth="1"/>
    <col min="12" max="14" width="9.33203125" customWidth="1"/>
    <col min="15" max="15" width="11.21875" bestFit="1" customWidth="1"/>
    <col min="16" max="18" width="9.33203125" customWidth="1"/>
    <col min="19" max="19" width="13.109375" customWidth="1"/>
    <col min="20" max="21" width="9.33203125" customWidth="1"/>
    <col min="22" max="26" width="8.88671875" customWidth="1"/>
    <col min="33" max="46" width="0" hidden="1" customWidth="1"/>
  </cols>
  <sheetData>
    <row r="1" spans="1:46" x14ac:dyDescent="0.3">
      <c r="L1" s="172" t="s">
        <v>2165</v>
      </c>
      <c r="M1" s="172"/>
      <c r="N1" s="172"/>
      <c r="O1" s="172"/>
      <c r="P1" s="172"/>
      <c r="Q1" s="172"/>
      <c r="R1" s="172"/>
      <c r="S1" s="173" t="s">
        <v>2525</v>
      </c>
      <c r="T1" s="173"/>
      <c r="U1" s="173"/>
      <c r="V1" s="173"/>
      <c r="W1" s="173"/>
      <c r="X1" s="173"/>
      <c r="Y1" s="173"/>
      <c r="Z1" s="173" t="s">
        <v>2526</v>
      </c>
      <c r="AA1" s="173"/>
      <c r="AB1" s="173"/>
      <c r="AC1" s="173"/>
      <c r="AD1" s="173"/>
      <c r="AE1" s="173"/>
      <c r="AF1" s="173"/>
      <c r="AG1" s="149" t="s">
        <v>2165</v>
      </c>
      <c r="AH1" s="149"/>
      <c r="AI1" s="149"/>
      <c r="AJ1" s="149"/>
      <c r="AK1" s="149"/>
      <c r="AL1" s="149"/>
      <c r="AM1" s="149"/>
      <c r="AN1" s="148" t="s">
        <v>2165</v>
      </c>
      <c r="AO1" s="148"/>
      <c r="AP1" s="148"/>
      <c r="AQ1" s="148"/>
      <c r="AR1" s="148"/>
      <c r="AS1" s="148"/>
      <c r="AT1" s="148"/>
    </row>
    <row r="2" spans="1:46" x14ac:dyDescent="0.3">
      <c r="L2" s="119" t="s">
        <v>59</v>
      </c>
      <c r="M2" s="119" t="s">
        <v>60</v>
      </c>
      <c r="N2" s="119" t="s">
        <v>61</v>
      </c>
      <c r="O2" s="119" t="s">
        <v>62</v>
      </c>
      <c r="P2" s="119" t="s">
        <v>63</v>
      </c>
      <c r="Q2" s="119" t="s">
        <v>64</v>
      </c>
      <c r="R2" s="119" t="s">
        <v>65</v>
      </c>
      <c r="S2" s="119" t="s">
        <v>59</v>
      </c>
      <c r="T2" s="119" t="s">
        <v>60</v>
      </c>
      <c r="U2" s="119" t="s">
        <v>61</v>
      </c>
      <c r="V2" s="119" t="s">
        <v>62</v>
      </c>
      <c r="W2" s="119" t="s">
        <v>63</v>
      </c>
      <c r="X2" s="119" t="s">
        <v>64</v>
      </c>
      <c r="Y2" s="119" t="s">
        <v>65</v>
      </c>
      <c r="Z2" s="119" t="s">
        <v>59</v>
      </c>
      <c r="AA2" s="119" t="s">
        <v>60</v>
      </c>
      <c r="AB2" s="119" t="s">
        <v>61</v>
      </c>
      <c r="AC2" s="119" t="s">
        <v>62</v>
      </c>
      <c r="AD2" s="119" t="s">
        <v>63</v>
      </c>
      <c r="AE2" s="119" t="s">
        <v>64</v>
      </c>
      <c r="AF2" s="119" t="s">
        <v>65</v>
      </c>
      <c r="AG2" s="119" t="s">
        <v>59</v>
      </c>
      <c r="AH2" s="119" t="s">
        <v>60</v>
      </c>
      <c r="AI2" s="119" t="s">
        <v>61</v>
      </c>
      <c r="AJ2" s="119" t="s">
        <v>62</v>
      </c>
      <c r="AK2" s="119" t="s">
        <v>63</v>
      </c>
      <c r="AL2" s="119" t="s">
        <v>64</v>
      </c>
      <c r="AM2" s="119" t="s">
        <v>65</v>
      </c>
      <c r="AN2" s="119" t="s">
        <v>59</v>
      </c>
      <c r="AO2" s="119" t="s">
        <v>60</v>
      </c>
      <c r="AP2" s="119" t="s">
        <v>61</v>
      </c>
      <c r="AQ2" s="119" t="s">
        <v>62</v>
      </c>
      <c r="AR2" s="119" t="s">
        <v>63</v>
      </c>
      <c r="AS2" s="119" t="s">
        <v>64</v>
      </c>
      <c r="AT2" s="119" t="s">
        <v>65</v>
      </c>
    </row>
    <row r="3" spans="1:46" ht="23.4" x14ac:dyDescent="0.45">
      <c r="A3" t="s">
        <v>1449</v>
      </c>
      <c r="B3" s="178" t="s">
        <v>0</v>
      </c>
      <c r="C3" s="179" t="s">
        <v>2157</v>
      </c>
      <c r="D3" s="178" t="s">
        <v>2158</v>
      </c>
      <c r="E3" s="180" t="s">
        <v>68</v>
      </c>
      <c r="F3" t="s">
        <v>2172</v>
      </c>
      <c r="G3" t="s">
        <v>71</v>
      </c>
      <c r="H3" s="179" t="s">
        <v>2173</v>
      </c>
      <c r="I3" s="178" t="s">
        <v>2159</v>
      </c>
      <c r="J3" s="181" t="s">
        <v>2160</v>
      </c>
      <c r="K3" s="178" t="s">
        <v>2504</v>
      </c>
      <c r="L3" s="43" t="s">
        <v>2527</v>
      </c>
      <c r="M3" s="43" t="s">
        <v>2530</v>
      </c>
      <c r="N3" s="43">
        <f>Programação[[#Headers],[03/06]]+1</f>
        <v>45447</v>
      </c>
      <c r="O3" s="43">
        <f t="shared" ref="O3:X3" si="0">N3+1</f>
        <v>45448</v>
      </c>
      <c r="P3" s="43">
        <f t="shared" si="0"/>
        <v>45449</v>
      </c>
      <c r="Q3" s="43">
        <f t="shared" si="0"/>
        <v>45450</v>
      </c>
      <c r="R3" s="43">
        <f t="shared" si="0"/>
        <v>45451</v>
      </c>
      <c r="S3" s="43">
        <f t="shared" si="0"/>
        <v>45452</v>
      </c>
      <c r="T3" s="43">
        <f t="shared" si="0"/>
        <v>45453</v>
      </c>
      <c r="U3" s="43">
        <f t="shared" si="0"/>
        <v>45454</v>
      </c>
      <c r="V3" s="43">
        <f t="shared" si="0"/>
        <v>45455</v>
      </c>
      <c r="W3" s="43">
        <f t="shared" si="0"/>
        <v>45456</v>
      </c>
      <c r="X3" s="43">
        <f t="shared" si="0"/>
        <v>45457</v>
      </c>
      <c r="Y3" s="119">
        <f t="shared" ref="Y3:AF3" si="1">X3+1</f>
        <v>45458</v>
      </c>
      <c r="Z3" s="119">
        <f t="shared" si="1"/>
        <v>45459</v>
      </c>
      <c r="AA3" s="119">
        <f t="shared" si="1"/>
        <v>45460</v>
      </c>
      <c r="AB3" s="119">
        <f t="shared" si="1"/>
        <v>45461</v>
      </c>
      <c r="AC3" s="119">
        <f t="shared" si="1"/>
        <v>45462</v>
      </c>
      <c r="AD3" s="119">
        <f t="shared" si="1"/>
        <v>45463</v>
      </c>
      <c r="AE3" s="119">
        <f t="shared" si="1"/>
        <v>45464</v>
      </c>
      <c r="AF3" s="119">
        <f t="shared" si="1"/>
        <v>45465</v>
      </c>
      <c r="AG3" s="119">
        <v>45447</v>
      </c>
      <c r="AH3" s="119">
        <v>45448</v>
      </c>
      <c r="AI3" s="119">
        <v>45449</v>
      </c>
      <c r="AJ3" s="119">
        <v>45450</v>
      </c>
      <c r="AK3" s="119">
        <v>45451</v>
      </c>
      <c r="AL3" s="119">
        <v>45452</v>
      </c>
      <c r="AM3" s="119">
        <v>45453</v>
      </c>
      <c r="AN3" s="119">
        <v>45454</v>
      </c>
      <c r="AO3" s="119">
        <v>45455</v>
      </c>
      <c r="AP3" s="119">
        <v>45456</v>
      </c>
      <c r="AQ3" s="119">
        <v>45457</v>
      </c>
      <c r="AR3" s="119">
        <v>45458</v>
      </c>
    </row>
    <row r="4" spans="1:46" ht="28.8" hidden="1" x14ac:dyDescent="0.3">
      <c r="A4" s="107"/>
      <c r="B4" s="107" t="s">
        <v>1450</v>
      </c>
      <c r="C4" s="124"/>
      <c r="D4" s="107"/>
      <c r="E4" s="125"/>
      <c r="F4" s="107"/>
      <c r="G4" s="107" t="s">
        <v>1451</v>
      </c>
      <c r="H4" s="124" t="str">
        <f>Programação[[#This Row],[Atividade]]&amp; " - linha/estrutura: " &amp;Programação[[#This Row],[Tag]]</f>
        <v xml:space="preserve">PROJETO UTILIDADES  - MONTAGEM ELETROMECÂNICA DE UTILIDADES DAS CALDEIRAS D &amp; E - linha/estrutura: </v>
      </c>
      <c r="I4" s="107"/>
      <c r="L4" s="107"/>
      <c r="M4" s="107"/>
      <c r="AB4" s="120"/>
    </row>
    <row r="5" spans="1:46" hidden="1" x14ac:dyDescent="0.3">
      <c r="A5" s="107"/>
      <c r="B5" s="107" t="s">
        <v>1452</v>
      </c>
      <c r="C5" s="124"/>
      <c r="D5" s="107"/>
      <c r="E5" s="125"/>
      <c r="F5" s="107"/>
      <c r="G5" s="107" t="s">
        <v>1453</v>
      </c>
      <c r="H5" s="124" t="str">
        <f>Programação[[#This Row],[Atividade]]&amp; " - linha/estrutura: " &amp;Programação[[#This Row],[Tag]]</f>
        <v xml:space="preserve">ABERTURA - linha/estrutura: </v>
      </c>
      <c r="I5" s="107"/>
      <c r="L5" s="126"/>
      <c r="M5" s="126"/>
      <c r="N5" s="118"/>
      <c r="O5" s="118"/>
      <c r="P5" s="120"/>
      <c r="Q5" s="120"/>
      <c r="R5" s="118"/>
      <c r="S5" s="118"/>
      <c r="T5" s="118"/>
      <c r="U5" s="118"/>
      <c r="V5" s="118"/>
      <c r="W5" s="120"/>
      <c r="X5" s="120"/>
      <c r="Y5" s="118"/>
      <c r="Z5" s="118"/>
      <c r="AA5" s="118"/>
      <c r="AB5" s="120"/>
      <c r="AC5" s="118"/>
      <c r="AD5" s="120"/>
      <c r="AE5" s="120"/>
      <c r="AF5" s="118"/>
      <c r="AG5" s="118"/>
      <c r="AH5" s="118"/>
      <c r="AI5" s="118"/>
      <c r="AJ5" s="118"/>
      <c r="AK5" s="118"/>
      <c r="AL5" s="120"/>
      <c r="AM5" s="118"/>
      <c r="AN5" s="118"/>
      <c r="AO5" s="118"/>
      <c r="AP5" s="118"/>
      <c r="AQ5" s="118"/>
      <c r="AR5" s="118"/>
    </row>
    <row r="6" spans="1:46" hidden="1" x14ac:dyDescent="0.3">
      <c r="A6" s="107"/>
      <c r="B6" s="107" t="s">
        <v>1454</v>
      </c>
      <c r="C6" s="124"/>
      <c r="D6" s="107"/>
      <c r="E6" s="125"/>
      <c r="F6" s="107"/>
      <c r="G6" s="107" t="s">
        <v>1455</v>
      </c>
      <c r="H6" s="124" t="str">
        <f>Programação[[#This Row],[Atividade]]&amp; " - linha/estrutura: " &amp;Programação[[#This Row],[Tag]]</f>
        <v xml:space="preserve">Reunião de kick off - linha/estrutura: </v>
      </c>
      <c r="I6" s="107"/>
      <c r="L6" s="126"/>
      <c r="M6" s="126"/>
      <c r="N6" s="118"/>
      <c r="O6" s="118"/>
      <c r="P6" s="120"/>
      <c r="Q6" s="120"/>
      <c r="R6" s="118"/>
      <c r="S6" s="118"/>
      <c r="T6" s="118"/>
      <c r="U6" s="118"/>
      <c r="V6" s="118"/>
      <c r="W6" s="120"/>
      <c r="X6" s="120"/>
      <c r="Y6" s="118"/>
      <c r="Z6" s="118"/>
      <c r="AA6" s="118"/>
      <c r="AB6" s="120"/>
      <c r="AC6" s="118"/>
      <c r="AD6" s="120"/>
      <c r="AE6" s="120"/>
      <c r="AF6" s="118"/>
      <c r="AG6" s="118"/>
      <c r="AH6" s="118"/>
      <c r="AI6" s="118"/>
      <c r="AJ6" s="118"/>
      <c r="AK6" s="118"/>
      <c r="AL6" s="120"/>
      <c r="AM6" s="118"/>
      <c r="AN6" s="118"/>
      <c r="AO6" s="118"/>
      <c r="AP6" s="118"/>
      <c r="AQ6" s="118"/>
      <c r="AR6" s="118"/>
    </row>
    <row r="7" spans="1:46" hidden="1" x14ac:dyDescent="0.3">
      <c r="A7" s="107"/>
      <c r="B7" s="107" t="s">
        <v>1456</v>
      </c>
      <c r="C7" s="124"/>
      <c r="D7" s="107"/>
      <c r="E7" s="125"/>
      <c r="F7" s="107"/>
      <c r="G7" s="107" t="s">
        <v>1457</v>
      </c>
      <c r="H7" s="124" t="str">
        <f>Programação[[#This Row],[Atividade]]&amp; " - linha/estrutura: " &amp;Programação[[#This Row],[Tag]]</f>
        <v xml:space="preserve">PLANEJAMENTO - linha/estrutura: </v>
      </c>
      <c r="I7" s="107"/>
      <c r="L7" s="126"/>
      <c r="M7" s="126"/>
      <c r="N7" s="118"/>
      <c r="O7" s="118"/>
      <c r="P7" s="120"/>
      <c r="Q7" s="120"/>
      <c r="R7" s="118"/>
      <c r="S7" s="118"/>
      <c r="T7" s="118"/>
      <c r="U7" s="118"/>
      <c r="V7" s="118"/>
      <c r="W7" s="120"/>
      <c r="X7" s="120"/>
      <c r="Y7" s="118"/>
      <c r="Z7" s="118"/>
      <c r="AA7" s="118"/>
      <c r="AB7" s="120"/>
      <c r="AC7" s="118"/>
      <c r="AD7" s="120"/>
      <c r="AE7" s="120"/>
      <c r="AF7" s="118"/>
      <c r="AG7" s="118"/>
      <c r="AH7" s="118"/>
      <c r="AI7" s="118"/>
      <c r="AJ7" s="118"/>
      <c r="AK7" s="118"/>
      <c r="AL7" s="120"/>
      <c r="AM7" s="118"/>
      <c r="AN7" s="118"/>
      <c r="AO7" s="118"/>
      <c r="AP7" s="118"/>
      <c r="AQ7" s="118"/>
      <c r="AR7" s="118"/>
    </row>
    <row r="8" spans="1:46" hidden="1" x14ac:dyDescent="0.3">
      <c r="A8" s="107"/>
      <c r="B8" s="107" t="s">
        <v>1458</v>
      </c>
      <c r="C8" s="124"/>
      <c r="D8" s="107"/>
      <c r="E8" s="125"/>
      <c r="F8" s="107"/>
      <c r="G8" s="107" t="s">
        <v>1459</v>
      </c>
      <c r="H8" s="124" t="str">
        <f>Programação[[#This Row],[Atividade]]&amp; " - linha/estrutura: " &amp;Programação[[#This Row],[Tag]]</f>
        <v xml:space="preserve">Recebimento de projetos atualizados - linha/estrutura: </v>
      </c>
      <c r="I8" s="107"/>
      <c r="L8" s="126"/>
      <c r="M8" s="126"/>
      <c r="N8" s="118"/>
      <c r="O8" s="118"/>
      <c r="P8" s="120"/>
      <c r="Q8" s="120"/>
      <c r="R8" s="118"/>
      <c r="S8" s="118"/>
      <c r="T8" s="118"/>
      <c r="U8" s="118"/>
      <c r="V8" s="118"/>
      <c r="W8" s="120"/>
      <c r="X8" s="120"/>
      <c r="Y8" s="118"/>
      <c r="Z8" s="118"/>
      <c r="AA8" s="118"/>
      <c r="AB8" s="120"/>
      <c r="AC8" s="118"/>
      <c r="AD8" s="120"/>
      <c r="AE8" s="120"/>
      <c r="AF8" s="118"/>
      <c r="AG8" s="118"/>
      <c r="AH8" s="118"/>
      <c r="AI8" s="118"/>
      <c r="AJ8" s="118"/>
      <c r="AK8" s="118"/>
      <c r="AL8" s="120"/>
      <c r="AM8" s="118"/>
      <c r="AN8" s="118"/>
      <c r="AO8" s="118"/>
      <c r="AP8" s="118"/>
      <c r="AQ8" s="118"/>
      <c r="AR8" s="118"/>
    </row>
    <row r="9" spans="1:46" hidden="1" x14ac:dyDescent="0.3">
      <c r="A9" s="107"/>
      <c r="B9" s="107" t="s">
        <v>1460</v>
      </c>
      <c r="C9" s="124"/>
      <c r="D9" s="107"/>
      <c r="E9" s="125"/>
      <c r="F9" s="107"/>
      <c r="G9" s="107" t="s">
        <v>1461</v>
      </c>
      <c r="H9" s="124" t="str">
        <f>Programação[[#This Row],[Atividade]]&amp; " - linha/estrutura: " &amp;Programação[[#This Row],[Tag]]</f>
        <v xml:space="preserve">Elaboração de cronograma detalhado - linha/estrutura: </v>
      </c>
      <c r="I9" s="107"/>
      <c r="L9" s="126"/>
      <c r="M9" s="126"/>
      <c r="N9" s="118"/>
      <c r="O9" s="118"/>
      <c r="P9" s="120"/>
      <c r="Q9" s="120"/>
      <c r="R9" s="118"/>
      <c r="S9" s="118"/>
      <c r="T9" s="118"/>
      <c r="U9" s="118"/>
      <c r="V9" s="118"/>
      <c r="W9" s="120"/>
      <c r="X9" s="120"/>
      <c r="Y9" s="118"/>
      <c r="Z9" s="118"/>
      <c r="AA9" s="118"/>
      <c r="AB9" s="120"/>
      <c r="AC9" s="118"/>
      <c r="AD9" s="120"/>
      <c r="AE9" s="120"/>
      <c r="AF9" s="118"/>
      <c r="AG9" s="118"/>
      <c r="AH9" s="118"/>
      <c r="AI9" s="118"/>
      <c r="AJ9" s="118"/>
      <c r="AK9" s="118"/>
      <c r="AL9" s="120"/>
      <c r="AM9" s="118"/>
      <c r="AN9" s="118"/>
      <c r="AO9" s="118"/>
      <c r="AP9" s="118"/>
      <c r="AQ9" s="118"/>
      <c r="AR9" s="118"/>
    </row>
    <row r="10" spans="1:46" hidden="1" x14ac:dyDescent="0.3">
      <c r="A10" s="107"/>
      <c r="B10" s="107" t="s">
        <v>1462</v>
      </c>
      <c r="C10" s="124"/>
      <c r="D10" s="107"/>
      <c r="E10" s="125"/>
      <c r="F10" s="107"/>
      <c r="G10" s="107" t="s">
        <v>1463</v>
      </c>
      <c r="H10" s="124" t="str">
        <f>Programação[[#This Row],[Atividade]]&amp; " - linha/estrutura: " &amp;Programação[[#This Row],[Tag]]</f>
        <v xml:space="preserve">Elaboração de APR e procedimentos de segurança - linha/estrutura: </v>
      </c>
      <c r="I10" s="107"/>
      <c r="L10" s="126"/>
      <c r="M10" s="126"/>
      <c r="N10" s="118"/>
      <c r="O10" s="118"/>
      <c r="P10" s="120"/>
      <c r="Q10" s="120"/>
      <c r="R10" s="118"/>
      <c r="S10" s="118"/>
      <c r="T10" s="118"/>
      <c r="U10" s="118"/>
      <c r="V10" s="118"/>
      <c r="W10" s="120"/>
      <c r="X10" s="120"/>
      <c r="Y10" s="118"/>
      <c r="Z10" s="118"/>
      <c r="AA10" s="118"/>
      <c r="AB10" s="120"/>
      <c r="AC10" s="118"/>
      <c r="AD10" s="120"/>
      <c r="AE10" s="120"/>
      <c r="AF10" s="118"/>
      <c r="AG10" s="118"/>
      <c r="AH10" s="118"/>
      <c r="AI10" s="118"/>
      <c r="AJ10" s="118"/>
      <c r="AK10" s="118"/>
      <c r="AL10" s="120"/>
      <c r="AM10" s="118"/>
      <c r="AN10" s="118"/>
      <c r="AO10" s="118"/>
      <c r="AP10" s="118"/>
      <c r="AQ10" s="118"/>
      <c r="AR10" s="118"/>
    </row>
    <row r="11" spans="1:46" hidden="1" x14ac:dyDescent="0.3">
      <c r="A11" s="107"/>
      <c r="B11" s="107" t="s">
        <v>1464</v>
      </c>
      <c r="C11" s="124"/>
      <c r="D11" s="107"/>
      <c r="E11" s="125"/>
      <c r="F11" s="107"/>
      <c r="G11" s="107" t="s">
        <v>1465</v>
      </c>
      <c r="H11" s="124" t="str">
        <f>Programação[[#This Row],[Atividade]]&amp; " - linha/estrutura: " &amp;Programação[[#This Row],[Tag]]</f>
        <v xml:space="preserve">Aquisição de materiais - suportes de tubulação - linha/estrutura: </v>
      </c>
      <c r="I11" s="107"/>
      <c r="L11" s="126"/>
      <c r="M11" s="126"/>
      <c r="N11" s="118"/>
      <c r="O11" s="118"/>
      <c r="P11" s="120"/>
      <c r="Q11" s="120"/>
      <c r="R11" s="118"/>
      <c r="S11" s="118"/>
      <c r="T11" s="118"/>
      <c r="U11" s="118"/>
      <c r="V11" s="118"/>
      <c r="W11" s="120"/>
      <c r="X11" s="120"/>
      <c r="Y11" s="118"/>
      <c r="Z11" s="118"/>
      <c r="AA11" s="118"/>
      <c r="AB11" s="120"/>
      <c r="AC11" s="118"/>
      <c r="AD11" s="120"/>
      <c r="AE11" s="120"/>
      <c r="AF11" s="118"/>
      <c r="AG11" s="118"/>
      <c r="AH11" s="118"/>
      <c r="AI11" s="118"/>
      <c r="AJ11" s="118"/>
      <c r="AK11" s="118"/>
      <c r="AL11" s="120"/>
      <c r="AM11" s="118"/>
      <c r="AN11" s="118"/>
      <c r="AO11" s="118"/>
      <c r="AP11" s="118"/>
      <c r="AQ11" s="118"/>
      <c r="AR11" s="118"/>
    </row>
    <row r="12" spans="1:46" hidden="1" x14ac:dyDescent="0.3">
      <c r="A12" s="107"/>
      <c r="B12" s="107" t="s">
        <v>1466</v>
      </c>
      <c r="C12" s="124"/>
      <c r="D12" s="107"/>
      <c r="E12" s="125"/>
      <c r="F12" s="107"/>
      <c r="G12" s="107" t="s">
        <v>1467</v>
      </c>
      <c r="H12" s="124" t="str">
        <f>Programação[[#This Row],[Atividade]]&amp; " - linha/estrutura: " &amp;Programação[[#This Row],[Tag]]</f>
        <v xml:space="preserve">Aquisição de materiais/estruturas metálicas - linha/estrutura: </v>
      </c>
      <c r="I12" s="107"/>
      <c r="L12" s="126"/>
      <c r="M12" s="126"/>
      <c r="N12" s="118"/>
      <c r="O12" s="118"/>
      <c r="P12" s="120"/>
      <c r="Q12" s="120"/>
      <c r="R12" s="118"/>
      <c r="S12" s="118"/>
      <c r="T12" s="118"/>
      <c r="U12" s="118"/>
      <c r="V12" s="118"/>
      <c r="W12" s="120"/>
      <c r="X12" s="120"/>
      <c r="Y12" s="118"/>
      <c r="Z12" s="118"/>
      <c r="AA12" s="118"/>
      <c r="AB12" s="120"/>
      <c r="AC12" s="118"/>
      <c r="AD12" s="120"/>
      <c r="AE12" s="120"/>
      <c r="AF12" s="118"/>
      <c r="AG12" s="118"/>
      <c r="AH12" s="118"/>
      <c r="AI12" s="118"/>
      <c r="AJ12" s="118"/>
      <c r="AK12" s="118"/>
      <c r="AL12" s="120"/>
      <c r="AM12" s="118"/>
      <c r="AN12" s="118"/>
      <c r="AO12" s="118"/>
      <c r="AP12" s="118"/>
      <c r="AQ12" s="118"/>
      <c r="AR12" s="118"/>
    </row>
    <row r="13" spans="1:46" hidden="1" x14ac:dyDescent="0.3">
      <c r="A13" s="107"/>
      <c r="B13" s="107" t="s">
        <v>1468</v>
      </c>
      <c r="C13" s="124"/>
      <c r="D13" s="107"/>
      <c r="E13" s="125"/>
      <c r="F13" s="107"/>
      <c r="G13" s="107" t="s">
        <v>1469</v>
      </c>
      <c r="H13" s="124" t="str">
        <f>Programação[[#This Row],[Atividade]]&amp; " - linha/estrutura: " &amp;Programação[[#This Row],[Tag]]</f>
        <v xml:space="preserve">Aquisição de materiais - Hydro - linha/estrutura: </v>
      </c>
      <c r="I13" s="107"/>
      <c r="L13" s="126"/>
      <c r="M13" s="126"/>
      <c r="N13" s="118"/>
      <c r="O13" s="118"/>
      <c r="P13" s="120"/>
      <c r="Q13" s="120"/>
      <c r="R13" s="118"/>
      <c r="S13" s="118"/>
      <c r="T13" s="118"/>
      <c r="U13" s="118"/>
      <c r="V13" s="118"/>
      <c r="W13" s="120"/>
      <c r="X13" s="120"/>
      <c r="Y13" s="118"/>
      <c r="Z13" s="118"/>
      <c r="AA13" s="118"/>
      <c r="AB13" s="120"/>
      <c r="AC13" s="118"/>
      <c r="AD13" s="120"/>
      <c r="AE13" s="120"/>
      <c r="AF13" s="118"/>
      <c r="AG13" s="118"/>
      <c r="AH13" s="118"/>
      <c r="AI13" s="118"/>
      <c r="AJ13" s="118"/>
      <c r="AK13" s="118"/>
      <c r="AL13" s="120"/>
      <c r="AM13" s="118"/>
      <c r="AN13" s="118"/>
      <c r="AO13" s="118"/>
      <c r="AP13" s="118"/>
      <c r="AQ13" s="118"/>
      <c r="AR13" s="118"/>
    </row>
    <row r="14" spans="1:46" hidden="1" x14ac:dyDescent="0.3">
      <c r="A14" s="107"/>
      <c r="B14" s="107" t="s">
        <v>1470</v>
      </c>
      <c r="C14" s="124"/>
      <c r="D14" s="107"/>
      <c r="E14" s="125"/>
      <c r="F14" s="107"/>
      <c r="G14" s="107" t="s">
        <v>1471</v>
      </c>
      <c r="H14" s="124" t="str">
        <f>Programação[[#This Row],[Atividade]]&amp; " - linha/estrutura: " &amp;Programação[[#This Row],[Tag]]</f>
        <v xml:space="preserve">Recebimento de proJetos atualizados (2) - linha/estrutura: </v>
      </c>
      <c r="I14" s="107"/>
      <c r="L14" s="126"/>
      <c r="M14" s="126"/>
      <c r="N14" s="118"/>
      <c r="O14" s="118"/>
      <c r="P14" s="120"/>
      <c r="Q14" s="120"/>
      <c r="R14" s="118"/>
      <c r="S14" s="118"/>
      <c r="T14" s="118"/>
      <c r="U14" s="118"/>
      <c r="V14" s="118"/>
      <c r="W14" s="120"/>
      <c r="X14" s="120"/>
      <c r="Y14" s="118"/>
      <c r="Z14" s="118"/>
      <c r="AA14" s="118"/>
      <c r="AB14" s="120"/>
      <c r="AC14" s="118"/>
      <c r="AD14" s="120"/>
      <c r="AE14" s="120"/>
      <c r="AF14" s="118"/>
      <c r="AG14" s="118"/>
      <c r="AH14" s="118"/>
      <c r="AI14" s="118"/>
      <c r="AJ14" s="118"/>
      <c r="AK14" s="118"/>
      <c r="AL14" s="120"/>
      <c r="AM14" s="118"/>
      <c r="AN14" s="118"/>
      <c r="AO14" s="118"/>
      <c r="AP14" s="118"/>
      <c r="AQ14" s="118"/>
      <c r="AR14" s="118"/>
    </row>
    <row r="15" spans="1:46" hidden="1" x14ac:dyDescent="0.3">
      <c r="A15" s="107"/>
      <c r="B15" s="107" t="s">
        <v>1472</v>
      </c>
      <c r="C15" s="124"/>
      <c r="D15" s="107"/>
      <c r="E15" s="125"/>
      <c r="F15" s="107"/>
      <c r="G15" s="107" t="s">
        <v>1473</v>
      </c>
      <c r="H15" s="124" t="str">
        <f>Programação[[#This Row],[Atividade]]&amp; " - linha/estrutura: " &amp;Programação[[#This Row],[Tag]]</f>
        <v xml:space="preserve">Aquisição de materiais - suportes de tubulação (2) - linha/estrutura: </v>
      </c>
      <c r="I15" s="107"/>
      <c r="L15" s="126"/>
      <c r="M15" s="126"/>
      <c r="N15" s="118"/>
      <c r="O15" s="118"/>
      <c r="P15" s="120"/>
      <c r="Q15" s="120"/>
      <c r="R15" s="118"/>
      <c r="S15" s="118"/>
      <c r="T15" s="118"/>
      <c r="U15" s="118"/>
      <c r="V15" s="118"/>
      <c r="W15" s="120"/>
      <c r="X15" s="120"/>
      <c r="Y15" s="118"/>
      <c r="Z15" s="118"/>
      <c r="AA15" s="118"/>
      <c r="AB15" s="120"/>
      <c r="AC15" s="118"/>
      <c r="AD15" s="120"/>
      <c r="AE15" s="120"/>
      <c r="AF15" s="118"/>
      <c r="AG15" s="118"/>
      <c r="AH15" s="118"/>
      <c r="AI15" s="118"/>
      <c r="AJ15" s="118"/>
      <c r="AK15" s="118"/>
      <c r="AL15" s="120"/>
      <c r="AM15" s="118"/>
      <c r="AN15" s="118"/>
      <c r="AO15" s="118"/>
      <c r="AP15" s="118"/>
      <c r="AQ15" s="118"/>
      <c r="AR15" s="118"/>
    </row>
    <row r="16" spans="1:46" hidden="1" x14ac:dyDescent="0.3">
      <c r="A16" s="107"/>
      <c r="B16" s="107" t="s">
        <v>1474</v>
      </c>
      <c r="C16" s="124"/>
      <c r="D16" s="107"/>
      <c r="E16" s="125"/>
      <c r="F16" s="107"/>
      <c r="G16" s="107" t="s">
        <v>1467</v>
      </c>
      <c r="H16" s="124" t="str">
        <f>Programação[[#This Row],[Atividade]]&amp; " - linha/estrutura: " &amp;Programação[[#This Row],[Tag]]</f>
        <v xml:space="preserve">Aquisição de materiais/estruturas metálicas - linha/estrutura: </v>
      </c>
      <c r="I16" s="107"/>
      <c r="L16" s="126"/>
      <c r="M16" s="126"/>
      <c r="N16" s="118"/>
      <c r="O16" s="118"/>
      <c r="P16" s="120"/>
      <c r="Q16" s="120"/>
      <c r="R16" s="118"/>
      <c r="S16" s="118"/>
      <c r="T16" s="118"/>
      <c r="U16" s="118"/>
      <c r="V16" s="118"/>
      <c r="W16" s="120"/>
      <c r="X16" s="120"/>
      <c r="Y16" s="118"/>
      <c r="Z16" s="118"/>
      <c r="AA16" s="118"/>
      <c r="AB16" s="120"/>
      <c r="AC16" s="118"/>
      <c r="AD16" s="120"/>
      <c r="AE16" s="120"/>
      <c r="AF16" s="118"/>
      <c r="AG16" s="118"/>
      <c r="AH16" s="118"/>
      <c r="AI16" s="118"/>
      <c r="AJ16" s="118"/>
      <c r="AK16" s="118"/>
      <c r="AL16" s="120"/>
      <c r="AM16" s="118"/>
      <c r="AN16" s="118"/>
      <c r="AO16" s="118"/>
      <c r="AP16" s="118"/>
      <c r="AQ16" s="118"/>
      <c r="AR16" s="118"/>
    </row>
    <row r="17" spans="1:44" hidden="1" x14ac:dyDescent="0.3">
      <c r="A17" s="107"/>
      <c r="B17" s="107" t="s">
        <v>1475</v>
      </c>
      <c r="C17" s="124"/>
      <c r="D17" s="107"/>
      <c r="E17" s="125"/>
      <c r="F17" s="107"/>
      <c r="G17" s="107" t="s">
        <v>1476</v>
      </c>
      <c r="H17" s="124" t="str">
        <f>Programação[[#This Row],[Atividade]]&amp; " - linha/estrutura: " &amp;Programação[[#This Row],[Tag]]</f>
        <v xml:space="preserve">Aquisição de materiais - Hydro (2) - linha/estrutura: </v>
      </c>
      <c r="I17" s="107"/>
      <c r="L17" s="126"/>
      <c r="M17" s="126"/>
      <c r="N17" s="118"/>
      <c r="O17" s="118"/>
      <c r="P17" s="120"/>
      <c r="Q17" s="120"/>
      <c r="R17" s="118"/>
      <c r="S17" s="118"/>
      <c r="T17" s="118"/>
      <c r="U17" s="118"/>
      <c r="V17" s="118"/>
      <c r="W17" s="120"/>
      <c r="X17" s="120"/>
      <c r="Y17" s="118"/>
      <c r="Z17" s="118"/>
      <c r="AA17" s="118"/>
      <c r="AB17" s="120"/>
      <c r="AC17" s="118"/>
      <c r="AD17" s="120"/>
      <c r="AE17" s="120"/>
      <c r="AF17" s="118"/>
      <c r="AG17" s="118"/>
      <c r="AH17" s="118"/>
      <c r="AI17" s="118"/>
      <c r="AJ17" s="118"/>
      <c r="AK17" s="118"/>
      <c r="AL17" s="120"/>
      <c r="AM17" s="118"/>
      <c r="AN17" s="118"/>
      <c r="AO17" s="118"/>
      <c r="AP17" s="118"/>
      <c r="AQ17" s="118"/>
      <c r="AR17" s="118"/>
    </row>
    <row r="18" spans="1:44" hidden="1" x14ac:dyDescent="0.3">
      <c r="A18" s="107"/>
      <c r="B18" s="107" t="s">
        <v>1477</v>
      </c>
      <c r="C18" s="124"/>
      <c r="D18" s="107"/>
      <c r="E18" s="125"/>
      <c r="F18" s="107"/>
      <c r="G18" s="107" t="s">
        <v>1478</v>
      </c>
      <c r="H18" s="124" t="str">
        <f>Programação[[#This Row],[Atividade]]&amp; " - linha/estrutura: " &amp;Programação[[#This Row],[Tag]]</f>
        <v xml:space="preserve">MOBILIZAÇÃO - linha/estrutura: </v>
      </c>
      <c r="I18" s="107"/>
      <c r="L18" s="126"/>
      <c r="M18" s="126"/>
      <c r="N18" s="118"/>
      <c r="O18" s="118"/>
      <c r="P18" s="120"/>
      <c r="Q18" s="120"/>
      <c r="R18" s="118"/>
      <c r="S18" s="118"/>
      <c r="T18" s="118"/>
      <c r="U18" s="118"/>
      <c r="V18" s="118"/>
      <c r="W18" s="120"/>
      <c r="X18" s="120"/>
      <c r="Y18" s="118"/>
      <c r="Z18" s="118"/>
      <c r="AA18" s="118"/>
      <c r="AB18" s="120"/>
      <c r="AC18" s="118"/>
      <c r="AD18" s="120"/>
      <c r="AE18" s="120"/>
      <c r="AF18" s="118"/>
      <c r="AG18" s="118"/>
      <c r="AH18" s="118"/>
      <c r="AI18" s="118"/>
      <c r="AJ18" s="118"/>
      <c r="AK18" s="118"/>
      <c r="AL18" s="120"/>
      <c r="AM18" s="118"/>
      <c r="AN18" s="118"/>
      <c r="AO18" s="118"/>
      <c r="AP18" s="118"/>
      <c r="AQ18" s="118"/>
      <c r="AR18" s="118"/>
    </row>
    <row r="19" spans="1:44" hidden="1" x14ac:dyDescent="0.3">
      <c r="A19" s="107"/>
      <c r="B19" s="107" t="s">
        <v>1479</v>
      </c>
      <c r="C19" s="124"/>
      <c r="D19" s="107"/>
      <c r="E19" s="125"/>
      <c r="F19" s="107"/>
      <c r="G19" s="107" t="s">
        <v>1480</v>
      </c>
      <c r="H19" s="124" t="str">
        <f>Programação[[#This Row],[Atividade]]&amp; " - linha/estrutura: " &amp;Programação[[#This Row],[Tag]]</f>
        <v xml:space="preserve">Contratação de mão de obra, treinamentos, crachás, etc. - linha/estrutura: </v>
      </c>
      <c r="I19" s="107"/>
      <c r="L19" s="126"/>
      <c r="M19" s="126"/>
      <c r="N19" s="118"/>
      <c r="O19" s="118"/>
      <c r="P19" s="120"/>
      <c r="Q19" s="120"/>
      <c r="R19" s="118"/>
      <c r="S19" s="118"/>
      <c r="T19" s="118"/>
      <c r="U19" s="118"/>
      <c r="V19" s="118"/>
      <c r="W19" s="120"/>
      <c r="X19" s="120"/>
      <c r="Y19" s="118"/>
      <c r="Z19" s="118"/>
      <c r="AA19" s="118"/>
      <c r="AB19" s="120"/>
      <c r="AC19" s="118"/>
      <c r="AD19" s="120"/>
      <c r="AE19" s="120"/>
      <c r="AF19" s="118"/>
      <c r="AG19" s="118"/>
      <c r="AH19" s="118"/>
      <c r="AI19" s="118"/>
      <c r="AJ19" s="118"/>
      <c r="AK19" s="118"/>
      <c r="AL19" s="120"/>
      <c r="AM19" s="118"/>
      <c r="AN19" s="118"/>
      <c r="AO19" s="118"/>
      <c r="AP19" s="118"/>
      <c r="AQ19" s="118"/>
      <c r="AR19" s="118"/>
    </row>
    <row r="20" spans="1:44" hidden="1" x14ac:dyDescent="0.3">
      <c r="A20" s="107"/>
      <c r="B20" s="107" t="s">
        <v>1481</v>
      </c>
      <c r="C20" s="124"/>
      <c r="D20" s="107"/>
      <c r="E20" s="125"/>
      <c r="F20" s="107"/>
      <c r="G20" s="107" t="s">
        <v>1482</v>
      </c>
      <c r="H20" s="124" t="str">
        <f>Programação[[#This Row],[Atividade]]&amp; " - linha/estrutura: " &amp;Programação[[#This Row],[Tag]]</f>
        <v xml:space="preserve">Aprovação da documentação de segurança - linha/estrutura: </v>
      </c>
      <c r="I20" s="107"/>
      <c r="L20" s="126"/>
      <c r="M20" s="126"/>
      <c r="N20" s="118"/>
      <c r="O20" s="118"/>
      <c r="P20" s="120"/>
      <c r="Q20" s="120"/>
      <c r="R20" s="118"/>
      <c r="S20" s="118"/>
      <c r="T20" s="118"/>
      <c r="U20" s="118"/>
      <c r="V20" s="118"/>
      <c r="W20" s="120"/>
      <c r="X20" s="120"/>
      <c r="Y20" s="118"/>
      <c r="Z20" s="118"/>
      <c r="AA20" s="118"/>
      <c r="AB20" s="120"/>
      <c r="AC20" s="118"/>
      <c r="AD20" s="120"/>
      <c r="AE20" s="120"/>
      <c r="AF20" s="118"/>
      <c r="AG20" s="118"/>
      <c r="AH20" s="118"/>
      <c r="AI20" s="118"/>
      <c r="AJ20" s="118"/>
      <c r="AK20" s="118"/>
      <c r="AL20" s="120"/>
      <c r="AM20" s="118"/>
      <c r="AN20" s="118"/>
      <c r="AO20" s="118"/>
      <c r="AP20" s="118"/>
      <c r="AQ20" s="118"/>
      <c r="AR20" s="118"/>
    </row>
    <row r="21" spans="1:44" hidden="1" x14ac:dyDescent="0.3">
      <c r="A21" s="107"/>
      <c r="B21" s="107" t="s">
        <v>1483</v>
      </c>
      <c r="C21" s="124"/>
      <c r="D21" s="107"/>
      <c r="E21" s="125"/>
      <c r="F21" s="107"/>
      <c r="G21" s="107" t="s">
        <v>1484</v>
      </c>
      <c r="H21" s="124" t="str">
        <f>Programação[[#This Row],[Atividade]]&amp; " - linha/estrutura: " &amp;Programação[[#This Row],[Tag]]</f>
        <v xml:space="preserve">Adequação de canteiro avançado - linha/estrutura: </v>
      </c>
      <c r="I21" s="107"/>
      <c r="L21" s="126"/>
      <c r="M21" s="126"/>
      <c r="N21" s="118"/>
      <c r="O21" s="118"/>
      <c r="P21" s="120"/>
      <c r="Q21" s="120"/>
      <c r="R21" s="118"/>
      <c r="S21" s="118"/>
      <c r="T21" s="118"/>
      <c r="U21" s="118"/>
      <c r="V21" s="118"/>
      <c r="W21" s="120"/>
      <c r="X21" s="120"/>
      <c r="Y21" s="118"/>
      <c r="Z21" s="118"/>
      <c r="AA21" s="118"/>
      <c r="AB21" s="120"/>
      <c r="AC21" s="118"/>
      <c r="AD21" s="120"/>
      <c r="AE21" s="120"/>
      <c r="AF21" s="118"/>
      <c r="AG21" s="118"/>
      <c r="AH21" s="118"/>
      <c r="AI21" s="118"/>
      <c r="AJ21" s="118"/>
      <c r="AK21" s="118"/>
      <c r="AL21" s="120"/>
      <c r="AM21" s="118"/>
      <c r="AN21" s="118"/>
      <c r="AO21" s="118"/>
      <c r="AP21" s="118"/>
      <c r="AQ21" s="118"/>
      <c r="AR21" s="118"/>
    </row>
    <row r="22" spans="1:44" hidden="1" x14ac:dyDescent="0.3">
      <c r="A22" s="107"/>
      <c r="B22" s="107" t="s">
        <v>1485</v>
      </c>
      <c r="C22" s="124"/>
      <c r="D22" s="107"/>
      <c r="E22" s="125"/>
      <c r="F22" s="107"/>
      <c r="G22" s="107" t="s">
        <v>1486</v>
      </c>
      <c r="H22" s="124" t="str">
        <f>Programação[[#This Row],[Atividade]]&amp; " - linha/estrutura: " &amp;Programação[[#This Row],[Tag]]</f>
        <v xml:space="preserve">Mobilização de materiais e equipamentos - linha/estrutura: </v>
      </c>
      <c r="I22" s="107"/>
      <c r="L22" s="126"/>
      <c r="M22" s="126"/>
      <c r="N22" s="118"/>
      <c r="O22" s="118"/>
      <c r="P22" s="120"/>
      <c r="Q22" s="120"/>
      <c r="R22" s="118"/>
      <c r="S22" s="118"/>
      <c r="T22" s="118"/>
      <c r="U22" s="118"/>
      <c r="V22" s="118"/>
      <c r="W22" s="120"/>
      <c r="X22" s="120"/>
      <c r="Y22" s="118"/>
      <c r="Z22" s="118"/>
      <c r="AA22" s="118"/>
      <c r="AB22" s="120"/>
      <c r="AC22" s="118"/>
      <c r="AD22" s="120"/>
      <c r="AE22" s="120"/>
      <c r="AF22" s="118"/>
      <c r="AG22" s="118"/>
      <c r="AH22" s="118"/>
      <c r="AI22" s="118"/>
      <c r="AJ22" s="118"/>
      <c r="AK22" s="118"/>
      <c r="AL22" s="120"/>
      <c r="AM22" s="118"/>
      <c r="AN22" s="118"/>
      <c r="AO22" s="118"/>
      <c r="AP22" s="118"/>
      <c r="AQ22" s="118"/>
      <c r="AR22" s="118"/>
    </row>
    <row r="23" spans="1:44" hidden="1" x14ac:dyDescent="0.3">
      <c r="A23" s="107"/>
      <c r="B23" s="107" t="s">
        <v>1487</v>
      </c>
      <c r="C23" s="124"/>
      <c r="D23" s="107"/>
      <c r="E23" s="125"/>
      <c r="F23" s="107"/>
      <c r="G23" s="107" t="s">
        <v>1488</v>
      </c>
      <c r="H23" s="124" t="str">
        <f>Programação[[#This Row],[Atividade]]&amp; " - linha/estrutura: " &amp;Programação[[#This Row],[Tag]]</f>
        <v xml:space="preserve">LOGISTICA DE MATERIAIS HYDRO/CANTEIRO EXTERNO - linha/estrutura: </v>
      </c>
      <c r="I23" s="107"/>
      <c r="L23" s="126"/>
      <c r="M23" s="126"/>
      <c r="N23" s="118"/>
      <c r="O23" s="118"/>
      <c r="P23" s="120"/>
      <c r="Q23" s="120"/>
      <c r="R23" s="118"/>
      <c r="S23" s="118"/>
      <c r="T23" s="118"/>
      <c r="U23" s="118"/>
      <c r="V23" s="118"/>
      <c r="W23" s="120"/>
      <c r="X23" s="120"/>
      <c r="Y23" s="118"/>
      <c r="Z23" s="118"/>
      <c r="AA23" s="118"/>
      <c r="AB23" s="120"/>
      <c r="AC23" s="118"/>
      <c r="AD23" s="120"/>
      <c r="AE23" s="120"/>
      <c r="AF23" s="118"/>
      <c r="AG23" s="118"/>
      <c r="AH23" s="118"/>
      <c r="AI23" s="118"/>
      <c r="AJ23" s="118"/>
      <c r="AK23" s="118"/>
      <c r="AL23" s="120"/>
      <c r="AM23" s="118"/>
      <c r="AN23" s="118"/>
      <c r="AO23" s="118"/>
      <c r="AP23" s="118"/>
      <c r="AQ23" s="118"/>
      <c r="AR23" s="118"/>
    </row>
    <row r="24" spans="1:44" hidden="1" x14ac:dyDescent="0.3">
      <c r="A24" s="107"/>
      <c r="B24" s="107" t="s">
        <v>1489</v>
      </c>
      <c r="C24" s="124"/>
      <c r="D24" s="107"/>
      <c r="E24" s="125"/>
      <c r="F24" s="107"/>
      <c r="G24" s="107" t="s">
        <v>1490</v>
      </c>
      <c r="H24" s="124" t="str">
        <f>Programação[[#This Row],[Atividade]]&amp; " - linha/estrutura: " &amp;Programação[[#This Row],[Tag]]</f>
        <v xml:space="preserve">Emissão de requisições de material - linha/estrutura: </v>
      </c>
      <c r="I24" s="107"/>
      <c r="L24" s="126"/>
      <c r="M24" s="126"/>
      <c r="N24" s="118"/>
      <c r="O24" s="118"/>
      <c r="P24" s="120"/>
      <c r="Q24" s="120"/>
      <c r="R24" s="118"/>
      <c r="S24" s="118"/>
      <c r="T24" s="118"/>
      <c r="U24" s="118"/>
      <c r="V24" s="118"/>
      <c r="W24" s="120"/>
      <c r="X24" s="120"/>
      <c r="Y24" s="118"/>
      <c r="Z24" s="118"/>
      <c r="AA24" s="118"/>
      <c r="AB24" s="120"/>
      <c r="AC24" s="118"/>
      <c r="AD24" s="120"/>
      <c r="AE24" s="120"/>
      <c r="AF24" s="118"/>
      <c r="AG24" s="118"/>
      <c r="AH24" s="118"/>
      <c r="AI24" s="118"/>
      <c r="AJ24" s="118"/>
      <c r="AK24" s="118"/>
      <c r="AL24" s="120"/>
      <c r="AM24" s="118"/>
      <c r="AN24" s="118"/>
      <c r="AO24" s="118"/>
      <c r="AP24" s="118"/>
      <c r="AQ24" s="118"/>
      <c r="AR24" s="118"/>
    </row>
    <row r="25" spans="1:44" hidden="1" x14ac:dyDescent="0.3">
      <c r="A25" s="107"/>
      <c r="B25" s="107" t="s">
        <v>80</v>
      </c>
      <c r="C25" s="124"/>
      <c r="D25" s="107"/>
      <c r="E25" s="125"/>
      <c r="F25" s="107"/>
      <c r="G25" s="107" t="s">
        <v>1491</v>
      </c>
      <c r="H25" s="124" t="str">
        <f>Programação[[#This Row],[Atividade]]&amp; " - linha/estrutura: " &amp;Programação[[#This Row],[Tag]]</f>
        <v xml:space="preserve">Emissão de notas fiscais de saída de material - linha/estrutura: </v>
      </c>
      <c r="I25" s="107"/>
      <c r="L25" s="126"/>
      <c r="M25" s="126"/>
      <c r="N25" s="118"/>
      <c r="O25" s="118"/>
      <c r="P25" s="120"/>
      <c r="Q25" s="120"/>
      <c r="R25" s="118"/>
      <c r="S25" s="118"/>
      <c r="T25" s="118"/>
      <c r="U25" s="118"/>
      <c r="V25" s="118"/>
      <c r="W25" s="120"/>
      <c r="X25" s="120"/>
      <c r="Y25" s="118"/>
      <c r="Z25" s="118"/>
      <c r="AA25" s="118"/>
      <c r="AB25" s="120"/>
      <c r="AC25" s="118"/>
      <c r="AD25" s="120"/>
      <c r="AE25" s="120"/>
      <c r="AF25" s="118"/>
      <c r="AG25" s="118"/>
      <c r="AH25" s="118"/>
      <c r="AI25" s="118"/>
      <c r="AJ25" s="118"/>
      <c r="AK25" s="118"/>
      <c r="AL25" s="120"/>
      <c r="AM25" s="118"/>
      <c r="AN25" s="118"/>
      <c r="AO25" s="118"/>
      <c r="AP25" s="118"/>
      <c r="AQ25" s="118"/>
      <c r="AR25" s="118"/>
    </row>
    <row r="26" spans="1:44" hidden="1" x14ac:dyDescent="0.3">
      <c r="A26" s="107"/>
      <c r="B26" s="107" t="s">
        <v>116</v>
      </c>
      <c r="C26" s="124"/>
      <c r="D26" s="107"/>
      <c r="E26" s="125"/>
      <c r="F26" s="107"/>
      <c r="G26" s="107" t="s">
        <v>1492</v>
      </c>
      <c r="H26" s="124" t="str">
        <f>Programação[[#This Row],[Atividade]]&amp; " - linha/estrutura: " &amp;Programação[[#This Row],[Tag]]</f>
        <v xml:space="preserve">Mobilização de materiais da Hydro para o canteiro externo da Montisol - linha/estrutura: </v>
      </c>
      <c r="I26" s="107"/>
      <c r="L26" s="126"/>
      <c r="M26" s="126"/>
      <c r="N26" s="118"/>
      <c r="O26" s="118"/>
      <c r="P26" s="120"/>
      <c r="Q26" s="120"/>
      <c r="R26" s="118"/>
      <c r="S26" s="118"/>
      <c r="T26" s="118"/>
      <c r="U26" s="118"/>
      <c r="V26" s="118"/>
      <c r="W26" s="120"/>
      <c r="X26" s="120"/>
      <c r="Y26" s="118"/>
      <c r="Z26" s="118"/>
      <c r="AA26" s="118"/>
      <c r="AB26" s="120"/>
      <c r="AC26" s="118"/>
      <c r="AD26" s="120"/>
      <c r="AE26" s="120"/>
      <c r="AF26" s="118"/>
      <c r="AG26" s="118"/>
      <c r="AH26" s="118"/>
      <c r="AI26" s="118"/>
      <c r="AJ26" s="118"/>
      <c r="AK26" s="118"/>
      <c r="AL26" s="120"/>
      <c r="AM26" s="118"/>
      <c r="AN26" s="118"/>
      <c r="AO26" s="118"/>
      <c r="AP26" s="118"/>
      <c r="AQ26" s="118"/>
      <c r="AR26" s="118"/>
    </row>
    <row r="27" spans="1:44" hidden="1" x14ac:dyDescent="0.3">
      <c r="A27" s="107"/>
      <c r="B27" s="107" t="s">
        <v>134</v>
      </c>
      <c r="C27" s="124"/>
      <c r="D27" s="107"/>
      <c r="E27" s="125"/>
      <c r="F27" s="107"/>
      <c r="G27" s="107" t="s">
        <v>1493</v>
      </c>
      <c r="H27" s="124" t="str">
        <f>Programação[[#This Row],[Atividade]]&amp; " - linha/estrutura: " &amp;Programação[[#This Row],[Tag]]</f>
        <v xml:space="preserve">Emissão de requisições de material (2) - linha/estrutura: </v>
      </c>
      <c r="I27" s="107"/>
      <c r="L27" s="126"/>
      <c r="M27" s="126"/>
      <c r="N27" s="118"/>
      <c r="O27" s="118"/>
      <c r="P27" s="120"/>
      <c r="Q27" s="120"/>
      <c r="R27" s="118"/>
      <c r="S27" s="118"/>
      <c r="T27" s="118"/>
      <c r="U27" s="118"/>
      <c r="V27" s="118"/>
      <c r="W27" s="120"/>
      <c r="X27" s="120"/>
      <c r="Y27" s="118"/>
      <c r="Z27" s="118"/>
      <c r="AA27" s="118"/>
      <c r="AB27" s="120"/>
      <c r="AC27" s="118"/>
      <c r="AD27" s="120"/>
      <c r="AE27" s="120"/>
      <c r="AF27" s="118"/>
      <c r="AG27" s="118"/>
      <c r="AH27" s="118"/>
      <c r="AI27" s="118"/>
      <c r="AJ27" s="118"/>
      <c r="AK27" s="118"/>
      <c r="AL27" s="120"/>
      <c r="AM27" s="118"/>
      <c r="AN27" s="118"/>
      <c r="AO27" s="118"/>
      <c r="AP27" s="118"/>
      <c r="AQ27" s="118"/>
      <c r="AR27" s="118"/>
    </row>
    <row r="28" spans="1:44" hidden="1" x14ac:dyDescent="0.3">
      <c r="A28" s="107"/>
      <c r="B28" s="107" t="s">
        <v>147</v>
      </c>
      <c r="C28" s="124"/>
      <c r="D28" s="107"/>
      <c r="E28" s="125"/>
      <c r="F28" s="107"/>
      <c r="G28" s="107" t="s">
        <v>1491</v>
      </c>
      <c r="H28" s="124" t="str">
        <f>Programação[[#This Row],[Atividade]]&amp; " - linha/estrutura: " &amp;Programação[[#This Row],[Tag]]</f>
        <v xml:space="preserve">Emissão de notas fiscais de saída de material - linha/estrutura: </v>
      </c>
      <c r="I28" s="107"/>
      <c r="L28" s="126"/>
      <c r="M28" s="126"/>
      <c r="N28" s="118"/>
      <c r="O28" s="118"/>
      <c r="P28" s="120"/>
      <c r="Q28" s="120"/>
      <c r="R28" s="118"/>
      <c r="S28" s="118"/>
      <c r="T28" s="118"/>
      <c r="U28" s="118"/>
      <c r="V28" s="118"/>
      <c r="W28" s="120"/>
      <c r="X28" s="120"/>
      <c r="Y28" s="118"/>
      <c r="Z28" s="118"/>
      <c r="AA28" s="118"/>
      <c r="AB28" s="120"/>
      <c r="AC28" s="118"/>
      <c r="AD28" s="120"/>
      <c r="AE28" s="120"/>
      <c r="AF28" s="118"/>
      <c r="AG28" s="118"/>
      <c r="AH28" s="118"/>
      <c r="AI28" s="118"/>
      <c r="AJ28" s="118"/>
      <c r="AK28" s="118"/>
      <c r="AL28" s="120"/>
      <c r="AM28" s="118"/>
      <c r="AN28" s="118"/>
      <c r="AO28" s="118"/>
      <c r="AP28" s="118"/>
      <c r="AQ28" s="118"/>
      <c r="AR28" s="118"/>
    </row>
    <row r="29" spans="1:44" hidden="1" x14ac:dyDescent="0.3">
      <c r="A29" s="107"/>
      <c r="B29" s="107" t="s">
        <v>1494</v>
      </c>
      <c r="C29" s="124"/>
      <c r="D29" s="107"/>
      <c r="E29" s="125"/>
      <c r="F29" s="107"/>
      <c r="G29" s="107" t="s">
        <v>1492</v>
      </c>
      <c r="H29" s="124" t="str">
        <f>Programação[[#This Row],[Atividade]]&amp; " - linha/estrutura: " &amp;Programação[[#This Row],[Tag]]</f>
        <v xml:space="preserve">Mobilização de materiais da Hydro para o canteiro externo da Montisol - linha/estrutura: </v>
      </c>
      <c r="I29" s="107"/>
      <c r="L29" s="126"/>
      <c r="M29" s="126"/>
      <c r="N29" s="118"/>
      <c r="O29" s="118"/>
      <c r="P29" s="120"/>
      <c r="Q29" s="120"/>
      <c r="R29" s="118"/>
      <c r="S29" s="118"/>
      <c r="T29" s="118"/>
      <c r="U29" s="118"/>
      <c r="V29" s="118"/>
      <c r="W29" s="120"/>
      <c r="X29" s="120"/>
      <c r="Y29" s="118"/>
      <c r="Z29" s="118"/>
      <c r="AA29" s="118"/>
      <c r="AB29" s="120"/>
      <c r="AC29" s="118"/>
      <c r="AD29" s="120"/>
      <c r="AE29" s="120"/>
      <c r="AF29" s="118"/>
      <c r="AG29" s="118"/>
      <c r="AH29" s="118"/>
      <c r="AI29" s="118"/>
      <c r="AJ29" s="118"/>
      <c r="AK29" s="118"/>
      <c r="AL29" s="120"/>
      <c r="AM29" s="118"/>
      <c r="AN29" s="118"/>
      <c r="AO29" s="118"/>
      <c r="AP29" s="118"/>
      <c r="AQ29" s="118"/>
      <c r="AR29" s="118"/>
    </row>
    <row r="30" spans="1:44" hidden="1" x14ac:dyDescent="0.3">
      <c r="A30" s="107"/>
      <c r="B30" s="107" t="s">
        <v>1495</v>
      </c>
      <c r="C30" s="124"/>
      <c r="D30" s="107"/>
      <c r="E30" s="125"/>
      <c r="F30" s="107"/>
      <c r="G30" s="107" t="s">
        <v>1496</v>
      </c>
      <c r="H30" s="124" t="str">
        <f>Programação[[#This Row],[Atividade]]&amp; " - linha/estrutura: " &amp;Programação[[#This Row],[Tag]]</f>
        <v xml:space="preserve">SERVIÇOS DE FABRICAÇÃO EXTERNA - linha/estrutura: </v>
      </c>
      <c r="I30" s="107"/>
      <c r="L30" s="126"/>
      <c r="M30" s="126"/>
      <c r="N30" s="118"/>
      <c r="O30" s="118"/>
      <c r="P30" s="120"/>
      <c r="Q30" s="120"/>
      <c r="R30" s="118"/>
      <c r="S30" s="118"/>
      <c r="T30" s="118"/>
      <c r="U30" s="118"/>
      <c r="V30" s="118"/>
      <c r="W30" s="120"/>
      <c r="X30" s="120"/>
      <c r="Y30" s="118"/>
      <c r="Z30" s="118"/>
      <c r="AA30" s="118"/>
      <c r="AB30" s="120"/>
      <c r="AC30" s="118"/>
      <c r="AD30" s="120"/>
      <c r="AE30" s="120"/>
      <c r="AF30" s="118"/>
      <c r="AG30" s="118"/>
      <c r="AH30" s="118"/>
      <c r="AI30" s="118"/>
      <c r="AJ30" s="118"/>
      <c r="AK30" s="118"/>
      <c r="AL30" s="120"/>
      <c r="AM30" s="118"/>
      <c r="AN30" s="118"/>
      <c r="AO30" s="118"/>
      <c r="AP30" s="118"/>
      <c r="AQ30" s="118"/>
      <c r="AR30" s="118"/>
    </row>
    <row r="31" spans="1:44" hidden="1" x14ac:dyDescent="0.3">
      <c r="A31" s="107"/>
      <c r="B31" s="107" t="s">
        <v>1497</v>
      </c>
      <c r="C31" s="124"/>
      <c r="D31" s="107"/>
      <c r="E31" s="125"/>
      <c r="F31" s="107"/>
      <c r="G31" s="107" t="s">
        <v>1441</v>
      </c>
      <c r="H31" s="124" t="str">
        <f>Programação[[#This Row],[Atividade]]&amp; " - linha/estrutura: " &amp;Programação[[#This Row],[Tag]]</f>
        <v xml:space="preserve">Sistema de água de resfriamento - linha/estrutura: </v>
      </c>
      <c r="I31" s="107"/>
      <c r="L31" s="126"/>
      <c r="M31" s="126"/>
      <c r="N31" s="118"/>
      <c r="O31" s="118"/>
      <c r="P31" s="120"/>
      <c r="Q31" s="120"/>
      <c r="R31" s="118"/>
      <c r="S31" s="118"/>
      <c r="T31" s="118"/>
      <c r="U31" s="118"/>
      <c r="V31" s="118"/>
      <c r="W31" s="120"/>
      <c r="X31" s="120"/>
      <c r="Y31" s="118"/>
      <c r="Z31" s="118"/>
      <c r="AA31" s="118"/>
      <c r="AB31" s="120"/>
      <c r="AC31" s="118"/>
      <c r="AD31" s="120"/>
      <c r="AE31" s="120"/>
      <c r="AF31" s="118"/>
      <c r="AG31" s="118"/>
      <c r="AH31" s="118"/>
      <c r="AI31" s="118"/>
      <c r="AJ31" s="118"/>
      <c r="AK31" s="118"/>
      <c r="AL31" s="120"/>
      <c r="AM31" s="118"/>
      <c r="AN31" s="118"/>
      <c r="AO31" s="118"/>
      <c r="AP31" s="118"/>
      <c r="AQ31" s="118"/>
      <c r="AR31" s="118"/>
    </row>
    <row r="32" spans="1:44" hidden="1" x14ac:dyDescent="0.3">
      <c r="A32" s="107"/>
      <c r="B32" s="107" t="s">
        <v>1498</v>
      </c>
      <c r="C32" s="124"/>
      <c r="D32" s="107"/>
      <c r="E32" s="125"/>
      <c r="F32" s="107"/>
      <c r="G32" s="107" t="s">
        <v>1499</v>
      </c>
      <c r="H32" s="124" t="str">
        <f>Programação[[#This Row],[Atividade]]&amp; " - linha/estrutura: " &amp;Programação[[#This Row],[Tag]]</f>
        <v xml:space="preserve">Fabricação de suportes de tubulação - linha/estrutura: </v>
      </c>
      <c r="I32" s="107"/>
      <c r="L32" s="126"/>
      <c r="M32" s="126"/>
      <c r="N32" s="118"/>
      <c r="O32" s="118"/>
      <c r="P32" s="120"/>
      <c r="Q32" s="120"/>
      <c r="R32" s="118"/>
      <c r="S32" s="118"/>
      <c r="T32" s="118"/>
      <c r="U32" s="118"/>
      <c r="V32" s="118"/>
      <c r="W32" s="120"/>
      <c r="X32" s="120"/>
      <c r="Y32" s="118"/>
      <c r="Z32" s="118"/>
      <c r="AA32" s="118"/>
      <c r="AB32" s="120"/>
      <c r="AC32" s="118"/>
      <c r="AD32" s="120"/>
      <c r="AE32" s="120"/>
      <c r="AF32" s="118"/>
      <c r="AG32" s="118"/>
      <c r="AH32" s="118"/>
      <c r="AI32" s="118"/>
      <c r="AJ32" s="118"/>
      <c r="AK32" s="118"/>
      <c r="AL32" s="120"/>
      <c r="AM32" s="118"/>
      <c r="AN32" s="118"/>
      <c r="AO32" s="118"/>
      <c r="AP32" s="118"/>
      <c r="AQ32" s="118"/>
      <c r="AR32" s="118"/>
    </row>
    <row r="33" spans="1:44" hidden="1" x14ac:dyDescent="0.3">
      <c r="A33" s="107"/>
      <c r="B33" s="107" t="s">
        <v>1500</v>
      </c>
      <c r="C33" s="124"/>
      <c r="D33" s="107"/>
      <c r="E33" s="125"/>
      <c r="F33" s="107"/>
      <c r="G33" s="107" t="s">
        <v>1501</v>
      </c>
      <c r="H33" s="124" t="str">
        <f>Programação[[#This Row],[Atividade]]&amp; " - linha/estrutura: " &amp;Programação[[#This Row],[Tag]]</f>
        <v xml:space="preserve">Fabricação de suportes de tubulação Fechamento Rua E e Torre - linha/estrutura: </v>
      </c>
      <c r="I33" s="107"/>
      <c r="L33" s="126"/>
      <c r="M33" s="126"/>
      <c r="N33" s="118"/>
      <c r="O33" s="118"/>
      <c r="P33" s="120"/>
      <c r="Q33" s="120"/>
      <c r="R33" s="118"/>
      <c r="S33" s="118"/>
      <c r="T33" s="118"/>
      <c r="U33" s="118"/>
      <c r="V33" s="118"/>
      <c r="W33" s="120"/>
      <c r="X33" s="120"/>
      <c r="Y33" s="118"/>
      <c r="Z33" s="118"/>
      <c r="AA33" s="118"/>
      <c r="AB33" s="120"/>
      <c r="AC33" s="118"/>
      <c r="AD33" s="120"/>
      <c r="AE33" s="120"/>
      <c r="AF33" s="118"/>
      <c r="AG33" s="118"/>
      <c r="AH33" s="118"/>
      <c r="AI33" s="118"/>
      <c r="AJ33" s="118"/>
      <c r="AK33" s="118"/>
      <c r="AL33" s="120"/>
      <c r="AM33" s="118"/>
      <c r="AN33" s="118"/>
      <c r="AO33" s="118"/>
      <c r="AP33" s="118"/>
      <c r="AQ33" s="118"/>
      <c r="AR33" s="118"/>
    </row>
    <row r="34" spans="1:44" hidden="1" x14ac:dyDescent="0.3">
      <c r="A34" s="107"/>
      <c r="B34" s="107" t="s">
        <v>1502</v>
      </c>
      <c r="C34" s="124"/>
      <c r="D34" s="107"/>
      <c r="E34" s="125"/>
      <c r="F34" s="107"/>
      <c r="G34" s="107" t="s">
        <v>1503</v>
      </c>
      <c r="H34" s="124" t="str">
        <f>Programação[[#This Row],[Atividade]]&amp; " - linha/estrutura: " &amp;Programação[[#This Row],[Tag]]</f>
        <v xml:space="preserve">Fabricação de Tie in´s - linha/estrutura: </v>
      </c>
      <c r="I34" s="107"/>
      <c r="L34" s="126"/>
      <c r="M34" s="126"/>
      <c r="N34" s="118"/>
      <c r="O34" s="118"/>
      <c r="P34" s="120"/>
      <c r="Q34" s="120"/>
      <c r="R34" s="118"/>
      <c r="S34" s="118"/>
      <c r="T34" s="118"/>
      <c r="U34" s="118"/>
      <c r="V34" s="118"/>
      <c r="W34" s="120"/>
      <c r="X34" s="120"/>
      <c r="Y34" s="118"/>
      <c r="Z34" s="118"/>
      <c r="AA34" s="118"/>
      <c r="AB34" s="120"/>
      <c r="AC34" s="118"/>
      <c r="AD34" s="120"/>
      <c r="AE34" s="120"/>
      <c r="AF34" s="118"/>
      <c r="AG34" s="118"/>
      <c r="AH34" s="118"/>
      <c r="AI34" s="118"/>
      <c r="AJ34" s="118"/>
      <c r="AK34" s="118"/>
      <c r="AL34" s="120"/>
      <c r="AM34" s="118"/>
      <c r="AN34" s="118"/>
      <c r="AO34" s="118"/>
      <c r="AP34" s="118"/>
      <c r="AQ34" s="118"/>
      <c r="AR34" s="118"/>
    </row>
    <row r="35" spans="1:44" hidden="1" x14ac:dyDescent="0.3">
      <c r="A35" s="107"/>
      <c r="B35" s="107" t="s">
        <v>1504</v>
      </c>
      <c r="C35" s="124"/>
      <c r="D35" s="107"/>
      <c r="E35" s="125"/>
      <c r="F35" s="107"/>
      <c r="G35" s="107" t="s">
        <v>1505</v>
      </c>
      <c r="H35" s="124" t="str">
        <f>Programação[[#This Row],[Atividade]]&amp; " - linha/estrutura: " &amp;Programação[[#This Row],[Tag]]</f>
        <v xml:space="preserve">Tie in 154 - linha/estrutura: </v>
      </c>
      <c r="I35" s="107"/>
      <c r="K35" s="107" t="s">
        <v>2505</v>
      </c>
      <c r="L35" s="126"/>
      <c r="M35" s="126"/>
      <c r="N35" s="118"/>
      <c r="O35" s="118"/>
      <c r="P35" s="120"/>
      <c r="Q35" s="120"/>
      <c r="R35" s="118"/>
      <c r="S35" s="118"/>
      <c r="T35" s="118"/>
      <c r="U35" s="118"/>
      <c r="V35" s="118"/>
      <c r="W35" s="120"/>
      <c r="X35" s="120"/>
      <c r="Y35" s="118"/>
      <c r="Z35" s="118"/>
      <c r="AA35" s="118"/>
      <c r="AB35" s="120"/>
      <c r="AC35" s="118"/>
      <c r="AD35" s="120"/>
      <c r="AE35" s="120"/>
      <c r="AF35" s="118"/>
      <c r="AG35" s="118"/>
      <c r="AH35" s="118"/>
      <c r="AI35" s="118"/>
      <c r="AJ35" s="118"/>
      <c r="AK35" s="118"/>
      <c r="AL35" s="120"/>
      <c r="AM35" s="118"/>
      <c r="AN35" s="118"/>
      <c r="AO35" s="118"/>
      <c r="AP35" s="118"/>
      <c r="AQ35" s="118"/>
      <c r="AR35" s="118"/>
    </row>
    <row r="36" spans="1:44" hidden="1" x14ac:dyDescent="0.3">
      <c r="A36" s="107"/>
      <c r="B36" s="107" t="s">
        <v>1506</v>
      </c>
      <c r="C36" s="124"/>
      <c r="D36" s="107"/>
      <c r="E36" s="125"/>
      <c r="F36" s="107"/>
      <c r="G36" s="107" t="s">
        <v>1507</v>
      </c>
      <c r="H36" s="124" t="str">
        <f>Programação[[#This Row],[Atividade]]&amp; " - linha/estrutura: " &amp;Programação[[#This Row],[Tag]]</f>
        <v xml:space="preserve">Fornecimento de materiais (Hydro) - linha/estrutura: </v>
      </c>
      <c r="I36" s="107"/>
      <c r="L36" s="126"/>
      <c r="M36" s="126"/>
      <c r="N36" s="118"/>
      <c r="O36" s="118"/>
      <c r="P36" s="120"/>
      <c r="Q36" s="120"/>
      <c r="R36" s="118"/>
      <c r="S36" s="118"/>
      <c r="T36" s="118"/>
      <c r="U36" s="118"/>
      <c r="V36" s="118"/>
      <c r="W36" s="120"/>
      <c r="X36" s="120"/>
      <c r="Y36" s="118"/>
      <c r="Z36" s="118"/>
      <c r="AA36" s="118"/>
      <c r="AB36" s="120"/>
      <c r="AC36" s="118"/>
      <c r="AD36" s="120"/>
      <c r="AE36" s="120"/>
      <c r="AF36" s="118"/>
      <c r="AG36" s="118"/>
      <c r="AH36" s="118"/>
      <c r="AI36" s="118"/>
      <c r="AJ36" s="118"/>
      <c r="AK36" s="118"/>
      <c r="AL36" s="120"/>
      <c r="AM36" s="118"/>
      <c r="AN36" s="118"/>
      <c r="AO36" s="118"/>
      <c r="AP36" s="118"/>
      <c r="AQ36" s="118"/>
      <c r="AR36" s="118"/>
    </row>
    <row r="37" spans="1:44" hidden="1" x14ac:dyDescent="0.3">
      <c r="A37" s="107"/>
      <c r="B37" s="107" t="s">
        <v>1508</v>
      </c>
      <c r="C37" s="124"/>
      <c r="D37" s="107"/>
      <c r="E37" s="125"/>
      <c r="F37" s="107"/>
      <c r="G37" s="107" t="s">
        <v>1509</v>
      </c>
      <c r="H37" s="124" t="str">
        <f>Programação[[#This Row],[Atividade]]&amp; " - linha/estrutura: " &amp;Programação[[#This Row],[Tag]]</f>
        <v xml:space="preserve">Pré montagem de Spool - linha/estrutura: </v>
      </c>
      <c r="I37" s="107"/>
      <c r="L37" s="126"/>
      <c r="M37" s="126"/>
      <c r="N37" s="118"/>
      <c r="O37" s="118"/>
      <c r="P37" s="120"/>
      <c r="Q37" s="120"/>
      <c r="R37" s="118"/>
      <c r="S37" s="118"/>
      <c r="T37" s="118"/>
      <c r="U37" s="118"/>
      <c r="V37" s="118"/>
      <c r="W37" s="120"/>
      <c r="X37" s="120"/>
      <c r="Y37" s="118"/>
      <c r="Z37" s="118"/>
      <c r="AA37" s="118"/>
      <c r="AB37" s="120"/>
      <c r="AC37" s="118"/>
      <c r="AD37" s="120"/>
      <c r="AE37" s="120"/>
      <c r="AF37" s="118"/>
      <c r="AG37" s="118"/>
      <c r="AH37" s="118"/>
      <c r="AI37" s="118"/>
      <c r="AJ37" s="118"/>
      <c r="AK37" s="118"/>
      <c r="AL37" s="120"/>
      <c r="AM37" s="118"/>
      <c r="AN37" s="118"/>
      <c r="AO37" s="118"/>
      <c r="AP37" s="118"/>
      <c r="AQ37" s="118"/>
      <c r="AR37" s="118"/>
    </row>
    <row r="38" spans="1:44" hidden="1" x14ac:dyDescent="0.3">
      <c r="A38" s="107"/>
      <c r="B38" s="107" t="s">
        <v>1510</v>
      </c>
      <c r="C38" s="124"/>
      <c r="D38" s="107"/>
      <c r="E38" s="125"/>
      <c r="F38" s="107"/>
      <c r="G38" s="107" t="s">
        <v>1511</v>
      </c>
      <c r="H38" s="124" t="str">
        <f>Programação[[#This Row],[Atividade]]&amp; " - linha/estrutura: " &amp;Programação[[#This Row],[Tag]]</f>
        <v xml:space="preserve">Soldagem de Spool - linha/estrutura: </v>
      </c>
      <c r="I38" s="107"/>
      <c r="L38" s="126"/>
      <c r="M38" s="126"/>
      <c r="N38" s="118"/>
      <c r="O38" s="118"/>
      <c r="P38" s="120"/>
      <c r="Q38" s="120"/>
      <c r="R38" s="118"/>
      <c r="S38" s="118"/>
      <c r="T38" s="118"/>
      <c r="U38" s="118"/>
      <c r="V38" s="118"/>
      <c r="W38" s="120"/>
      <c r="X38" s="120"/>
      <c r="Y38" s="118"/>
      <c r="Z38" s="118"/>
      <c r="AA38" s="118"/>
      <c r="AB38" s="120"/>
      <c r="AC38" s="118"/>
      <c r="AD38" s="120"/>
      <c r="AE38" s="120"/>
      <c r="AF38" s="118"/>
      <c r="AG38" s="118"/>
      <c r="AH38" s="118"/>
      <c r="AI38" s="118"/>
      <c r="AJ38" s="118"/>
      <c r="AK38" s="118"/>
      <c r="AL38" s="120"/>
      <c r="AM38" s="118"/>
      <c r="AN38" s="118"/>
      <c r="AO38" s="118"/>
      <c r="AP38" s="118"/>
      <c r="AQ38" s="118"/>
      <c r="AR38" s="118"/>
    </row>
    <row r="39" spans="1:44" hidden="1" x14ac:dyDescent="0.3">
      <c r="A39" s="107"/>
      <c r="B39" s="107" t="s">
        <v>1512</v>
      </c>
      <c r="C39" s="124"/>
      <c r="D39" s="107"/>
      <c r="E39" s="125"/>
      <c r="F39" s="107"/>
      <c r="G39" s="107" t="s">
        <v>1513</v>
      </c>
      <c r="H39" s="124" t="str">
        <f>Programação[[#This Row],[Atividade]]&amp; " - linha/estrutura: " &amp;Programação[[#This Row],[Tag]]</f>
        <v xml:space="preserve">Inspeção ENDs na solda - linha/estrutura: </v>
      </c>
      <c r="I39" s="107"/>
      <c r="L39" s="126"/>
      <c r="M39" s="126"/>
      <c r="N39" s="118"/>
      <c r="O39" s="118"/>
      <c r="P39" s="120"/>
      <c r="Q39" s="120"/>
      <c r="R39" s="118"/>
      <c r="S39" s="118"/>
      <c r="T39" s="118"/>
      <c r="U39" s="118"/>
      <c r="V39" s="118"/>
      <c r="W39" s="120"/>
      <c r="X39" s="120"/>
      <c r="Y39" s="118"/>
      <c r="Z39" s="118"/>
      <c r="AA39" s="118"/>
      <c r="AB39" s="120"/>
      <c r="AC39" s="118"/>
      <c r="AD39" s="120"/>
      <c r="AE39" s="120"/>
      <c r="AF39" s="118"/>
      <c r="AG39" s="118"/>
      <c r="AH39" s="118"/>
      <c r="AI39" s="118"/>
      <c r="AJ39" s="118"/>
      <c r="AK39" s="118"/>
      <c r="AL39" s="120"/>
      <c r="AM39" s="118"/>
      <c r="AN39" s="118"/>
      <c r="AO39" s="118"/>
      <c r="AP39" s="118"/>
      <c r="AQ39" s="118"/>
      <c r="AR39" s="118"/>
    </row>
    <row r="40" spans="1:44" hidden="1" x14ac:dyDescent="0.3">
      <c r="A40" s="107"/>
      <c r="B40" s="107" t="s">
        <v>1514</v>
      </c>
      <c r="C40" s="124"/>
      <c r="D40" s="107"/>
      <c r="E40" s="125"/>
      <c r="F40" s="107"/>
      <c r="G40" s="107" t="s">
        <v>1515</v>
      </c>
      <c r="H40" s="124" t="str">
        <f>Programação[[#This Row],[Atividade]]&amp; " - linha/estrutura: " &amp;Programação[[#This Row],[Tag]]</f>
        <v xml:space="preserve">Tie in 167 - linha/estrutura: </v>
      </c>
      <c r="I40" s="107"/>
      <c r="K40" s="107" t="s">
        <v>2505</v>
      </c>
      <c r="L40" s="126"/>
      <c r="M40" s="126"/>
      <c r="N40" s="118"/>
      <c r="O40" s="118"/>
      <c r="P40" s="120"/>
      <c r="Q40" s="120"/>
      <c r="R40" s="118"/>
      <c r="S40" s="118"/>
      <c r="T40" s="118"/>
      <c r="U40" s="118"/>
      <c r="V40" s="118"/>
      <c r="W40" s="120"/>
      <c r="X40" s="120"/>
      <c r="Y40" s="118"/>
      <c r="Z40" s="118"/>
      <c r="AA40" s="118"/>
      <c r="AB40" s="120"/>
      <c r="AC40" s="118"/>
      <c r="AD40" s="120"/>
      <c r="AE40" s="120"/>
      <c r="AF40" s="118"/>
      <c r="AG40" s="118"/>
      <c r="AH40" s="118"/>
      <c r="AI40" s="118"/>
      <c r="AJ40" s="118"/>
      <c r="AK40" s="118"/>
      <c r="AL40" s="120"/>
      <c r="AM40" s="118"/>
      <c r="AN40" s="118"/>
      <c r="AO40" s="118"/>
      <c r="AP40" s="118"/>
      <c r="AQ40" s="118"/>
      <c r="AR40" s="118"/>
    </row>
    <row r="41" spans="1:44" hidden="1" x14ac:dyDescent="0.3">
      <c r="A41" s="107"/>
      <c r="B41" s="107" t="s">
        <v>1516</v>
      </c>
      <c r="C41" s="124"/>
      <c r="D41" s="107"/>
      <c r="E41" s="125"/>
      <c r="F41" s="107"/>
      <c r="G41" s="107" t="s">
        <v>1507</v>
      </c>
      <c r="H41" s="124" t="str">
        <f>Programação[[#This Row],[Atividade]]&amp; " - linha/estrutura: " &amp;Programação[[#This Row],[Tag]]</f>
        <v xml:space="preserve">Fornecimento de materiais (Hydro) - linha/estrutura: </v>
      </c>
      <c r="I41" s="107"/>
      <c r="L41" s="126"/>
      <c r="M41" s="126"/>
      <c r="N41" s="118"/>
      <c r="O41" s="118"/>
      <c r="P41" s="120"/>
      <c r="Q41" s="120"/>
      <c r="R41" s="118"/>
      <c r="S41" s="118"/>
      <c r="T41" s="118"/>
      <c r="U41" s="118"/>
      <c r="V41" s="118"/>
      <c r="W41" s="120"/>
      <c r="X41" s="120"/>
      <c r="Y41" s="118"/>
      <c r="Z41" s="118"/>
      <c r="AA41" s="118"/>
      <c r="AB41" s="120"/>
      <c r="AC41" s="118"/>
      <c r="AD41" s="120"/>
      <c r="AE41" s="120"/>
      <c r="AF41" s="118"/>
      <c r="AG41" s="118"/>
      <c r="AH41" s="118"/>
      <c r="AI41" s="118"/>
      <c r="AJ41" s="118"/>
      <c r="AK41" s="118"/>
      <c r="AL41" s="120"/>
      <c r="AM41" s="118"/>
      <c r="AN41" s="118"/>
      <c r="AO41" s="118"/>
      <c r="AP41" s="118"/>
      <c r="AQ41" s="118"/>
      <c r="AR41" s="118"/>
    </row>
    <row r="42" spans="1:44" hidden="1" x14ac:dyDescent="0.3">
      <c r="A42" s="107"/>
      <c r="B42" s="107" t="s">
        <v>1517</v>
      </c>
      <c r="C42" s="124"/>
      <c r="D42" s="107"/>
      <c r="E42" s="125"/>
      <c r="F42" s="107"/>
      <c r="G42" s="107" t="s">
        <v>1509</v>
      </c>
      <c r="H42" s="124" t="str">
        <f>Programação[[#This Row],[Atividade]]&amp; " - linha/estrutura: " &amp;Programação[[#This Row],[Tag]]</f>
        <v xml:space="preserve">Pré montagem de Spool - linha/estrutura: </v>
      </c>
      <c r="I42" s="107"/>
      <c r="L42" s="126"/>
      <c r="M42" s="126"/>
      <c r="N42" s="118"/>
      <c r="O42" s="118"/>
      <c r="P42" s="120"/>
      <c r="Q42" s="120"/>
      <c r="R42" s="118"/>
      <c r="S42" s="118"/>
      <c r="T42" s="118"/>
      <c r="U42" s="118"/>
      <c r="V42" s="118"/>
      <c r="W42" s="120"/>
      <c r="X42" s="120"/>
      <c r="Y42" s="118"/>
      <c r="Z42" s="118"/>
      <c r="AA42" s="118"/>
      <c r="AB42" s="120"/>
      <c r="AC42" s="118"/>
      <c r="AD42" s="120"/>
      <c r="AE42" s="120"/>
      <c r="AF42" s="118"/>
      <c r="AG42" s="118"/>
      <c r="AH42" s="118"/>
      <c r="AI42" s="118"/>
      <c r="AJ42" s="118"/>
      <c r="AK42" s="118"/>
      <c r="AL42" s="120"/>
      <c r="AM42" s="118"/>
      <c r="AN42" s="118"/>
      <c r="AO42" s="118"/>
      <c r="AP42" s="118"/>
      <c r="AQ42" s="118"/>
      <c r="AR42" s="118"/>
    </row>
    <row r="43" spans="1:44" hidden="1" x14ac:dyDescent="0.3">
      <c r="A43" s="107"/>
      <c r="B43" s="107" t="s">
        <v>1518</v>
      </c>
      <c r="C43" s="124"/>
      <c r="D43" s="107"/>
      <c r="E43" s="125"/>
      <c r="F43" s="107"/>
      <c r="G43" s="107" t="s">
        <v>1511</v>
      </c>
      <c r="H43" s="124" t="str">
        <f>Programação[[#This Row],[Atividade]]&amp; " - linha/estrutura: " &amp;Programação[[#This Row],[Tag]]</f>
        <v xml:space="preserve">Soldagem de Spool - linha/estrutura: </v>
      </c>
      <c r="I43" s="107"/>
      <c r="L43" s="126"/>
      <c r="M43" s="126"/>
      <c r="N43" s="118"/>
      <c r="O43" s="118"/>
      <c r="P43" s="120"/>
      <c r="Q43" s="120"/>
      <c r="R43" s="118"/>
      <c r="S43" s="118"/>
      <c r="T43" s="118"/>
      <c r="U43" s="118"/>
      <c r="V43" s="118"/>
      <c r="W43" s="120"/>
      <c r="X43" s="120"/>
      <c r="Y43" s="118"/>
      <c r="Z43" s="118"/>
      <c r="AA43" s="118"/>
      <c r="AB43" s="120"/>
      <c r="AC43" s="118"/>
      <c r="AD43" s="120"/>
      <c r="AE43" s="120"/>
      <c r="AF43" s="118"/>
      <c r="AG43" s="118"/>
      <c r="AH43" s="118"/>
      <c r="AI43" s="118"/>
      <c r="AJ43" s="118"/>
      <c r="AK43" s="118"/>
      <c r="AL43" s="120"/>
      <c r="AM43" s="118"/>
      <c r="AN43" s="118"/>
      <c r="AO43" s="118"/>
      <c r="AP43" s="118"/>
      <c r="AQ43" s="118"/>
      <c r="AR43" s="118"/>
    </row>
    <row r="44" spans="1:44" hidden="1" x14ac:dyDescent="0.3">
      <c r="A44" s="107"/>
      <c r="B44" s="107" t="s">
        <v>1519</v>
      </c>
      <c r="C44" s="124"/>
      <c r="D44" s="107"/>
      <c r="E44" s="125"/>
      <c r="F44" s="107"/>
      <c r="G44" s="107" t="s">
        <v>1513</v>
      </c>
      <c r="H44" s="124" t="str">
        <f>Programação[[#This Row],[Atividade]]&amp; " - linha/estrutura: " &amp;Programação[[#This Row],[Tag]]</f>
        <v xml:space="preserve">Inspeção ENDs na solda - linha/estrutura: </v>
      </c>
      <c r="I44" s="107"/>
      <c r="L44" s="126"/>
      <c r="M44" s="126"/>
      <c r="N44" s="118"/>
      <c r="O44" s="118"/>
      <c r="P44" s="120"/>
      <c r="Q44" s="120"/>
      <c r="R44" s="118"/>
      <c r="S44" s="118"/>
      <c r="T44" s="118"/>
      <c r="U44" s="118"/>
      <c r="V44" s="118"/>
      <c r="W44" s="120"/>
      <c r="X44" s="120"/>
      <c r="Y44" s="118"/>
      <c r="Z44" s="118"/>
      <c r="AA44" s="118"/>
      <c r="AB44" s="120"/>
      <c r="AC44" s="118"/>
      <c r="AD44" s="120"/>
      <c r="AE44" s="120"/>
      <c r="AF44" s="118"/>
      <c r="AG44" s="118"/>
      <c r="AH44" s="118"/>
      <c r="AI44" s="118"/>
      <c r="AJ44" s="118"/>
      <c r="AK44" s="118"/>
      <c r="AL44" s="120"/>
      <c r="AM44" s="118"/>
      <c r="AN44" s="118"/>
      <c r="AO44" s="118"/>
      <c r="AP44" s="118"/>
      <c r="AQ44" s="118"/>
      <c r="AR44" s="118"/>
    </row>
    <row r="45" spans="1:44" hidden="1" x14ac:dyDescent="0.3">
      <c r="A45" s="107"/>
      <c r="B45" s="107" t="s">
        <v>1520</v>
      </c>
      <c r="C45" s="124"/>
      <c r="D45" s="107"/>
      <c r="E45" s="125"/>
      <c r="F45" s="107"/>
      <c r="G45" s="107" t="s">
        <v>1521</v>
      </c>
      <c r="H45" s="124" t="str">
        <f>Programação[[#This Row],[Atividade]]&amp; " - linha/estrutura: " &amp;Programação[[#This Row],[Tag]]</f>
        <v xml:space="preserve">Tie in 168 - linha/estrutura: </v>
      </c>
      <c r="I45" s="107"/>
      <c r="K45" s="107" t="s">
        <v>2505</v>
      </c>
      <c r="L45" s="126"/>
      <c r="M45" s="126"/>
      <c r="N45" s="118"/>
      <c r="O45" s="118"/>
      <c r="P45" s="120"/>
      <c r="Q45" s="120"/>
      <c r="R45" s="118"/>
      <c r="S45" s="118"/>
      <c r="T45" s="118"/>
      <c r="U45" s="118"/>
      <c r="V45" s="118"/>
      <c r="W45" s="120"/>
      <c r="X45" s="120"/>
      <c r="Y45" s="118"/>
      <c r="Z45" s="118"/>
      <c r="AA45" s="118"/>
      <c r="AB45" s="120"/>
      <c r="AC45" s="118"/>
      <c r="AD45" s="120"/>
      <c r="AE45" s="120"/>
      <c r="AF45" s="118"/>
      <c r="AG45" s="118"/>
      <c r="AH45" s="118"/>
      <c r="AI45" s="118"/>
      <c r="AJ45" s="118"/>
      <c r="AK45" s="118"/>
      <c r="AL45" s="120"/>
      <c r="AM45" s="118"/>
      <c r="AN45" s="118"/>
      <c r="AO45" s="118"/>
      <c r="AP45" s="118"/>
      <c r="AQ45" s="118"/>
      <c r="AR45" s="118"/>
    </row>
    <row r="46" spans="1:44" hidden="1" x14ac:dyDescent="0.3">
      <c r="A46" s="107"/>
      <c r="B46" s="107" t="s">
        <v>1522</v>
      </c>
      <c r="C46" s="124"/>
      <c r="D46" s="107"/>
      <c r="E46" s="125"/>
      <c r="F46" s="107"/>
      <c r="G46" s="107" t="s">
        <v>1507</v>
      </c>
      <c r="H46" s="124" t="str">
        <f>Programação[[#This Row],[Atividade]]&amp; " - linha/estrutura: " &amp;Programação[[#This Row],[Tag]]</f>
        <v xml:space="preserve">Fornecimento de materiais (Hydro) - linha/estrutura: </v>
      </c>
      <c r="I46" s="107"/>
      <c r="L46" s="126"/>
      <c r="M46" s="126"/>
      <c r="N46" s="118"/>
      <c r="O46" s="118"/>
      <c r="P46" s="120"/>
      <c r="Q46" s="120"/>
      <c r="R46" s="118"/>
      <c r="S46" s="118"/>
      <c r="T46" s="118"/>
      <c r="U46" s="118"/>
      <c r="V46" s="118"/>
      <c r="W46" s="120"/>
      <c r="X46" s="120"/>
      <c r="Y46" s="118"/>
      <c r="Z46" s="118"/>
      <c r="AA46" s="118"/>
      <c r="AB46" s="120"/>
      <c r="AC46" s="118"/>
      <c r="AD46" s="120"/>
      <c r="AE46" s="120"/>
      <c r="AF46" s="118"/>
      <c r="AG46" s="118"/>
      <c r="AH46" s="118"/>
      <c r="AI46" s="118"/>
      <c r="AJ46" s="118"/>
      <c r="AK46" s="118"/>
      <c r="AL46" s="120"/>
      <c r="AM46" s="118"/>
      <c r="AN46" s="118"/>
      <c r="AO46" s="118"/>
      <c r="AP46" s="118"/>
      <c r="AQ46" s="118"/>
      <c r="AR46" s="118"/>
    </row>
    <row r="47" spans="1:44" hidden="1" x14ac:dyDescent="0.3">
      <c r="A47" s="107"/>
      <c r="B47" s="107" t="s">
        <v>1523</v>
      </c>
      <c r="C47" s="124"/>
      <c r="D47" s="107"/>
      <c r="E47" s="125"/>
      <c r="F47" s="107"/>
      <c r="G47" s="107" t="s">
        <v>1509</v>
      </c>
      <c r="H47" s="124" t="str">
        <f>Programação[[#This Row],[Atividade]]&amp; " - linha/estrutura: " &amp;Programação[[#This Row],[Tag]]</f>
        <v xml:space="preserve">Pré montagem de Spool - linha/estrutura: </v>
      </c>
      <c r="I47" s="107"/>
      <c r="L47" s="126"/>
      <c r="M47" s="126"/>
      <c r="N47" s="118"/>
      <c r="O47" s="118"/>
      <c r="P47" s="120"/>
      <c r="Q47" s="120"/>
      <c r="R47" s="118"/>
      <c r="S47" s="118"/>
      <c r="T47" s="118"/>
      <c r="U47" s="118"/>
      <c r="V47" s="118"/>
      <c r="W47" s="120"/>
      <c r="X47" s="120"/>
      <c r="Y47" s="118"/>
      <c r="Z47" s="118"/>
      <c r="AA47" s="118"/>
      <c r="AB47" s="120"/>
      <c r="AC47" s="118"/>
      <c r="AD47" s="120"/>
      <c r="AE47" s="120"/>
      <c r="AF47" s="118"/>
      <c r="AG47" s="118"/>
      <c r="AH47" s="118"/>
      <c r="AI47" s="118"/>
      <c r="AJ47" s="118"/>
      <c r="AK47" s="118"/>
      <c r="AL47" s="120"/>
      <c r="AM47" s="118"/>
      <c r="AN47" s="118"/>
      <c r="AO47" s="118"/>
      <c r="AP47" s="118"/>
      <c r="AQ47" s="118"/>
      <c r="AR47" s="118"/>
    </row>
    <row r="48" spans="1:44" hidden="1" x14ac:dyDescent="0.3">
      <c r="A48" s="107"/>
      <c r="B48" s="107" t="s">
        <v>1524</v>
      </c>
      <c r="C48" s="124"/>
      <c r="D48" s="107"/>
      <c r="E48" s="125"/>
      <c r="F48" s="107"/>
      <c r="G48" s="107" t="s">
        <v>1511</v>
      </c>
      <c r="H48" s="124" t="str">
        <f>Programação[[#This Row],[Atividade]]&amp; " - linha/estrutura: " &amp;Programação[[#This Row],[Tag]]</f>
        <v xml:space="preserve">Soldagem de Spool - linha/estrutura: </v>
      </c>
      <c r="I48" s="107"/>
      <c r="L48" s="126"/>
      <c r="M48" s="126"/>
      <c r="N48" s="118"/>
      <c r="O48" s="118"/>
      <c r="P48" s="120"/>
      <c r="Q48" s="120"/>
      <c r="R48" s="118"/>
      <c r="S48" s="118"/>
      <c r="T48" s="118"/>
      <c r="U48" s="118"/>
      <c r="V48" s="118"/>
      <c r="W48" s="120"/>
      <c r="X48" s="120"/>
      <c r="Y48" s="118"/>
      <c r="Z48" s="118"/>
      <c r="AA48" s="118"/>
      <c r="AB48" s="120"/>
      <c r="AC48" s="118"/>
      <c r="AD48" s="120"/>
      <c r="AE48" s="120"/>
      <c r="AF48" s="118"/>
      <c r="AG48" s="118"/>
      <c r="AH48" s="118"/>
      <c r="AI48" s="118"/>
      <c r="AJ48" s="118"/>
      <c r="AK48" s="118"/>
      <c r="AL48" s="120"/>
      <c r="AM48" s="118"/>
      <c r="AN48" s="118"/>
      <c r="AO48" s="118"/>
      <c r="AP48" s="118"/>
      <c r="AQ48" s="118"/>
      <c r="AR48" s="118"/>
    </row>
    <row r="49" spans="1:44" hidden="1" x14ac:dyDescent="0.3">
      <c r="A49" s="107"/>
      <c r="B49" s="107" t="s">
        <v>1525</v>
      </c>
      <c r="C49" s="124"/>
      <c r="D49" s="107"/>
      <c r="E49" s="125"/>
      <c r="F49" s="107"/>
      <c r="G49" s="107" t="s">
        <v>1513</v>
      </c>
      <c r="H49" s="124" t="str">
        <f>Programação[[#This Row],[Atividade]]&amp; " - linha/estrutura: " &amp;Programação[[#This Row],[Tag]]</f>
        <v xml:space="preserve">Inspeção ENDs na solda - linha/estrutura: </v>
      </c>
      <c r="I49" s="107"/>
      <c r="L49" s="126"/>
      <c r="M49" s="126"/>
      <c r="N49" s="118"/>
      <c r="O49" s="118"/>
      <c r="P49" s="120"/>
      <c r="Q49" s="120"/>
      <c r="R49" s="118"/>
      <c r="S49" s="118"/>
      <c r="T49" s="118"/>
      <c r="U49" s="118"/>
      <c r="V49" s="118"/>
      <c r="W49" s="120"/>
      <c r="X49" s="120"/>
      <c r="Y49" s="118"/>
      <c r="Z49" s="118"/>
      <c r="AA49" s="118"/>
      <c r="AB49" s="120"/>
      <c r="AC49" s="118"/>
      <c r="AD49" s="120"/>
      <c r="AE49" s="120"/>
      <c r="AF49" s="118"/>
      <c r="AG49" s="118"/>
      <c r="AH49" s="118"/>
      <c r="AI49" s="118"/>
      <c r="AJ49" s="118"/>
      <c r="AK49" s="118"/>
      <c r="AL49" s="120"/>
      <c r="AM49" s="118"/>
      <c r="AN49" s="118"/>
      <c r="AO49" s="118"/>
      <c r="AP49" s="118"/>
      <c r="AQ49" s="118"/>
      <c r="AR49" s="118"/>
    </row>
    <row r="50" spans="1:44" hidden="1" x14ac:dyDescent="0.3">
      <c r="A50" s="107"/>
      <c r="B50" s="107" t="s">
        <v>1526</v>
      </c>
      <c r="C50" s="124"/>
      <c r="D50" s="107"/>
      <c r="E50" s="125"/>
      <c r="F50" s="107"/>
      <c r="G50" s="107" t="s">
        <v>536</v>
      </c>
      <c r="H50" s="124" t="str">
        <f>Programação[[#This Row],[Atividade]]&amp; " - linha/estrutura: " &amp;Programação[[#This Row],[Tag]]</f>
        <v xml:space="preserve">Tie in 147 - linha/estrutura: </v>
      </c>
      <c r="I50" s="107"/>
      <c r="K50" s="107" t="s">
        <v>2505</v>
      </c>
      <c r="L50" s="126"/>
      <c r="M50" s="126"/>
      <c r="N50" s="118"/>
      <c r="O50" s="118"/>
      <c r="P50" s="120"/>
      <c r="Q50" s="120"/>
      <c r="R50" s="118"/>
      <c r="S50" s="118"/>
      <c r="T50" s="118"/>
      <c r="U50" s="118"/>
      <c r="V50" s="118"/>
      <c r="W50" s="120"/>
      <c r="X50" s="120"/>
      <c r="Y50" s="118"/>
      <c r="Z50" s="118"/>
      <c r="AA50" s="118"/>
      <c r="AB50" s="120"/>
      <c r="AC50" s="118"/>
      <c r="AD50" s="120"/>
      <c r="AE50" s="120"/>
      <c r="AF50" s="118"/>
      <c r="AG50" s="118"/>
      <c r="AH50" s="118"/>
      <c r="AI50" s="118"/>
      <c r="AJ50" s="118"/>
      <c r="AK50" s="118"/>
      <c r="AL50" s="120"/>
      <c r="AM50" s="118"/>
      <c r="AN50" s="118"/>
      <c r="AO50" s="118"/>
      <c r="AP50" s="118"/>
      <c r="AQ50" s="118"/>
      <c r="AR50" s="118"/>
    </row>
    <row r="51" spans="1:44" hidden="1" x14ac:dyDescent="0.3">
      <c r="A51" s="107"/>
      <c r="B51" s="107" t="s">
        <v>1527</v>
      </c>
      <c r="C51" s="124"/>
      <c r="D51" s="107"/>
      <c r="E51" s="125"/>
      <c r="F51" s="107"/>
      <c r="G51" s="107" t="s">
        <v>1507</v>
      </c>
      <c r="H51" s="124" t="str">
        <f>Programação[[#This Row],[Atividade]]&amp; " - linha/estrutura: " &amp;Programação[[#This Row],[Tag]]</f>
        <v xml:space="preserve">Fornecimento de materiais (Hydro) - linha/estrutura: </v>
      </c>
      <c r="I51" s="107"/>
      <c r="L51" s="126"/>
      <c r="M51" s="126"/>
      <c r="N51" s="118"/>
      <c r="O51" s="118"/>
      <c r="P51" s="120"/>
      <c r="Q51" s="120"/>
      <c r="R51" s="118"/>
      <c r="S51" s="118"/>
      <c r="T51" s="118"/>
      <c r="U51" s="118"/>
      <c r="V51" s="118"/>
      <c r="W51" s="120"/>
      <c r="X51" s="120"/>
      <c r="Y51" s="118"/>
      <c r="Z51" s="118"/>
      <c r="AA51" s="118"/>
      <c r="AB51" s="120"/>
      <c r="AC51" s="118"/>
      <c r="AD51" s="120"/>
      <c r="AE51" s="120"/>
      <c r="AF51" s="118"/>
      <c r="AG51" s="118"/>
      <c r="AH51" s="118"/>
      <c r="AI51" s="118"/>
      <c r="AJ51" s="118"/>
      <c r="AK51" s="118"/>
      <c r="AL51" s="120"/>
      <c r="AM51" s="118"/>
      <c r="AN51" s="118"/>
      <c r="AO51" s="118"/>
      <c r="AP51" s="118"/>
      <c r="AQ51" s="118"/>
      <c r="AR51" s="118"/>
    </row>
    <row r="52" spans="1:44" hidden="1" x14ac:dyDescent="0.3">
      <c r="A52" s="107"/>
      <c r="B52" s="107" t="s">
        <v>1528</v>
      </c>
      <c r="C52" s="124"/>
      <c r="D52" s="107"/>
      <c r="E52" s="125"/>
      <c r="F52" s="107"/>
      <c r="G52" s="107" t="s">
        <v>1509</v>
      </c>
      <c r="H52" s="124" t="str">
        <f>Programação[[#This Row],[Atividade]]&amp; " - linha/estrutura: " &amp;Programação[[#This Row],[Tag]]</f>
        <v xml:space="preserve">Pré montagem de Spool - linha/estrutura: </v>
      </c>
      <c r="I52" s="107"/>
      <c r="L52" s="126"/>
      <c r="M52" s="126"/>
      <c r="N52" s="118"/>
      <c r="O52" s="118"/>
      <c r="P52" s="120"/>
      <c r="Q52" s="120"/>
      <c r="R52" s="118"/>
      <c r="S52" s="118"/>
      <c r="T52" s="118"/>
      <c r="U52" s="118"/>
      <c r="V52" s="118"/>
      <c r="W52" s="120"/>
      <c r="X52" s="120"/>
      <c r="Y52" s="118"/>
      <c r="Z52" s="118"/>
      <c r="AA52" s="118"/>
      <c r="AB52" s="120"/>
      <c r="AC52" s="118"/>
      <c r="AD52" s="120"/>
      <c r="AE52" s="120"/>
      <c r="AF52" s="118"/>
      <c r="AG52" s="118"/>
      <c r="AH52" s="118"/>
      <c r="AI52" s="118"/>
      <c r="AJ52" s="118"/>
      <c r="AK52" s="118"/>
      <c r="AL52" s="120"/>
      <c r="AM52" s="118"/>
      <c r="AN52" s="118"/>
      <c r="AO52" s="118"/>
      <c r="AP52" s="118"/>
      <c r="AQ52" s="118"/>
      <c r="AR52" s="118"/>
    </row>
    <row r="53" spans="1:44" hidden="1" x14ac:dyDescent="0.3">
      <c r="A53" s="107"/>
      <c r="B53" s="107" t="s">
        <v>1529</v>
      </c>
      <c r="C53" s="124"/>
      <c r="D53" s="107"/>
      <c r="E53" s="125"/>
      <c r="F53" s="107"/>
      <c r="G53" s="107" t="s">
        <v>1511</v>
      </c>
      <c r="H53" s="124" t="str">
        <f>Programação[[#This Row],[Atividade]]&amp; " - linha/estrutura: " &amp;Programação[[#This Row],[Tag]]</f>
        <v xml:space="preserve">Soldagem de Spool - linha/estrutura: </v>
      </c>
      <c r="I53" s="107"/>
      <c r="L53" s="126"/>
      <c r="M53" s="126"/>
      <c r="N53" s="118"/>
      <c r="O53" s="118"/>
      <c r="P53" s="120"/>
      <c r="Q53" s="120"/>
      <c r="R53" s="118"/>
      <c r="S53" s="118"/>
      <c r="T53" s="118"/>
      <c r="U53" s="118"/>
      <c r="V53" s="118"/>
      <c r="W53" s="120"/>
      <c r="X53" s="120"/>
      <c r="Y53" s="118"/>
      <c r="Z53" s="118"/>
      <c r="AA53" s="118"/>
      <c r="AB53" s="120"/>
      <c r="AC53" s="118"/>
      <c r="AD53" s="120"/>
      <c r="AE53" s="120"/>
      <c r="AF53" s="118"/>
      <c r="AG53" s="118"/>
      <c r="AH53" s="118"/>
      <c r="AI53" s="118"/>
      <c r="AJ53" s="118"/>
      <c r="AK53" s="118"/>
      <c r="AL53" s="120"/>
      <c r="AM53" s="118"/>
      <c r="AN53" s="118"/>
      <c r="AO53" s="118"/>
      <c r="AP53" s="118"/>
      <c r="AQ53" s="118"/>
      <c r="AR53" s="118"/>
    </row>
    <row r="54" spans="1:44" hidden="1" x14ac:dyDescent="0.3">
      <c r="A54" s="107"/>
      <c r="B54" s="107" t="s">
        <v>1530</v>
      </c>
      <c r="C54" s="124"/>
      <c r="D54" s="107"/>
      <c r="E54" s="125"/>
      <c r="F54" s="107"/>
      <c r="G54" s="107" t="s">
        <v>1513</v>
      </c>
      <c r="H54" s="124" t="str">
        <f>Programação[[#This Row],[Atividade]]&amp; " - linha/estrutura: " &amp;Programação[[#This Row],[Tag]]</f>
        <v xml:space="preserve">Inspeção ENDs na solda - linha/estrutura: </v>
      </c>
      <c r="I54" s="107"/>
      <c r="L54" s="126"/>
      <c r="M54" s="126"/>
      <c r="N54" s="118"/>
      <c r="O54" s="118"/>
      <c r="P54" s="120"/>
      <c r="Q54" s="120"/>
      <c r="R54" s="118"/>
      <c r="S54" s="118"/>
      <c r="T54" s="118"/>
      <c r="U54" s="118"/>
      <c r="V54" s="118"/>
      <c r="W54" s="120"/>
      <c r="X54" s="120"/>
      <c r="Y54" s="118"/>
      <c r="Z54" s="118"/>
      <c r="AA54" s="118"/>
      <c r="AB54" s="120"/>
      <c r="AC54" s="118"/>
      <c r="AD54" s="120"/>
      <c r="AE54" s="120"/>
      <c r="AF54" s="118"/>
      <c r="AG54" s="118"/>
      <c r="AH54" s="118"/>
      <c r="AI54" s="118"/>
      <c r="AJ54" s="118"/>
      <c r="AK54" s="118"/>
      <c r="AL54" s="120"/>
      <c r="AM54" s="118"/>
      <c r="AN54" s="118"/>
      <c r="AO54" s="118"/>
      <c r="AP54" s="118"/>
      <c r="AQ54" s="118"/>
      <c r="AR54" s="118"/>
    </row>
    <row r="55" spans="1:44" hidden="1" x14ac:dyDescent="0.3">
      <c r="A55" s="107"/>
      <c r="B55" s="107" t="s">
        <v>1531</v>
      </c>
      <c r="C55" s="124"/>
      <c r="D55" s="107"/>
      <c r="E55" s="125"/>
      <c r="F55" s="107"/>
      <c r="G55" s="107" t="s">
        <v>534</v>
      </c>
      <c r="H55" s="124" t="str">
        <f>Programação[[#This Row],[Atividade]]&amp; " - linha/estrutura: " &amp;Programação[[#This Row],[Tag]]</f>
        <v xml:space="preserve">Tie in 152 - linha/estrutura: </v>
      </c>
      <c r="I55" s="107"/>
      <c r="K55" s="107" t="s">
        <v>2505</v>
      </c>
      <c r="L55" s="126"/>
      <c r="M55" s="126"/>
      <c r="N55" s="118"/>
      <c r="O55" s="118"/>
      <c r="P55" s="120"/>
      <c r="Q55" s="120"/>
      <c r="R55" s="118"/>
      <c r="S55" s="118"/>
      <c r="T55" s="118"/>
      <c r="U55" s="118"/>
      <c r="V55" s="118"/>
      <c r="W55" s="120"/>
      <c r="X55" s="120"/>
      <c r="Y55" s="118"/>
      <c r="Z55" s="118"/>
      <c r="AA55" s="118"/>
      <c r="AB55" s="120"/>
      <c r="AC55" s="118"/>
      <c r="AD55" s="120"/>
      <c r="AE55" s="120"/>
      <c r="AF55" s="118"/>
      <c r="AG55" s="118"/>
      <c r="AH55" s="118"/>
      <c r="AI55" s="118"/>
      <c r="AJ55" s="118"/>
      <c r="AK55" s="118"/>
      <c r="AL55" s="120"/>
      <c r="AM55" s="118"/>
      <c r="AN55" s="118"/>
      <c r="AO55" s="118"/>
      <c r="AP55" s="118"/>
      <c r="AQ55" s="118"/>
      <c r="AR55" s="118"/>
    </row>
    <row r="56" spans="1:44" hidden="1" x14ac:dyDescent="0.3">
      <c r="A56" s="107"/>
      <c r="B56" s="107" t="s">
        <v>1532</v>
      </c>
      <c r="C56" s="124"/>
      <c r="D56" s="107"/>
      <c r="E56" s="125"/>
      <c r="F56" s="107"/>
      <c r="G56" s="107" t="s">
        <v>1507</v>
      </c>
      <c r="H56" s="124" t="str">
        <f>Programação[[#This Row],[Atividade]]&amp; " - linha/estrutura: " &amp;Programação[[#This Row],[Tag]]</f>
        <v xml:space="preserve">Fornecimento de materiais (Hydro) - linha/estrutura: </v>
      </c>
      <c r="I56" s="107"/>
      <c r="L56" s="126"/>
      <c r="M56" s="126"/>
      <c r="N56" s="118"/>
      <c r="O56" s="118"/>
      <c r="P56" s="120"/>
      <c r="Q56" s="120"/>
      <c r="R56" s="118"/>
      <c r="S56" s="118"/>
      <c r="T56" s="118"/>
      <c r="U56" s="118"/>
      <c r="V56" s="118"/>
      <c r="W56" s="120"/>
      <c r="X56" s="120"/>
      <c r="Y56" s="118"/>
      <c r="Z56" s="118"/>
      <c r="AA56" s="118"/>
      <c r="AB56" s="120"/>
      <c r="AC56" s="118"/>
      <c r="AD56" s="120"/>
      <c r="AE56" s="120"/>
      <c r="AF56" s="118"/>
      <c r="AG56" s="118"/>
      <c r="AH56" s="118"/>
      <c r="AI56" s="118"/>
      <c r="AJ56" s="118"/>
      <c r="AK56" s="118"/>
      <c r="AL56" s="120"/>
      <c r="AM56" s="118"/>
      <c r="AN56" s="118"/>
      <c r="AO56" s="118"/>
      <c r="AP56" s="118"/>
      <c r="AQ56" s="118"/>
      <c r="AR56" s="118"/>
    </row>
    <row r="57" spans="1:44" hidden="1" x14ac:dyDescent="0.3">
      <c r="A57" s="107"/>
      <c r="B57" s="107" t="s">
        <v>1533</v>
      </c>
      <c r="C57" s="124"/>
      <c r="D57" s="107"/>
      <c r="E57" s="125"/>
      <c r="F57" s="107"/>
      <c r="G57" s="107" t="s">
        <v>1509</v>
      </c>
      <c r="H57" s="124" t="str">
        <f>Programação[[#This Row],[Atividade]]&amp; " - linha/estrutura: " &amp;Programação[[#This Row],[Tag]]</f>
        <v xml:space="preserve">Pré montagem de Spool - linha/estrutura: </v>
      </c>
      <c r="I57" s="107"/>
      <c r="L57" s="126"/>
      <c r="M57" s="126"/>
      <c r="N57" s="118"/>
      <c r="O57" s="118"/>
      <c r="P57" s="120"/>
      <c r="Q57" s="120"/>
      <c r="R57" s="118"/>
      <c r="S57" s="118"/>
      <c r="T57" s="118"/>
      <c r="U57" s="118"/>
      <c r="V57" s="118"/>
      <c r="W57" s="120"/>
      <c r="X57" s="120"/>
      <c r="Y57" s="118"/>
      <c r="Z57" s="118"/>
      <c r="AA57" s="118"/>
      <c r="AB57" s="120"/>
      <c r="AC57" s="118"/>
      <c r="AD57" s="120"/>
      <c r="AE57" s="120"/>
      <c r="AF57" s="118"/>
      <c r="AG57" s="118"/>
      <c r="AH57" s="118"/>
      <c r="AI57" s="118"/>
      <c r="AJ57" s="118"/>
      <c r="AK57" s="118"/>
      <c r="AL57" s="120"/>
      <c r="AM57" s="118"/>
      <c r="AN57" s="118"/>
      <c r="AO57" s="118"/>
      <c r="AP57" s="118"/>
      <c r="AQ57" s="118"/>
      <c r="AR57" s="118"/>
    </row>
    <row r="58" spans="1:44" hidden="1" x14ac:dyDescent="0.3">
      <c r="A58" s="107"/>
      <c r="B58" s="107" t="s">
        <v>1534</v>
      </c>
      <c r="C58" s="124"/>
      <c r="D58" s="107"/>
      <c r="E58" s="125"/>
      <c r="F58" s="107"/>
      <c r="G58" s="107" t="s">
        <v>1511</v>
      </c>
      <c r="H58" s="124" t="str">
        <f>Programação[[#This Row],[Atividade]]&amp; " - linha/estrutura: " &amp;Programação[[#This Row],[Tag]]</f>
        <v xml:space="preserve">Soldagem de Spool - linha/estrutura: </v>
      </c>
      <c r="I58" s="107"/>
      <c r="L58" s="126"/>
      <c r="M58" s="126"/>
      <c r="N58" s="118"/>
      <c r="O58" s="118"/>
      <c r="P58" s="120"/>
      <c r="Q58" s="120"/>
      <c r="R58" s="118"/>
      <c r="S58" s="118"/>
      <c r="T58" s="118"/>
      <c r="U58" s="118"/>
      <c r="V58" s="118"/>
      <c r="W58" s="120"/>
      <c r="X58" s="120"/>
      <c r="Y58" s="118"/>
      <c r="Z58" s="118"/>
      <c r="AA58" s="118"/>
      <c r="AB58" s="120"/>
      <c r="AC58" s="118"/>
      <c r="AD58" s="120"/>
      <c r="AE58" s="120"/>
      <c r="AF58" s="118"/>
      <c r="AG58" s="118"/>
      <c r="AH58" s="118"/>
      <c r="AI58" s="118"/>
      <c r="AJ58" s="118"/>
      <c r="AK58" s="118"/>
      <c r="AL58" s="120"/>
      <c r="AM58" s="118"/>
      <c r="AN58" s="118"/>
      <c r="AO58" s="118"/>
      <c r="AP58" s="118"/>
      <c r="AQ58" s="118"/>
      <c r="AR58" s="118"/>
    </row>
    <row r="59" spans="1:44" hidden="1" x14ac:dyDescent="0.3">
      <c r="A59" s="107"/>
      <c r="B59" s="107" t="s">
        <v>1535</v>
      </c>
      <c r="C59" s="124"/>
      <c r="D59" s="107"/>
      <c r="E59" s="125"/>
      <c r="F59" s="107"/>
      <c r="G59" s="107" t="s">
        <v>1513</v>
      </c>
      <c r="H59" s="124" t="str">
        <f>Programação[[#This Row],[Atividade]]&amp; " - linha/estrutura: " &amp;Programação[[#This Row],[Tag]]</f>
        <v xml:space="preserve">Inspeção ENDs na solda - linha/estrutura: </v>
      </c>
      <c r="I59" s="107"/>
      <c r="L59" s="126"/>
      <c r="M59" s="126"/>
      <c r="N59" s="118"/>
      <c r="O59" s="118"/>
      <c r="P59" s="120"/>
      <c r="Q59" s="120"/>
      <c r="R59" s="118"/>
      <c r="S59" s="118"/>
      <c r="T59" s="118"/>
      <c r="U59" s="118"/>
      <c r="V59" s="118"/>
      <c r="W59" s="120"/>
      <c r="X59" s="120"/>
      <c r="Y59" s="118"/>
      <c r="Z59" s="118"/>
      <c r="AA59" s="118"/>
      <c r="AB59" s="120"/>
      <c r="AC59" s="118"/>
      <c r="AD59" s="120"/>
      <c r="AE59" s="120"/>
      <c r="AF59" s="118"/>
      <c r="AG59" s="118"/>
      <c r="AH59" s="118"/>
      <c r="AI59" s="118"/>
      <c r="AJ59" s="118"/>
      <c r="AK59" s="118"/>
      <c r="AL59" s="120"/>
      <c r="AM59" s="118"/>
      <c r="AN59" s="118"/>
      <c r="AO59" s="118"/>
      <c r="AP59" s="118"/>
      <c r="AQ59" s="118"/>
      <c r="AR59" s="118"/>
    </row>
    <row r="60" spans="1:44" hidden="1" x14ac:dyDescent="0.3">
      <c r="A60" s="107"/>
      <c r="B60" s="107" t="s">
        <v>1536</v>
      </c>
      <c r="C60" s="124"/>
      <c r="D60" s="107"/>
      <c r="E60" s="125"/>
      <c r="F60" s="107"/>
      <c r="G60" s="107" t="s">
        <v>538</v>
      </c>
      <c r="H60" s="124" t="str">
        <f>Programação[[#This Row],[Atividade]]&amp; " - linha/estrutura: " &amp;Programação[[#This Row],[Tag]]</f>
        <v xml:space="preserve">Tie in 153 - linha/estrutura: </v>
      </c>
      <c r="I60" s="107"/>
      <c r="K60" s="107" t="s">
        <v>2505</v>
      </c>
      <c r="L60" s="126"/>
      <c r="M60" s="126"/>
      <c r="N60" s="118"/>
      <c r="O60" s="118"/>
      <c r="P60" s="120"/>
      <c r="Q60" s="120"/>
      <c r="R60" s="118"/>
      <c r="S60" s="118"/>
      <c r="T60" s="118"/>
      <c r="U60" s="118"/>
      <c r="V60" s="118"/>
      <c r="W60" s="120"/>
      <c r="X60" s="120"/>
      <c r="Y60" s="118"/>
      <c r="Z60" s="118"/>
      <c r="AA60" s="118"/>
      <c r="AB60" s="120"/>
      <c r="AC60" s="118"/>
      <c r="AD60" s="120"/>
      <c r="AE60" s="120"/>
      <c r="AF60" s="118"/>
      <c r="AG60" s="118"/>
      <c r="AH60" s="118"/>
      <c r="AI60" s="118"/>
      <c r="AJ60" s="118"/>
      <c r="AK60" s="118"/>
      <c r="AL60" s="120"/>
      <c r="AM60" s="118"/>
      <c r="AN60" s="118"/>
      <c r="AO60" s="118"/>
      <c r="AP60" s="118"/>
      <c r="AQ60" s="118"/>
      <c r="AR60" s="118"/>
    </row>
    <row r="61" spans="1:44" hidden="1" x14ac:dyDescent="0.3">
      <c r="A61" s="107"/>
      <c r="B61" s="107" t="s">
        <v>1537</v>
      </c>
      <c r="C61" s="124"/>
      <c r="D61" s="107"/>
      <c r="E61" s="125"/>
      <c r="F61" s="107"/>
      <c r="G61" s="107" t="s">
        <v>1507</v>
      </c>
      <c r="H61" s="124" t="str">
        <f>Programação[[#This Row],[Atividade]]&amp; " - linha/estrutura: " &amp;Programação[[#This Row],[Tag]]</f>
        <v xml:space="preserve">Fornecimento de materiais (Hydro) - linha/estrutura: </v>
      </c>
      <c r="I61" s="107"/>
      <c r="L61" s="126"/>
      <c r="M61" s="126"/>
      <c r="N61" s="118"/>
      <c r="O61" s="118"/>
      <c r="P61" s="120"/>
      <c r="Q61" s="120"/>
      <c r="R61" s="118"/>
      <c r="S61" s="118"/>
      <c r="T61" s="118"/>
      <c r="U61" s="118"/>
      <c r="V61" s="118"/>
      <c r="W61" s="120"/>
      <c r="X61" s="120"/>
      <c r="Y61" s="118"/>
      <c r="Z61" s="118"/>
      <c r="AA61" s="118"/>
      <c r="AB61" s="120"/>
      <c r="AC61" s="118"/>
      <c r="AD61" s="120"/>
      <c r="AE61" s="120"/>
      <c r="AF61" s="118"/>
      <c r="AG61" s="118"/>
      <c r="AH61" s="118"/>
      <c r="AI61" s="118"/>
      <c r="AJ61" s="118"/>
      <c r="AK61" s="118"/>
      <c r="AL61" s="120"/>
      <c r="AM61" s="118"/>
      <c r="AN61" s="118"/>
      <c r="AO61" s="118"/>
      <c r="AP61" s="118"/>
      <c r="AQ61" s="118"/>
      <c r="AR61" s="118"/>
    </row>
    <row r="62" spans="1:44" hidden="1" x14ac:dyDescent="0.3">
      <c r="A62" s="107"/>
      <c r="B62" s="107" t="s">
        <v>1538</v>
      </c>
      <c r="C62" s="124"/>
      <c r="D62" s="107"/>
      <c r="E62" s="125"/>
      <c r="F62" s="107"/>
      <c r="G62" s="107" t="s">
        <v>1509</v>
      </c>
      <c r="H62" s="124" t="str">
        <f>Programação[[#This Row],[Atividade]]&amp; " - linha/estrutura: " &amp;Programação[[#This Row],[Tag]]</f>
        <v xml:space="preserve">Pré montagem de Spool - linha/estrutura: </v>
      </c>
      <c r="I62" s="107"/>
      <c r="L62" s="126"/>
      <c r="M62" s="126"/>
      <c r="N62" s="118"/>
      <c r="O62" s="118"/>
      <c r="P62" s="120"/>
      <c r="Q62" s="120"/>
      <c r="R62" s="118"/>
      <c r="S62" s="118"/>
      <c r="T62" s="118"/>
      <c r="U62" s="118"/>
      <c r="V62" s="118"/>
      <c r="W62" s="120"/>
      <c r="X62" s="120"/>
      <c r="Y62" s="118"/>
      <c r="Z62" s="118"/>
      <c r="AA62" s="118"/>
      <c r="AB62" s="120"/>
      <c r="AC62" s="118"/>
      <c r="AD62" s="120"/>
      <c r="AE62" s="120"/>
      <c r="AF62" s="118"/>
      <c r="AG62" s="118"/>
      <c r="AH62" s="118"/>
      <c r="AI62" s="118"/>
      <c r="AJ62" s="118"/>
      <c r="AK62" s="118"/>
      <c r="AL62" s="120"/>
      <c r="AM62" s="118"/>
      <c r="AN62" s="118"/>
      <c r="AO62" s="118"/>
      <c r="AP62" s="118"/>
      <c r="AQ62" s="118"/>
      <c r="AR62" s="118"/>
    </row>
    <row r="63" spans="1:44" hidden="1" x14ac:dyDescent="0.3">
      <c r="A63" s="107"/>
      <c r="B63" s="107" t="s">
        <v>1539</v>
      </c>
      <c r="C63" s="124"/>
      <c r="D63" s="107"/>
      <c r="E63" s="125"/>
      <c r="F63" s="107"/>
      <c r="G63" s="107" t="s">
        <v>1511</v>
      </c>
      <c r="H63" s="124" t="str">
        <f>Programação[[#This Row],[Atividade]]&amp; " - linha/estrutura: " &amp;Programação[[#This Row],[Tag]]</f>
        <v xml:space="preserve">Soldagem de Spool - linha/estrutura: </v>
      </c>
      <c r="I63" s="107"/>
      <c r="L63" s="126"/>
      <c r="M63" s="126"/>
      <c r="N63" s="118"/>
      <c r="O63" s="118"/>
      <c r="P63" s="120"/>
      <c r="Q63" s="120"/>
      <c r="R63" s="118"/>
      <c r="S63" s="118"/>
      <c r="T63" s="118"/>
      <c r="U63" s="118"/>
      <c r="V63" s="118"/>
      <c r="W63" s="120"/>
      <c r="X63" s="120"/>
      <c r="Y63" s="118"/>
      <c r="Z63" s="118"/>
      <c r="AA63" s="118"/>
      <c r="AB63" s="120"/>
      <c r="AC63" s="118"/>
      <c r="AD63" s="120"/>
      <c r="AE63" s="120"/>
      <c r="AF63" s="118"/>
      <c r="AG63" s="118"/>
      <c r="AH63" s="118"/>
      <c r="AI63" s="118"/>
      <c r="AJ63" s="118"/>
      <c r="AK63" s="118"/>
      <c r="AL63" s="120"/>
      <c r="AM63" s="118"/>
      <c r="AN63" s="118"/>
      <c r="AO63" s="118"/>
      <c r="AP63" s="118"/>
      <c r="AQ63" s="118"/>
      <c r="AR63" s="118"/>
    </row>
    <row r="64" spans="1:44" hidden="1" x14ac:dyDescent="0.3">
      <c r="A64" s="107"/>
      <c r="B64" s="107" t="s">
        <v>1540</v>
      </c>
      <c r="C64" s="124"/>
      <c r="D64" s="107"/>
      <c r="E64" s="125"/>
      <c r="F64" s="107"/>
      <c r="G64" s="107" t="s">
        <v>1513</v>
      </c>
      <c r="H64" s="124" t="str">
        <f>Programação[[#This Row],[Atividade]]&amp; " - linha/estrutura: " &amp;Programação[[#This Row],[Tag]]</f>
        <v xml:space="preserve">Inspeção ENDs na solda - linha/estrutura: </v>
      </c>
      <c r="I64" s="107"/>
      <c r="L64" s="126"/>
      <c r="M64" s="126"/>
      <c r="N64" s="118"/>
      <c r="O64" s="118"/>
      <c r="P64" s="120"/>
      <c r="Q64" s="120"/>
      <c r="R64" s="118"/>
      <c r="S64" s="118"/>
      <c r="T64" s="118"/>
      <c r="U64" s="118"/>
      <c r="V64" s="118"/>
      <c r="W64" s="120"/>
      <c r="X64" s="120"/>
      <c r="Y64" s="118"/>
      <c r="Z64" s="118"/>
      <c r="AA64" s="118"/>
      <c r="AB64" s="120"/>
      <c r="AC64" s="118"/>
      <c r="AD64" s="120"/>
      <c r="AE64" s="120"/>
      <c r="AF64" s="118"/>
      <c r="AG64" s="118"/>
      <c r="AH64" s="118"/>
      <c r="AI64" s="118"/>
      <c r="AJ64" s="118"/>
      <c r="AK64" s="118"/>
      <c r="AL64" s="120"/>
      <c r="AM64" s="118"/>
      <c r="AN64" s="118"/>
      <c r="AO64" s="118"/>
      <c r="AP64" s="118"/>
      <c r="AQ64" s="118"/>
      <c r="AR64" s="118"/>
    </row>
    <row r="65" spans="1:44" hidden="1" x14ac:dyDescent="0.3">
      <c r="A65" s="107"/>
      <c r="B65" s="107" t="s">
        <v>1541</v>
      </c>
      <c r="C65" s="124"/>
      <c r="D65" s="107"/>
      <c r="E65" s="125"/>
      <c r="F65" s="107"/>
      <c r="G65" s="107" t="s">
        <v>1542</v>
      </c>
      <c r="H65" s="124" t="str">
        <f>Programação[[#This Row],[Atividade]]&amp; " - linha/estrutura: " &amp;Programação[[#This Row],[Tag]]</f>
        <v xml:space="preserve">Tie in 149 - linha/estrutura: </v>
      </c>
      <c r="I65" s="107"/>
      <c r="L65" s="126"/>
      <c r="M65" s="126"/>
      <c r="N65" s="118"/>
      <c r="O65" s="118"/>
      <c r="P65" s="120"/>
      <c r="Q65" s="120"/>
      <c r="R65" s="118"/>
      <c r="S65" s="118"/>
      <c r="T65" s="118"/>
      <c r="U65" s="118"/>
      <c r="V65" s="118"/>
      <c r="W65" s="120"/>
      <c r="X65" s="120"/>
      <c r="Y65" s="118"/>
      <c r="Z65" s="118"/>
      <c r="AA65" s="118"/>
      <c r="AB65" s="120"/>
      <c r="AC65" s="118"/>
      <c r="AD65" s="120"/>
      <c r="AE65" s="120"/>
      <c r="AF65" s="118"/>
      <c r="AG65" s="118"/>
      <c r="AH65" s="118"/>
      <c r="AI65" s="118"/>
      <c r="AJ65" s="118"/>
      <c r="AK65" s="118"/>
      <c r="AL65" s="120"/>
      <c r="AM65" s="118"/>
      <c r="AN65" s="118"/>
      <c r="AO65" s="118"/>
      <c r="AP65" s="118"/>
      <c r="AQ65" s="118"/>
      <c r="AR65" s="118"/>
    </row>
    <row r="66" spans="1:44" hidden="1" x14ac:dyDescent="0.3">
      <c r="A66" s="107"/>
      <c r="B66" s="107" t="s">
        <v>1543</v>
      </c>
      <c r="C66" s="124"/>
      <c r="D66" s="107"/>
      <c r="E66" s="125"/>
      <c r="F66" s="107"/>
      <c r="G66" s="107" t="s">
        <v>1507</v>
      </c>
      <c r="H66" s="124" t="str">
        <f>Programação[[#This Row],[Atividade]]&amp; " - linha/estrutura: " &amp;Programação[[#This Row],[Tag]]</f>
        <v xml:space="preserve">Fornecimento de materiais (Hydro) - linha/estrutura: </v>
      </c>
      <c r="I66" s="107"/>
      <c r="L66" s="126"/>
      <c r="M66" s="126"/>
      <c r="N66" s="118"/>
      <c r="O66" s="118"/>
      <c r="P66" s="120"/>
      <c r="Q66" s="120"/>
      <c r="R66" s="118"/>
      <c r="S66" s="118"/>
      <c r="T66" s="118"/>
      <c r="U66" s="118"/>
      <c r="V66" s="118"/>
      <c r="W66" s="120"/>
      <c r="X66" s="120"/>
      <c r="Y66" s="118"/>
      <c r="Z66" s="118"/>
      <c r="AA66" s="118"/>
      <c r="AB66" s="120"/>
      <c r="AC66" s="118"/>
      <c r="AD66" s="120"/>
      <c r="AE66" s="120"/>
      <c r="AF66" s="118"/>
      <c r="AG66" s="118"/>
      <c r="AH66" s="118"/>
      <c r="AI66" s="118"/>
      <c r="AJ66" s="118"/>
      <c r="AK66" s="118"/>
      <c r="AL66" s="120"/>
      <c r="AM66" s="118"/>
      <c r="AN66" s="118"/>
      <c r="AO66" s="118"/>
      <c r="AP66" s="118"/>
      <c r="AQ66" s="118"/>
      <c r="AR66" s="118"/>
    </row>
    <row r="67" spans="1:44" hidden="1" x14ac:dyDescent="0.3">
      <c r="A67" s="107"/>
      <c r="B67" s="107" t="s">
        <v>1544</v>
      </c>
      <c r="C67" s="124"/>
      <c r="D67" s="107"/>
      <c r="E67" s="125"/>
      <c r="F67" s="107"/>
      <c r="G67" s="107" t="s">
        <v>1509</v>
      </c>
      <c r="H67" s="124" t="str">
        <f>Programação[[#This Row],[Atividade]]&amp; " - linha/estrutura: " &amp;Programação[[#This Row],[Tag]]</f>
        <v xml:space="preserve">Pré montagem de Spool - linha/estrutura: </v>
      </c>
      <c r="I67" s="107"/>
      <c r="L67" s="126"/>
      <c r="M67" s="126"/>
      <c r="N67" s="118"/>
      <c r="O67" s="118"/>
      <c r="P67" s="120"/>
      <c r="Q67" s="120"/>
      <c r="R67" s="118"/>
      <c r="S67" s="118"/>
      <c r="T67" s="118"/>
      <c r="U67" s="118"/>
      <c r="V67" s="118"/>
      <c r="W67" s="120"/>
      <c r="X67" s="120"/>
      <c r="Y67" s="118"/>
      <c r="Z67" s="118"/>
      <c r="AA67" s="118"/>
      <c r="AB67" s="120"/>
      <c r="AC67" s="118"/>
      <c r="AD67" s="120"/>
      <c r="AE67" s="120"/>
      <c r="AF67" s="118"/>
      <c r="AG67" s="118"/>
      <c r="AH67" s="118"/>
      <c r="AI67" s="118"/>
      <c r="AJ67" s="118"/>
      <c r="AK67" s="118"/>
      <c r="AL67" s="120"/>
      <c r="AM67" s="118"/>
      <c r="AN67" s="118"/>
      <c r="AO67" s="118"/>
      <c r="AP67" s="118"/>
      <c r="AQ67" s="118"/>
      <c r="AR67" s="118"/>
    </row>
    <row r="68" spans="1:44" hidden="1" x14ac:dyDescent="0.3">
      <c r="A68" s="107"/>
      <c r="B68" s="107" t="s">
        <v>1545</v>
      </c>
      <c r="C68" s="124"/>
      <c r="D68" s="107"/>
      <c r="E68" s="125"/>
      <c r="F68" s="107"/>
      <c r="G68" s="107" t="s">
        <v>1511</v>
      </c>
      <c r="H68" s="124" t="str">
        <f>Programação[[#This Row],[Atividade]]&amp; " - linha/estrutura: " &amp;Programação[[#This Row],[Tag]]</f>
        <v xml:space="preserve">Soldagem de Spool - linha/estrutura: </v>
      </c>
      <c r="I68" s="107"/>
      <c r="L68" s="126"/>
      <c r="M68" s="126"/>
      <c r="N68" s="118"/>
      <c r="O68" s="118"/>
      <c r="P68" s="120"/>
      <c r="Q68" s="120"/>
      <c r="R68" s="118"/>
      <c r="S68" s="118"/>
      <c r="T68" s="118"/>
      <c r="U68" s="118"/>
      <c r="V68" s="118"/>
      <c r="W68" s="120"/>
      <c r="X68" s="120"/>
      <c r="Y68" s="118"/>
      <c r="Z68" s="118"/>
      <c r="AA68" s="118"/>
      <c r="AB68" s="120"/>
      <c r="AC68" s="118"/>
      <c r="AD68" s="120"/>
      <c r="AE68" s="120"/>
      <c r="AF68" s="118"/>
      <c r="AG68" s="118"/>
      <c r="AH68" s="118"/>
      <c r="AI68" s="118"/>
      <c r="AJ68" s="118"/>
      <c r="AK68" s="118"/>
      <c r="AL68" s="120"/>
      <c r="AM68" s="118"/>
      <c r="AN68" s="118"/>
      <c r="AO68" s="118"/>
      <c r="AP68" s="118"/>
      <c r="AQ68" s="118"/>
      <c r="AR68" s="118"/>
    </row>
    <row r="69" spans="1:44" hidden="1" x14ac:dyDescent="0.3">
      <c r="A69" s="107"/>
      <c r="B69" s="107" t="s">
        <v>1546</v>
      </c>
      <c r="C69" s="124"/>
      <c r="D69" s="107"/>
      <c r="E69" s="125"/>
      <c r="F69" s="107"/>
      <c r="G69" s="107" t="s">
        <v>1513</v>
      </c>
      <c r="H69" s="124" t="str">
        <f>Programação[[#This Row],[Atividade]]&amp; " - linha/estrutura: " &amp;Programação[[#This Row],[Tag]]</f>
        <v xml:space="preserve">Inspeção ENDs na solda - linha/estrutura: </v>
      </c>
      <c r="I69" s="107"/>
      <c r="L69" s="126"/>
      <c r="M69" s="126"/>
      <c r="N69" s="118"/>
      <c r="O69" s="118"/>
      <c r="P69" s="120"/>
      <c r="Q69" s="120"/>
      <c r="R69" s="118"/>
      <c r="S69" s="118"/>
      <c r="T69" s="118"/>
      <c r="U69" s="118"/>
      <c r="V69" s="118"/>
      <c r="W69" s="120"/>
      <c r="X69" s="120"/>
      <c r="Y69" s="118"/>
      <c r="Z69" s="118"/>
      <c r="AA69" s="118"/>
      <c r="AB69" s="120"/>
      <c r="AC69" s="118"/>
      <c r="AD69" s="120"/>
      <c r="AE69" s="120"/>
      <c r="AF69" s="118"/>
      <c r="AG69" s="118"/>
      <c r="AH69" s="118"/>
      <c r="AI69" s="118"/>
      <c r="AJ69" s="118"/>
      <c r="AK69" s="118"/>
      <c r="AL69" s="120"/>
      <c r="AM69" s="118"/>
      <c r="AN69" s="118"/>
      <c r="AO69" s="118"/>
      <c r="AP69" s="118"/>
      <c r="AQ69" s="118"/>
      <c r="AR69" s="118"/>
    </row>
    <row r="70" spans="1:44" hidden="1" x14ac:dyDescent="0.3">
      <c r="A70" s="107"/>
      <c r="B70" s="107" t="s">
        <v>1547</v>
      </c>
      <c r="C70" s="124"/>
      <c r="D70" s="107"/>
      <c r="E70" s="125"/>
      <c r="F70" s="107"/>
      <c r="G70" s="107" t="s">
        <v>1548</v>
      </c>
      <c r="H70" s="124" t="str">
        <f>Programação[[#This Row],[Atividade]]&amp; " - linha/estrutura: " &amp;Programação[[#This Row],[Tag]]</f>
        <v xml:space="preserve">Tie in 150 - linha/estrutura: </v>
      </c>
      <c r="I70" s="107"/>
      <c r="L70" s="126"/>
      <c r="M70" s="126"/>
      <c r="N70" s="118"/>
      <c r="O70" s="118"/>
      <c r="P70" s="120"/>
      <c r="Q70" s="120"/>
      <c r="R70" s="118"/>
      <c r="S70" s="118"/>
      <c r="T70" s="118"/>
      <c r="U70" s="118"/>
      <c r="V70" s="118"/>
      <c r="W70" s="120"/>
      <c r="X70" s="120"/>
      <c r="Y70" s="118"/>
      <c r="Z70" s="118"/>
      <c r="AA70" s="118"/>
      <c r="AB70" s="120"/>
      <c r="AC70" s="118"/>
      <c r="AD70" s="120"/>
      <c r="AE70" s="120"/>
      <c r="AF70" s="118"/>
      <c r="AG70" s="118"/>
      <c r="AH70" s="118"/>
      <c r="AI70" s="118"/>
      <c r="AJ70" s="118"/>
      <c r="AK70" s="118"/>
      <c r="AL70" s="120"/>
      <c r="AM70" s="118"/>
      <c r="AN70" s="118"/>
      <c r="AO70" s="118"/>
      <c r="AP70" s="118"/>
      <c r="AQ70" s="118"/>
      <c r="AR70" s="118"/>
    </row>
    <row r="71" spans="1:44" hidden="1" x14ac:dyDescent="0.3">
      <c r="A71" s="107"/>
      <c r="B71" s="107" t="s">
        <v>1549</v>
      </c>
      <c r="C71" s="124"/>
      <c r="D71" s="107"/>
      <c r="E71" s="125"/>
      <c r="F71" s="107"/>
      <c r="G71" s="107" t="s">
        <v>1507</v>
      </c>
      <c r="H71" s="124" t="str">
        <f>Programação[[#This Row],[Atividade]]&amp; " - linha/estrutura: " &amp;Programação[[#This Row],[Tag]]</f>
        <v xml:space="preserve">Fornecimento de materiais (Hydro) - linha/estrutura: </v>
      </c>
      <c r="I71" s="107"/>
      <c r="L71" s="126"/>
      <c r="M71" s="126"/>
      <c r="N71" s="118"/>
      <c r="O71" s="118"/>
      <c r="P71" s="120"/>
      <c r="Q71" s="120"/>
      <c r="R71" s="118"/>
      <c r="S71" s="118"/>
      <c r="T71" s="118"/>
      <c r="U71" s="118"/>
      <c r="V71" s="118"/>
      <c r="W71" s="120"/>
      <c r="X71" s="120"/>
      <c r="Y71" s="118"/>
      <c r="Z71" s="118"/>
      <c r="AA71" s="118"/>
      <c r="AB71" s="120"/>
      <c r="AC71" s="118"/>
      <c r="AD71" s="120"/>
      <c r="AE71" s="120"/>
      <c r="AF71" s="118"/>
      <c r="AG71" s="118"/>
      <c r="AH71" s="118"/>
      <c r="AI71" s="118"/>
      <c r="AJ71" s="118"/>
      <c r="AK71" s="118"/>
      <c r="AL71" s="120"/>
      <c r="AM71" s="118"/>
      <c r="AN71" s="118"/>
      <c r="AO71" s="118"/>
      <c r="AP71" s="118"/>
      <c r="AQ71" s="118"/>
      <c r="AR71" s="118"/>
    </row>
    <row r="72" spans="1:44" hidden="1" x14ac:dyDescent="0.3">
      <c r="A72" s="107"/>
      <c r="B72" s="107" t="s">
        <v>1550</v>
      </c>
      <c r="C72" s="124"/>
      <c r="D72" s="107"/>
      <c r="E72" s="125"/>
      <c r="F72" s="107"/>
      <c r="G72" s="107" t="s">
        <v>1509</v>
      </c>
      <c r="H72" s="124" t="str">
        <f>Programação[[#This Row],[Atividade]]&amp; " - linha/estrutura: " &amp;Programação[[#This Row],[Tag]]</f>
        <v xml:space="preserve">Pré montagem de Spool - linha/estrutura: </v>
      </c>
      <c r="I72" s="107"/>
      <c r="L72" s="126"/>
      <c r="M72" s="126"/>
      <c r="N72" s="118"/>
      <c r="O72" s="118"/>
      <c r="P72" s="120"/>
      <c r="Q72" s="120"/>
      <c r="R72" s="118"/>
      <c r="S72" s="118"/>
      <c r="T72" s="118"/>
      <c r="U72" s="118"/>
      <c r="V72" s="118"/>
      <c r="W72" s="120"/>
      <c r="X72" s="120"/>
      <c r="Y72" s="118"/>
      <c r="Z72" s="118"/>
      <c r="AA72" s="118"/>
      <c r="AB72" s="120"/>
      <c r="AC72" s="118"/>
      <c r="AD72" s="120"/>
      <c r="AE72" s="120"/>
      <c r="AF72" s="118"/>
      <c r="AG72" s="118"/>
      <c r="AH72" s="118"/>
      <c r="AI72" s="118"/>
      <c r="AJ72" s="118"/>
      <c r="AK72" s="118"/>
      <c r="AL72" s="120"/>
      <c r="AM72" s="118"/>
      <c r="AN72" s="118"/>
      <c r="AO72" s="118"/>
      <c r="AP72" s="118"/>
      <c r="AQ72" s="118"/>
      <c r="AR72" s="118"/>
    </row>
    <row r="73" spans="1:44" hidden="1" x14ac:dyDescent="0.3">
      <c r="A73" s="107"/>
      <c r="B73" s="107" t="s">
        <v>1551</v>
      </c>
      <c r="C73" s="124"/>
      <c r="D73" s="107"/>
      <c r="E73" s="125"/>
      <c r="F73" s="107"/>
      <c r="G73" s="107" t="s">
        <v>1511</v>
      </c>
      <c r="H73" s="124" t="str">
        <f>Programação[[#This Row],[Atividade]]&amp; " - linha/estrutura: " &amp;Programação[[#This Row],[Tag]]</f>
        <v xml:space="preserve">Soldagem de Spool - linha/estrutura: </v>
      </c>
      <c r="I73" s="107"/>
      <c r="L73" s="126"/>
      <c r="M73" s="126"/>
      <c r="N73" s="118"/>
      <c r="O73" s="118"/>
      <c r="P73" s="120"/>
      <c r="Q73" s="120"/>
      <c r="R73" s="118"/>
      <c r="S73" s="118"/>
      <c r="T73" s="118"/>
      <c r="U73" s="118"/>
      <c r="V73" s="118"/>
      <c r="W73" s="120"/>
      <c r="X73" s="120"/>
      <c r="Y73" s="118"/>
      <c r="Z73" s="118"/>
      <c r="AA73" s="118"/>
      <c r="AB73" s="120"/>
      <c r="AC73" s="118"/>
      <c r="AD73" s="120"/>
      <c r="AE73" s="120"/>
      <c r="AF73" s="118"/>
      <c r="AG73" s="118"/>
      <c r="AH73" s="118"/>
      <c r="AI73" s="118"/>
      <c r="AJ73" s="118"/>
      <c r="AK73" s="118"/>
      <c r="AL73" s="120"/>
      <c r="AM73" s="118"/>
      <c r="AN73" s="118"/>
      <c r="AO73" s="118"/>
      <c r="AP73" s="118"/>
      <c r="AQ73" s="118"/>
      <c r="AR73" s="118"/>
    </row>
    <row r="74" spans="1:44" hidden="1" x14ac:dyDescent="0.3">
      <c r="A74" s="107"/>
      <c r="B74" s="107" t="s">
        <v>1552</v>
      </c>
      <c r="C74" s="124"/>
      <c r="D74" s="107"/>
      <c r="E74" s="125"/>
      <c r="F74" s="107"/>
      <c r="G74" s="107" t="s">
        <v>1513</v>
      </c>
      <c r="H74" s="124" t="str">
        <f>Programação[[#This Row],[Atividade]]&amp; " - linha/estrutura: " &amp;Programação[[#This Row],[Tag]]</f>
        <v xml:space="preserve">Inspeção ENDs na solda - linha/estrutura: </v>
      </c>
      <c r="I74" s="107"/>
      <c r="L74" s="126"/>
      <c r="M74" s="126"/>
      <c r="N74" s="118"/>
      <c r="O74" s="118"/>
      <c r="P74" s="120"/>
      <c r="Q74" s="120"/>
      <c r="R74" s="118"/>
      <c r="S74" s="118"/>
      <c r="T74" s="118"/>
      <c r="U74" s="118"/>
      <c r="V74" s="118"/>
      <c r="W74" s="120"/>
      <c r="X74" s="120"/>
      <c r="Y74" s="118"/>
      <c r="Z74" s="118"/>
      <c r="AA74" s="118"/>
      <c r="AB74" s="120"/>
      <c r="AC74" s="118"/>
      <c r="AD74" s="120"/>
      <c r="AE74" s="120"/>
      <c r="AF74" s="118"/>
      <c r="AG74" s="118"/>
      <c r="AH74" s="118"/>
      <c r="AI74" s="118"/>
      <c r="AJ74" s="118"/>
      <c r="AK74" s="118"/>
      <c r="AL74" s="120"/>
      <c r="AM74" s="118"/>
      <c r="AN74" s="118"/>
      <c r="AO74" s="118"/>
      <c r="AP74" s="118"/>
      <c r="AQ74" s="118"/>
      <c r="AR74" s="118"/>
    </row>
    <row r="75" spans="1:44" hidden="1" x14ac:dyDescent="0.3">
      <c r="A75" s="107"/>
      <c r="B75" s="107" t="s">
        <v>1553</v>
      </c>
      <c r="C75" s="124"/>
      <c r="D75" s="107"/>
      <c r="E75" s="125"/>
      <c r="F75" s="107"/>
      <c r="G75" s="107" t="s">
        <v>1436</v>
      </c>
      <c r="H75" s="124" t="str">
        <f>Programação[[#This Row],[Atividade]]&amp; " - linha/estrutura: " &amp;Programação[[#This Row],[Tag]]</f>
        <v xml:space="preserve">Sistema de polimento e tanque de condensado - linha/estrutura: </v>
      </c>
      <c r="I75" s="107"/>
      <c r="K75" s="107" t="s">
        <v>2506</v>
      </c>
      <c r="L75" s="126"/>
      <c r="M75" s="126"/>
      <c r="N75" s="118"/>
      <c r="O75" s="118"/>
      <c r="P75" s="120"/>
      <c r="Q75" s="120"/>
      <c r="R75" s="118"/>
      <c r="S75" s="118"/>
      <c r="T75" s="118"/>
      <c r="U75" s="118"/>
      <c r="V75" s="118"/>
      <c r="W75" s="120"/>
      <c r="X75" s="120"/>
      <c r="Y75" s="118"/>
      <c r="Z75" s="118"/>
      <c r="AA75" s="118"/>
      <c r="AB75" s="120"/>
      <c r="AC75" s="118"/>
      <c r="AD75" s="120"/>
      <c r="AE75" s="120"/>
      <c r="AF75" s="118"/>
      <c r="AG75" s="118"/>
      <c r="AH75" s="118"/>
      <c r="AI75" s="118"/>
      <c r="AJ75" s="118"/>
      <c r="AK75" s="118"/>
      <c r="AL75" s="120"/>
      <c r="AM75" s="118"/>
      <c r="AN75" s="118"/>
      <c r="AO75" s="118"/>
      <c r="AP75" s="118"/>
      <c r="AQ75" s="118"/>
      <c r="AR75" s="118"/>
    </row>
    <row r="76" spans="1:44" hidden="1" x14ac:dyDescent="0.3">
      <c r="A76" s="107"/>
      <c r="B76" s="107" t="s">
        <v>1554</v>
      </c>
      <c r="C76" s="124"/>
      <c r="D76" s="107"/>
      <c r="E76" s="125"/>
      <c r="F76" s="107"/>
      <c r="G76" s="107" t="s">
        <v>1555</v>
      </c>
      <c r="H76" s="124" t="str">
        <f>Programação[[#This Row],[Atividade]]&amp; " - linha/estrutura: " &amp;Programação[[#This Row],[Tag]]</f>
        <v xml:space="preserve">Complemento estrutural de Pipe Rack - linha/estrutura: </v>
      </c>
      <c r="I76" s="107"/>
      <c r="L76" s="126"/>
      <c r="M76" s="126"/>
      <c r="N76" s="118"/>
      <c r="O76" s="118"/>
      <c r="P76" s="120"/>
      <c r="Q76" s="120"/>
      <c r="R76" s="118"/>
      <c r="S76" s="118"/>
      <c r="T76" s="118"/>
      <c r="U76" s="118"/>
      <c r="V76" s="118"/>
      <c r="W76" s="120"/>
      <c r="X76" s="120"/>
      <c r="Y76" s="118"/>
      <c r="Z76" s="118"/>
      <c r="AA76" s="118"/>
      <c r="AB76" s="120"/>
      <c r="AC76" s="118"/>
      <c r="AD76" s="120"/>
      <c r="AE76" s="120"/>
      <c r="AF76" s="118"/>
      <c r="AG76" s="118"/>
      <c r="AH76" s="118"/>
      <c r="AI76" s="118"/>
      <c r="AJ76" s="118"/>
      <c r="AK76" s="118"/>
      <c r="AL76" s="120"/>
      <c r="AM76" s="118"/>
      <c r="AN76" s="118"/>
      <c r="AO76" s="118"/>
      <c r="AP76" s="118"/>
      <c r="AQ76" s="118"/>
      <c r="AR76" s="118"/>
    </row>
    <row r="77" spans="1:44" hidden="1" x14ac:dyDescent="0.3">
      <c r="A77" s="107"/>
      <c r="B77" s="107" t="s">
        <v>1556</v>
      </c>
      <c r="C77" s="124"/>
      <c r="D77" s="107"/>
      <c r="E77" s="125"/>
      <c r="F77" s="107"/>
      <c r="G77" s="107" t="s">
        <v>1557</v>
      </c>
      <c r="H77" s="124" t="str">
        <f>Programação[[#This Row],[Atividade]]&amp; " - linha/estrutura: " &amp;Programação[[#This Row],[Tag]]</f>
        <v xml:space="preserve">Traçagem e corte de peças - linha/estrutura: </v>
      </c>
      <c r="I77" s="107"/>
      <c r="L77" s="126"/>
      <c r="M77" s="126"/>
      <c r="N77" s="118"/>
      <c r="O77" s="118"/>
      <c r="P77" s="120"/>
      <c r="Q77" s="120"/>
      <c r="R77" s="118"/>
      <c r="S77" s="118"/>
      <c r="T77" s="118"/>
      <c r="U77" s="118"/>
      <c r="V77" s="118"/>
      <c r="W77" s="120"/>
      <c r="X77" s="120"/>
      <c r="Y77" s="118"/>
      <c r="Z77" s="118"/>
      <c r="AA77" s="118"/>
      <c r="AB77" s="120"/>
      <c r="AC77" s="118"/>
      <c r="AD77" s="120"/>
      <c r="AE77" s="120"/>
      <c r="AF77" s="118"/>
      <c r="AG77" s="118"/>
      <c r="AH77" s="118"/>
      <c r="AI77" s="118"/>
      <c r="AJ77" s="118"/>
      <c r="AK77" s="118"/>
      <c r="AL77" s="120"/>
      <c r="AM77" s="118"/>
      <c r="AN77" s="118"/>
      <c r="AO77" s="118"/>
      <c r="AP77" s="118"/>
      <c r="AQ77" s="118"/>
      <c r="AR77" s="118"/>
    </row>
    <row r="78" spans="1:44" hidden="1" x14ac:dyDescent="0.3">
      <c r="A78" s="107"/>
      <c r="B78" s="107" t="s">
        <v>1558</v>
      </c>
      <c r="C78" s="124"/>
      <c r="D78" s="107"/>
      <c r="E78" s="125"/>
      <c r="F78" s="107"/>
      <c r="G78" s="107" t="s">
        <v>1559</v>
      </c>
      <c r="H78" s="124" t="str">
        <f>Programação[[#This Row],[Atividade]]&amp; " - linha/estrutura: " &amp;Programação[[#This Row],[Tag]]</f>
        <v xml:space="preserve">Pré montagem - linha/estrutura: </v>
      </c>
      <c r="I78" s="107"/>
      <c r="L78" s="126"/>
      <c r="M78" s="126"/>
      <c r="N78" s="118"/>
      <c r="O78" s="118"/>
      <c r="P78" s="120"/>
      <c r="Q78" s="120"/>
      <c r="R78" s="118"/>
      <c r="S78" s="118"/>
      <c r="T78" s="118"/>
      <c r="U78" s="118"/>
      <c r="V78" s="118"/>
      <c r="W78" s="120"/>
      <c r="X78" s="120"/>
      <c r="Y78" s="118"/>
      <c r="Z78" s="118"/>
      <c r="AA78" s="118"/>
      <c r="AB78" s="120"/>
      <c r="AC78" s="118"/>
      <c r="AD78" s="120"/>
      <c r="AE78" s="120"/>
      <c r="AF78" s="118"/>
      <c r="AG78" s="118"/>
      <c r="AH78" s="118"/>
      <c r="AI78" s="118"/>
      <c r="AJ78" s="118"/>
      <c r="AK78" s="118"/>
      <c r="AL78" s="120"/>
      <c r="AM78" s="118"/>
      <c r="AN78" s="118"/>
      <c r="AO78" s="118"/>
      <c r="AP78" s="118"/>
      <c r="AQ78" s="118"/>
      <c r="AR78" s="118"/>
    </row>
    <row r="79" spans="1:44" hidden="1" x14ac:dyDescent="0.3">
      <c r="A79" s="107"/>
      <c r="B79" s="107" t="s">
        <v>1560</v>
      </c>
      <c r="C79" s="124"/>
      <c r="D79" s="107"/>
      <c r="E79" s="125"/>
      <c r="F79" s="107"/>
      <c r="G79" s="107" t="s">
        <v>1561</v>
      </c>
      <c r="H79" s="124" t="str">
        <f>Programação[[#This Row],[Atividade]]&amp; " - linha/estrutura: " &amp;Programação[[#This Row],[Tag]]</f>
        <v xml:space="preserve">Soldagem - linha/estrutura: </v>
      </c>
      <c r="I79" s="107"/>
      <c r="L79" s="126"/>
      <c r="M79" s="126"/>
      <c r="N79" s="118"/>
      <c r="O79" s="118"/>
      <c r="P79" s="120"/>
      <c r="Q79" s="120"/>
      <c r="R79" s="118"/>
      <c r="S79" s="118"/>
      <c r="T79" s="118"/>
      <c r="U79" s="118"/>
      <c r="V79" s="118"/>
      <c r="W79" s="120"/>
      <c r="X79" s="120"/>
      <c r="Y79" s="118"/>
      <c r="Z79" s="118"/>
      <c r="AA79" s="118"/>
      <c r="AB79" s="120"/>
      <c r="AC79" s="118"/>
      <c r="AD79" s="120"/>
      <c r="AE79" s="120"/>
      <c r="AF79" s="118"/>
      <c r="AG79" s="118"/>
      <c r="AH79" s="118"/>
      <c r="AI79" s="118"/>
      <c r="AJ79" s="118"/>
      <c r="AK79" s="118"/>
      <c r="AL79" s="120"/>
      <c r="AM79" s="118"/>
      <c r="AN79" s="118"/>
      <c r="AO79" s="118"/>
      <c r="AP79" s="118"/>
      <c r="AQ79" s="118"/>
      <c r="AR79" s="118"/>
    </row>
    <row r="80" spans="1:44" hidden="1" x14ac:dyDescent="0.3">
      <c r="A80" s="107"/>
      <c r="B80" s="107" t="s">
        <v>1562</v>
      </c>
      <c r="C80" s="124"/>
      <c r="D80" s="107"/>
      <c r="E80" s="125"/>
      <c r="F80" s="107"/>
      <c r="G80" s="107" t="s">
        <v>1563</v>
      </c>
      <c r="H80" s="124" t="str">
        <f>Programação[[#This Row],[Atividade]]&amp; " - linha/estrutura: " &amp;Programação[[#This Row],[Tag]]</f>
        <v xml:space="preserve">Acabamento/Inspeção visual - linha/estrutura: </v>
      </c>
      <c r="I80" s="107"/>
      <c r="L80" s="126"/>
      <c r="M80" s="126"/>
      <c r="N80" s="118"/>
      <c r="O80" s="118"/>
      <c r="P80" s="120"/>
      <c r="Q80" s="120"/>
      <c r="R80" s="118"/>
      <c r="S80" s="118"/>
      <c r="T80" s="118"/>
      <c r="U80" s="118"/>
      <c r="V80" s="118"/>
      <c r="W80" s="120"/>
      <c r="X80" s="120"/>
      <c r="Y80" s="118"/>
      <c r="Z80" s="118"/>
      <c r="AA80" s="118"/>
      <c r="AB80" s="120"/>
      <c r="AC80" s="118"/>
      <c r="AD80" s="120"/>
      <c r="AE80" s="120"/>
      <c r="AF80" s="118"/>
      <c r="AG80" s="118"/>
      <c r="AH80" s="118"/>
      <c r="AI80" s="118"/>
      <c r="AJ80" s="118"/>
      <c r="AK80" s="118"/>
      <c r="AL80" s="120"/>
      <c r="AM80" s="118"/>
      <c r="AN80" s="118"/>
      <c r="AO80" s="118"/>
      <c r="AP80" s="118"/>
      <c r="AQ80" s="118"/>
      <c r="AR80" s="118"/>
    </row>
    <row r="81" spans="1:44" hidden="1" x14ac:dyDescent="0.3">
      <c r="A81" s="107"/>
      <c r="B81" s="107" t="s">
        <v>1564</v>
      </c>
      <c r="C81" s="124"/>
      <c r="D81" s="107"/>
      <c r="E81" s="125"/>
      <c r="F81" s="107"/>
      <c r="G81" s="107" t="s">
        <v>181</v>
      </c>
      <c r="H81" s="124" t="str">
        <f>Programação[[#This Row],[Atividade]]&amp; " - linha/estrutura: " &amp;Programação[[#This Row],[Tag]]</f>
        <v xml:space="preserve">Jateamento e pintura - linha/estrutura: </v>
      </c>
      <c r="I81" s="107"/>
      <c r="L81" s="126"/>
      <c r="M81" s="126"/>
      <c r="N81" s="118"/>
      <c r="O81" s="118"/>
      <c r="P81" s="120"/>
      <c r="Q81" s="120"/>
      <c r="R81" s="118"/>
      <c r="S81" s="118"/>
      <c r="T81" s="118"/>
      <c r="U81" s="118"/>
      <c r="V81" s="118"/>
      <c r="W81" s="120"/>
      <c r="X81" s="120"/>
      <c r="Y81" s="118"/>
      <c r="Z81" s="118"/>
      <c r="AA81" s="118"/>
      <c r="AB81" s="120"/>
      <c r="AC81" s="118"/>
      <c r="AD81" s="120"/>
      <c r="AE81" s="120"/>
      <c r="AF81" s="118"/>
      <c r="AG81" s="118"/>
      <c r="AH81" s="118"/>
      <c r="AI81" s="118"/>
      <c r="AJ81" s="118"/>
      <c r="AK81" s="118"/>
      <c r="AL81" s="120"/>
      <c r="AM81" s="118"/>
      <c r="AN81" s="118"/>
      <c r="AO81" s="118"/>
      <c r="AP81" s="118"/>
      <c r="AQ81" s="118"/>
      <c r="AR81" s="118"/>
    </row>
    <row r="82" spans="1:44" hidden="1" x14ac:dyDescent="0.3">
      <c r="A82" s="107"/>
      <c r="B82" s="107" t="s">
        <v>1565</v>
      </c>
      <c r="C82" s="124"/>
      <c r="D82" s="107"/>
      <c r="E82" s="125"/>
      <c r="F82" s="107"/>
      <c r="G82" s="107" t="s">
        <v>1499</v>
      </c>
      <c r="H82" s="124" t="str">
        <f>Programação[[#This Row],[Atividade]]&amp; " - linha/estrutura: " &amp;Programação[[#This Row],[Tag]]</f>
        <v xml:space="preserve">Fabricação de suportes de tubulação - linha/estrutura: </v>
      </c>
      <c r="I82" s="107"/>
      <c r="L82" s="126"/>
      <c r="M82" s="126"/>
      <c r="N82" s="118"/>
      <c r="O82" s="118"/>
      <c r="P82" s="120"/>
      <c r="Q82" s="120"/>
      <c r="R82" s="118"/>
      <c r="S82" s="118"/>
      <c r="T82" s="118"/>
      <c r="U82" s="118"/>
      <c r="V82" s="118"/>
      <c r="W82" s="120"/>
      <c r="X82" s="120"/>
      <c r="Y82" s="118"/>
      <c r="Z82" s="118"/>
      <c r="AA82" s="118"/>
      <c r="AB82" s="120"/>
      <c r="AC82" s="118"/>
      <c r="AD82" s="120"/>
      <c r="AE82" s="120"/>
      <c r="AF82" s="118"/>
      <c r="AG82" s="118"/>
      <c r="AH82" s="118"/>
      <c r="AI82" s="118"/>
      <c r="AJ82" s="118"/>
      <c r="AK82" s="118"/>
      <c r="AL82" s="120"/>
      <c r="AM82" s="118"/>
      <c r="AN82" s="118"/>
      <c r="AO82" s="118"/>
      <c r="AP82" s="118"/>
      <c r="AQ82" s="118"/>
      <c r="AR82" s="118"/>
    </row>
    <row r="83" spans="1:44" hidden="1" x14ac:dyDescent="0.3">
      <c r="A83" s="107"/>
      <c r="B83" s="107" t="s">
        <v>1566</v>
      </c>
      <c r="C83" s="124"/>
      <c r="D83" s="107"/>
      <c r="E83" s="125"/>
      <c r="F83" s="107"/>
      <c r="G83" s="107" t="s">
        <v>1567</v>
      </c>
      <c r="H83" s="124" t="str">
        <f>Programação[[#This Row],[Atividade]]&amp; " - linha/estrutura: " &amp;Programação[[#This Row],[Tag]]</f>
        <v xml:space="preserve">Fabricação de estrutura metálica ( Pataforma/Escada/Guarda corpo ) - linha/estrutura: </v>
      </c>
      <c r="I83" s="107"/>
      <c r="L83" s="126"/>
      <c r="M83" s="126"/>
      <c r="N83" s="118"/>
      <c r="O83" s="118"/>
      <c r="P83" s="120"/>
      <c r="Q83" s="120"/>
      <c r="R83" s="118"/>
      <c r="S83" s="118"/>
      <c r="T83" s="118"/>
      <c r="U83" s="118"/>
      <c r="V83" s="118"/>
      <c r="W83" s="120"/>
      <c r="X83" s="120"/>
      <c r="Y83" s="118"/>
      <c r="Z83" s="118"/>
      <c r="AA83" s="118"/>
      <c r="AB83" s="120"/>
      <c r="AC83" s="118"/>
      <c r="AD83" s="120"/>
      <c r="AE83" s="120"/>
      <c r="AF83" s="118"/>
      <c r="AG83" s="118"/>
      <c r="AH83" s="118"/>
      <c r="AI83" s="118"/>
      <c r="AJ83" s="118"/>
      <c r="AK83" s="118"/>
      <c r="AL83" s="120"/>
      <c r="AM83" s="118"/>
      <c r="AN83" s="118"/>
      <c r="AO83" s="118"/>
      <c r="AP83" s="118"/>
      <c r="AQ83" s="118"/>
      <c r="AR83" s="118"/>
    </row>
    <row r="84" spans="1:44" hidden="1" x14ac:dyDescent="0.3">
      <c r="A84" s="107"/>
      <c r="B84" s="107" t="s">
        <v>1568</v>
      </c>
      <c r="C84" s="124"/>
      <c r="D84" s="107"/>
      <c r="E84" s="125"/>
      <c r="F84" s="107"/>
      <c r="G84" s="107" t="s">
        <v>1557</v>
      </c>
      <c r="H84" s="124" t="str">
        <f>Programação[[#This Row],[Atividade]]&amp; " - linha/estrutura: " &amp;Programação[[#This Row],[Tag]]</f>
        <v xml:space="preserve">Traçagem e corte de peças - linha/estrutura: </v>
      </c>
      <c r="I84" s="107"/>
      <c r="L84" s="126"/>
      <c r="M84" s="126"/>
      <c r="N84" s="118"/>
      <c r="O84" s="118"/>
      <c r="P84" s="120"/>
      <c r="Q84" s="120"/>
      <c r="R84" s="118"/>
      <c r="S84" s="118"/>
      <c r="T84" s="118"/>
      <c r="U84" s="118"/>
      <c r="V84" s="118"/>
      <c r="W84" s="120"/>
      <c r="X84" s="120"/>
      <c r="Y84" s="118"/>
      <c r="Z84" s="118"/>
      <c r="AA84" s="118"/>
      <c r="AB84" s="120"/>
      <c r="AC84" s="118"/>
      <c r="AD84" s="120"/>
      <c r="AE84" s="120"/>
      <c r="AF84" s="118"/>
      <c r="AG84" s="118"/>
      <c r="AH84" s="118"/>
      <c r="AI84" s="118"/>
      <c r="AJ84" s="118"/>
      <c r="AK84" s="118"/>
      <c r="AL84" s="120"/>
      <c r="AM84" s="118"/>
      <c r="AN84" s="118"/>
      <c r="AO84" s="118"/>
      <c r="AP84" s="118"/>
      <c r="AQ84" s="118"/>
      <c r="AR84" s="118"/>
    </row>
    <row r="85" spans="1:44" hidden="1" x14ac:dyDescent="0.3">
      <c r="A85" s="107"/>
      <c r="B85" s="107" t="s">
        <v>1569</v>
      </c>
      <c r="C85" s="124"/>
      <c r="D85" s="107"/>
      <c r="E85" s="125"/>
      <c r="F85" s="107"/>
      <c r="G85" s="107" t="s">
        <v>1559</v>
      </c>
      <c r="H85" s="124" t="str">
        <f>Programação[[#This Row],[Atividade]]&amp; " - linha/estrutura: " &amp;Programação[[#This Row],[Tag]]</f>
        <v xml:space="preserve">Pré montagem - linha/estrutura: </v>
      </c>
      <c r="I85" s="107"/>
      <c r="L85" s="126"/>
      <c r="M85" s="126"/>
      <c r="N85" s="118"/>
      <c r="O85" s="118"/>
      <c r="P85" s="120"/>
      <c r="Q85" s="120"/>
      <c r="R85" s="118"/>
      <c r="S85" s="118"/>
      <c r="T85" s="118"/>
      <c r="U85" s="118"/>
      <c r="V85" s="118"/>
      <c r="W85" s="120"/>
      <c r="X85" s="120"/>
      <c r="Y85" s="118"/>
      <c r="Z85" s="118"/>
      <c r="AA85" s="118"/>
      <c r="AB85" s="120"/>
      <c r="AC85" s="118"/>
      <c r="AD85" s="120"/>
      <c r="AE85" s="120"/>
      <c r="AF85" s="118"/>
      <c r="AG85" s="118"/>
      <c r="AH85" s="118"/>
      <c r="AI85" s="118"/>
      <c r="AJ85" s="118"/>
      <c r="AK85" s="118"/>
      <c r="AL85" s="120"/>
      <c r="AM85" s="118"/>
      <c r="AN85" s="118"/>
      <c r="AO85" s="118"/>
      <c r="AP85" s="118"/>
      <c r="AQ85" s="118"/>
      <c r="AR85" s="118"/>
    </row>
    <row r="86" spans="1:44" hidden="1" x14ac:dyDescent="0.3">
      <c r="A86" s="107"/>
      <c r="B86" s="107" t="s">
        <v>1570</v>
      </c>
      <c r="C86" s="124"/>
      <c r="D86" s="107"/>
      <c r="E86" s="125"/>
      <c r="F86" s="107"/>
      <c r="G86" s="107" t="s">
        <v>1561</v>
      </c>
      <c r="H86" s="124" t="str">
        <f>Programação[[#This Row],[Atividade]]&amp; " - linha/estrutura: " &amp;Programação[[#This Row],[Tag]]</f>
        <v xml:space="preserve">Soldagem - linha/estrutura: </v>
      </c>
      <c r="I86" s="107"/>
      <c r="L86" s="126"/>
      <c r="M86" s="126"/>
      <c r="N86" s="118"/>
      <c r="O86" s="118"/>
      <c r="P86" s="120"/>
      <c r="Q86" s="120"/>
      <c r="R86" s="118"/>
      <c r="S86" s="118"/>
      <c r="T86" s="118"/>
      <c r="U86" s="118"/>
      <c r="V86" s="118"/>
      <c r="W86" s="120"/>
      <c r="X86" s="120"/>
      <c r="Y86" s="118"/>
      <c r="Z86" s="118"/>
      <c r="AA86" s="118"/>
      <c r="AB86" s="120"/>
      <c r="AC86" s="118"/>
      <c r="AD86" s="120"/>
      <c r="AE86" s="120"/>
      <c r="AF86" s="118"/>
      <c r="AG86" s="118"/>
      <c r="AH86" s="118"/>
      <c r="AI86" s="118"/>
      <c r="AJ86" s="118"/>
      <c r="AK86" s="118"/>
      <c r="AL86" s="120"/>
      <c r="AM86" s="118"/>
      <c r="AN86" s="118"/>
      <c r="AO86" s="118"/>
      <c r="AP86" s="118"/>
      <c r="AQ86" s="118"/>
      <c r="AR86" s="118"/>
    </row>
    <row r="87" spans="1:44" hidden="1" x14ac:dyDescent="0.3">
      <c r="A87" s="107"/>
      <c r="B87" s="107" t="s">
        <v>1571</v>
      </c>
      <c r="C87" s="124"/>
      <c r="D87" s="107"/>
      <c r="E87" s="125"/>
      <c r="F87" s="107"/>
      <c r="G87" s="107" t="s">
        <v>1563</v>
      </c>
      <c r="H87" s="124" t="str">
        <f>Programação[[#This Row],[Atividade]]&amp; " - linha/estrutura: " &amp;Programação[[#This Row],[Tag]]</f>
        <v xml:space="preserve">Acabamento/Inspeção visual - linha/estrutura: </v>
      </c>
      <c r="I87" s="107"/>
      <c r="L87" s="126"/>
      <c r="M87" s="126"/>
      <c r="N87" s="118"/>
      <c r="O87" s="118"/>
      <c r="P87" s="120"/>
      <c r="Q87" s="120"/>
      <c r="R87" s="118"/>
      <c r="S87" s="118"/>
      <c r="T87" s="118"/>
      <c r="U87" s="118"/>
      <c r="V87" s="118"/>
      <c r="W87" s="120"/>
      <c r="X87" s="120"/>
      <c r="Y87" s="118"/>
      <c r="Z87" s="118"/>
      <c r="AA87" s="118"/>
      <c r="AB87" s="120"/>
      <c r="AC87" s="118"/>
      <c r="AD87" s="120"/>
      <c r="AE87" s="120"/>
      <c r="AF87" s="118"/>
      <c r="AG87" s="118"/>
      <c r="AH87" s="118"/>
      <c r="AI87" s="118"/>
      <c r="AJ87" s="118"/>
      <c r="AK87" s="118"/>
      <c r="AL87" s="120"/>
      <c r="AM87" s="118"/>
      <c r="AN87" s="118"/>
      <c r="AO87" s="118"/>
      <c r="AP87" s="118"/>
      <c r="AQ87" s="118"/>
      <c r="AR87" s="118"/>
    </row>
    <row r="88" spans="1:44" hidden="1" x14ac:dyDescent="0.3">
      <c r="A88" s="107"/>
      <c r="B88" s="107" t="s">
        <v>1572</v>
      </c>
      <c r="C88" s="124"/>
      <c r="D88" s="107"/>
      <c r="E88" s="125"/>
      <c r="F88" s="107"/>
      <c r="G88" s="107" t="s">
        <v>181</v>
      </c>
      <c r="H88" s="124" t="str">
        <f>Programação[[#This Row],[Atividade]]&amp; " - linha/estrutura: " &amp;Programação[[#This Row],[Tag]]</f>
        <v xml:space="preserve">Jateamento e pintura - linha/estrutura: </v>
      </c>
      <c r="I88" s="107"/>
      <c r="L88" s="126"/>
      <c r="M88" s="126"/>
      <c r="N88" s="118"/>
      <c r="O88" s="118"/>
      <c r="P88" s="120"/>
      <c r="Q88" s="120"/>
      <c r="R88" s="118"/>
      <c r="S88" s="118"/>
      <c r="T88" s="118"/>
      <c r="U88" s="118"/>
      <c r="V88" s="118"/>
      <c r="W88" s="120"/>
      <c r="X88" s="120"/>
      <c r="Y88" s="118"/>
      <c r="Z88" s="118"/>
      <c r="AA88" s="118"/>
      <c r="AB88" s="120"/>
      <c r="AC88" s="118"/>
      <c r="AD88" s="120"/>
      <c r="AE88" s="120"/>
      <c r="AF88" s="118"/>
      <c r="AG88" s="118"/>
      <c r="AH88" s="118"/>
      <c r="AI88" s="118"/>
      <c r="AJ88" s="118"/>
      <c r="AK88" s="118"/>
      <c r="AL88" s="120"/>
      <c r="AM88" s="118"/>
      <c r="AN88" s="118"/>
      <c r="AO88" s="118"/>
      <c r="AP88" s="118"/>
      <c r="AQ88" s="118"/>
      <c r="AR88" s="118"/>
    </row>
    <row r="89" spans="1:44" hidden="1" x14ac:dyDescent="0.3">
      <c r="A89" s="107"/>
      <c r="B89" s="107" t="s">
        <v>1573</v>
      </c>
      <c r="C89" s="124"/>
      <c r="D89" s="107"/>
      <c r="E89" s="125"/>
      <c r="F89" s="107"/>
      <c r="G89" s="107" t="s">
        <v>1574</v>
      </c>
      <c r="H89" s="124" t="str">
        <f>Programação[[#This Row],[Atividade]]&amp; " - linha/estrutura: " &amp;Programação[[#This Row],[Tag]]</f>
        <v xml:space="preserve">Fabricação de tubulações - linha/estrutura: </v>
      </c>
      <c r="I89" s="107"/>
      <c r="L89" s="126"/>
      <c r="M89" s="126"/>
      <c r="N89" s="118"/>
      <c r="O89" s="118"/>
      <c r="P89" s="120"/>
      <c r="Q89" s="120"/>
      <c r="R89" s="118"/>
      <c r="S89" s="118"/>
      <c r="T89" s="118"/>
      <c r="U89" s="118"/>
      <c r="V89" s="118"/>
      <c r="W89" s="120"/>
      <c r="X89" s="120"/>
      <c r="Y89" s="118"/>
      <c r="Z89" s="118"/>
      <c r="AA89" s="118"/>
      <c r="AB89" s="120"/>
      <c r="AC89" s="118"/>
      <c r="AD89" s="120"/>
      <c r="AE89" s="120"/>
      <c r="AF89" s="118"/>
      <c r="AG89" s="118"/>
      <c r="AH89" s="118"/>
      <c r="AI89" s="118"/>
      <c r="AJ89" s="118"/>
      <c r="AK89" s="118"/>
      <c r="AL89" s="120"/>
      <c r="AM89" s="118"/>
      <c r="AN89" s="118"/>
      <c r="AO89" s="118"/>
      <c r="AP89" s="118"/>
      <c r="AQ89" s="118"/>
      <c r="AR89" s="118"/>
    </row>
    <row r="90" spans="1:44" hidden="1" x14ac:dyDescent="0.3">
      <c r="A90" s="107"/>
      <c r="B90" s="107" t="s">
        <v>1575</v>
      </c>
      <c r="C90" s="124"/>
      <c r="D90" s="107"/>
      <c r="E90" s="125"/>
      <c r="F90" s="107"/>
      <c r="G90" s="107" t="s">
        <v>1576</v>
      </c>
      <c r="H90" s="124" t="str">
        <f>Programação[[#This Row],[Atividade]]&amp; " - linha/estrutura: " &amp;Programação[[#This Row],[Tag]]</f>
        <v xml:space="preserve">Linha 6"-S2-14E-5350-H - linha/estrutura: </v>
      </c>
      <c r="I90" s="107"/>
      <c r="K90" s="107" t="s">
        <v>2507</v>
      </c>
      <c r="L90" s="126"/>
      <c r="M90" s="126"/>
      <c r="N90" s="118"/>
      <c r="O90" s="118"/>
      <c r="P90" s="120"/>
      <c r="Q90" s="120"/>
      <c r="R90" s="118"/>
      <c r="S90" s="118"/>
      <c r="T90" s="118"/>
      <c r="U90" s="118"/>
      <c r="V90" s="118"/>
      <c r="W90" s="120"/>
      <c r="X90" s="120"/>
      <c r="Y90" s="118"/>
      <c r="Z90" s="118"/>
      <c r="AA90" s="118"/>
      <c r="AB90" s="120"/>
      <c r="AC90" s="118"/>
      <c r="AD90" s="120"/>
      <c r="AE90" s="120"/>
      <c r="AF90" s="118"/>
      <c r="AG90" s="118"/>
      <c r="AH90" s="118"/>
      <c r="AI90" s="118"/>
      <c r="AJ90" s="118"/>
      <c r="AK90" s="118"/>
      <c r="AL90" s="120"/>
      <c r="AM90" s="118"/>
      <c r="AN90" s="118"/>
      <c r="AO90" s="118"/>
      <c r="AP90" s="118"/>
      <c r="AQ90" s="118"/>
      <c r="AR90" s="118"/>
    </row>
    <row r="91" spans="1:44" hidden="1" x14ac:dyDescent="0.3">
      <c r="A91" s="107"/>
      <c r="B91" s="107" t="s">
        <v>1577</v>
      </c>
      <c r="C91" s="124"/>
      <c r="D91" s="107"/>
      <c r="E91" s="125"/>
      <c r="F91" s="107"/>
      <c r="G91" s="107" t="s">
        <v>1578</v>
      </c>
      <c r="H91" s="124" t="str">
        <f>Programação[[#This Row],[Atividade]]&amp; " - linha/estrutura: " &amp;Programação[[#This Row],[Tag]]</f>
        <v xml:space="preserve">Linha 4"-S2-14E-5342-H - linha/estrutura: </v>
      </c>
      <c r="I91" s="107"/>
      <c r="K91" s="107" t="s">
        <v>2507</v>
      </c>
      <c r="L91" s="126"/>
      <c r="M91" s="126"/>
      <c r="N91" s="118"/>
      <c r="O91" s="118"/>
      <c r="P91" s="120"/>
      <c r="Q91" s="120"/>
      <c r="R91" s="118"/>
      <c r="S91" s="118"/>
      <c r="T91" s="118"/>
      <c r="U91" s="118"/>
      <c r="V91" s="118"/>
      <c r="W91" s="120"/>
      <c r="X91" s="120"/>
      <c r="Y91" s="118"/>
      <c r="Z91" s="118"/>
      <c r="AA91" s="118"/>
      <c r="AB91" s="120"/>
      <c r="AC91" s="118"/>
      <c r="AD91" s="120"/>
      <c r="AE91" s="120"/>
      <c r="AF91" s="118"/>
      <c r="AG91" s="118"/>
      <c r="AH91" s="118"/>
      <c r="AI91" s="118"/>
      <c r="AJ91" s="118"/>
      <c r="AK91" s="118"/>
      <c r="AL91" s="120"/>
      <c r="AM91" s="118"/>
      <c r="AN91" s="118"/>
      <c r="AO91" s="118"/>
      <c r="AP91" s="118"/>
      <c r="AQ91" s="118"/>
      <c r="AR91" s="118"/>
    </row>
    <row r="92" spans="1:44" hidden="1" x14ac:dyDescent="0.3">
      <c r="A92" s="107"/>
      <c r="B92" s="107" t="s">
        <v>1579</v>
      </c>
      <c r="C92" s="124"/>
      <c r="D92" s="107"/>
      <c r="E92" s="125"/>
      <c r="F92" s="107"/>
      <c r="G92" s="107" t="s">
        <v>1580</v>
      </c>
      <c r="H92" s="124" t="str">
        <f>Programação[[#This Row],[Atividade]]&amp; " - linha/estrutura: " &amp;Programação[[#This Row],[Tag]]</f>
        <v xml:space="preserve">Linha 3''-S2-14E-5354-H - linha/estrutura: </v>
      </c>
      <c r="I92" s="107"/>
      <c r="K92" s="107" t="s">
        <v>2507</v>
      </c>
      <c r="L92" s="126"/>
      <c r="M92" s="126"/>
      <c r="N92" s="118"/>
      <c r="O92" s="118"/>
      <c r="P92" s="120"/>
      <c r="Q92" s="120"/>
      <c r="R92" s="118"/>
      <c r="S92" s="118"/>
      <c r="T92" s="118"/>
      <c r="U92" s="118"/>
      <c r="V92" s="118"/>
      <c r="W92" s="120"/>
      <c r="X92" s="120"/>
      <c r="Y92" s="118"/>
      <c r="Z92" s="118"/>
      <c r="AA92" s="118"/>
      <c r="AB92" s="120"/>
      <c r="AC92" s="118"/>
      <c r="AD92" s="120"/>
      <c r="AE92" s="120"/>
      <c r="AF92" s="118"/>
      <c r="AG92" s="118"/>
      <c r="AH92" s="118"/>
      <c r="AI92" s="118"/>
      <c r="AJ92" s="118"/>
      <c r="AK92" s="118"/>
      <c r="AL92" s="120"/>
      <c r="AM92" s="118"/>
      <c r="AN92" s="118"/>
      <c r="AO92" s="118"/>
      <c r="AP92" s="118"/>
      <c r="AQ92" s="118"/>
      <c r="AR92" s="118"/>
    </row>
    <row r="93" spans="1:44" hidden="1" x14ac:dyDescent="0.3">
      <c r="A93" s="107"/>
      <c r="B93" s="107" t="s">
        <v>1581</v>
      </c>
      <c r="C93" s="124"/>
      <c r="D93" s="107"/>
      <c r="E93" s="125"/>
      <c r="F93" s="107"/>
      <c r="G93" s="107" t="s">
        <v>1582</v>
      </c>
      <c r="H93" s="124" t="str">
        <f>Programação[[#This Row],[Atividade]]&amp; " - linha/estrutura: " &amp;Programação[[#This Row],[Tag]]</f>
        <v xml:space="preserve">Linha 2"-S2-14E-5348-H - linha/estrutura: </v>
      </c>
      <c r="I93" s="107"/>
      <c r="K93" s="107" t="s">
        <v>2508</v>
      </c>
      <c r="L93" s="126"/>
      <c r="M93" s="126"/>
      <c r="N93" s="118"/>
      <c r="O93" s="118"/>
      <c r="P93" s="120"/>
      <c r="Q93" s="120"/>
      <c r="R93" s="118"/>
      <c r="S93" s="118"/>
      <c r="T93" s="118"/>
      <c r="U93" s="118"/>
      <c r="V93" s="118"/>
      <c r="W93" s="120"/>
      <c r="X93" s="120"/>
      <c r="Y93" s="118"/>
      <c r="Z93" s="118"/>
      <c r="AA93" s="118"/>
      <c r="AB93" s="120"/>
      <c r="AC93" s="118"/>
      <c r="AD93" s="120"/>
      <c r="AE93" s="120"/>
      <c r="AF93" s="118"/>
      <c r="AG93" s="118"/>
      <c r="AH93" s="118"/>
      <c r="AI93" s="118"/>
      <c r="AJ93" s="118"/>
      <c r="AK93" s="118"/>
      <c r="AL93" s="120"/>
      <c r="AM93" s="118"/>
      <c r="AN93" s="118"/>
      <c r="AO93" s="118"/>
      <c r="AP93" s="118"/>
      <c r="AQ93" s="118"/>
      <c r="AR93" s="118"/>
    </row>
    <row r="94" spans="1:44" hidden="1" x14ac:dyDescent="0.3">
      <c r="A94" s="107"/>
      <c r="B94" s="107" t="s">
        <v>1583</v>
      </c>
      <c r="C94" s="124"/>
      <c r="D94" s="107"/>
      <c r="E94" s="125"/>
      <c r="F94" s="107"/>
      <c r="G94" s="107" t="s">
        <v>1584</v>
      </c>
      <c r="H94" s="124" t="str">
        <f>Programação[[#This Row],[Atividade]]&amp; " - linha/estrutura: " &amp;Programação[[#This Row],[Tag]]</f>
        <v xml:space="preserve">Linha 2"-S2-14E-5343-H - linha/estrutura: </v>
      </c>
      <c r="I94" s="107"/>
      <c r="L94" s="126"/>
      <c r="M94" s="126"/>
      <c r="N94" s="118"/>
      <c r="O94" s="118"/>
      <c r="P94" s="120"/>
      <c r="Q94" s="120"/>
      <c r="R94" s="118"/>
      <c r="S94" s="118"/>
      <c r="T94" s="118"/>
      <c r="U94" s="118"/>
      <c r="V94" s="118"/>
      <c r="W94" s="120"/>
      <c r="X94" s="120"/>
      <c r="Y94" s="118"/>
      <c r="Z94" s="118"/>
      <c r="AA94" s="118"/>
      <c r="AB94" s="120"/>
      <c r="AC94" s="118"/>
      <c r="AD94" s="120"/>
      <c r="AE94" s="120"/>
      <c r="AF94" s="118"/>
      <c r="AG94" s="118"/>
      <c r="AH94" s="118"/>
      <c r="AI94" s="118"/>
      <c r="AJ94" s="118"/>
      <c r="AK94" s="118"/>
      <c r="AL94" s="120"/>
      <c r="AM94" s="118"/>
      <c r="AN94" s="118"/>
      <c r="AO94" s="118"/>
      <c r="AP94" s="118"/>
      <c r="AQ94" s="118"/>
      <c r="AR94" s="118"/>
    </row>
    <row r="95" spans="1:44" hidden="1" x14ac:dyDescent="0.3">
      <c r="A95" s="107"/>
      <c r="B95" s="107" t="s">
        <v>1585</v>
      </c>
      <c r="C95" s="124"/>
      <c r="D95" s="107"/>
      <c r="E95" s="125"/>
      <c r="F95" s="107"/>
      <c r="G95" s="107" t="s">
        <v>1586</v>
      </c>
      <c r="H95" s="124" t="str">
        <f>Programação[[#This Row],[Atividade]]&amp; " - linha/estrutura: " &amp;Programação[[#This Row],[Tag]]</f>
        <v xml:space="preserve">Linha 2"-S2-14E-5349-H - linha/estrutura: </v>
      </c>
      <c r="I95" s="107"/>
      <c r="L95" s="126"/>
      <c r="M95" s="126"/>
      <c r="N95" s="118"/>
      <c r="O95" s="118"/>
      <c r="P95" s="120"/>
      <c r="Q95" s="120"/>
      <c r="R95" s="118"/>
      <c r="S95" s="118"/>
      <c r="T95" s="118"/>
      <c r="U95" s="118"/>
      <c r="V95" s="118"/>
      <c r="W95" s="120"/>
      <c r="X95" s="120"/>
      <c r="Y95" s="118"/>
      <c r="Z95" s="118"/>
      <c r="AA95" s="118"/>
      <c r="AB95" s="120"/>
      <c r="AC95" s="118"/>
      <c r="AD95" s="120"/>
      <c r="AE95" s="120"/>
      <c r="AF95" s="118"/>
      <c r="AG95" s="118"/>
      <c r="AH95" s="118"/>
      <c r="AI95" s="118"/>
      <c r="AJ95" s="118"/>
      <c r="AK95" s="118"/>
      <c r="AL95" s="120"/>
      <c r="AM95" s="118"/>
      <c r="AN95" s="118"/>
      <c r="AO95" s="118"/>
      <c r="AP95" s="118"/>
      <c r="AQ95" s="118"/>
      <c r="AR95" s="118"/>
    </row>
    <row r="96" spans="1:44" hidden="1" x14ac:dyDescent="0.3">
      <c r="A96" s="107"/>
      <c r="B96" s="107" t="s">
        <v>1587</v>
      </c>
      <c r="C96" s="124"/>
      <c r="D96" s="107"/>
      <c r="E96" s="125"/>
      <c r="F96" s="107"/>
      <c r="G96" s="107" t="s">
        <v>1588</v>
      </c>
      <c r="H96" s="124" t="str">
        <f>Programação[[#This Row],[Atividade]]&amp; " - linha/estrutura: " &amp;Programação[[#This Row],[Tag]]</f>
        <v xml:space="preserve">TIE INS - linha/estrutura: </v>
      </c>
      <c r="I96" s="107"/>
      <c r="L96" s="126"/>
      <c r="M96" s="126"/>
      <c r="N96" s="118"/>
      <c r="O96" s="118"/>
      <c r="P96" s="120"/>
      <c r="Q96" s="120"/>
      <c r="R96" s="118"/>
      <c r="S96" s="118"/>
      <c r="T96" s="118"/>
      <c r="U96" s="118"/>
      <c r="V96" s="118"/>
      <c r="W96" s="120"/>
      <c r="X96" s="120"/>
      <c r="Y96" s="118"/>
      <c r="Z96" s="118"/>
      <c r="AA96" s="118"/>
      <c r="AB96" s="120"/>
      <c r="AC96" s="118"/>
      <c r="AD96" s="120"/>
      <c r="AE96" s="120"/>
      <c r="AF96" s="118"/>
      <c r="AG96" s="118"/>
      <c r="AH96" s="118"/>
      <c r="AI96" s="118"/>
      <c r="AJ96" s="118"/>
      <c r="AK96" s="118"/>
      <c r="AL96" s="120"/>
      <c r="AM96" s="118"/>
      <c r="AN96" s="118"/>
      <c r="AO96" s="118"/>
      <c r="AP96" s="118"/>
      <c r="AQ96" s="118"/>
      <c r="AR96" s="118"/>
    </row>
    <row r="97" spans="1:44" hidden="1" x14ac:dyDescent="0.3">
      <c r="A97" s="107"/>
      <c r="B97" s="107" t="s">
        <v>1589</v>
      </c>
      <c r="C97" s="124"/>
      <c r="D97" s="107"/>
      <c r="E97" s="125"/>
      <c r="F97" s="107"/>
      <c r="G97" s="107" t="s">
        <v>1590</v>
      </c>
      <c r="H97" s="124" t="str">
        <f>Programação[[#This Row],[Atividade]]&amp; " - linha/estrutura: " &amp;Programação[[#This Row],[Tag]]</f>
        <v xml:space="preserve">TIE-IN_124 - linha/estrutura: </v>
      </c>
      <c r="I97" s="107"/>
      <c r="L97" s="126"/>
      <c r="M97" s="126"/>
      <c r="N97" s="118"/>
      <c r="O97" s="118"/>
      <c r="P97" s="120"/>
      <c r="Q97" s="120"/>
      <c r="R97" s="118"/>
      <c r="S97" s="118"/>
      <c r="T97" s="118"/>
      <c r="U97" s="118"/>
      <c r="V97" s="118"/>
      <c r="W97" s="120"/>
      <c r="X97" s="120"/>
      <c r="Y97" s="118"/>
      <c r="Z97" s="118"/>
      <c r="AA97" s="118"/>
      <c r="AB97" s="120"/>
      <c r="AC97" s="118"/>
      <c r="AD97" s="120"/>
      <c r="AE97" s="120"/>
      <c r="AF97" s="118"/>
      <c r="AG97" s="118"/>
      <c r="AH97" s="118"/>
      <c r="AI97" s="118"/>
      <c r="AJ97" s="118"/>
      <c r="AK97" s="118"/>
      <c r="AL97" s="120"/>
      <c r="AM97" s="118"/>
      <c r="AN97" s="118"/>
      <c r="AO97" s="118"/>
      <c r="AP97" s="118"/>
      <c r="AQ97" s="118"/>
      <c r="AR97" s="118"/>
    </row>
    <row r="98" spans="1:44" hidden="1" x14ac:dyDescent="0.3">
      <c r="A98" s="107"/>
      <c r="B98" s="107" t="s">
        <v>1591</v>
      </c>
      <c r="C98" s="124"/>
      <c r="D98" s="107"/>
      <c r="E98" s="125"/>
      <c r="F98" s="107"/>
      <c r="G98" s="107" t="s">
        <v>1592</v>
      </c>
      <c r="H98" s="124" t="str">
        <f>Programação[[#This Row],[Atividade]]&amp; " - linha/estrutura: " &amp;Programação[[#This Row],[Tag]]</f>
        <v xml:space="preserve">TIE-IN_125 - linha/estrutura: </v>
      </c>
      <c r="I98" s="107"/>
      <c r="L98" s="126"/>
      <c r="M98" s="126"/>
      <c r="N98" s="118"/>
      <c r="O98" s="118"/>
      <c r="P98" s="120"/>
      <c r="Q98" s="120"/>
      <c r="R98" s="118"/>
      <c r="S98" s="118"/>
      <c r="T98" s="118"/>
      <c r="U98" s="118"/>
      <c r="V98" s="118"/>
      <c r="W98" s="120"/>
      <c r="X98" s="120"/>
      <c r="Y98" s="118"/>
      <c r="Z98" s="118"/>
      <c r="AA98" s="118"/>
      <c r="AB98" s="120"/>
      <c r="AC98" s="118"/>
      <c r="AD98" s="120"/>
      <c r="AE98" s="120"/>
      <c r="AF98" s="118"/>
      <c r="AG98" s="118"/>
      <c r="AH98" s="118"/>
      <c r="AI98" s="118"/>
      <c r="AJ98" s="118"/>
      <c r="AK98" s="118"/>
      <c r="AL98" s="120"/>
      <c r="AM98" s="118"/>
      <c r="AN98" s="118"/>
      <c r="AO98" s="118"/>
      <c r="AP98" s="118"/>
      <c r="AQ98" s="118"/>
      <c r="AR98" s="118"/>
    </row>
    <row r="99" spans="1:44" hidden="1" x14ac:dyDescent="0.3">
      <c r="A99" s="107"/>
      <c r="B99" s="107" t="s">
        <v>1593</v>
      </c>
      <c r="C99" s="124"/>
      <c r="D99" s="107"/>
      <c r="E99" s="125"/>
      <c r="F99" s="107"/>
      <c r="G99" s="107" t="s">
        <v>1594</v>
      </c>
      <c r="H99" s="124" t="str">
        <f>Programação[[#This Row],[Atividade]]&amp; " - linha/estrutura: " &amp;Programação[[#This Row],[Tag]]</f>
        <v xml:space="preserve">TIE-IN_159 - linha/estrutura: </v>
      </c>
      <c r="I99" s="107"/>
      <c r="L99" s="126"/>
      <c r="M99" s="126"/>
      <c r="N99" s="118"/>
      <c r="O99" s="118"/>
      <c r="P99" s="120"/>
      <c r="Q99" s="120"/>
      <c r="R99" s="118"/>
      <c r="S99" s="118"/>
      <c r="T99" s="118"/>
      <c r="U99" s="118"/>
      <c r="V99" s="118"/>
      <c r="W99" s="120"/>
      <c r="X99" s="120"/>
      <c r="Y99" s="118"/>
      <c r="Z99" s="118"/>
      <c r="AA99" s="118"/>
      <c r="AB99" s="120"/>
      <c r="AC99" s="118"/>
      <c r="AD99" s="120"/>
      <c r="AE99" s="120"/>
      <c r="AF99" s="118"/>
      <c r="AG99" s="118"/>
      <c r="AH99" s="118"/>
      <c r="AI99" s="118"/>
      <c r="AJ99" s="118"/>
      <c r="AK99" s="118"/>
      <c r="AL99" s="120"/>
      <c r="AM99" s="118"/>
      <c r="AN99" s="118"/>
      <c r="AO99" s="118"/>
      <c r="AP99" s="118"/>
      <c r="AQ99" s="118"/>
      <c r="AR99" s="118"/>
    </row>
    <row r="100" spans="1:44" hidden="1" x14ac:dyDescent="0.3">
      <c r="A100" s="107"/>
      <c r="B100" s="107" t="s">
        <v>1595</v>
      </c>
      <c r="C100" s="124"/>
      <c r="D100" s="107"/>
      <c r="E100" s="125"/>
      <c r="F100" s="107"/>
      <c r="G100" s="107" t="s">
        <v>1442</v>
      </c>
      <c r="H100" s="124" t="str">
        <f>Programação[[#This Row],[Atividade]]&amp; " - linha/estrutura: " &amp;Programação[[#This Row],[Tag]]</f>
        <v xml:space="preserve">TIE-IN_126 - linha/estrutura: </v>
      </c>
      <c r="I100" s="107"/>
      <c r="L100" s="126"/>
      <c r="M100" s="126"/>
      <c r="N100" s="118"/>
      <c r="O100" s="118"/>
      <c r="P100" s="120"/>
      <c r="Q100" s="120"/>
      <c r="R100" s="118"/>
      <c r="S100" s="118"/>
      <c r="T100" s="118"/>
      <c r="U100" s="118"/>
      <c r="V100" s="118"/>
      <c r="W100" s="120"/>
      <c r="X100" s="120"/>
      <c r="Y100" s="118"/>
      <c r="Z100" s="118"/>
      <c r="AA100" s="118"/>
      <c r="AB100" s="120"/>
      <c r="AC100" s="118"/>
      <c r="AD100" s="120"/>
      <c r="AE100" s="120"/>
      <c r="AF100" s="118"/>
      <c r="AG100" s="118"/>
      <c r="AH100" s="118"/>
      <c r="AI100" s="118"/>
      <c r="AJ100" s="118"/>
      <c r="AK100" s="118"/>
      <c r="AL100" s="120"/>
      <c r="AM100" s="118"/>
      <c r="AN100" s="118"/>
      <c r="AO100" s="118"/>
      <c r="AP100" s="118"/>
      <c r="AQ100" s="118"/>
      <c r="AR100" s="118"/>
    </row>
    <row r="101" spans="1:44" hidden="1" x14ac:dyDescent="0.3">
      <c r="A101" s="107"/>
      <c r="B101" s="107" t="s">
        <v>1596</v>
      </c>
      <c r="C101" s="124"/>
      <c r="D101" s="107"/>
      <c r="E101" s="125"/>
      <c r="F101" s="107"/>
      <c r="G101" s="107" t="s">
        <v>1597</v>
      </c>
      <c r="H101" s="124" t="str">
        <f>Programação[[#This Row],[Atividade]]&amp; " - linha/estrutura: " &amp;Programação[[#This Row],[Tag]]</f>
        <v xml:space="preserve">TIE-IN_127 - linha/estrutura: </v>
      </c>
      <c r="I101" s="107"/>
      <c r="L101" s="126"/>
      <c r="M101" s="126"/>
      <c r="N101" s="118"/>
      <c r="O101" s="118"/>
      <c r="P101" s="120"/>
      <c r="Q101" s="120"/>
      <c r="R101" s="118"/>
      <c r="S101" s="118"/>
      <c r="T101" s="118"/>
      <c r="U101" s="118"/>
      <c r="V101" s="118"/>
      <c r="W101" s="120"/>
      <c r="X101" s="120"/>
      <c r="Y101" s="118"/>
      <c r="Z101" s="118"/>
      <c r="AA101" s="118"/>
      <c r="AB101" s="120"/>
      <c r="AC101" s="118"/>
      <c r="AD101" s="120"/>
      <c r="AE101" s="120"/>
      <c r="AF101" s="118"/>
      <c r="AG101" s="118"/>
      <c r="AH101" s="118"/>
      <c r="AI101" s="118"/>
      <c r="AJ101" s="118"/>
      <c r="AK101" s="118"/>
      <c r="AL101" s="120"/>
      <c r="AM101" s="118"/>
      <c r="AN101" s="118"/>
      <c r="AO101" s="118"/>
      <c r="AP101" s="118"/>
      <c r="AQ101" s="118"/>
      <c r="AR101" s="118"/>
    </row>
    <row r="102" spans="1:44" hidden="1" x14ac:dyDescent="0.3">
      <c r="A102" s="107"/>
      <c r="B102" s="107" t="s">
        <v>1598</v>
      </c>
      <c r="C102" s="124"/>
      <c r="D102" s="107"/>
      <c r="E102" s="125"/>
      <c r="F102" s="107"/>
      <c r="G102" s="107" t="s">
        <v>1599</v>
      </c>
      <c r="H102" s="124" t="str">
        <f>Programação[[#This Row],[Atividade]]&amp; " - linha/estrutura: " &amp;Programação[[#This Row],[Tag]]</f>
        <v xml:space="preserve">TIE-IN_136 - linha/estrutura: </v>
      </c>
      <c r="I102" s="107"/>
      <c r="L102" s="126"/>
      <c r="M102" s="126"/>
      <c r="N102" s="118"/>
      <c r="O102" s="118"/>
      <c r="P102" s="120"/>
      <c r="Q102" s="120"/>
      <c r="R102" s="118"/>
      <c r="S102" s="118"/>
      <c r="T102" s="118"/>
      <c r="U102" s="118"/>
      <c r="V102" s="118"/>
      <c r="W102" s="120"/>
      <c r="X102" s="120"/>
      <c r="Y102" s="118"/>
      <c r="Z102" s="118"/>
      <c r="AA102" s="118"/>
      <c r="AB102" s="120"/>
      <c r="AC102" s="118"/>
      <c r="AD102" s="120"/>
      <c r="AE102" s="120"/>
      <c r="AF102" s="118"/>
      <c r="AG102" s="118"/>
      <c r="AH102" s="118"/>
      <c r="AI102" s="118"/>
      <c r="AJ102" s="118"/>
      <c r="AK102" s="118"/>
      <c r="AL102" s="120"/>
      <c r="AM102" s="118"/>
      <c r="AN102" s="118"/>
      <c r="AO102" s="118"/>
      <c r="AP102" s="118"/>
      <c r="AQ102" s="118"/>
      <c r="AR102" s="118"/>
    </row>
    <row r="103" spans="1:44" hidden="1" x14ac:dyDescent="0.3">
      <c r="A103" s="107"/>
      <c r="B103" s="107" t="s">
        <v>1600</v>
      </c>
      <c r="C103" s="124"/>
      <c r="D103" s="107"/>
      <c r="E103" s="125"/>
      <c r="F103" s="107"/>
      <c r="G103" s="107" t="s">
        <v>1601</v>
      </c>
      <c r="H103" s="124" t="str">
        <f>Programação[[#This Row],[Atividade]]&amp; " - linha/estrutura: " &amp;Programação[[#This Row],[Tag]]</f>
        <v xml:space="preserve">TIE-IN_131 - linha/estrutura: </v>
      </c>
      <c r="I103" s="107"/>
      <c r="L103" s="126"/>
      <c r="M103" s="126"/>
      <c r="N103" s="118"/>
      <c r="O103" s="118"/>
      <c r="P103" s="120"/>
      <c r="Q103" s="120"/>
      <c r="R103" s="118"/>
      <c r="S103" s="118"/>
      <c r="T103" s="118"/>
      <c r="U103" s="118"/>
      <c r="V103" s="118"/>
      <c r="W103" s="120"/>
      <c r="X103" s="120"/>
      <c r="Y103" s="118"/>
      <c r="Z103" s="118"/>
      <c r="AA103" s="118"/>
      <c r="AB103" s="120"/>
      <c r="AC103" s="118"/>
      <c r="AD103" s="120"/>
      <c r="AE103" s="120"/>
      <c r="AF103" s="118"/>
      <c r="AG103" s="118"/>
      <c r="AH103" s="118"/>
      <c r="AI103" s="118"/>
      <c r="AJ103" s="118"/>
      <c r="AK103" s="118"/>
      <c r="AL103" s="120"/>
      <c r="AM103" s="118"/>
      <c r="AN103" s="118"/>
      <c r="AO103" s="118"/>
      <c r="AP103" s="118"/>
      <c r="AQ103" s="118"/>
      <c r="AR103" s="118"/>
    </row>
    <row r="104" spans="1:44" hidden="1" x14ac:dyDescent="0.3">
      <c r="A104" s="107"/>
      <c r="B104" s="107" t="s">
        <v>1602</v>
      </c>
      <c r="C104" s="124"/>
      <c r="D104" s="107"/>
      <c r="E104" s="125"/>
      <c r="F104" s="107"/>
      <c r="G104" s="107" t="s">
        <v>1603</v>
      </c>
      <c r="H104" s="124" t="str">
        <f>Programação[[#This Row],[Atividade]]&amp; " - linha/estrutura: " &amp;Programação[[#This Row],[Tag]]</f>
        <v xml:space="preserve">TIE-IN_137 - linha/estrutura: </v>
      </c>
      <c r="I104" s="107"/>
      <c r="L104" s="126"/>
      <c r="M104" s="126"/>
      <c r="N104" s="118"/>
      <c r="O104" s="118"/>
      <c r="P104" s="120"/>
      <c r="Q104" s="120"/>
      <c r="R104" s="118"/>
      <c r="S104" s="118"/>
      <c r="T104" s="118"/>
      <c r="U104" s="118"/>
      <c r="V104" s="118"/>
      <c r="W104" s="120"/>
      <c r="X104" s="120"/>
      <c r="Y104" s="118"/>
      <c r="Z104" s="118"/>
      <c r="AA104" s="118"/>
      <c r="AB104" s="120"/>
      <c r="AC104" s="118"/>
      <c r="AD104" s="120"/>
      <c r="AE104" s="120"/>
      <c r="AF104" s="118"/>
      <c r="AG104" s="118"/>
      <c r="AH104" s="118"/>
      <c r="AI104" s="118"/>
      <c r="AJ104" s="118"/>
      <c r="AK104" s="118"/>
      <c r="AL104" s="120"/>
      <c r="AM104" s="118"/>
      <c r="AN104" s="118"/>
      <c r="AO104" s="118"/>
      <c r="AP104" s="118"/>
      <c r="AQ104" s="118"/>
      <c r="AR104" s="118"/>
    </row>
    <row r="105" spans="1:44" hidden="1" x14ac:dyDescent="0.3">
      <c r="A105" s="107"/>
      <c r="B105" s="107" t="s">
        <v>1604</v>
      </c>
      <c r="C105" s="124"/>
      <c r="D105" s="107"/>
      <c r="E105" s="125"/>
      <c r="F105" s="107"/>
      <c r="G105" s="107" t="s">
        <v>1605</v>
      </c>
      <c r="H105" s="124" t="str">
        <f>Programação[[#This Row],[Atividade]]&amp; " - linha/estrutura: " &amp;Programação[[#This Row],[Tag]]</f>
        <v xml:space="preserve">Sistema de vapor de média pressão - linha/estrutura: </v>
      </c>
      <c r="I105" s="107"/>
      <c r="K105" s="107" t="s">
        <v>2509</v>
      </c>
      <c r="L105" s="126"/>
      <c r="M105" s="126"/>
      <c r="N105" s="118"/>
      <c r="O105" s="118"/>
      <c r="P105" s="120"/>
      <c r="Q105" s="120"/>
      <c r="R105" s="118"/>
      <c r="S105" s="118"/>
      <c r="T105" s="118"/>
      <c r="U105" s="118"/>
      <c r="V105" s="118"/>
      <c r="W105" s="120"/>
      <c r="X105" s="120"/>
      <c r="Y105" s="118"/>
      <c r="Z105" s="118"/>
      <c r="AA105" s="118"/>
      <c r="AB105" s="120"/>
      <c r="AC105" s="118"/>
      <c r="AD105" s="120"/>
      <c r="AE105" s="120"/>
      <c r="AF105" s="118"/>
      <c r="AG105" s="118"/>
      <c r="AH105" s="118"/>
      <c r="AI105" s="118"/>
      <c r="AJ105" s="118"/>
      <c r="AK105" s="118"/>
      <c r="AL105" s="120"/>
      <c r="AM105" s="118"/>
      <c r="AN105" s="118"/>
      <c r="AO105" s="118"/>
      <c r="AP105" s="118"/>
      <c r="AQ105" s="118"/>
      <c r="AR105" s="118"/>
    </row>
    <row r="106" spans="1:44" hidden="1" x14ac:dyDescent="0.3">
      <c r="A106" s="107"/>
      <c r="B106" s="107" t="s">
        <v>1606</v>
      </c>
      <c r="C106" s="124"/>
      <c r="D106" s="107"/>
      <c r="E106" s="125"/>
      <c r="F106" s="107"/>
      <c r="G106" s="107" t="s">
        <v>1607</v>
      </c>
      <c r="H106" s="124" t="str">
        <f>Programação[[#This Row],[Atividade]]&amp; " - linha/estrutura: " &amp;Programação[[#This Row],[Tag]]</f>
        <v xml:space="preserve">Reforço estrutural - pipe rack - linha/estrutura: </v>
      </c>
      <c r="I106" s="107"/>
      <c r="L106" s="126"/>
      <c r="M106" s="126"/>
      <c r="N106" s="118"/>
      <c r="O106" s="118"/>
      <c r="P106" s="120"/>
      <c r="Q106" s="120"/>
      <c r="R106" s="118"/>
      <c r="S106" s="118"/>
      <c r="T106" s="118"/>
      <c r="U106" s="118"/>
      <c r="V106" s="118"/>
      <c r="W106" s="120"/>
      <c r="X106" s="120"/>
      <c r="Y106" s="118"/>
      <c r="Z106" s="118"/>
      <c r="AA106" s="118"/>
      <c r="AB106" s="120"/>
      <c r="AC106" s="118"/>
      <c r="AD106" s="120"/>
      <c r="AE106" s="120"/>
      <c r="AF106" s="118"/>
      <c r="AG106" s="118"/>
      <c r="AH106" s="118"/>
      <c r="AI106" s="118"/>
      <c r="AJ106" s="118"/>
      <c r="AK106" s="118"/>
      <c r="AL106" s="120"/>
      <c r="AM106" s="118"/>
      <c r="AN106" s="118"/>
      <c r="AO106" s="118"/>
      <c r="AP106" s="118"/>
      <c r="AQ106" s="118"/>
      <c r="AR106" s="118"/>
    </row>
    <row r="107" spans="1:44" hidden="1" x14ac:dyDescent="0.3">
      <c r="A107" s="107"/>
      <c r="B107" s="107" t="s">
        <v>1608</v>
      </c>
      <c r="C107" s="124"/>
      <c r="D107" s="107"/>
      <c r="E107" s="125"/>
      <c r="F107" s="107"/>
      <c r="G107" s="107" t="s">
        <v>1609</v>
      </c>
      <c r="H107" s="124" t="str">
        <f>Programação[[#This Row],[Atividade]]&amp; " - linha/estrutura: " &amp;Programação[[#This Row],[Tag]]</f>
        <v xml:space="preserve">Aquisição de materiais de fabricação - linha/estrutura: </v>
      </c>
      <c r="I107" s="107"/>
      <c r="L107" s="126"/>
      <c r="M107" s="126"/>
      <c r="N107" s="118"/>
      <c r="O107" s="118"/>
      <c r="P107" s="120"/>
      <c r="Q107" s="120"/>
      <c r="R107" s="118"/>
      <c r="S107" s="118"/>
      <c r="T107" s="118"/>
      <c r="U107" s="118"/>
      <c r="V107" s="118"/>
      <c r="W107" s="120"/>
      <c r="X107" s="120"/>
      <c r="Y107" s="118"/>
      <c r="Z107" s="118"/>
      <c r="AA107" s="118"/>
      <c r="AB107" s="120"/>
      <c r="AC107" s="118"/>
      <c r="AD107" s="120"/>
      <c r="AE107" s="120"/>
      <c r="AF107" s="118"/>
      <c r="AG107" s="118"/>
      <c r="AH107" s="118"/>
      <c r="AI107" s="118"/>
      <c r="AJ107" s="118"/>
      <c r="AK107" s="118"/>
      <c r="AL107" s="120"/>
      <c r="AM107" s="118"/>
      <c r="AN107" s="118"/>
      <c r="AO107" s="118"/>
      <c r="AP107" s="118"/>
      <c r="AQ107" s="118"/>
      <c r="AR107" s="118"/>
    </row>
    <row r="108" spans="1:44" hidden="1" x14ac:dyDescent="0.3">
      <c r="A108" s="107"/>
      <c r="B108" s="107" t="s">
        <v>1610</v>
      </c>
      <c r="C108" s="124"/>
      <c r="D108" s="107"/>
      <c r="E108" s="125"/>
      <c r="F108" s="107"/>
      <c r="G108" s="107" t="s">
        <v>1611</v>
      </c>
      <c r="H108" s="124" t="str">
        <f>Programação[[#This Row],[Atividade]]&amp; " - linha/estrutura: " &amp;Programação[[#This Row],[Tag]]</f>
        <v xml:space="preserve">Traçagem e corte - linha/estrutura: </v>
      </c>
      <c r="I108" s="107"/>
      <c r="L108" s="126"/>
      <c r="M108" s="126"/>
      <c r="N108" s="118"/>
      <c r="O108" s="118"/>
      <c r="P108" s="120"/>
      <c r="Q108" s="120"/>
      <c r="R108" s="118"/>
      <c r="S108" s="118"/>
      <c r="T108" s="118"/>
      <c r="U108" s="118"/>
      <c r="V108" s="118"/>
      <c r="W108" s="120"/>
      <c r="X108" s="120"/>
      <c r="Y108" s="118"/>
      <c r="Z108" s="118"/>
      <c r="AA108" s="118"/>
      <c r="AB108" s="120"/>
      <c r="AC108" s="118"/>
      <c r="AD108" s="120"/>
      <c r="AE108" s="120"/>
      <c r="AF108" s="118"/>
      <c r="AG108" s="118"/>
      <c r="AH108" s="118"/>
      <c r="AI108" s="118"/>
      <c r="AJ108" s="118"/>
      <c r="AK108" s="118"/>
      <c r="AL108" s="120"/>
      <c r="AM108" s="118"/>
      <c r="AN108" s="118"/>
      <c r="AO108" s="118"/>
      <c r="AP108" s="118"/>
      <c r="AQ108" s="118"/>
      <c r="AR108" s="118"/>
    </row>
    <row r="109" spans="1:44" hidden="1" x14ac:dyDescent="0.3">
      <c r="A109" s="107"/>
      <c r="B109" s="107" t="s">
        <v>1612</v>
      </c>
      <c r="C109" s="124"/>
      <c r="D109" s="107"/>
      <c r="E109" s="125"/>
      <c r="F109" s="107"/>
      <c r="G109" s="107" t="s">
        <v>1559</v>
      </c>
      <c r="H109" s="124" t="str">
        <f>Programação[[#This Row],[Atividade]]&amp; " - linha/estrutura: " &amp;Programação[[#This Row],[Tag]]</f>
        <v xml:space="preserve">Pré montagem - linha/estrutura: </v>
      </c>
      <c r="I109" s="107"/>
      <c r="L109" s="126"/>
      <c r="M109" s="126"/>
      <c r="N109" s="118"/>
      <c r="O109" s="118"/>
      <c r="P109" s="120"/>
      <c r="Q109" s="120"/>
      <c r="R109" s="118"/>
      <c r="S109" s="118"/>
      <c r="T109" s="118"/>
      <c r="U109" s="118"/>
      <c r="V109" s="118"/>
      <c r="W109" s="120"/>
      <c r="X109" s="120"/>
      <c r="Y109" s="118"/>
      <c r="Z109" s="118"/>
      <c r="AA109" s="118"/>
      <c r="AB109" s="120"/>
      <c r="AC109" s="118"/>
      <c r="AD109" s="120"/>
      <c r="AE109" s="120"/>
      <c r="AF109" s="118"/>
      <c r="AG109" s="118"/>
      <c r="AH109" s="118"/>
      <c r="AI109" s="118"/>
      <c r="AJ109" s="118"/>
      <c r="AK109" s="118"/>
      <c r="AL109" s="120"/>
      <c r="AM109" s="118"/>
      <c r="AN109" s="118"/>
      <c r="AO109" s="118"/>
      <c r="AP109" s="118"/>
      <c r="AQ109" s="118"/>
      <c r="AR109" s="118"/>
    </row>
    <row r="110" spans="1:44" hidden="1" x14ac:dyDescent="0.3">
      <c r="A110" s="107"/>
      <c r="B110" s="107" t="s">
        <v>1613</v>
      </c>
      <c r="C110" s="124"/>
      <c r="D110" s="107"/>
      <c r="E110" s="125"/>
      <c r="F110" s="107"/>
      <c r="G110" s="107" t="s">
        <v>1561</v>
      </c>
      <c r="H110" s="124" t="str">
        <f>Programação[[#This Row],[Atividade]]&amp; " - linha/estrutura: " &amp;Programação[[#This Row],[Tag]]</f>
        <v xml:space="preserve">Soldagem - linha/estrutura: </v>
      </c>
      <c r="I110" s="107"/>
      <c r="L110" s="126"/>
      <c r="M110" s="126"/>
      <c r="N110" s="118"/>
      <c r="O110" s="118"/>
      <c r="P110" s="120"/>
      <c r="Q110" s="120"/>
      <c r="R110" s="118"/>
      <c r="S110" s="118"/>
      <c r="T110" s="118"/>
      <c r="U110" s="118"/>
      <c r="V110" s="118"/>
      <c r="W110" s="120"/>
      <c r="X110" s="120"/>
      <c r="Y110" s="118"/>
      <c r="Z110" s="118"/>
      <c r="AA110" s="118"/>
      <c r="AB110" s="120"/>
      <c r="AC110" s="118"/>
      <c r="AD110" s="120"/>
      <c r="AE110" s="120"/>
      <c r="AF110" s="118"/>
      <c r="AG110" s="118"/>
      <c r="AH110" s="118"/>
      <c r="AI110" s="118"/>
      <c r="AJ110" s="118"/>
      <c r="AK110" s="118"/>
      <c r="AL110" s="120"/>
      <c r="AM110" s="118"/>
      <c r="AN110" s="118"/>
      <c r="AO110" s="118"/>
      <c r="AP110" s="118"/>
      <c r="AQ110" s="118"/>
      <c r="AR110" s="118"/>
    </row>
    <row r="111" spans="1:44" hidden="1" x14ac:dyDescent="0.3">
      <c r="A111" s="107"/>
      <c r="B111" s="107" t="s">
        <v>1614</v>
      </c>
      <c r="C111" s="124"/>
      <c r="D111" s="107"/>
      <c r="E111" s="125"/>
      <c r="F111" s="107"/>
      <c r="G111" s="107" t="s">
        <v>1615</v>
      </c>
      <c r="H111" s="124" t="str">
        <f>Programação[[#This Row],[Atividade]]&amp; " - linha/estrutura: " &amp;Programação[[#This Row],[Tag]]</f>
        <v xml:space="preserve">Acabamento - linha/estrutura: </v>
      </c>
      <c r="I111" s="107"/>
      <c r="L111" s="126"/>
      <c r="M111" s="126"/>
      <c r="N111" s="118"/>
      <c r="O111" s="118"/>
      <c r="P111" s="120"/>
      <c r="Q111" s="120"/>
      <c r="R111" s="118"/>
      <c r="S111" s="118"/>
      <c r="T111" s="118"/>
      <c r="U111" s="118"/>
      <c r="V111" s="118"/>
      <c r="W111" s="120"/>
      <c r="X111" s="120"/>
      <c r="Y111" s="118"/>
      <c r="Z111" s="118"/>
      <c r="AA111" s="118"/>
      <c r="AB111" s="120"/>
      <c r="AC111" s="118"/>
      <c r="AD111" s="120"/>
      <c r="AE111" s="120"/>
      <c r="AF111" s="118"/>
      <c r="AG111" s="118"/>
      <c r="AH111" s="118"/>
      <c r="AI111" s="118"/>
      <c r="AJ111" s="118"/>
      <c r="AK111" s="118"/>
      <c r="AL111" s="120"/>
      <c r="AM111" s="118"/>
      <c r="AN111" s="118"/>
      <c r="AO111" s="118"/>
      <c r="AP111" s="118"/>
      <c r="AQ111" s="118"/>
      <c r="AR111" s="118"/>
    </row>
    <row r="112" spans="1:44" hidden="1" x14ac:dyDescent="0.3">
      <c r="A112" s="107"/>
      <c r="B112" s="107" t="s">
        <v>1616</v>
      </c>
      <c r="C112" s="124"/>
      <c r="D112" s="107"/>
      <c r="E112" s="125"/>
      <c r="F112" s="107"/>
      <c r="G112" s="107" t="s">
        <v>181</v>
      </c>
      <c r="H112" s="124" t="str">
        <f>Programação[[#This Row],[Atividade]]&amp; " - linha/estrutura: " &amp;Programação[[#This Row],[Tag]]</f>
        <v xml:space="preserve">Jateamento e pintura - linha/estrutura: </v>
      </c>
      <c r="I112" s="107"/>
      <c r="L112" s="126"/>
      <c r="M112" s="126"/>
      <c r="N112" s="118"/>
      <c r="O112" s="118"/>
      <c r="P112" s="120"/>
      <c r="Q112" s="120"/>
      <c r="R112" s="118"/>
      <c r="S112" s="118"/>
      <c r="T112" s="118"/>
      <c r="U112" s="118"/>
      <c r="V112" s="118"/>
      <c r="W112" s="120"/>
      <c r="X112" s="120"/>
      <c r="Y112" s="118"/>
      <c r="Z112" s="118"/>
      <c r="AA112" s="118"/>
      <c r="AB112" s="120"/>
      <c r="AC112" s="118"/>
      <c r="AD112" s="120"/>
      <c r="AE112" s="120"/>
      <c r="AF112" s="118"/>
      <c r="AG112" s="118"/>
      <c r="AH112" s="118"/>
      <c r="AI112" s="118"/>
      <c r="AJ112" s="118"/>
      <c r="AK112" s="118"/>
      <c r="AL112" s="120"/>
      <c r="AM112" s="118"/>
      <c r="AN112" s="118"/>
      <c r="AO112" s="118"/>
      <c r="AP112" s="118"/>
      <c r="AQ112" s="118"/>
      <c r="AR112" s="118"/>
    </row>
    <row r="113" spans="1:44" hidden="1" x14ac:dyDescent="0.3">
      <c r="A113" s="107"/>
      <c r="B113" s="107" t="s">
        <v>1617</v>
      </c>
      <c r="C113" s="124"/>
      <c r="D113" s="107"/>
      <c r="E113" s="125"/>
      <c r="F113" s="107"/>
      <c r="G113" s="107" t="s">
        <v>1618</v>
      </c>
      <c r="H113" s="124" t="str">
        <f>Programação[[#This Row],[Atividade]]&amp; " - linha/estrutura: " &amp;Programação[[#This Row],[Tag]]</f>
        <v xml:space="preserve">Plataforma do Mezanino - linha/estrutura: </v>
      </c>
      <c r="I113" s="107"/>
      <c r="L113" s="126"/>
      <c r="M113" s="126"/>
      <c r="N113" s="118"/>
      <c r="O113" s="118"/>
      <c r="P113" s="120"/>
      <c r="Q113" s="120"/>
      <c r="R113" s="118"/>
      <c r="S113" s="118"/>
      <c r="T113" s="118"/>
      <c r="U113" s="118"/>
      <c r="V113" s="118"/>
      <c r="W113" s="120"/>
      <c r="X113" s="120"/>
      <c r="Y113" s="118"/>
      <c r="Z113" s="118"/>
      <c r="AA113" s="118"/>
      <c r="AB113" s="120"/>
      <c r="AC113" s="118"/>
      <c r="AD113" s="120"/>
      <c r="AE113" s="120"/>
      <c r="AF113" s="118"/>
      <c r="AG113" s="118"/>
      <c r="AH113" s="118"/>
      <c r="AI113" s="118"/>
      <c r="AJ113" s="118"/>
      <c r="AK113" s="118"/>
      <c r="AL113" s="120"/>
      <c r="AM113" s="118"/>
      <c r="AN113" s="118"/>
      <c r="AO113" s="118"/>
      <c r="AP113" s="118"/>
      <c r="AQ113" s="118"/>
      <c r="AR113" s="118"/>
    </row>
    <row r="114" spans="1:44" hidden="1" x14ac:dyDescent="0.3">
      <c r="A114" s="107"/>
      <c r="B114" s="107" t="s">
        <v>1619</v>
      </c>
      <c r="C114" s="124"/>
      <c r="D114" s="107"/>
      <c r="E114" s="125"/>
      <c r="F114" s="107"/>
      <c r="G114" s="107" t="s">
        <v>1620</v>
      </c>
      <c r="H114" s="124" t="str">
        <f>Programação[[#This Row],[Atividade]]&amp; " - linha/estrutura: " &amp;Programação[[#This Row],[Tag]]</f>
        <v xml:space="preserve">Estrutura de apoio do Reader - linha/estrutura: </v>
      </c>
      <c r="I114" s="107"/>
      <c r="L114" s="126"/>
      <c r="M114" s="126"/>
      <c r="N114" s="118"/>
      <c r="O114" s="118"/>
      <c r="P114" s="120"/>
      <c r="Q114" s="120"/>
      <c r="R114" s="118"/>
      <c r="S114" s="118"/>
      <c r="T114" s="118"/>
      <c r="U114" s="118"/>
      <c r="V114" s="118"/>
      <c r="W114" s="120"/>
      <c r="X114" s="120"/>
      <c r="Y114" s="118"/>
      <c r="Z114" s="118"/>
      <c r="AA114" s="118"/>
      <c r="AB114" s="120"/>
      <c r="AC114" s="118"/>
      <c r="AD114" s="120"/>
      <c r="AE114" s="120"/>
      <c r="AF114" s="118"/>
      <c r="AG114" s="118"/>
      <c r="AH114" s="118"/>
      <c r="AI114" s="118"/>
      <c r="AJ114" s="118"/>
      <c r="AK114" s="118"/>
      <c r="AL114" s="120"/>
      <c r="AM114" s="118"/>
      <c r="AN114" s="118"/>
      <c r="AO114" s="118"/>
      <c r="AP114" s="118"/>
      <c r="AQ114" s="118"/>
      <c r="AR114" s="118"/>
    </row>
    <row r="115" spans="1:44" hidden="1" x14ac:dyDescent="0.3">
      <c r="A115" s="107"/>
      <c r="B115" s="107" t="s">
        <v>1621</v>
      </c>
      <c r="C115" s="124"/>
      <c r="D115" s="107"/>
      <c r="E115" s="125"/>
      <c r="F115" s="107"/>
      <c r="G115" s="107" t="s">
        <v>1609</v>
      </c>
      <c r="H115" s="124" t="str">
        <f>Programação[[#This Row],[Atividade]]&amp; " - linha/estrutura: " &amp;Programação[[#This Row],[Tag]]</f>
        <v xml:space="preserve">Aquisição de materiais de fabricação - linha/estrutura: </v>
      </c>
      <c r="I115" s="107"/>
      <c r="L115" s="126"/>
      <c r="M115" s="126"/>
      <c r="N115" s="118"/>
      <c r="O115" s="118"/>
      <c r="P115" s="120"/>
      <c r="Q115" s="120"/>
      <c r="R115" s="118"/>
      <c r="S115" s="118"/>
      <c r="T115" s="118"/>
      <c r="U115" s="118"/>
      <c r="V115" s="118"/>
      <c r="W115" s="120"/>
      <c r="X115" s="120"/>
      <c r="Y115" s="118"/>
      <c r="Z115" s="118"/>
      <c r="AA115" s="118"/>
      <c r="AB115" s="120"/>
      <c r="AC115" s="118"/>
      <c r="AD115" s="120"/>
      <c r="AE115" s="120"/>
      <c r="AF115" s="118"/>
      <c r="AG115" s="118"/>
      <c r="AH115" s="118"/>
      <c r="AI115" s="118"/>
      <c r="AJ115" s="118"/>
      <c r="AK115" s="118"/>
      <c r="AL115" s="120"/>
      <c r="AM115" s="118"/>
      <c r="AN115" s="118"/>
      <c r="AO115" s="118"/>
      <c r="AP115" s="118"/>
      <c r="AQ115" s="118"/>
      <c r="AR115" s="118"/>
    </row>
    <row r="116" spans="1:44" hidden="1" x14ac:dyDescent="0.3">
      <c r="A116" s="107"/>
      <c r="B116" s="107" t="s">
        <v>1622</v>
      </c>
      <c r="C116" s="124"/>
      <c r="D116" s="107"/>
      <c r="E116" s="125"/>
      <c r="F116" s="107"/>
      <c r="G116" s="107" t="s">
        <v>1611</v>
      </c>
      <c r="H116" s="124" t="str">
        <f>Programação[[#This Row],[Atividade]]&amp; " - linha/estrutura: " &amp;Programação[[#This Row],[Tag]]</f>
        <v xml:space="preserve">Traçagem e corte - linha/estrutura: </v>
      </c>
      <c r="I116" s="107"/>
      <c r="L116" s="126"/>
      <c r="M116" s="126"/>
      <c r="N116" s="118"/>
      <c r="O116" s="118"/>
      <c r="P116" s="120"/>
      <c r="Q116" s="120"/>
      <c r="R116" s="118"/>
      <c r="S116" s="118"/>
      <c r="T116" s="118"/>
      <c r="U116" s="118"/>
      <c r="V116" s="118"/>
      <c r="W116" s="120"/>
      <c r="X116" s="120"/>
      <c r="Y116" s="118"/>
      <c r="Z116" s="118"/>
      <c r="AA116" s="118"/>
      <c r="AB116" s="120"/>
      <c r="AC116" s="118"/>
      <c r="AD116" s="120"/>
      <c r="AE116" s="120"/>
      <c r="AF116" s="118"/>
      <c r="AG116" s="118"/>
      <c r="AH116" s="118"/>
      <c r="AI116" s="118"/>
      <c r="AJ116" s="118"/>
      <c r="AK116" s="118"/>
      <c r="AL116" s="120"/>
      <c r="AM116" s="118"/>
      <c r="AN116" s="118"/>
      <c r="AO116" s="118"/>
      <c r="AP116" s="118"/>
      <c r="AQ116" s="118"/>
      <c r="AR116" s="118"/>
    </row>
    <row r="117" spans="1:44" hidden="1" x14ac:dyDescent="0.3">
      <c r="A117" s="107"/>
      <c r="B117" s="107" t="s">
        <v>1623</v>
      </c>
      <c r="C117" s="124"/>
      <c r="D117" s="107"/>
      <c r="E117" s="125"/>
      <c r="F117" s="107"/>
      <c r="G117" s="107" t="s">
        <v>1559</v>
      </c>
      <c r="H117" s="124" t="str">
        <f>Programação[[#This Row],[Atividade]]&amp; " - linha/estrutura: " &amp;Programação[[#This Row],[Tag]]</f>
        <v xml:space="preserve">Pré montagem - linha/estrutura: </v>
      </c>
      <c r="I117" s="107"/>
      <c r="L117" s="126"/>
      <c r="M117" s="126"/>
      <c r="N117" s="118"/>
      <c r="O117" s="118"/>
      <c r="P117" s="120"/>
      <c r="Q117" s="120"/>
      <c r="R117" s="118"/>
      <c r="S117" s="118"/>
      <c r="T117" s="118"/>
      <c r="U117" s="118"/>
      <c r="V117" s="118"/>
      <c r="W117" s="120"/>
      <c r="X117" s="120"/>
      <c r="Y117" s="118"/>
      <c r="Z117" s="118"/>
      <c r="AA117" s="118"/>
      <c r="AB117" s="120"/>
      <c r="AC117" s="118"/>
      <c r="AD117" s="120"/>
      <c r="AE117" s="120"/>
      <c r="AF117" s="118"/>
      <c r="AG117" s="118"/>
      <c r="AH117" s="118"/>
      <c r="AI117" s="118"/>
      <c r="AJ117" s="118"/>
      <c r="AK117" s="118"/>
      <c r="AL117" s="120"/>
      <c r="AM117" s="118"/>
      <c r="AN117" s="118"/>
      <c r="AO117" s="118"/>
      <c r="AP117" s="118"/>
      <c r="AQ117" s="118"/>
      <c r="AR117" s="118"/>
    </row>
    <row r="118" spans="1:44" hidden="1" x14ac:dyDescent="0.3">
      <c r="A118" s="107"/>
      <c r="B118" s="107" t="s">
        <v>1624</v>
      </c>
      <c r="C118" s="124"/>
      <c r="D118" s="107"/>
      <c r="E118" s="125"/>
      <c r="F118" s="107"/>
      <c r="G118" s="107" t="s">
        <v>1561</v>
      </c>
      <c r="H118" s="124" t="str">
        <f>Programação[[#This Row],[Atividade]]&amp; " - linha/estrutura: " &amp;Programação[[#This Row],[Tag]]</f>
        <v xml:space="preserve">Soldagem - linha/estrutura: </v>
      </c>
      <c r="I118" s="107"/>
      <c r="L118" s="126"/>
      <c r="M118" s="126"/>
      <c r="N118" s="118"/>
      <c r="O118" s="118"/>
      <c r="P118" s="120"/>
      <c r="Q118" s="120"/>
      <c r="R118" s="118"/>
      <c r="S118" s="118"/>
      <c r="T118" s="118"/>
      <c r="U118" s="118"/>
      <c r="V118" s="118"/>
      <c r="W118" s="120"/>
      <c r="X118" s="120"/>
      <c r="Y118" s="118"/>
      <c r="Z118" s="118"/>
      <c r="AA118" s="118"/>
      <c r="AB118" s="120"/>
      <c r="AC118" s="118"/>
      <c r="AD118" s="120"/>
      <c r="AE118" s="120"/>
      <c r="AF118" s="118"/>
      <c r="AG118" s="118"/>
      <c r="AH118" s="118"/>
      <c r="AI118" s="118"/>
      <c r="AJ118" s="118"/>
      <c r="AK118" s="118"/>
      <c r="AL118" s="120"/>
      <c r="AM118" s="118"/>
      <c r="AN118" s="118"/>
      <c r="AO118" s="118"/>
      <c r="AP118" s="118"/>
      <c r="AQ118" s="118"/>
      <c r="AR118" s="118"/>
    </row>
    <row r="119" spans="1:44" hidden="1" x14ac:dyDescent="0.3">
      <c r="A119" s="107"/>
      <c r="B119" s="107" t="s">
        <v>1625</v>
      </c>
      <c r="C119" s="124"/>
      <c r="D119" s="107"/>
      <c r="E119" s="125"/>
      <c r="F119" s="107"/>
      <c r="G119" s="107" t="s">
        <v>1615</v>
      </c>
      <c r="H119" s="124" t="str">
        <f>Programação[[#This Row],[Atividade]]&amp; " - linha/estrutura: " &amp;Programação[[#This Row],[Tag]]</f>
        <v xml:space="preserve">Acabamento - linha/estrutura: </v>
      </c>
      <c r="I119" s="107"/>
      <c r="L119" s="126"/>
      <c r="M119" s="126"/>
      <c r="N119" s="118"/>
      <c r="O119" s="118"/>
      <c r="P119" s="120"/>
      <c r="Q119" s="120"/>
      <c r="R119" s="118"/>
      <c r="S119" s="118"/>
      <c r="T119" s="118"/>
      <c r="U119" s="118"/>
      <c r="V119" s="118"/>
      <c r="W119" s="120"/>
      <c r="X119" s="120"/>
      <c r="Y119" s="118"/>
      <c r="Z119" s="118"/>
      <c r="AA119" s="118"/>
      <c r="AB119" s="120"/>
      <c r="AC119" s="118"/>
      <c r="AD119" s="120"/>
      <c r="AE119" s="120"/>
      <c r="AF119" s="118"/>
      <c r="AG119" s="118"/>
      <c r="AH119" s="118"/>
      <c r="AI119" s="118"/>
      <c r="AJ119" s="118"/>
      <c r="AK119" s="118"/>
      <c r="AL119" s="120"/>
      <c r="AM119" s="118"/>
      <c r="AN119" s="118"/>
      <c r="AO119" s="118"/>
      <c r="AP119" s="118"/>
      <c r="AQ119" s="118"/>
      <c r="AR119" s="118"/>
    </row>
    <row r="120" spans="1:44" hidden="1" x14ac:dyDescent="0.3">
      <c r="A120" s="107"/>
      <c r="B120" s="107" t="s">
        <v>1626</v>
      </c>
      <c r="C120" s="124"/>
      <c r="D120" s="107"/>
      <c r="E120" s="125"/>
      <c r="F120" s="107"/>
      <c r="G120" s="107" t="s">
        <v>181</v>
      </c>
      <c r="H120" s="124" t="str">
        <f>Programação[[#This Row],[Atividade]]&amp; " - linha/estrutura: " &amp;Programação[[#This Row],[Tag]]</f>
        <v xml:space="preserve">Jateamento e pintura - linha/estrutura: </v>
      </c>
      <c r="I120" s="107"/>
      <c r="L120" s="126"/>
      <c r="M120" s="126"/>
      <c r="N120" s="118"/>
      <c r="O120" s="118"/>
      <c r="P120" s="120"/>
      <c r="Q120" s="120"/>
      <c r="R120" s="118"/>
      <c r="S120" s="118"/>
      <c r="T120" s="118"/>
      <c r="U120" s="118"/>
      <c r="V120" s="118"/>
      <c r="W120" s="120"/>
      <c r="X120" s="120"/>
      <c r="Y120" s="118"/>
      <c r="Z120" s="118"/>
      <c r="AA120" s="118"/>
      <c r="AB120" s="120"/>
      <c r="AC120" s="118"/>
      <c r="AD120" s="120"/>
      <c r="AE120" s="120"/>
      <c r="AF120" s="118"/>
      <c r="AG120" s="118"/>
      <c r="AH120" s="118"/>
      <c r="AI120" s="118"/>
      <c r="AJ120" s="118"/>
      <c r="AK120" s="118"/>
      <c r="AL120" s="120"/>
      <c r="AM120" s="118"/>
      <c r="AN120" s="118"/>
      <c r="AO120" s="118"/>
      <c r="AP120" s="118"/>
      <c r="AQ120" s="118"/>
      <c r="AR120" s="118"/>
    </row>
    <row r="121" spans="1:44" hidden="1" x14ac:dyDescent="0.3">
      <c r="A121" s="107"/>
      <c r="B121" s="107" t="s">
        <v>2377</v>
      </c>
      <c r="C121" s="124"/>
      <c r="D121" s="107"/>
      <c r="E121" s="125"/>
      <c r="F121" s="107"/>
      <c r="G121" s="107" t="s">
        <v>1627</v>
      </c>
      <c r="H121" s="124" t="str">
        <f>Programação[[#This Row],[Atividade]]&amp; " - linha/estrutura: " &amp;Programação[[#This Row],[Tag]]</f>
        <v xml:space="preserve">Estrutura do mezanino - linha/estrutura: </v>
      </c>
      <c r="I121" s="107"/>
      <c r="L121" s="126"/>
      <c r="M121" s="126"/>
      <c r="N121" s="118"/>
      <c r="O121" s="118"/>
      <c r="P121" s="120"/>
      <c r="Q121" s="120"/>
      <c r="R121" s="118"/>
      <c r="S121" s="118"/>
      <c r="T121" s="118"/>
      <c r="U121" s="118"/>
      <c r="V121" s="118"/>
      <c r="W121" s="120"/>
      <c r="X121" s="120"/>
      <c r="Y121" s="118"/>
      <c r="Z121" s="118"/>
      <c r="AA121" s="118"/>
      <c r="AB121" s="120"/>
      <c r="AC121" s="118"/>
      <c r="AD121" s="120"/>
      <c r="AE121" s="120"/>
      <c r="AF121" s="118"/>
      <c r="AG121" s="118"/>
      <c r="AH121" s="118"/>
      <c r="AI121" s="118"/>
      <c r="AJ121" s="118"/>
      <c r="AK121" s="118"/>
      <c r="AL121" s="120"/>
      <c r="AM121" s="118"/>
      <c r="AN121" s="118"/>
      <c r="AO121" s="118"/>
      <c r="AP121" s="118"/>
      <c r="AQ121" s="118"/>
      <c r="AR121" s="118"/>
    </row>
    <row r="122" spans="1:44" hidden="1" x14ac:dyDescent="0.3">
      <c r="A122" s="107"/>
      <c r="B122" s="107" t="s">
        <v>2378</v>
      </c>
      <c r="C122" s="124"/>
      <c r="D122" s="107"/>
      <c r="E122" s="125"/>
      <c r="F122" s="107"/>
      <c r="G122" s="107" t="s">
        <v>1609</v>
      </c>
      <c r="H122" s="124" t="str">
        <f>Programação[[#This Row],[Atividade]]&amp; " - linha/estrutura: " &amp;Programação[[#This Row],[Tag]]</f>
        <v xml:space="preserve">Aquisição de materiais de fabricação - linha/estrutura: </v>
      </c>
      <c r="I122" s="107"/>
      <c r="L122" s="126"/>
      <c r="M122" s="126"/>
      <c r="N122" s="118"/>
      <c r="O122" s="118"/>
      <c r="P122" s="120"/>
      <c r="Q122" s="120"/>
      <c r="R122" s="118"/>
      <c r="S122" s="118"/>
      <c r="T122" s="118"/>
      <c r="U122" s="118"/>
      <c r="V122" s="118"/>
      <c r="W122" s="120"/>
      <c r="X122" s="120"/>
      <c r="Y122" s="118"/>
      <c r="Z122" s="118"/>
      <c r="AA122" s="118"/>
      <c r="AB122" s="120"/>
      <c r="AC122" s="118"/>
      <c r="AD122" s="120"/>
      <c r="AE122" s="120"/>
      <c r="AF122" s="118"/>
      <c r="AG122" s="118"/>
      <c r="AH122" s="118"/>
      <c r="AI122" s="118"/>
      <c r="AJ122" s="118"/>
      <c r="AK122" s="118"/>
      <c r="AL122" s="120"/>
      <c r="AM122" s="118"/>
      <c r="AN122" s="118"/>
      <c r="AO122" s="118"/>
      <c r="AP122" s="118"/>
      <c r="AQ122" s="118"/>
      <c r="AR122" s="118"/>
    </row>
    <row r="123" spans="1:44" hidden="1" x14ac:dyDescent="0.3">
      <c r="A123" s="107"/>
      <c r="B123" s="107" t="s">
        <v>2379</v>
      </c>
      <c r="C123" s="124"/>
      <c r="D123" s="107"/>
      <c r="E123" s="125"/>
      <c r="F123" s="107"/>
      <c r="G123" s="107" t="s">
        <v>1611</v>
      </c>
      <c r="H123" s="124" t="str">
        <f>Programação[[#This Row],[Atividade]]&amp; " - linha/estrutura: " &amp;Programação[[#This Row],[Tag]]</f>
        <v xml:space="preserve">Traçagem e corte - linha/estrutura: </v>
      </c>
      <c r="I123" s="107"/>
      <c r="L123" s="126"/>
      <c r="M123" s="126"/>
      <c r="N123" s="118"/>
      <c r="O123" s="118"/>
      <c r="P123" s="120"/>
      <c r="Q123" s="120"/>
      <c r="R123" s="118"/>
      <c r="S123" s="118"/>
      <c r="T123" s="118"/>
      <c r="U123" s="118"/>
      <c r="V123" s="118"/>
      <c r="W123" s="120"/>
      <c r="X123" s="120"/>
      <c r="Y123" s="118"/>
      <c r="Z123" s="118"/>
      <c r="AA123" s="118"/>
      <c r="AB123" s="120"/>
      <c r="AC123" s="118"/>
      <c r="AD123" s="120"/>
      <c r="AE123" s="120"/>
      <c r="AF123" s="118"/>
      <c r="AG123" s="118"/>
      <c r="AH123" s="118"/>
      <c r="AI123" s="118"/>
      <c r="AJ123" s="118"/>
      <c r="AK123" s="118"/>
      <c r="AL123" s="120"/>
      <c r="AM123" s="118"/>
      <c r="AN123" s="118"/>
      <c r="AO123" s="118"/>
      <c r="AP123" s="118"/>
      <c r="AQ123" s="118"/>
      <c r="AR123" s="118"/>
    </row>
    <row r="124" spans="1:44" hidden="1" x14ac:dyDescent="0.3">
      <c r="A124" s="107"/>
      <c r="B124" s="107" t="s">
        <v>2380</v>
      </c>
      <c r="C124" s="124"/>
      <c r="D124" s="107"/>
      <c r="E124" s="125"/>
      <c r="F124" s="107"/>
      <c r="G124" s="107" t="s">
        <v>1559</v>
      </c>
      <c r="H124" s="124" t="str">
        <f>Programação[[#This Row],[Atividade]]&amp; " - linha/estrutura: " &amp;Programação[[#This Row],[Tag]]</f>
        <v xml:space="preserve">Pré montagem - linha/estrutura: </v>
      </c>
      <c r="I124" s="107"/>
      <c r="L124" s="126"/>
      <c r="M124" s="126"/>
      <c r="N124" s="118"/>
      <c r="O124" s="118"/>
      <c r="P124" s="120"/>
      <c r="Q124" s="120"/>
      <c r="R124" s="118"/>
      <c r="S124" s="118"/>
      <c r="T124" s="118"/>
      <c r="U124" s="118"/>
      <c r="V124" s="118"/>
      <c r="W124" s="120"/>
      <c r="X124" s="120"/>
      <c r="Y124" s="118"/>
      <c r="Z124" s="118"/>
      <c r="AA124" s="118"/>
      <c r="AB124" s="120"/>
      <c r="AC124" s="118"/>
      <c r="AD124" s="120"/>
      <c r="AE124" s="120"/>
      <c r="AF124" s="118"/>
      <c r="AG124" s="118"/>
      <c r="AH124" s="118"/>
      <c r="AI124" s="118"/>
      <c r="AJ124" s="118"/>
      <c r="AK124" s="118"/>
      <c r="AL124" s="120"/>
      <c r="AM124" s="118"/>
      <c r="AN124" s="118"/>
      <c r="AO124" s="118"/>
      <c r="AP124" s="118"/>
      <c r="AQ124" s="118"/>
      <c r="AR124" s="118"/>
    </row>
    <row r="125" spans="1:44" hidden="1" x14ac:dyDescent="0.3">
      <c r="A125" s="107"/>
      <c r="B125" s="107" t="s">
        <v>2381</v>
      </c>
      <c r="C125" s="124"/>
      <c r="D125" s="107"/>
      <c r="E125" s="125"/>
      <c r="F125" s="107"/>
      <c r="G125" s="107" t="s">
        <v>1561</v>
      </c>
      <c r="H125" s="124" t="str">
        <f>Programação[[#This Row],[Atividade]]&amp; " - linha/estrutura: " &amp;Programação[[#This Row],[Tag]]</f>
        <v xml:space="preserve">Soldagem - linha/estrutura: </v>
      </c>
      <c r="I125" s="107"/>
      <c r="L125" s="126"/>
      <c r="M125" s="126"/>
      <c r="N125" s="118"/>
      <c r="O125" s="118"/>
      <c r="P125" s="120"/>
      <c r="Q125" s="120"/>
      <c r="R125" s="118"/>
      <c r="S125" s="118"/>
      <c r="T125" s="118"/>
      <c r="U125" s="118"/>
      <c r="V125" s="118"/>
      <c r="W125" s="120"/>
      <c r="X125" s="120"/>
      <c r="Y125" s="118"/>
      <c r="Z125" s="118"/>
      <c r="AA125" s="118"/>
      <c r="AB125" s="120"/>
      <c r="AC125" s="118"/>
      <c r="AD125" s="120"/>
      <c r="AE125" s="120"/>
      <c r="AF125" s="118"/>
      <c r="AG125" s="118"/>
      <c r="AH125" s="118"/>
      <c r="AI125" s="118"/>
      <c r="AJ125" s="118"/>
      <c r="AK125" s="118"/>
      <c r="AL125" s="120"/>
      <c r="AM125" s="118"/>
      <c r="AN125" s="118"/>
      <c r="AO125" s="118"/>
      <c r="AP125" s="118"/>
      <c r="AQ125" s="118"/>
      <c r="AR125" s="118"/>
    </row>
    <row r="126" spans="1:44" hidden="1" x14ac:dyDescent="0.3">
      <c r="A126" s="107"/>
      <c r="B126" s="107" t="s">
        <v>2382</v>
      </c>
      <c r="C126" s="124"/>
      <c r="D126" s="107"/>
      <c r="E126" s="125"/>
      <c r="F126" s="107"/>
      <c r="G126" s="107" t="s">
        <v>1615</v>
      </c>
      <c r="H126" s="124" t="str">
        <f>Programação[[#This Row],[Atividade]]&amp; " - linha/estrutura: " &amp;Programação[[#This Row],[Tag]]</f>
        <v xml:space="preserve">Acabamento - linha/estrutura: </v>
      </c>
      <c r="I126" s="107"/>
      <c r="L126" s="126"/>
      <c r="M126" s="126"/>
      <c r="N126" s="118"/>
      <c r="O126" s="118"/>
      <c r="P126" s="120"/>
      <c r="Q126" s="120"/>
      <c r="R126" s="118"/>
      <c r="S126" s="118"/>
      <c r="T126" s="118"/>
      <c r="U126" s="118"/>
      <c r="V126" s="118"/>
      <c r="W126" s="120"/>
      <c r="X126" s="120"/>
      <c r="Y126" s="118"/>
      <c r="Z126" s="118"/>
      <c r="AA126" s="118"/>
      <c r="AB126" s="120"/>
      <c r="AC126" s="118"/>
      <c r="AD126" s="120"/>
      <c r="AE126" s="120"/>
      <c r="AF126" s="118"/>
      <c r="AG126" s="118"/>
      <c r="AH126" s="118"/>
      <c r="AI126" s="118"/>
      <c r="AJ126" s="118"/>
      <c r="AK126" s="118"/>
      <c r="AL126" s="120"/>
      <c r="AM126" s="118"/>
      <c r="AN126" s="118"/>
      <c r="AO126" s="118"/>
      <c r="AP126" s="118"/>
      <c r="AQ126" s="118"/>
      <c r="AR126" s="118"/>
    </row>
    <row r="127" spans="1:44" hidden="1" x14ac:dyDescent="0.3">
      <c r="A127" s="107"/>
      <c r="B127" s="107" t="s">
        <v>2383</v>
      </c>
      <c r="C127" s="124"/>
      <c r="D127" s="107"/>
      <c r="E127" s="125"/>
      <c r="F127" s="107"/>
      <c r="G127" s="107" t="s">
        <v>181</v>
      </c>
      <c r="H127" s="124" t="str">
        <f>Programação[[#This Row],[Atividade]]&amp; " - linha/estrutura: " &amp;Programação[[#This Row],[Tag]]</f>
        <v xml:space="preserve">Jateamento e pintura - linha/estrutura: </v>
      </c>
      <c r="I127" s="107"/>
      <c r="L127" s="126"/>
      <c r="M127" s="126"/>
      <c r="N127" s="118"/>
      <c r="O127" s="118"/>
      <c r="P127" s="120"/>
      <c r="Q127" s="120"/>
      <c r="R127" s="118"/>
      <c r="S127" s="118"/>
      <c r="T127" s="118"/>
      <c r="U127" s="118"/>
      <c r="V127" s="118"/>
      <c r="W127" s="120"/>
      <c r="X127" s="120"/>
      <c r="Y127" s="118"/>
      <c r="Z127" s="118"/>
      <c r="AA127" s="118"/>
      <c r="AB127" s="120"/>
      <c r="AC127" s="118"/>
      <c r="AD127" s="120"/>
      <c r="AE127" s="120"/>
      <c r="AF127" s="118"/>
      <c r="AG127" s="118"/>
      <c r="AH127" s="118"/>
      <c r="AI127" s="118"/>
      <c r="AJ127" s="118"/>
      <c r="AK127" s="118"/>
      <c r="AL127" s="120"/>
      <c r="AM127" s="118"/>
      <c r="AN127" s="118"/>
      <c r="AO127" s="118"/>
      <c r="AP127" s="118"/>
      <c r="AQ127" s="118"/>
      <c r="AR127" s="118"/>
    </row>
    <row r="128" spans="1:44" hidden="1" x14ac:dyDescent="0.3">
      <c r="A128" s="107"/>
      <c r="B128" s="107" t="s">
        <v>1628</v>
      </c>
      <c r="C128" s="124"/>
      <c r="D128" s="107"/>
      <c r="E128" s="125"/>
      <c r="F128" s="107"/>
      <c r="G128" s="107" t="s">
        <v>1629</v>
      </c>
      <c r="H128" s="124" t="str">
        <f>Programação[[#This Row],[Atividade]]&amp; " - linha/estrutura: " &amp;Programação[[#This Row],[Tag]]</f>
        <v xml:space="preserve">Tubulações e suportes - linha/estrutura: </v>
      </c>
      <c r="I128" s="107"/>
      <c r="L128" s="126"/>
      <c r="M128" s="126"/>
      <c r="N128" s="118"/>
      <c r="O128" s="118"/>
      <c r="P128" s="120"/>
      <c r="Q128" s="120"/>
      <c r="R128" s="118"/>
      <c r="S128" s="118"/>
      <c r="T128" s="118"/>
      <c r="U128" s="118"/>
      <c r="V128" s="118"/>
      <c r="W128" s="120"/>
      <c r="X128" s="120"/>
      <c r="Y128" s="118"/>
      <c r="Z128" s="118"/>
      <c r="AA128" s="118"/>
      <c r="AB128" s="120"/>
      <c r="AC128" s="118"/>
      <c r="AD128" s="120"/>
      <c r="AE128" s="120"/>
      <c r="AF128" s="118"/>
      <c r="AG128" s="118"/>
      <c r="AH128" s="118"/>
      <c r="AI128" s="118"/>
      <c r="AJ128" s="118"/>
      <c r="AK128" s="118"/>
      <c r="AL128" s="120"/>
      <c r="AM128" s="118"/>
      <c r="AN128" s="118"/>
      <c r="AO128" s="118"/>
      <c r="AP128" s="118"/>
      <c r="AQ128" s="118"/>
      <c r="AR128" s="118"/>
    </row>
    <row r="129" spans="1:44" hidden="1" x14ac:dyDescent="0.3">
      <c r="A129" s="107"/>
      <c r="B129" s="107" t="s">
        <v>1630</v>
      </c>
      <c r="C129" s="124"/>
      <c r="D129" s="107"/>
      <c r="E129" s="125"/>
      <c r="F129" s="107"/>
      <c r="G129" s="107" t="s">
        <v>1631</v>
      </c>
      <c r="H129" s="124" t="str">
        <f>Programação[[#This Row],[Atividade]]&amp; " - linha/estrutura: " &amp;Programação[[#This Row],[Tag]]</f>
        <v xml:space="preserve">Linha 8"-S3-5389-H - Tie in 171 - linha/estrutura: </v>
      </c>
      <c r="I129" s="107"/>
      <c r="L129" s="126"/>
      <c r="M129" s="126"/>
      <c r="N129" s="118"/>
      <c r="O129" s="118"/>
      <c r="P129" s="120"/>
      <c r="Q129" s="120"/>
      <c r="R129" s="118"/>
      <c r="S129" s="118"/>
      <c r="T129" s="118"/>
      <c r="U129" s="118"/>
      <c r="V129" s="118"/>
      <c r="W129" s="120"/>
      <c r="X129" s="120"/>
      <c r="Y129" s="118"/>
      <c r="Z129" s="118"/>
      <c r="AA129" s="118"/>
      <c r="AB129" s="120"/>
      <c r="AC129" s="118"/>
      <c r="AD129" s="120"/>
      <c r="AE129" s="120"/>
      <c r="AF129" s="118"/>
      <c r="AG129" s="118"/>
      <c r="AH129" s="118"/>
      <c r="AI129" s="118"/>
      <c r="AJ129" s="118"/>
      <c r="AK129" s="118"/>
      <c r="AL129" s="120"/>
      <c r="AM129" s="118"/>
      <c r="AN129" s="118"/>
      <c r="AO129" s="118"/>
      <c r="AP129" s="118"/>
      <c r="AQ129" s="118"/>
      <c r="AR129" s="118"/>
    </row>
    <row r="130" spans="1:44" hidden="1" x14ac:dyDescent="0.3">
      <c r="A130" s="107"/>
      <c r="B130" s="107" t="s">
        <v>1632</v>
      </c>
      <c r="C130" s="124"/>
      <c r="D130" s="107"/>
      <c r="E130" s="125"/>
      <c r="F130" s="107"/>
      <c r="G130" s="107" t="s">
        <v>1633</v>
      </c>
      <c r="H130" s="124" t="str">
        <f>Programação[[#This Row],[Atividade]]&amp; " - linha/estrutura: " &amp;Programação[[#This Row],[Tag]]</f>
        <v xml:space="preserve">Linha 20"-S3-14E-5313-H 1º trecho - linha/estrutura: </v>
      </c>
      <c r="I130" s="107"/>
      <c r="L130" s="126"/>
      <c r="M130" s="126"/>
      <c r="N130" s="118"/>
      <c r="O130" s="118"/>
      <c r="P130" s="120"/>
      <c r="Q130" s="120"/>
      <c r="R130" s="118"/>
      <c r="S130" s="118"/>
      <c r="T130" s="118"/>
      <c r="U130" s="118"/>
      <c r="V130" s="118"/>
      <c r="W130" s="120"/>
      <c r="X130" s="120"/>
      <c r="Y130" s="118"/>
      <c r="Z130" s="118"/>
      <c r="AA130" s="118"/>
      <c r="AB130" s="120"/>
      <c r="AC130" s="118"/>
      <c r="AD130" s="120"/>
      <c r="AE130" s="120"/>
      <c r="AF130" s="118"/>
      <c r="AG130" s="118"/>
      <c r="AH130" s="118"/>
      <c r="AI130" s="118"/>
      <c r="AJ130" s="118"/>
      <c r="AK130" s="118"/>
      <c r="AL130" s="120"/>
      <c r="AM130" s="118"/>
      <c r="AN130" s="118"/>
      <c r="AO130" s="118"/>
      <c r="AP130" s="118"/>
      <c r="AQ130" s="118"/>
      <c r="AR130" s="118"/>
    </row>
    <row r="131" spans="1:44" hidden="1" x14ac:dyDescent="0.3">
      <c r="A131" s="107"/>
      <c r="B131" s="107" t="s">
        <v>1634</v>
      </c>
      <c r="C131" s="124"/>
      <c r="D131" s="107"/>
      <c r="E131" s="125"/>
      <c r="F131" s="107"/>
      <c r="G131" s="107" t="s">
        <v>1635</v>
      </c>
      <c r="H131" s="124" t="str">
        <f>Programação[[#This Row],[Atividade]]&amp; " - linha/estrutura: " &amp;Programação[[#This Row],[Tag]]</f>
        <v xml:space="preserve">Linha 20"-S3-14E-5313-H - 2º trecho - linha/estrutura: </v>
      </c>
      <c r="I131" s="107"/>
      <c r="L131" s="126"/>
      <c r="M131" s="126"/>
      <c r="N131" s="118"/>
      <c r="O131" s="118"/>
      <c r="P131" s="120"/>
      <c r="Q131" s="120"/>
      <c r="R131" s="118"/>
      <c r="S131" s="118"/>
      <c r="T131" s="118"/>
      <c r="U131" s="118"/>
      <c r="V131" s="118"/>
      <c r="W131" s="120"/>
      <c r="X131" s="120"/>
      <c r="Y131" s="118"/>
      <c r="Z131" s="118"/>
      <c r="AA131" s="118"/>
      <c r="AB131" s="120"/>
      <c r="AC131" s="118"/>
      <c r="AD131" s="120"/>
      <c r="AE131" s="120"/>
      <c r="AF131" s="118"/>
      <c r="AG131" s="118"/>
      <c r="AH131" s="118"/>
      <c r="AI131" s="118"/>
      <c r="AJ131" s="118"/>
      <c r="AK131" s="118"/>
      <c r="AL131" s="120"/>
      <c r="AM131" s="118"/>
      <c r="AN131" s="118"/>
      <c r="AO131" s="118"/>
      <c r="AP131" s="118"/>
      <c r="AQ131" s="118"/>
      <c r="AR131" s="118"/>
    </row>
    <row r="132" spans="1:44" hidden="1" x14ac:dyDescent="0.3">
      <c r="A132" s="107"/>
      <c r="B132" s="107" t="s">
        <v>1636</v>
      </c>
      <c r="C132" s="124"/>
      <c r="D132" s="107"/>
      <c r="E132" s="125"/>
      <c r="F132" s="107"/>
      <c r="G132" s="107" t="s">
        <v>1637</v>
      </c>
      <c r="H132" s="124" t="str">
        <f>Programação[[#This Row],[Atividade]]&amp; " - linha/estrutura: " &amp;Programação[[#This Row],[Tag]]</f>
        <v xml:space="preserve">Linha 20"-S3-14E-5313-H - 3º trecho - linha/estrutura: </v>
      </c>
      <c r="I132" s="107"/>
      <c r="L132" s="126"/>
      <c r="M132" s="126"/>
      <c r="N132" s="118"/>
      <c r="O132" s="118"/>
      <c r="P132" s="120"/>
      <c r="Q132" s="120"/>
      <c r="R132" s="118"/>
      <c r="S132" s="118"/>
      <c r="T132" s="118"/>
      <c r="U132" s="118"/>
      <c r="V132" s="118"/>
      <c r="W132" s="120"/>
      <c r="X132" s="120"/>
      <c r="Y132" s="118"/>
      <c r="Z132" s="118"/>
      <c r="AA132" s="118"/>
      <c r="AB132" s="120"/>
      <c r="AC132" s="118"/>
      <c r="AD132" s="120"/>
      <c r="AE132" s="120"/>
      <c r="AF132" s="118"/>
      <c r="AG132" s="118"/>
      <c r="AH132" s="118"/>
      <c r="AI132" s="118"/>
      <c r="AJ132" s="118"/>
      <c r="AK132" s="118"/>
      <c r="AL132" s="120"/>
      <c r="AM132" s="118"/>
      <c r="AN132" s="118"/>
      <c r="AO132" s="118"/>
      <c r="AP132" s="118"/>
      <c r="AQ132" s="118"/>
      <c r="AR132" s="118"/>
    </row>
    <row r="133" spans="1:44" hidden="1" x14ac:dyDescent="0.3">
      <c r="A133" s="107"/>
      <c r="B133" s="107" t="s">
        <v>1638</v>
      </c>
      <c r="C133" s="124"/>
      <c r="D133" s="107"/>
      <c r="E133" s="125"/>
      <c r="F133" s="107"/>
      <c r="G133" s="107" t="s">
        <v>1639</v>
      </c>
      <c r="H133" s="124" t="str">
        <f>Programação[[#This Row],[Atividade]]&amp; " - linha/estrutura: " &amp;Programação[[#This Row],[Tag]]</f>
        <v xml:space="preserve">Linha 24"-S3-14E-5312-H - linha/estrutura: </v>
      </c>
      <c r="I133" s="107"/>
      <c r="L133" s="126"/>
      <c r="M133" s="126"/>
      <c r="N133" s="118"/>
      <c r="O133" s="118"/>
      <c r="P133" s="120"/>
      <c r="Q133" s="120"/>
      <c r="R133" s="118"/>
      <c r="S133" s="118"/>
      <c r="T133" s="118"/>
      <c r="U133" s="118"/>
      <c r="V133" s="118"/>
      <c r="W133" s="120"/>
      <c r="X133" s="120"/>
      <c r="Y133" s="118"/>
      <c r="Z133" s="118"/>
      <c r="AA133" s="118"/>
      <c r="AB133" s="120"/>
      <c r="AC133" s="118"/>
      <c r="AD133" s="120"/>
      <c r="AE133" s="120"/>
      <c r="AF133" s="118"/>
      <c r="AG133" s="118"/>
      <c r="AH133" s="118"/>
      <c r="AI133" s="118"/>
      <c r="AJ133" s="118"/>
      <c r="AK133" s="118"/>
      <c r="AL133" s="120"/>
      <c r="AM133" s="118"/>
      <c r="AN133" s="118"/>
      <c r="AO133" s="118"/>
      <c r="AP133" s="118"/>
      <c r="AQ133" s="118"/>
      <c r="AR133" s="118"/>
    </row>
    <row r="134" spans="1:44" hidden="1" x14ac:dyDescent="0.3">
      <c r="A134" s="107"/>
      <c r="B134" s="107" t="s">
        <v>1640</v>
      </c>
      <c r="C134" s="124"/>
      <c r="D134" s="107"/>
      <c r="E134" s="125"/>
      <c r="F134" s="107"/>
      <c r="G134" s="107" t="s">
        <v>1641</v>
      </c>
      <c r="H134" s="124" t="str">
        <f>Programação[[#This Row],[Atividade]]&amp; " - linha/estrutura: " &amp;Programação[[#This Row],[Tag]]</f>
        <v xml:space="preserve">Linha 14"-S3-5367-H - linha/estrutura: </v>
      </c>
      <c r="I134" s="107"/>
      <c r="L134" s="126"/>
      <c r="M134" s="126"/>
      <c r="N134" s="118"/>
      <c r="O134" s="118"/>
      <c r="P134" s="120"/>
      <c r="Q134" s="120"/>
      <c r="R134" s="118"/>
      <c r="S134" s="118"/>
      <c r="T134" s="118"/>
      <c r="U134" s="118"/>
      <c r="V134" s="118"/>
      <c r="W134" s="120"/>
      <c r="X134" s="120"/>
      <c r="Y134" s="118"/>
      <c r="Z134" s="118"/>
      <c r="AA134" s="118"/>
      <c r="AB134" s="120"/>
      <c r="AC134" s="118"/>
      <c r="AD134" s="120"/>
      <c r="AE134" s="120"/>
      <c r="AF134" s="118"/>
      <c r="AG134" s="118"/>
      <c r="AH134" s="118"/>
      <c r="AI134" s="118"/>
      <c r="AJ134" s="118"/>
      <c r="AK134" s="118"/>
      <c r="AL134" s="120"/>
      <c r="AM134" s="118"/>
      <c r="AN134" s="118"/>
      <c r="AO134" s="118"/>
      <c r="AP134" s="118"/>
      <c r="AQ134" s="118"/>
      <c r="AR134" s="118"/>
    </row>
    <row r="135" spans="1:44" hidden="1" x14ac:dyDescent="0.3">
      <c r="A135" s="107"/>
      <c r="B135" s="107" t="s">
        <v>1642</v>
      </c>
      <c r="C135" s="124"/>
      <c r="D135" s="107"/>
      <c r="E135" s="125"/>
      <c r="F135" s="107"/>
      <c r="G135" s="107" t="s">
        <v>1643</v>
      </c>
      <c r="H135" s="124" t="str">
        <f>Programação[[#This Row],[Atividade]]&amp; " - linha/estrutura: " &amp;Programação[[#This Row],[Tag]]</f>
        <v xml:space="preserve">Linha 14"-S3-14E-5403-H - linha/estrutura: </v>
      </c>
      <c r="I135" s="107"/>
      <c r="L135" s="126"/>
      <c r="M135" s="126"/>
      <c r="N135" s="118"/>
      <c r="O135" s="118"/>
      <c r="P135" s="120"/>
      <c r="Q135" s="120"/>
      <c r="R135" s="118"/>
      <c r="S135" s="118"/>
      <c r="T135" s="118"/>
      <c r="U135" s="118"/>
      <c r="V135" s="118"/>
      <c r="W135" s="120"/>
      <c r="X135" s="120"/>
      <c r="Y135" s="118"/>
      <c r="Z135" s="118"/>
      <c r="AA135" s="118"/>
      <c r="AB135" s="120"/>
      <c r="AC135" s="118"/>
      <c r="AD135" s="120"/>
      <c r="AE135" s="120"/>
      <c r="AF135" s="118"/>
      <c r="AG135" s="118"/>
      <c r="AH135" s="118"/>
      <c r="AI135" s="118"/>
      <c r="AJ135" s="118"/>
      <c r="AK135" s="118"/>
      <c r="AL135" s="120"/>
      <c r="AM135" s="118"/>
      <c r="AN135" s="118"/>
      <c r="AO135" s="118"/>
      <c r="AP135" s="118"/>
      <c r="AQ135" s="118"/>
      <c r="AR135" s="118"/>
    </row>
    <row r="136" spans="1:44" hidden="1" x14ac:dyDescent="0.3">
      <c r="A136" s="107"/>
      <c r="B136" s="107" t="s">
        <v>1644</v>
      </c>
      <c r="C136" s="124"/>
      <c r="D136" s="107"/>
      <c r="E136" s="125"/>
      <c r="F136" s="107"/>
      <c r="G136" s="107" t="s">
        <v>1645</v>
      </c>
      <c r="H136" s="124" t="str">
        <f>Programação[[#This Row],[Atividade]]&amp; " - linha/estrutura: " &amp;Programação[[#This Row],[Tag]]</f>
        <v xml:space="preserve">Linha 14"-S3-14E-5404-H - linha/estrutura: </v>
      </c>
      <c r="I136" s="107"/>
      <c r="L136" s="126"/>
      <c r="M136" s="126"/>
      <c r="N136" s="118"/>
      <c r="O136" s="118"/>
      <c r="P136" s="120"/>
      <c r="Q136" s="120"/>
      <c r="R136" s="118"/>
      <c r="S136" s="118"/>
      <c r="T136" s="118"/>
      <c r="U136" s="118"/>
      <c r="V136" s="118"/>
      <c r="W136" s="120"/>
      <c r="X136" s="120"/>
      <c r="Y136" s="118"/>
      <c r="Z136" s="118"/>
      <c r="AA136" s="118"/>
      <c r="AB136" s="120"/>
      <c r="AC136" s="118"/>
      <c r="AD136" s="120"/>
      <c r="AE136" s="120"/>
      <c r="AF136" s="118"/>
      <c r="AG136" s="118"/>
      <c r="AH136" s="118"/>
      <c r="AI136" s="118"/>
      <c r="AJ136" s="118"/>
      <c r="AK136" s="118"/>
      <c r="AL136" s="120"/>
      <c r="AM136" s="118"/>
      <c r="AN136" s="118"/>
      <c r="AO136" s="118"/>
      <c r="AP136" s="118"/>
      <c r="AQ136" s="118"/>
      <c r="AR136" s="118"/>
    </row>
    <row r="137" spans="1:44" hidden="1" x14ac:dyDescent="0.3">
      <c r="A137" s="107"/>
      <c r="B137" s="107" t="s">
        <v>1646</v>
      </c>
      <c r="C137" s="124"/>
      <c r="D137" s="107"/>
      <c r="E137" s="125"/>
      <c r="F137" s="107"/>
      <c r="G137" s="107" t="s">
        <v>1588</v>
      </c>
      <c r="H137" s="124" t="str">
        <f>Programação[[#This Row],[Atividade]]&amp; " - linha/estrutura: " &amp;Programação[[#This Row],[Tag]]</f>
        <v xml:space="preserve">TIE INS - linha/estrutura: </v>
      </c>
      <c r="I137" s="107"/>
      <c r="L137" s="126"/>
      <c r="M137" s="126"/>
      <c r="N137" s="118"/>
      <c r="O137" s="118"/>
      <c r="P137" s="120"/>
      <c r="Q137" s="120"/>
      <c r="R137" s="118"/>
      <c r="S137" s="118"/>
      <c r="T137" s="118"/>
      <c r="U137" s="118"/>
      <c r="V137" s="118"/>
      <c r="W137" s="120"/>
      <c r="X137" s="120"/>
      <c r="Y137" s="118"/>
      <c r="Z137" s="118"/>
      <c r="AA137" s="118"/>
      <c r="AB137" s="120"/>
      <c r="AC137" s="118"/>
      <c r="AD137" s="120"/>
      <c r="AE137" s="120"/>
      <c r="AF137" s="118"/>
      <c r="AG137" s="118"/>
      <c r="AH137" s="118"/>
      <c r="AI137" s="118"/>
      <c r="AJ137" s="118"/>
      <c r="AK137" s="118"/>
      <c r="AL137" s="120"/>
      <c r="AM137" s="118"/>
      <c r="AN137" s="118"/>
      <c r="AO137" s="118"/>
      <c r="AP137" s="118"/>
      <c r="AQ137" s="118"/>
      <c r="AR137" s="118"/>
    </row>
    <row r="138" spans="1:44" hidden="1" x14ac:dyDescent="0.3">
      <c r="A138" s="107"/>
      <c r="B138" s="107" t="s">
        <v>1647</v>
      </c>
      <c r="C138" s="124"/>
      <c r="D138" s="107"/>
      <c r="E138" s="125"/>
      <c r="F138" s="107"/>
      <c r="G138" s="107" t="s">
        <v>1648</v>
      </c>
      <c r="H138" s="124" t="str">
        <f>Programação[[#This Row],[Atividade]]&amp; " - linha/estrutura: " &amp;Programação[[#This Row],[Tag]]</f>
        <v xml:space="preserve">Tie in 142 - linha/estrutura: </v>
      </c>
      <c r="I138" s="107"/>
      <c r="L138" s="126"/>
      <c r="M138" s="126"/>
      <c r="N138" s="118"/>
      <c r="O138" s="118"/>
      <c r="P138" s="120"/>
      <c r="Q138" s="120"/>
      <c r="R138" s="118"/>
      <c r="S138" s="118"/>
      <c r="T138" s="118"/>
      <c r="U138" s="118"/>
      <c r="V138" s="118"/>
      <c r="W138" s="120"/>
      <c r="X138" s="120"/>
      <c r="Y138" s="118"/>
      <c r="Z138" s="118"/>
      <c r="AA138" s="118"/>
      <c r="AB138" s="120"/>
      <c r="AC138" s="118"/>
      <c r="AD138" s="120"/>
      <c r="AE138" s="120"/>
      <c r="AF138" s="118"/>
      <c r="AG138" s="118"/>
      <c r="AH138" s="118"/>
      <c r="AI138" s="118"/>
      <c r="AJ138" s="118"/>
      <c r="AK138" s="118"/>
      <c r="AL138" s="120"/>
      <c r="AM138" s="118"/>
      <c r="AN138" s="118"/>
      <c r="AO138" s="118"/>
      <c r="AP138" s="118"/>
      <c r="AQ138" s="118"/>
      <c r="AR138" s="118"/>
    </row>
    <row r="139" spans="1:44" hidden="1" x14ac:dyDescent="0.3">
      <c r="A139" s="107"/>
      <c r="B139" s="107" t="s">
        <v>1649</v>
      </c>
      <c r="C139" s="124"/>
      <c r="D139" s="107"/>
      <c r="E139" s="125"/>
      <c r="F139" s="107"/>
      <c r="G139" s="107" t="s">
        <v>1650</v>
      </c>
      <c r="H139" s="124" t="str">
        <f>Programação[[#This Row],[Atividade]]&amp; " - linha/estrutura: " &amp;Programação[[#This Row],[Tag]]</f>
        <v xml:space="preserve">Tie in 144 - linha/estrutura: </v>
      </c>
      <c r="I139" s="107"/>
      <c r="L139" s="126"/>
      <c r="M139" s="126"/>
      <c r="N139" s="118"/>
      <c r="O139" s="118"/>
      <c r="P139" s="120"/>
      <c r="Q139" s="120"/>
      <c r="R139" s="118"/>
      <c r="S139" s="118"/>
      <c r="T139" s="118"/>
      <c r="U139" s="118"/>
      <c r="V139" s="118"/>
      <c r="W139" s="120"/>
      <c r="X139" s="120"/>
      <c r="Y139" s="118"/>
      <c r="Z139" s="118"/>
      <c r="AA139" s="118"/>
      <c r="AB139" s="120"/>
      <c r="AC139" s="118"/>
      <c r="AD139" s="120"/>
      <c r="AE139" s="120"/>
      <c r="AF139" s="118"/>
      <c r="AG139" s="118"/>
      <c r="AH139" s="118"/>
      <c r="AI139" s="118"/>
      <c r="AJ139" s="118"/>
      <c r="AK139" s="118"/>
      <c r="AL139" s="120"/>
      <c r="AM139" s="118"/>
      <c r="AN139" s="118"/>
      <c r="AO139" s="118"/>
      <c r="AP139" s="118"/>
      <c r="AQ139" s="118"/>
      <c r="AR139" s="118"/>
    </row>
    <row r="140" spans="1:44" hidden="1" x14ac:dyDescent="0.3">
      <c r="A140" s="107"/>
      <c r="B140" s="107" t="s">
        <v>1651</v>
      </c>
      <c r="C140" s="124"/>
      <c r="D140" s="107"/>
      <c r="E140" s="125"/>
      <c r="F140" s="107"/>
      <c r="G140" s="107" t="s">
        <v>1652</v>
      </c>
      <c r="H140" s="124" t="str">
        <f>Programação[[#This Row],[Atividade]]&amp; " - linha/estrutura: " &amp;Programação[[#This Row],[Tag]]</f>
        <v xml:space="preserve">Tie in 139 - linha/estrutura: </v>
      </c>
      <c r="I140" s="107"/>
      <c r="L140" s="126"/>
      <c r="M140" s="126"/>
      <c r="N140" s="118"/>
      <c r="O140" s="118"/>
      <c r="P140" s="120"/>
      <c r="Q140" s="120"/>
      <c r="R140" s="118"/>
      <c r="S140" s="118"/>
      <c r="T140" s="118"/>
      <c r="U140" s="118"/>
      <c r="V140" s="118"/>
      <c r="W140" s="120"/>
      <c r="X140" s="120"/>
      <c r="Y140" s="118"/>
      <c r="Z140" s="118"/>
      <c r="AA140" s="118"/>
      <c r="AB140" s="120"/>
      <c r="AC140" s="118"/>
      <c r="AD140" s="120"/>
      <c r="AE140" s="120"/>
      <c r="AF140" s="118"/>
      <c r="AG140" s="118"/>
      <c r="AH140" s="118"/>
      <c r="AI140" s="118"/>
      <c r="AJ140" s="118"/>
      <c r="AK140" s="118"/>
      <c r="AL140" s="120"/>
      <c r="AM140" s="118"/>
      <c r="AN140" s="118"/>
      <c r="AO140" s="118"/>
      <c r="AP140" s="118"/>
      <c r="AQ140" s="118"/>
      <c r="AR140" s="118"/>
    </row>
    <row r="141" spans="1:44" hidden="1" x14ac:dyDescent="0.3">
      <c r="A141" s="107"/>
      <c r="B141" s="107" t="s">
        <v>1653</v>
      </c>
      <c r="C141" s="124"/>
      <c r="D141" s="107"/>
      <c r="E141" s="125"/>
      <c r="F141" s="107"/>
      <c r="G141" s="107" t="s">
        <v>1654</v>
      </c>
      <c r="H141" s="124" t="str">
        <f>Programação[[#This Row],[Atividade]]&amp; " - linha/estrutura: " &amp;Programação[[#This Row],[Tag]]</f>
        <v xml:space="preserve">Tie in 109 - linha/estrutura: </v>
      </c>
      <c r="I141" s="107"/>
      <c r="L141" s="126"/>
      <c r="M141" s="126"/>
      <c r="N141" s="118"/>
      <c r="O141" s="118"/>
      <c r="P141" s="120"/>
      <c r="Q141" s="120"/>
      <c r="R141" s="118"/>
      <c r="S141" s="118"/>
      <c r="T141" s="118"/>
      <c r="U141" s="118"/>
      <c r="V141" s="118"/>
      <c r="W141" s="120"/>
      <c r="X141" s="120"/>
      <c r="Y141" s="118"/>
      <c r="Z141" s="118"/>
      <c r="AA141" s="118"/>
      <c r="AB141" s="120"/>
      <c r="AC141" s="118"/>
      <c r="AD141" s="120"/>
      <c r="AE141" s="120"/>
      <c r="AF141" s="118"/>
      <c r="AG141" s="118"/>
      <c r="AH141" s="118"/>
      <c r="AI141" s="118"/>
      <c r="AJ141" s="118"/>
      <c r="AK141" s="118"/>
      <c r="AL141" s="120"/>
      <c r="AM141" s="118"/>
      <c r="AN141" s="118"/>
      <c r="AO141" s="118"/>
      <c r="AP141" s="118"/>
      <c r="AQ141" s="118"/>
      <c r="AR141" s="118"/>
    </row>
    <row r="142" spans="1:44" hidden="1" x14ac:dyDescent="0.3">
      <c r="A142" s="107"/>
      <c r="B142" s="107" t="s">
        <v>1655</v>
      </c>
      <c r="C142" s="124"/>
      <c r="D142" s="107"/>
      <c r="E142" s="125"/>
      <c r="F142" s="107"/>
      <c r="G142" s="107" t="s">
        <v>1656</v>
      </c>
      <c r="H142" s="124" t="str">
        <f>Programação[[#This Row],[Atividade]]&amp; " - linha/estrutura: " &amp;Programação[[#This Row],[Tag]]</f>
        <v xml:space="preserve">Tie in 171 - linha/estrutura: </v>
      </c>
      <c r="I142" s="107"/>
      <c r="L142" s="126"/>
      <c r="M142" s="126"/>
      <c r="N142" s="118"/>
      <c r="O142" s="118"/>
      <c r="P142" s="120"/>
      <c r="Q142" s="120"/>
      <c r="R142" s="118"/>
      <c r="S142" s="118"/>
      <c r="T142" s="118"/>
      <c r="U142" s="118"/>
      <c r="V142" s="118"/>
      <c r="W142" s="120"/>
      <c r="X142" s="120"/>
      <c r="Y142" s="118"/>
      <c r="Z142" s="118"/>
      <c r="AA142" s="118"/>
      <c r="AB142" s="120"/>
      <c r="AC142" s="118"/>
      <c r="AD142" s="120"/>
      <c r="AE142" s="120"/>
      <c r="AF142" s="118"/>
      <c r="AG142" s="118"/>
      <c r="AH142" s="118"/>
      <c r="AI142" s="118"/>
      <c r="AJ142" s="118"/>
      <c r="AK142" s="118"/>
      <c r="AL142" s="120"/>
      <c r="AM142" s="118"/>
      <c r="AN142" s="118"/>
      <c r="AO142" s="118"/>
      <c r="AP142" s="118"/>
      <c r="AQ142" s="118"/>
      <c r="AR142" s="118"/>
    </row>
    <row r="143" spans="1:44" hidden="1" x14ac:dyDescent="0.3">
      <c r="A143" s="107"/>
      <c r="B143" s="107" t="s">
        <v>1657</v>
      </c>
      <c r="C143" s="124"/>
      <c r="D143" s="107"/>
      <c r="E143" s="125"/>
      <c r="F143" s="107"/>
      <c r="G143" s="107" t="s">
        <v>1658</v>
      </c>
      <c r="H143" s="124" t="str">
        <f>Programação[[#This Row],[Atividade]]&amp; " - linha/estrutura: " &amp;Programação[[#This Row],[Tag]]</f>
        <v xml:space="preserve">Tie in 108 - linha/estrutura: </v>
      </c>
      <c r="I143" s="107"/>
      <c r="K143" s="107" t="s">
        <v>2510</v>
      </c>
      <c r="L143" s="126"/>
      <c r="M143" s="126"/>
      <c r="N143" s="118"/>
      <c r="O143" s="118"/>
      <c r="P143" s="120"/>
      <c r="Q143" s="120"/>
      <c r="R143" s="118"/>
      <c r="S143" s="118"/>
      <c r="T143" s="118"/>
      <c r="U143" s="118"/>
      <c r="V143" s="118"/>
      <c r="W143" s="120"/>
      <c r="X143" s="120"/>
      <c r="Y143" s="118"/>
      <c r="Z143" s="118"/>
      <c r="AA143" s="118"/>
      <c r="AB143" s="120"/>
      <c r="AC143" s="118"/>
      <c r="AD143" s="120"/>
      <c r="AE143" s="120"/>
      <c r="AF143" s="118"/>
      <c r="AG143" s="118"/>
      <c r="AH143" s="118"/>
      <c r="AI143" s="118"/>
      <c r="AJ143" s="118"/>
      <c r="AK143" s="118"/>
      <c r="AL143" s="120"/>
      <c r="AM143" s="118"/>
      <c r="AN143" s="118"/>
      <c r="AO143" s="118"/>
      <c r="AP143" s="118"/>
      <c r="AQ143" s="118"/>
      <c r="AR143" s="118"/>
    </row>
    <row r="144" spans="1:44" hidden="1" x14ac:dyDescent="0.3">
      <c r="A144" s="107"/>
      <c r="B144" s="107" t="s">
        <v>1659</v>
      </c>
      <c r="C144" s="124"/>
      <c r="D144" s="107"/>
      <c r="E144" s="125"/>
      <c r="F144" s="107"/>
      <c r="G144" s="107" t="s">
        <v>1660</v>
      </c>
      <c r="H144" s="124" t="str">
        <f>Programação[[#This Row],[Atividade]]&amp; " - linha/estrutura: " &amp;Programação[[#This Row],[Tag]]</f>
        <v xml:space="preserve">Tie in 140 - linha/estrutura: </v>
      </c>
      <c r="I144" s="107"/>
      <c r="K144" s="107" t="s">
        <v>2511</v>
      </c>
      <c r="L144" s="126"/>
      <c r="M144" s="126"/>
      <c r="N144" s="118"/>
      <c r="O144" s="118"/>
      <c r="P144" s="120"/>
      <c r="Q144" s="120"/>
      <c r="R144" s="118"/>
      <c r="S144" s="118"/>
      <c r="T144" s="118"/>
      <c r="U144" s="118"/>
      <c r="V144" s="118"/>
      <c r="W144" s="120"/>
      <c r="X144" s="120"/>
      <c r="Y144" s="118"/>
      <c r="Z144" s="118"/>
      <c r="AA144" s="118"/>
      <c r="AB144" s="120"/>
      <c r="AC144" s="118"/>
      <c r="AD144" s="120"/>
      <c r="AE144" s="120"/>
      <c r="AF144" s="118"/>
      <c r="AG144" s="118"/>
      <c r="AH144" s="118"/>
      <c r="AI144" s="118"/>
      <c r="AJ144" s="118"/>
      <c r="AK144" s="118"/>
      <c r="AL144" s="120"/>
      <c r="AM144" s="118"/>
      <c r="AN144" s="118"/>
      <c r="AO144" s="118"/>
      <c r="AP144" s="118"/>
      <c r="AQ144" s="118"/>
      <c r="AR144" s="118"/>
    </row>
    <row r="145" spans="1:44" hidden="1" x14ac:dyDescent="0.3">
      <c r="A145" s="107"/>
      <c r="B145" s="107" t="s">
        <v>1661</v>
      </c>
      <c r="C145" s="124"/>
      <c r="D145" s="107"/>
      <c r="E145" s="125"/>
      <c r="F145" s="107"/>
      <c r="G145" s="107" t="s">
        <v>1662</v>
      </c>
      <c r="H145" s="124" t="str">
        <f>Programação[[#This Row],[Atividade]]&amp; " - linha/estrutura: " &amp;Programação[[#This Row],[Tag]]</f>
        <v xml:space="preserve">Tie in 138 - linha/estrutura: </v>
      </c>
      <c r="I145" s="107"/>
      <c r="K145" s="107" t="s">
        <v>2512</v>
      </c>
      <c r="L145" s="126"/>
      <c r="M145" s="126"/>
      <c r="N145" s="118"/>
      <c r="O145" s="118"/>
      <c r="P145" s="120"/>
      <c r="Q145" s="120"/>
      <c r="R145" s="118"/>
      <c r="S145" s="118"/>
      <c r="T145" s="118"/>
      <c r="U145" s="118"/>
      <c r="V145" s="118"/>
      <c r="W145" s="120"/>
      <c r="X145" s="120"/>
      <c r="Y145" s="118"/>
      <c r="Z145" s="118"/>
      <c r="AA145" s="118"/>
      <c r="AB145" s="120"/>
      <c r="AC145" s="118"/>
      <c r="AD145" s="120"/>
      <c r="AE145" s="120"/>
      <c r="AF145" s="118"/>
      <c r="AG145" s="118"/>
      <c r="AH145" s="118"/>
      <c r="AI145" s="118"/>
      <c r="AJ145" s="118"/>
      <c r="AK145" s="118"/>
      <c r="AL145" s="120"/>
      <c r="AM145" s="118"/>
      <c r="AN145" s="118"/>
      <c r="AO145" s="118"/>
      <c r="AP145" s="118"/>
      <c r="AQ145" s="118"/>
      <c r="AR145" s="118"/>
    </row>
    <row r="146" spans="1:44" hidden="1" x14ac:dyDescent="0.3">
      <c r="A146" s="107"/>
      <c r="B146" s="107" t="s">
        <v>1663</v>
      </c>
      <c r="C146" s="124"/>
      <c r="D146" s="107"/>
      <c r="E146" s="125"/>
      <c r="F146" s="107"/>
      <c r="G146" s="107" t="s">
        <v>1664</v>
      </c>
      <c r="H146" s="124" t="str">
        <f>Programação[[#This Row],[Atividade]]&amp; " - linha/estrutura: " &amp;Programação[[#This Row],[Tag]]</f>
        <v xml:space="preserve">Tie in 132 - linha/estrutura: </v>
      </c>
      <c r="I146" s="107"/>
      <c r="K146" s="107" t="s">
        <v>2513</v>
      </c>
      <c r="L146" s="126"/>
      <c r="M146" s="126"/>
      <c r="N146" s="118"/>
      <c r="O146" s="118"/>
      <c r="P146" s="120"/>
      <c r="Q146" s="120"/>
      <c r="R146" s="118"/>
      <c r="S146" s="118"/>
      <c r="T146" s="118"/>
      <c r="U146" s="118"/>
      <c r="V146" s="118"/>
      <c r="W146" s="120"/>
      <c r="X146" s="120"/>
      <c r="Y146" s="118"/>
      <c r="Z146" s="118"/>
      <c r="AA146" s="118"/>
      <c r="AB146" s="120"/>
      <c r="AC146" s="118"/>
      <c r="AD146" s="120"/>
      <c r="AE146" s="120"/>
      <c r="AF146" s="118"/>
      <c r="AG146" s="118"/>
      <c r="AH146" s="118"/>
      <c r="AI146" s="118"/>
      <c r="AJ146" s="118"/>
      <c r="AK146" s="118"/>
      <c r="AL146" s="120"/>
      <c r="AM146" s="118"/>
      <c r="AN146" s="118"/>
      <c r="AO146" s="118"/>
      <c r="AP146" s="118"/>
      <c r="AQ146" s="118"/>
      <c r="AR146" s="118"/>
    </row>
    <row r="147" spans="1:44" hidden="1" x14ac:dyDescent="0.3">
      <c r="A147" s="107"/>
      <c r="B147" s="107" t="s">
        <v>1665</v>
      </c>
      <c r="C147" s="124"/>
      <c r="D147" s="107"/>
      <c r="E147" s="125"/>
      <c r="F147" s="107"/>
      <c r="G147" s="107" t="s">
        <v>1666</v>
      </c>
      <c r="H147" s="124" t="str">
        <f>Programação[[#This Row],[Atividade]]&amp; " - linha/estrutura: " &amp;Programação[[#This Row],[Tag]]</f>
        <v xml:space="preserve">Sistema de controle, retorno e transferencia de condensado - linha/estrutura: </v>
      </c>
      <c r="I147" s="107"/>
      <c r="L147" s="126"/>
      <c r="M147" s="126"/>
      <c r="N147" s="118"/>
      <c r="O147" s="118"/>
      <c r="P147" s="120"/>
      <c r="Q147" s="120"/>
      <c r="R147" s="118"/>
      <c r="S147" s="118"/>
      <c r="T147" s="118"/>
      <c r="U147" s="118"/>
      <c r="V147" s="118"/>
      <c r="W147" s="120"/>
      <c r="X147" s="120"/>
      <c r="Y147" s="118"/>
      <c r="Z147" s="118"/>
      <c r="AA147" s="118"/>
      <c r="AB147" s="120"/>
      <c r="AC147" s="118"/>
      <c r="AD147" s="120"/>
      <c r="AE147" s="120"/>
      <c r="AF147" s="118"/>
      <c r="AG147" s="118"/>
      <c r="AH147" s="118"/>
      <c r="AI147" s="118"/>
      <c r="AJ147" s="118"/>
      <c r="AK147" s="118"/>
      <c r="AL147" s="120"/>
      <c r="AM147" s="118"/>
      <c r="AN147" s="118"/>
      <c r="AO147" s="118"/>
      <c r="AP147" s="118"/>
      <c r="AQ147" s="118"/>
      <c r="AR147" s="118"/>
    </row>
    <row r="148" spans="1:44" hidden="1" x14ac:dyDescent="0.3">
      <c r="A148" s="107"/>
      <c r="B148" s="107" t="s">
        <v>1667</v>
      </c>
      <c r="C148" s="124"/>
      <c r="D148" s="107"/>
      <c r="E148" s="125"/>
      <c r="F148" s="107"/>
      <c r="G148" s="107" t="s">
        <v>83</v>
      </c>
      <c r="H148" s="124" t="str">
        <f>Programação[[#This Row],[Atividade]]&amp; " - linha/estrutura: " &amp;Programação[[#This Row],[Tag]]</f>
        <v xml:space="preserve">Tubulações - linha/estrutura: </v>
      </c>
      <c r="I148" s="107"/>
      <c r="L148" s="126"/>
      <c r="M148" s="126"/>
      <c r="N148" s="118"/>
      <c r="O148" s="118"/>
      <c r="P148" s="120"/>
      <c r="Q148" s="120"/>
      <c r="R148" s="118"/>
      <c r="S148" s="118"/>
      <c r="T148" s="118"/>
      <c r="U148" s="118"/>
      <c r="V148" s="118"/>
      <c r="W148" s="120"/>
      <c r="X148" s="120"/>
      <c r="Y148" s="118"/>
      <c r="Z148" s="118"/>
      <c r="AA148" s="118"/>
      <c r="AB148" s="120"/>
      <c r="AC148" s="118"/>
      <c r="AD148" s="120"/>
      <c r="AE148" s="120"/>
      <c r="AF148" s="118"/>
      <c r="AG148" s="118"/>
      <c r="AH148" s="118"/>
      <c r="AI148" s="118"/>
      <c r="AJ148" s="118"/>
      <c r="AK148" s="118"/>
      <c r="AL148" s="120"/>
      <c r="AM148" s="118"/>
      <c r="AN148" s="118"/>
      <c r="AO148" s="118"/>
      <c r="AP148" s="118"/>
      <c r="AQ148" s="118"/>
      <c r="AR148" s="118"/>
    </row>
    <row r="149" spans="1:44" hidden="1" x14ac:dyDescent="0.3">
      <c r="A149" s="107"/>
      <c r="B149" s="107" t="s">
        <v>1668</v>
      </c>
      <c r="C149" s="124"/>
      <c r="D149" s="107"/>
      <c r="E149" s="125"/>
      <c r="F149" s="107"/>
      <c r="G149" s="107" t="s">
        <v>1669</v>
      </c>
      <c r="H149" s="124" t="str">
        <f>Programação[[#This Row],[Atividade]]&amp; " - linha/estrutura: " &amp;Programação[[#This Row],[Tag]]</f>
        <v xml:space="preserve">Linha 8"-S3-14E-5333-H - linha/estrutura: </v>
      </c>
      <c r="I149" s="107"/>
      <c r="L149" s="126"/>
      <c r="M149" s="126"/>
      <c r="N149" s="118"/>
      <c r="O149" s="118"/>
      <c r="P149" s="120"/>
      <c r="Q149" s="120"/>
      <c r="R149" s="118"/>
      <c r="S149" s="118"/>
      <c r="T149" s="118"/>
      <c r="U149" s="118"/>
      <c r="V149" s="118"/>
      <c r="W149" s="120"/>
      <c r="X149" s="120"/>
      <c r="Y149" s="118"/>
      <c r="Z149" s="118"/>
      <c r="AA149" s="118"/>
      <c r="AB149" s="120"/>
      <c r="AC149" s="118"/>
      <c r="AD149" s="120"/>
      <c r="AE149" s="120"/>
      <c r="AF149" s="118"/>
      <c r="AG149" s="118"/>
      <c r="AH149" s="118"/>
      <c r="AI149" s="118"/>
      <c r="AJ149" s="118"/>
      <c r="AK149" s="118"/>
      <c r="AL149" s="120"/>
      <c r="AM149" s="118"/>
      <c r="AN149" s="118"/>
      <c r="AO149" s="118"/>
      <c r="AP149" s="118"/>
      <c r="AQ149" s="118"/>
      <c r="AR149" s="118"/>
    </row>
    <row r="150" spans="1:44" hidden="1" x14ac:dyDescent="0.3">
      <c r="A150" s="107"/>
      <c r="B150" s="107" t="s">
        <v>1670</v>
      </c>
      <c r="C150" s="124"/>
      <c r="D150" s="107"/>
      <c r="E150" s="125"/>
      <c r="F150" s="107"/>
      <c r="G150" s="107" t="s">
        <v>1671</v>
      </c>
      <c r="H150" s="124" t="str">
        <f>Programação[[#This Row],[Atividade]]&amp; " - linha/estrutura: " &amp;Programação[[#This Row],[Tag]]</f>
        <v xml:space="preserve">Linha 8"-S3-14E-5336-H - linha/estrutura: </v>
      </c>
      <c r="I150" s="107"/>
      <c r="L150" s="126"/>
      <c r="M150" s="126"/>
      <c r="N150" s="118"/>
      <c r="O150" s="118"/>
      <c r="P150" s="120"/>
      <c r="Q150" s="120"/>
      <c r="R150" s="118"/>
      <c r="S150" s="118"/>
      <c r="T150" s="118"/>
      <c r="U150" s="118"/>
      <c r="V150" s="118"/>
      <c r="W150" s="120"/>
      <c r="X150" s="120"/>
      <c r="Y150" s="118"/>
      <c r="Z150" s="118"/>
      <c r="AA150" s="118"/>
      <c r="AB150" s="120"/>
      <c r="AC150" s="118"/>
      <c r="AD150" s="120"/>
      <c r="AE150" s="120"/>
      <c r="AF150" s="118"/>
      <c r="AG150" s="118"/>
      <c r="AH150" s="118"/>
      <c r="AI150" s="118"/>
      <c r="AJ150" s="118"/>
      <c r="AK150" s="118"/>
      <c r="AL150" s="120"/>
      <c r="AM150" s="118"/>
      <c r="AN150" s="118"/>
      <c r="AO150" s="118"/>
      <c r="AP150" s="118"/>
      <c r="AQ150" s="118"/>
      <c r="AR150" s="118"/>
    </row>
    <row r="151" spans="1:44" hidden="1" x14ac:dyDescent="0.3">
      <c r="A151" s="107"/>
      <c r="B151" s="107" t="s">
        <v>1672</v>
      </c>
      <c r="C151" s="124"/>
      <c r="D151" s="107"/>
      <c r="E151" s="125"/>
      <c r="F151" s="107"/>
      <c r="G151" s="107" t="s">
        <v>1673</v>
      </c>
      <c r="H151" s="124" t="str">
        <f>Programação[[#This Row],[Atividade]]&amp; " - linha/estrutura: " &amp;Programação[[#This Row],[Tag]]</f>
        <v xml:space="preserve">Linha 3"-S3-14E-5371-H - linha/estrutura: </v>
      </c>
      <c r="I151" s="107"/>
      <c r="L151" s="126"/>
      <c r="M151" s="126"/>
      <c r="N151" s="118"/>
      <c r="O151" s="118"/>
      <c r="P151" s="120"/>
      <c r="Q151" s="120"/>
      <c r="R151" s="118"/>
      <c r="S151" s="118"/>
      <c r="T151" s="118"/>
      <c r="U151" s="118"/>
      <c r="V151" s="118"/>
      <c r="W151" s="120"/>
      <c r="X151" s="120"/>
      <c r="Y151" s="118"/>
      <c r="Z151" s="118"/>
      <c r="AA151" s="118"/>
      <c r="AB151" s="120"/>
      <c r="AC151" s="118"/>
      <c r="AD151" s="120"/>
      <c r="AE151" s="120"/>
      <c r="AF151" s="118"/>
      <c r="AG151" s="118"/>
      <c r="AH151" s="118"/>
      <c r="AI151" s="118"/>
      <c r="AJ151" s="118"/>
      <c r="AK151" s="118"/>
      <c r="AL151" s="120"/>
      <c r="AM151" s="118"/>
      <c r="AN151" s="118"/>
      <c r="AO151" s="118"/>
      <c r="AP151" s="118"/>
      <c r="AQ151" s="118"/>
      <c r="AR151" s="118"/>
    </row>
    <row r="152" spans="1:44" hidden="1" x14ac:dyDescent="0.3">
      <c r="A152" s="107"/>
      <c r="B152" s="107" t="s">
        <v>1674</v>
      </c>
      <c r="C152" s="124"/>
      <c r="D152" s="107"/>
      <c r="E152" s="125"/>
      <c r="F152" s="107"/>
      <c r="G152" s="107" t="s">
        <v>1675</v>
      </c>
      <c r="H152" s="124" t="str">
        <f>Programação[[#This Row],[Atividade]]&amp; " - linha/estrutura: " &amp;Programação[[#This Row],[Tag]]</f>
        <v xml:space="preserve">Linha 10"-S3-14E-5332-H - linha/estrutura: </v>
      </c>
      <c r="I152" s="107"/>
      <c r="L152" s="126"/>
      <c r="M152" s="126"/>
      <c r="N152" s="118"/>
      <c r="O152" s="118"/>
      <c r="P152" s="120"/>
      <c r="Q152" s="120"/>
      <c r="R152" s="118"/>
      <c r="S152" s="118"/>
      <c r="T152" s="118"/>
      <c r="U152" s="118"/>
      <c r="V152" s="118"/>
      <c r="W152" s="120"/>
      <c r="X152" s="120"/>
      <c r="Y152" s="118"/>
      <c r="Z152" s="118"/>
      <c r="AA152" s="118"/>
      <c r="AB152" s="120"/>
      <c r="AC152" s="118"/>
      <c r="AD152" s="120"/>
      <c r="AE152" s="120"/>
      <c r="AF152" s="118"/>
      <c r="AG152" s="118"/>
      <c r="AH152" s="118"/>
      <c r="AI152" s="118"/>
      <c r="AJ152" s="118"/>
      <c r="AK152" s="118"/>
      <c r="AL152" s="120"/>
      <c r="AM152" s="118"/>
      <c r="AN152" s="118"/>
      <c r="AO152" s="118"/>
      <c r="AP152" s="118"/>
      <c r="AQ152" s="118"/>
      <c r="AR152" s="118"/>
    </row>
    <row r="153" spans="1:44" hidden="1" x14ac:dyDescent="0.3">
      <c r="A153" s="107"/>
      <c r="B153" s="107" t="s">
        <v>1676</v>
      </c>
      <c r="C153" s="124"/>
      <c r="D153" s="107"/>
      <c r="E153" s="125"/>
      <c r="F153" s="107"/>
      <c r="G153" s="107" t="s">
        <v>1677</v>
      </c>
      <c r="H153" s="124" t="str">
        <f>Programação[[#This Row],[Atividade]]&amp; " - linha/estrutura: " &amp;Programação[[#This Row],[Tag]]</f>
        <v xml:space="preserve">Linha 8"-S3-14E-5335-H - linha/estrutura: </v>
      </c>
      <c r="I153" s="107"/>
      <c r="L153" s="126"/>
      <c r="M153" s="126"/>
      <c r="N153" s="118"/>
      <c r="O153" s="118"/>
      <c r="P153" s="120"/>
      <c r="Q153" s="120"/>
      <c r="R153" s="118"/>
      <c r="S153" s="118"/>
      <c r="T153" s="118"/>
      <c r="U153" s="118"/>
      <c r="V153" s="118"/>
      <c r="W153" s="120"/>
      <c r="X153" s="120"/>
      <c r="Y153" s="118"/>
      <c r="Z153" s="118"/>
      <c r="AA153" s="118"/>
      <c r="AB153" s="120"/>
      <c r="AC153" s="118"/>
      <c r="AD153" s="120"/>
      <c r="AE153" s="120"/>
      <c r="AF153" s="118"/>
      <c r="AG153" s="118"/>
      <c r="AH153" s="118"/>
      <c r="AI153" s="118"/>
      <c r="AJ153" s="118"/>
      <c r="AK153" s="118"/>
      <c r="AL153" s="120"/>
      <c r="AM153" s="118"/>
      <c r="AN153" s="118"/>
      <c r="AO153" s="118"/>
      <c r="AP153" s="118"/>
      <c r="AQ153" s="118"/>
      <c r="AR153" s="118"/>
    </row>
    <row r="154" spans="1:44" hidden="1" x14ac:dyDescent="0.3">
      <c r="A154" s="107"/>
      <c r="B154" s="107" t="s">
        <v>1678</v>
      </c>
      <c r="C154" s="124"/>
      <c r="D154" s="107"/>
      <c r="E154" s="125"/>
      <c r="F154" s="107"/>
      <c r="G154" s="107" t="s">
        <v>1679</v>
      </c>
      <c r="H154" s="124" t="str">
        <f>Programação[[#This Row],[Atividade]]&amp; " - linha/estrutura: " &amp;Programação[[#This Row],[Tag]]</f>
        <v xml:space="preserve">Linha 8"-S3-14E-5355-H - linha/estrutura: </v>
      </c>
      <c r="I154" s="107"/>
      <c r="L154" s="126"/>
      <c r="M154" s="126"/>
      <c r="N154" s="118"/>
      <c r="O154" s="118"/>
      <c r="P154" s="120"/>
      <c r="Q154" s="120"/>
      <c r="R154" s="118"/>
      <c r="S154" s="118"/>
      <c r="T154" s="118"/>
      <c r="U154" s="118"/>
      <c r="V154" s="118"/>
      <c r="W154" s="120"/>
      <c r="X154" s="120"/>
      <c r="Y154" s="118"/>
      <c r="Z154" s="118"/>
      <c r="AA154" s="118"/>
      <c r="AB154" s="120"/>
      <c r="AC154" s="118"/>
      <c r="AD154" s="120"/>
      <c r="AE154" s="120"/>
      <c r="AF154" s="118"/>
      <c r="AG154" s="118"/>
      <c r="AH154" s="118"/>
      <c r="AI154" s="118"/>
      <c r="AJ154" s="118"/>
      <c r="AK154" s="118"/>
      <c r="AL154" s="120"/>
      <c r="AM154" s="118"/>
      <c r="AN154" s="118"/>
      <c r="AO154" s="118"/>
      <c r="AP154" s="118"/>
      <c r="AQ154" s="118"/>
      <c r="AR154" s="118"/>
    </row>
    <row r="155" spans="1:44" hidden="1" x14ac:dyDescent="0.3">
      <c r="A155" s="107"/>
      <c r="B155" s="107" t="s">
        <v>419</v>
      </c>
      <c r="C155" s="124"/>
      <c r="D155" s="107"/>
      <c r="E155" s="125"/>
      <c r="F155" s="107"/>
      <c r="G155" s="107" t="s">
        <v>1680</v>
      </c>
      <c r="H155" s="124" t="str">
        <f>Programação[[#This Row],[Atividade]]&amp; " - linha/estrutura: " &amp;Programação[[#This Row],[Tag]]</f>
        <v xml:space="preserve">Linha 12"-S3-14E-5321-H - linha/estrutura: </v>
      </c>
      <c r="I155" s="107"/>
      <c r="L155" s="126"/>
      <c r="M155" s="126"/>
      <c r="N155" s="118"/>
      <c r="O155" s="118"/>
      <c r="P155" s="120"/>
      <c r="Q155" s="120"/>
      <c r="R155" s="118"/>
      <c r="S155" s="118"/>
      <c r="T155" s="118"/>
      <c r="U155" s="118"/>
      <c r="V155" s="118"/>
      <c r="W155" s="120"/>
      <c r="X155" s="120"/>
      <c r="Y155" s="118"/>
      <c r="Z155" s="118"/>
      <c r="AA155" s="118"/>
      <c r="AB155" s="120"/>
      <c r="AC155" s="118"/>
      <c r="AD155" s="120"/>
      <c r="AE155" s="120"/>
      <c r="AF155" s="118"/>
      <c r="AG155" s="118"/>
      <c r="AH155" s="118"/>
      <c r="AI155" s="118"/>
      <c r="AJ155" s="118"/>
      <c r="AK155" s="118"/>
      <c r="AL155" s="120"/>
      <c r="AM155" s="118"/>
      <c r="AN155" s="118"/>
      <c r="AO155" s="118"/>
      <c r="AP155" s="118"/>
      <c r="AQ155" s="118"/>
      <c r="AR155" s="118"/>
    </row>
    <row r="156" spans="1:44" hidden="1" x14ac:dyDescent="0.3">
      <c r="A156" s="107"/>
      <c r="B156" s="107" t="s">
        <v>1681</v>
      </c>
      <c r="C156" s="124"/>
      <c r="D156" s="107"/>
      <c r="E156" s="125"/>
      <c r="F156" s="107"/>
      <c r="G156" s="107" t="s">
        <v>1682</v>
      </c>
      <c r="H156" s="124" t="str">
        <f>Programação[[#This Row],[Atividade]]&amp; " - linha/estrutura: " &amp;Programação[[#This Row],[Tag]]</f>
        <v xml:space="preserve">Linha 10"-S3-14E-5334-H - linha/estrutura: </v>
      </c>
      <c r="I156" s="107"/>
      <c r="L156" s="126"/>
      <c r="M156" s="126"/>
      <c r="N156" s="118"/>
      <c r="O156" s="118"/>
      <c r="P156" s="120"/>
      <c r="Q156" s="120"/>
      <c r="R156" s="118"/>
      <c r="S156" s="118"/>
      <c r="T156" s="118"/>
      <c r="U156" s="118"/>
      <c r="V156" s="118"/>
      <c r="W156" s="120"/>
      <c r="X156" s="120"/>
      <c r="Y156" s="118"/>
      <c r="Z156" s="118"/>
      <c r="AA156" s="118"/>
      <c r="AB156" s="120"/>
      <c r="AC156" s="118"/>
      <c r="AD156" s="120"/>
      <c r="AE156" s="120"/>
      <c r="AF156" s="118"/>
      <c r="AG156" s="118"/>
      <c r="AH156" s="118"/>
      <c r="AI156" s="118"/>
      <c r="AJ156" s="118"/>
      <c r="AK156" s="118"/>
      <c r="AL156" s="120"/>
      <c r="AM156" s="118"/>
      <c r="AN156" s="118"/>
      <c r="AO156" s="118"/>
      <c r="AP156" s="118"/>
      <c r="AQ156" s="118"/>
      <c r="AR156" s="118"/>
    </row>
    <row r="157" spans="1:44" hidden="1" x14ac:dyDescent="0.3">
      <c r="A157" s="107"/>
      <c r="B157" s="107" t="s">
        <v>1683</v>
      </c>
      <c r="C157" s="124"/>
      <c r="D157" s="107"/>
      <c r="E157" s="125"/>
      <c r="F157" s="107"/>
      <c r="G157" s="107" t="s">
        <v>1684</v>
      </c>
      <c r="H157" s="124" t="str">
        <f>Programação[[#This Row],[Atividade]]&amp; " - linha/estrutura: " &amp;Programação[[#This Row],[Tag]]</f>
        <v xml:space="preserve">Trecho 1 - Linha 10"-S3-14E-5334-H - linha/estrutura: </v>
      </c>
      <c r="I157" s="107"/>
      <c r="L157" s="126"/>
      <c r="M157" s="126"/>
      <c r="N157" s="118"/>
      <c r="O157" s="118"/>
      <c r="P157" s="120"/>
      <c r="Q157" s="120"/>
      <c r="R157" s="118"/>
      <c r="S157" s="118"/>
      <c r="T157" s="118"/>
      <c r="U157" s="118"/>
      <c r="V157" s="118"/>
      <c r="W157" s="120"/>
      <c r="X157" s="120"/>
      <c r="Y157" s="118"/>
      <c r="Z157" s="118"/>
      <c r="AA157" s="118"/>
      <c r="AB157" s="120"/>
      <c r="AC157" s="118"/>
      <c r="AD157" s="120"/>
      <c r="AE157" s="120"/>
      <c r="AF157" s="118"/>
      <c r="AG157" s="118"/>
      <c r="AH157" s="118"/>
      <c r="AI157" s="118"/>
      <c r="AJ157" s="118"/>
      <c r="AK157" s="118"/>
      <c r="AL157" s="120"/>
      <c r="AM157" s="118"/>
      <c r="AN157" s="118"/>
      <c r="AO157" s="118"/>
      <c r="AP157" s="118"/>
      <c r="AQ157" s="118"/>
      <c r="AR157" s="118"/>
    </row>
    <row r="158" spans="1:44" hidden="1" x14ac:dyDescent="0.3">
      <c r="A158" s="107"/>
      <c r="B158" s="107" t="s">
        <v>1685</v>
      </c>
      <c r="C158" s="124"/>
      <c r="D158" s="107"/>
      <c r="E158" s="125"/>
      <c r="F158" s="107"/>
      <c r="G158" s="107" t="s">
        <v>1686</v>
      </c>
      <c r="H158" s="124" t="str">
        <f>Programação[[#This Row],[Atividade]]&amp; " - linha/estrutura: " &amp;Programação[[#This Row],[Tag]]</f>
        <v xml:space="preserve">Trecho 2 - Linha 10"-S3-14E-5334-H - linha/estrutura: </v>
      </c>
      <c r="I158" s="107"/>
      <c r="L158" s="126"/>
      <c r="M158" s="126"/>
      <c r="N158" s="118"/>
      <c r="O158" s="118"/>
      <c r="P158" s="120"/>
      <c r="Q158" s="120"/>
      <c r="R158" s="118"/>
      <c r="S158" s="118"/>
      <c r="T158" s="118"/>
      <c r="U158" s="118"/>
      <c r="V158" s="118"/>
      <c r="W158" s="120"/>
      <c r="X158" s="120"/>
      <c r="Y158" s="118"/>
      <c r="Z158" s="118"/>
      <c r="AA158" s="118"/>
      <c r="AB158" s="120"/>
      <c r="AC158" s="118"/>
      <c r="AD158" s="120"/>
      <c r="AE158" s="120"/>
      <c r="AF158" s="118"/>
      <c r="AG158" s="118"/>
      <c r="AH158" s="118"/>
      <c r="AI158" s="118"/>
      <c r="AJ158" s="118"/>
      <c r="AK158" s="118"/>
      <c r="AL158" s="120"/>
      <c r="AM158" s="118"/>
      <c r="AN158" s="118"/>
      <c r="AO158" s="118"/>
      <c r="AP158" s="118"/>
      <c r="AQ158" s="118"/>
      <c r="AR158" s="118"/>
    </row>
    <row r="159" spans="1:44" hidden="1" x14ac:dyDescent="0.3">
      <c r="A159" s="107"/>
      <c r="B159" s="107" t="s">
        <v>1687</v>
      </c>
      <c r="C159" s="124"/>
      <c r="D159" s="107"/>
      <c r="E159" s="125"/>
      <c r="F159" s="107"/>
      <c r="G159" s="107" t="s">
        <v>1688</v>
      </c>
      <c r="H159" s="124" t="str">
        <f>Programação[[#This Row],[Atividade]]&amp; " - linha/estrutura: " &amp;Programação[[#This Row],[Tag]]</f>
        <v xml:space="preserve">Linha 6"-S3-14E-5374-H - linha/estrutura: </v>
      </c>
      <c r="I159" s="107"/>
      <c r="L159" s="126"/>
      <c r="M159" s="126"/>
      <c r="N159" s="118"/>
      <c r="O159" s="118"/>
      <c r="P159" s="120"/>
      <c r="Q159" s="120"/>
      <c r="R159" s="118"/>
      <c r="S159" s="118"/>
      <c r="T159" s="118"/>
      <c r="U159" s="118"/>
      <c r="V159" s="118"/>
      <c r="W159" s="120"/>
      <c r="X159" s="120"/>
      <c r="Y159" s="118"/>
      <c r="Z159" s="118"/>
      <c r="AA159" s="118"/>
      <c r="AB159" s="120"/>
      <c r="AC159" s="118"/>
      <c r="AD159" s="120"/>
      <c r="AE159" s="120"/>
      <c r="AF159" s="118"/>
      <c r="AG159" s="118"/>
      <c r="AH159" s="118"/>
      <c r="AI159" s="118"/>
      <c r="AJ159" s="118"/>
      <c r="AK159" s="118"/>
      <c r="AL159" s="120"/>
      <c r="AM159" s="118"/>
      <c r="AN159" s="118"/>
      <c r="AO159" s="118"/>
      <c r="AP159" s="118"/>
      <c r="AQ159" s="118"/>
      <c r="AR159" s="118"/>
    </row>
    <row r="160" spans="1:44" hidden="1" x14ac:dyDescent="0.3">
      <c r="A160" s="107"/>
      <c r="B160" s="107" t="s">
        <v>1689</v>
      </c>
      <c r="C160" s="124"/>
      <c r="D160" s="107"/>
      <c r="E160" s="125"/>
      <c r="F160" s="107"/>
      <c r="G160" s="107" t="s">
        <v>1690</v>
      </c>
      <c r="H160" s="124" t="str">
        <f>Programação[[#This Row],[Atividade]]&amp; " - linha/estrutura: " &amp;Programação[[#This Row],[Tag]]</f>
        <v xml:space="preserve">Trecho 1 - Linha 6"-S3-14E-5374-H - linha/estrutura: </v>
      </c>
      <c r="I160" s="107"/>
      <c r="L160" s="126"/>
      <c r="M160" s="126"/>
      <c r="N160" s="118"/>
      <c r="O160" s="118"/>
      <c r="P160" s="120"/>
      <c r="Q160" s="120"/>
      <c r="R160" s="118"/>
      <c r="S160" s="118"/>
      <c r="T160" s="118"/>
      <c r="U160" s="118"/>
      <c r="V160" s="118"/>
      <c r="W160" s="120"/>
      <c r="X160" s="120"/>
      <c r="Y160" s="118"/>
      <c r="Z160" s="118"/>
      <c r="AA160" s="118"/>
      <c r="AB160" s="120"/>
      <c r="AC160" s="118"/>
      <c r="AD160" s="120"/>
      <c r="AE160" s="120"/>
      <c r="AF160" s="118"/>
      <c r="AG160" s="118"/>
      <c r="AH160" s="118"/>
      <c r="AI160" s="118"/>
      <c r="AJ160" s="118"/>
      <c r="AK160" s="118"/>
      <c r="AL160" s="120"/>
      <c r="AM160" s="118"/>
      <c r="AN160" s="118"/>
      <c r="AO160" s="118"/>
      <c r="AP160" s="118"/>
      <c r="AQ160" s="118"/>
      <c r="AR160" s="118"/>
    </row>
    <row r="161" spans="1:44" hidden="1" x14ac:dyDescent="0.3">
      <c r="A161" s="107"/>
      <c r="B161" s="107" t="s">
        <v>1691</v>
      </c>
      <c r="C161" s="124"/>
      <c r="D161" s="107"/>
      <c r="E161" s="125"/>
      <c r="F161" s="107"/>
      <c r="G161" s="107" t="s">
        <v>1692</v>
      </c>
      <c r="H161" s="124" t="str">
        <f>Programação[[#This Row],[Atividade]]&amp; " - linha/estrutura: " &amp;Programação[[#This Row],[Tag]]</f>
        <v xml:space="preserve">Trecho 2 - Linha 6"-S3-14E-5374-H - linha/estrutura: </v>
      </c>
      <c r="I161" s="107"/>
      <c r="L161" s="126"/>
      <c r="M161" s="126"/>
      <c r="N161" s="118"/>
      <c r="O161" s="118"/>
      <c r="P161" s="120"/>
      <c r="Q161" s="120"/>
      <c r="R161" s="118"/>
      <c r="S161" s="118"/>
      <c r="T161" s="118"/>
      <c r="U161" s="118"/>
      <c r="V161" s="118"/>
      <c r="W161" s="120"/>
      <c r="X161" s="120"/>
      <c r="Y161" s="118"/>
      <c r="Z161" s="118"/>
      <c r="AA161" s="118"/>
      <c r="AB161" s="120"/>
      <c r="AC161" s="118"/>
      <c r="AD161" s="120"/>
      <c r="AE161" s="120"/>
      <c r="AF161" s="118"/>
      <c r="AG161" s="118"/>
      <c r="AH161" s="118"/>
      <c r="AI161" s="118"/>
      <c r="AJ161" s="118"/>
      <c r="AK161" s="118"/>
      <c r="AL161" s="120"/>
      <c r="AM161" s="118"/>
      <c r="AN161" s="118"/>
      <c r="AO161" s="118"/>
      <c r="AP161" s="118"/>
      <c r="AQ161" s="118"/>
      <c r="AR161" s="118"/>
    </row>
    <row r="162" spans="1:44" hidden="1" x14ac:dyDescent="0.3">
      <c r="A162" s="107"/>
      <c r="B162" s="107" t="s">
        <v>1693</v>
      </c>
      <c r="C162" s="124"/>
      <c r="D162" s="107"/>
      <c r="E162" s="125"/>
      <c r="F162" s="107"/>
      <c r="G162" s="107" t="s">
        <v>1694</v>
      </c>
      <c r="H162" s="124" t="str">
        <f>Programação[[#This Row],[Atividade]]&amp; " - linha/estrutura: " &amp;Programação[[#This Row],[Tag]]</f>
        <v xml:space="preserve">Linha 6"-S3-14E-5375-H - linha/estrutura: </v>
      </c>
      <c r="I162" s="107"/>
      <c r="L162" s="126"/>
      <c r="M162" s="126"/>
      <c r="N162" s="118"/>
      <c r="O162" s="118"/>
      <c r="P162" s="120"/>
      <c r="Q162" s="120"/>
      <c r="R162" s="118"/>
      <c r="S162" s="118"/>
      <c r="T162" s="118"/>
      <c r="U162" s="118"/>
      <c r="V162" s="118"/>
      <c r="W162" s="120"/>
      <c r="X162" s="120"/>
      <c r="Y162" s="118"/>
      <c r="Z162" s="118"/>
      <c r="AA162" s="118"/>
      <c r="AB162" s="120"/>
      <c r="AC162" s="118"/>
      <c r="AD162" s="120"/>
      <c r="AE162" s="120"/>
      <c r="AF162" s="118"/>
      <c r="AG162" s="118"/>
      <c r="AH162" s="118"/>
      <c r="AI162" s="118"/>
      <c r="AJ162" s="118"/>
      <c r="AK162" s="118"/>
      <c r="AL162" s="120"/>
      <c r="AM162" s="118"/>
      <c r="AN162" s="118"/>
      <c r="AO162" s="118"/>
      <c r="AP162" s="118"/>
      <c r="AQ162" s="118"/>
      <c r="AR162" s="118"/>
    </row>
    <row r="163" spans="1:44" hidden="1" x14ac:dyDescent="0.3">
      <c r="A163" s="107"/>
      <c r="B163" s="107" t="s">
        <v>1695</v>
      </c>
      <c r="C163" s="124"/>
      <c r="D163" s="107"/>
      <c r="E163" s="125"/>
      <c r="F163" s="107"/>
      <c r="G163" s="107" t="s">
        <v>1696</v>
      </c>
      <c r="H163" s="124" t="str">
        <f>Programação[[#This Row],[Atividade]]&amp; " - linha/estrutura: " &amp;Programação[[#This Row],[Tag]]</f>
        <v xml:space="preserve">Trecho 1 - Linha 6"-S3-14E-5375-H - linha/estrutura: </v>
      </c>
      <c r="I163" s="107"/>
      <c r="L163" s="126"/>
      <c r="M163" s="126"/>
      <c r="N163" s="118"/>
      <c r="O163" s="118"/>
      <c r="P163" s="120"/>
      <c r="Q163" s="120"/>
      <c r="R163" s="118"/>
      <c r="S163" s="118"/>
      <c r="T163" s="118"/>
      <c r="U163" s="118"/>
      <c r="V163" s="118"/>
      <c r="W163" s="120"/>
      <c r="X163" s="120"/>
      <c r="Y163" s="118"/>
      <c r="Z163" s="118"/>
      <c r="AA163" s="118"/>
      <c r="AB163" s="120"/>
      <c r="AC163" s="118"/>
      <c r="AD163" s="120"/>
      <c r="AE163" s="120"/>
      <c r="AF163" s="118"/>
      <c r="AG163" s="118"/>
      <c r="AH163" s="118"/>
      <c r="AI163" s="118"/>
      <c r="AJ163" s="118"/>
      <c r="AK163" s="118"/>
      <c r="AL163" s="120"/>
      <c r="AM163" s="118"/>
      <c r="AN163" s="118"/>
      <c r="AO163" s="118"/>
      <c r="AP163" s="118"/>
      <c r="AQ163" s="118"/>
      <c r="AR163" s="118"/>
    </row>
    <row r="164" spans="1:44" hidden="1" x14ac:dyDescent="0.3">
      <c r="A164" s="107"/>
      <c r="B164" s="107" t="s">
        <v>1697</v>
      </c>
      <c r="C164" s="124"/>
      <c r="D164" s="107"/>
      <c r="E164" s="125"/>
      <c r="F164" s="107"/>
      <c r="G164" s="107" t="s">
        <v>1698</v>
      </c>
      <c r="H164" s="124" t="str">
        <f>Programação[[#This Row],[Atividade]]&amp; " - linha/estrutura: " &amp;Programação[[#This Row],[Tag]]</f>
        <v xml:space="preserve">Trecho 2 - Linha 6"-S3-14E-5375-H - linha/estrutura: </v>
      </c>
      <c r="I164" s="107"/>
      <c r="L164" s="126"/>
      <c r="M164" s="126"/>
      <c r="N164" s="118"/>
      <c r="O164" s="118"/>
      <c r="P164" s="120"/>
      <c r="Q164" s="120"/>
      <c r="R164" s="118"/>
      <c r="S164" s="118"/>
      <c r="T164" s="118"/>
      <c r="U164" s="118"/>
      <c r="V164" s="118"/>
      <c r="W164" s="120"/>
      <c r="X164" s="120"/>
      <c r="Y164" s="118"/>
      <c r="Z164" s="118"/>
      <c r="AA164" s="118"/>
      <c r="AB164" s="120"/>
      <c r="AC164" s="118"/>
      <c r="AD164" s="120"/>
      <c r="AE164" s="120"/>
      <c r="AF164" s="118"/>
      <c r="AG164" s="118"/>
      <c r="AH164" s="118"/>
      <c r="AI164" s="118"/>
      <c r="AJ164" s="118"/>
      <c r="AK164" s="118"/>
      <c r="AL164" s="120"/>
      <c r="AM164" s="118"/>
      <c r="AN164" s="118"/>
      <c r="AO164" s="118"/>
      <c r="AP164" s="118"/>
      <c r="AQ164" s="118"/>
      <c r="AR164" s="118"/>
    </row>
    <row r="165" spans="1:44" hidden="1" x14ac:dyDescent="0.3">
      <c r="A165" s="107"/>
      <c r="B165" s="107" t="s">
        <v>1699</v>
      </c>
      <c r="C165" s="124"/>
      <c r="D165" s="107"/>
      <c r="E165" s="125"/>
      <c r="F165" s="107"/>
      <c r="G165" s="107" t="s">
        <v>1700</v>
      </c>
      <c r="H165" s="124" t="str">
        <f>Programação[[#This Row],[Atividade]]&amp; " - linha/estrutura: " &amp;Programação[[#This Row],[Tag]]</f>
        <v xml:space="preserve">Linha 6"-S3-14E-5376-H - linha/estrutura: </v>
      </c>
      <c r="I165" s="107"/>
      <c r="L165" s="126"/>
      <c r="M165" s="126"/>
      <c r="N165" s="118"/>
      <c r="O165" s="118"/>
      <c r="P165" s="120"/>
      <c r="Q165" s="120"/>
      <c r="R165" s="118"/>
      <c r="S165" s="118"/>
      <c r="T165" s="118"/>
      <c r="U165" s="118"/>
      <c r="V165" s="118"/>
      <c r="W165" s="120"/>
      <c r="X165" s="120"/>
      <c r="Y165" s="118"/>
      <c r="Z165" s="118"/>
      <c r="AA165" s="118"/>
      <c r="AB165" s="120"/>
      <c r="AC165" s="118"/>
      <c r="AD165" s="120"/>
      <c r="AE165" s="120"/>
      <c r="AF165" s="118"/>
      <c r="AG165" s="118"/>
      <c r="AH165" s="118"/>
      <c r="AI165" s="118"/>
      <c r="AJ165" s="118"/>
      <c r="AK165" s="118"/>
      <c r="AL165" s="120"/>
      <c r="AM165" s="118"/>
      <c r="AN165" s="118"/>
      <c r="AO165" s="118"/>
      <c r="AP165" s="118"/>
      <c r="AQ165" s="118"/>
      <c r="AR165" s="118"/>
    </row>
    <row r="166" spans="1:44" hidden="1" x14ac:dyDescent="0.3">
      <c r="A166" s="107"/>
      <c r="B166" s="107" t="s">
        <v>1701</v>
      </c>
      <c r="C166" s="124"/>
      <c r="D166" s="107"/>
      <c r="E166" s="125"/>
      <c r="F166" s="107"/>
      <c r="G166" s="107" t="s">
        <v>1702</v>
      </c>
      <c r="H166" s="124" t="str">
        <f>Programação[[#This Row],[Atividade]]&amp; " - linha/estrutura: " &amp;Programação[[#This Row],[Tag]]</f>
        <v xml:space="preserve">Trecho 1 - Linha 6"-S3-14E-5376-H - linha/estrutura: </v>
      </c>
      <c r="I166" s="107"/>
      <c r="L166" s="126"/>
      <c r="M166" s="126"/>
      <c r="N166" s="118"/>
      <c r="O166" s="118"/>
      <c r="P166" s="120"/>
      <c r="Q166" s="120"/>
      <c r="R166" s="118"/>
      <c r="S166" s="118"/>
      <c r="T166" s="118"/>
      <c r="U166" s="118"/>
      <c r="V166" s="118"/>
      <c r="W166" s="120"/>
      <c r="X166" s="120"/>
      <c r="Y166" s="118"/>
      <c r="Z166" s="118"/>
      <c r="AA166" s="118"/>
      <c r="AB166" s="120"/>
      <c r="AC166" s="118"/>
      <c r="AD166" s="120"/>
      <c r="AE166" s="120"/>
      <c r="AF166" s="118"/>
      <c r="AG166" s="118"/>
      <c r="AH166" s="118"/>
      <c r="AI166" s="118"/>
      <c r="AJ166" s="118"/>
      <c r="AK166" s="118"/>
      <c r="AL166" s="120"/>
      <c r="AM166" s="118"/>
      <c r="AN166" s="118"/>
      <c r="AO166" s="118"/>
      <c r="AP166" s="118"/>
      <c r="AQ166" s="118"/>
      <c r="AR166" s="118"/>
    </row>
    <row r="167" spans="1:44" hidden="1" x14ac:dyDescent="0.3">
      <c r="A167" s="107"/>
      <c r="B167" s="107" t="s">
        <v>1703</v>
      </c>
      <c r="C167" s="124"/>
      <c r="D167" s="107"/>
      <c r="E167" s="125"/>
      <c r="F167" s="107"/>
      <c r="G167" s="107" t="s">
        <v>1704</v>
      </c>
      <c r="H167" s="124" t="str">
        <f>Programação[[#This Row],[Atividade]]&amp; " - linha/estrutura: " &amp;Programação[[#This Row],[Tag]]</f>
        <v xml:space="preserve">Trecho 2 - Linha 6"-S3-14E-5376-H - linha/estrutura: </v>
      </c>
      <c r="I167" s="107"/>
      <c r="L167" s="126"/>
      <c r="M167" s="126"/>
      <c r="N167" s="118"/>
      <c r="O167" s="118"/>
      <c r="P167" s="120"/>
      <c r="Q167" s="120"/>
      <c r="R167" s="118"/>
      <c r="S167" s="118"/>
      <c r="T167" s="118"/>
      <c r="U167" s="118"/>
      <c r="V167" s="118"/>
      <c r="W167" s="120"/>
      <c r="X167" s="120"/>
      <c r="Y167" s="118"/>
      <c r="Z167" s="118"/>
      <c r="AA167" s="118"/>
      <c r="AB167" s="120"/>
      <c r="AC167" s="118"/>
      <c r="AD167" s="120"/>
      <c r="AE167" s="120"/>
      <c r="AF167" s="118"/>
      <c r="AG167" s="118"/>
      <c r="AH167" s="118"/>
      <c r="AI167" s="118"/>
      <c r="AJ167" s="118"/>
      <c r="AK167" s="118"/>
      <c r="AL167" s="120"/>
      <c r="AM167" s="118"/>
      <c r="AN167" s="118"/>
      <c r="AO167" s="118"/>
      <c r="AP167" s="118"/>
      <c r="AQ167" s="118"/>
      <c r="AR167" s="118"/>
    </row>
    <row r="168" spans="1:44" hidden="1" x14ac:dyDescent="0.3">
      <c r="A168" s="107"/>
      <c r="B168" s="107" t="s">
        <v>1705</v>
      </c>
      <c r="C168" s="124"/>
      <c r="D168" s="107"/>
      <c r="E168" s="125"/>
      <c r="F168" s="107"/>
      <c r="G168" s="107" t="s">
        <v>1706</v>
      </c>
      <c r="H168" s="124" t="str">
        <f>Programação[[#This Row],[Atividade]]&amp; " - linha/estrutura: " &amp;Programação[[#This Row],[Tag]]</f>
        <v xml:space="preserve">Linha 6"-S3-14E-5377-H - linha/estrutura: </v>
      </c>
      <c r="I168" s="107"/>
      <c r="L168" s="126"/>
      <c r="M168" s="126"/>
      <c r="N168" s="118"/>
      <c r="O168" s="118"/>
      <c r="P168" s="120"/>
      <c r="Q168" s="120"/>
      <c r="R168" s="118"/>
      <c r="S168" s="118"/>
      <c r="T168" s="118"/>
      <c r="U168" s="118"/>
      <c r="V168" s="118"/>
      <c r="W168" s="120"/>
      <c r="X168" s="120"/>
      <c r="Y168" s="118"/>
      <c r="Z168" s="118"/>
      <c r="AA168" s="118"/>
      <c r="AB168" s="120"/>
      <c r="AC168" s="118"/>
      <c r="AD168" s="120"/>
      <c r="AE168" s="120"/>
      <c r="AF168" s="118"/>
      <c r="AG168" s="118"/>
      <c r="AH168" s="118"/>
      <c r="AI168" s="118"/>
      <c r="AJ168" s="118"/>
      <c r="AK168" s="118"/>
      <c r="AL168" s="120"/>
      <c r="AM168" s="118"/>
      <c r="AN168" s="118"/>
      <c r="AO168" s="118"/>
      <c r="AP168" s="118"/>
      <c r="AQ168" s="118"/>
      <c r="AR168" s="118"/>
    </row>
    <row r="169" spans="1:44" hidden="1" x14ac:dyDescent="0.3">
      <c r="A169" s="107"/>
      <c r="B169" s="107" t="s">
        <v>1707</v>
      </c>
      <c r="C169" s="124"/>
      <c r="D169" s="107"/>
      <c r="E169" s="125"/>
      <c r="F169" s="107"/>
      <c r="G169" s="107" t="s">
        <v>1708</v>
      </c>
      <c r="H169" s="124" t="str">
        <f>Programação[[#This Row],[Atividade]]&amp; " - linha/estrutura: " &amp;Programação[[#This Row],[Tag]]</f>
        <v xml:space="preserve">Trecho 1 - Linha 6"-S3-14E-5377-H - linha/estrutura: </v>
      </c>
      <c r="I169" s="107"/>
      <c r="L169" s="126"/>
      <c r="M169" s="126"/>
      <c r="N169" s="118"/>
      <c r="O169" s="118"/>
      <c r="P169" s="120"/>
      <c r="Q169" s="120"/>
      <c r="R169" s="118"/>
      <c r="S169" s="118"/>
      <c r="T169" s="118"/>
      <c r="U169" s="118"/>
      <c r="V169" s="118"/>
      <c r="W169" s="120"/>
      <c r="X169" s="120"/>
      <c r="Y169" s="118"/>
      <c r="Z169" s="118"/>
      <c r="AA169" s="118"/>
      <c r="AB169" s="120"/>
      <c r="AC169" s="118"/>
      <c r="AD169" s="120"/>
      <c r="AE169" s="120"/>
      <c r="AF169" s="118"/>
      <c r="AG169" s="118"/>
      <c r="AH169" s="118"/>
      <c r="AI169" s="118"/>
      <c r="AJ169" s="118"/>
      <c r="AK169" s="118"/>
      <c r="AL169" s="120"/>
      <c r="AM169" s="118"/>
      <c r="AN169" s="118"/>
      <c r="AO169" s="118"/>
      <c r="AP169" s="118"/>
      <c r="AQ169" s="118"/>
      <c r="AR169" s="118"/>
    </row>
    <row r="170" spans="1:44" hidden="1" x14ac:dyDescent="0.3">
      <c r="A170" s="107"/>
      <c r="B170" s="107" t="s">
        <v>1709</v>
      </c>
      <c r="C170" s="124"/>
      <c r="D170" s="107"/>
      <c r="E170" s="125"/>
      <c r="F170" s="107"/>
      <c r="G170" s="107" t="s">
        <v>1710</v>
      </c>
      <c r="H170" s="124" t="str">
        <f>Programação[[#This Row],[Atividade]]&amp; " - linha/estrutura: " &amp;Programação[[#This Row],[Tag]]</f>
        <v xml:space="preserve">Trecho 2 - Linha 6"-S3-14E-5377-H - linha/estrutura: </v>
      </c>
      <c r="I170" s="107"/>
      <c r="L170" s="126"/>
      <c r="M170" s="126"/>
      <c r="N170" s="118"/>
      <c r="O170" s="118"/>
      <c r="P170" s="120"/>
      <c r="Q170" s="120"/>
      <c r="R170" s="118"/>
      <c r="S170" s="118"/>
      <c r="T170" s="118"/>
      <c r="U170" s="118"/>
      <c r="V170" s="118"/>
      <c r="W170" s="120"/>
      <c r="X170" s="120"/>
      <c r="Y170" s="118"/>
      <c r="Z170" s="118"/>
      <c r="AA170" s="118"/>
      <c r="AB170" s="120"/>
      <c r="AC170" s="118"/>
      <c r="AD170" s="120"/>
      <c r="AE170" s="120"/>
      <c r="AF170" s="118"/>
      <c r="AG170" s="118"/>
      <c r="AH170" s="118"/>
      <c r="AI170" s="118"/>
      <c r="AJ170" s="118"/>
      <c r="AK170" s="118"/>
      <c r="AL170" s="120"/>
      <c r="AM170" s="118"/>
      <c r="AN170" s="118"/>
      <c r="AO170" s="118"/>
      <c r="AP170" s="118"/>
      <c r="AQ170" s="118"/>
      <c r="AR170" s="118"/>
    </row>
    <row r="171" spans="1:44" hidden="1" x14ac:dyDescent="0.3">
      <c r="A171" s="107"/>
      <c r="B171" s="107" t="s">
        <v>1711</v>
      </c>
      <c r="C171" s="124"/>
      <c r="D171" s="107"/>
      <c r="E171" s="125"/>
      <c r="F171" s="107"/>
      <c r="G171" s="107" t="s">
        <v>1712</v>
      </c>
      <c r="H171" s="124" t="str">
        <f>Programação[[#This Row],[Atividade]]&amp; " - linha/estrutura: " &amp;Programação[[#This Row],[Tag]]</f>
        <v xml:space="preserve">Linha 6"-S3-14E-5378-H - linha/estrutura: </v>
      </c>
      <c r="I171" s="107"/>
      <c r="L171" s="126"/>
      <c r="M171" s="126"/>
      <c r="N171" s="118"/>
      <c r="O171" s="118"/>
      <c r="P171" s="120"/>
      <c r="Q171" s="120"/>
      <c r="R171" s="118"/>
      <c r="S171" s="118"/>
      <c r="T171" s="118"/>
      <c r="U171" s="118"/>
      <c r="V171" s="118"/>
      <c r="W171" s="120"/>
      <c r="X171" s="120"/>
      <c r="Y171" s="118"/>
      <c r="Z171" s="118"/>
      <c r="AA171" s="118"/>
      <c r="AB171" s="120"/>
      <c r="AC171" s="118"/>
      <c r="AD171" s="120"/>
      <c r="AE171" s="120"/>
      <c r="AF171" s="118"/>
      <c r="AG171" s="118"/>
      <c r="AH171" s="118"/>
      <c r="AI171" s="118"/>
      <c r="AJ171" s="118"/>
      <c r="AK171" s="118"/>
      <c r="AL171" s="120"/>
      <c r="AM171" s="118"/>
      <c r="AN171" s="118"/>
      <c r="AO171" s="118"/>
      <c r="AP171" s="118"/>
      <c r="AQ171" s="118"/>
      <c r="AR171" s="118"/>
    </row>
    <row r="172" spans="1:44" hidden="1" x14ac:dyDescent="0.3">
      <c r="A172" s="107"/>
      <c r="B172" s="107" t="s">
        <v>1713</v>
      </c>
      <c r="C172" s="124"/>
      <c r="D172" s="107"/>
      <c r="E172" s="125"/>
      <c r="F172" s="107"/>
      <c r="G172" s="107" t="s">
        <v>1714</v>
      </c>
      <c r="H172" s="124" t="str">
        <f>Programação[[#This Row],[Atividade]]&amp; " - linha/estrutura: " &amp;Programação[[#This Row],[Tag]]</f>
        <v xml:space="preserve">Trecho 1 - Linha 6"-S3-14E-5378-H - linha/estrutura: </v>
      </c>
      <c r="I172" s="107"/>
      <c r="L172" s="126"/>
      <c r="M172" s="126"/>
      <c r="N172" s="118"/>
      <c r="O172" s="118"/>
      <c r="P172" s="120"/>
      <c r="Q172" s="120"/>
      <c r="R172" s="118"/>
      <c r="S172" s="118"/>
      <c r="T172" s="118"/>
      <c r="U172" s="118"/>
      <c r="V172" s="118"/>
      <c r="W172" s="120"/>
      <c r="X172" s="120"/>
      <c r="Y172" s="118"/>
      <c r="Z172" s="118"/>
      <c r="AA172" s="118"/>
      <c r="AB172" s="120"/>
      <c r="AC172" s="118"/>
      <c r="AD172" s="120"/>
      <c r="AE172" s="120"/>
      <c r="AF172" s="118"/>
      <c r="AG172" s="118"/>
      <c r="AH172" s="118"/>
      <c r="AI172" s="118"/>
      <c r="AJ172" s="118"/>
      <c r="AK172" s="118"/>
      <c r="AL172" s="120"/>
      <c r="AM172" s="118"/>
      <c r="AN172" s="118"/>
      <c r="AO172" s="118"/>
      <c r="AP172" s="118"/>
      <c r="AQ172" s="118"/>
      <c r="AR172" s="118"/>
    </row>
    <row r="173" spans="1:44" hidden="1" x14ac:dyDescent="0.3">
      <c r="A173" s="107"/>
      <c r="B173" s="107" t="s">
        <v>1715</v>
      </c>
      <c r="C173" s="124"/>
      <c r="D173" s="107"/>
      <c r="E173" s="125"/>
      <c r="F173" s="107"/>
      <c r="G173" s="107" t="s">
        <v>1716</v>
      </c>
      <c r="H173" s="124" t="str">
        <f>Programação[[#This Row],[Atividade]]&amp; " - linha/estrutura: " &amp;Programação[[#This Row],[Tag]]</f>
        <v xml:space="preserve">Trecho 2 - Linha 6"-S3-14E-5378-H - linha/estrutura: </v>
      </c>
      <c r="I173" s="107"/>
      <c r="L173" s="126"/>
      <c r="M173" s="126"/>
      <c r="N173" s="118"/>
      <c r="O173" s="118"/>
      <c r="P173" s="120"/>
      <c r="Q173" s="120"/>
      <c r="R173" s="118"/>
      <c r="S173" s="118"/>
      <c r="T173" s="118"/>
      <c r="U173" s="118"/>
      <c r="V173" s="118"/>
      <c r="W173" s="120"/>
      <c r="X173" s="120"/>
      <c r="Y173" s="118"/>
      <c r="Z173" s="118"/>
      <c r="AA173" s="118"/>
      <c r="AB173" s="120"/>
      <c r="AC173" s="118"/>
      <c r="AD173" s="120"/>
      <c r="AE173" s="120"/>
      <c r="AF173" s="118"/>
      <c r="AG173" s="118"/>
      <c r="AH173" s="118"/>
      <c r="AI173" s="118"/>
      <c r="AJ173" s="118"/>
      <c r="AK173" s="118"/>
      <c r="AL173" s="120"/>
      <c r="AM173" s="118"/>
      <c r="AN173" s="118"/>
      <c r="AO173" s="118"/>
      <c r="AP173" s="118"/>
      <c r="AQ173" s="118"/>
      <c r="AR173" s="118"/>
    </row>
    <row r="174" spans="1:44" hidden="1" x14ac:dyDescent="0.3">
      <c r="A174" s="107"/>
      <c r="B174" s="107" t="s">
        <v>1717</v>
      </c>
      <c r="C174" s="124"/>
      <c r="D174" s="107"/>
      <c r="E174" s="125"/>
      <c r="F174" s="107"/>
      <c r="G174" s="107" t="s">
        <v>1718</v>
      </c>
      <c r="H174" s="124" t="str">
        <f>Programação[[#This Row],[Atividade]]&amp; " - linha/estrutura: " &amp;Programação[[#This Row],[Tag]]</f>
        <v xml:space="preserve">Linha 6"-S3-14E-5379-H - linha/estrutura: </v>
      </c>
      <c r="I174" s="107"/>
      <c r="L174" s="126"/>
      <c r="M174" s="126"/>
      <c r="N174" s="118"/>
      <c r="O174" s="118"/>
      <c r="P174" s="120"/>
      <c r="Q174" s="120"/>
      <c r="R174" s="118"/>
      <c r="S174" s="118"/>
      <c r="T174" s="118"/>
      <c r="U174" s="118"/>
      <c r="V174" s="118"/>
      <c r="W174" s="120"/>
      <c r="X174" s="120"/>
      <c r="Y174" s="118"/>
      <c r="Z174" s="118"/>
      <c r="AA174" s="118"/>
      <c r="AB174" s="120"/>
      <c r="AC174" s="118"/>
      <c r="AD174" s="120"/>
      <c r="AE174" s="120"/>
      <c r="AF174" s="118"/>
      <c r="AG174" s="118"/>
      <c r="AH174" s="118"/>
      <c r="AI174" s="118"/>
      <c r="AJ174" s="118"/>
      <c r="AK174" s="118"/>
      <c r="AL174" s="120"/>
      <c r="AM174" s="118"/>
      <c r="AN174" s="118"/>
      <c r="AO174" s="118"/>
      <c r="AP174" s="118"/>
      <c r="AQ174" s="118"/>
      <c r="AR174" s="118"/>
    </row>
    <row r="175" spans="1:44" hidden="1" x14ac:dyDescent="0.3">
      <c r="A175" s="107"/>
      <c r="B175" s="107" t="s">
        <v>1719</v>
      </c>
      <c r="C175" s="124"/>
      <c r="D175" s="107"/>
      <c r="E175" s="125"/>
      <c r="F175" s="107"/>
      <c r="G175" s="107" t="s">
        <v>1714</v>
      </c>
      <c r="H175" s="124" t="str">
        <f>Programação[[#This Row],[Atividade]]&amp; " - linha/estrutura: " &amp;Programação[[#This Row],[Tag]]</f>
        <v xml:space="preserve">Trecho 1 - Linha 6"-S3-14E-5378-H - linha/estrutura: </v>
      </c>
      <c r="I175" s="107"/>
      <c r="L175" s="126"/>
      <c r="M175" s="126"/>
      <c r="N175" s="118"/>
      <c r="O175" s="118"/>
      <c r="P175" s="120"/>
      <c r="Q175" s="120"/>
      <c r="R175" s="118"/>
      <c r="S175" s="118"/>
      <c r="T175" s="118"/>
      <c r="U175" s="118"/>
      <c r="V175" s="118"/>
      <c r="W175" s="120"/>
      <c r="X175" s="120"/>
      <c r="Y175" s="118"/>
      <c r="Z175" s="118"/>
      <c r="AA175" s="118"/>
      <c r="AB175" s="120"/>
      <c r="AC175" s="118"/>
      <c r="AD175" s="120"/>
      <c r="AE175" s="120"/>
      <c r="AF175" s="118"/>
      <c r="AG175" s="118"/>
      <c r="AH175" s="118"/>
      <c r="AI175" s="118"/>
      <c r="AJ175" s="118"/>
      <c r="AK175" s="118"/>
      <c r="AL175" s="120"/>
      <c r="AM175" s="118"/>
      <c r="AN175" s="118"/>
      <c r="AO175" s="118"/>
      <c r="AP175" s="118"/>
      <c r="AQ175" s="118"/>
      <c r="AR175" s="118"/>
    </row>
    <row r="176" spans="1:44" hidden="1" x14ac:dyDescent="0.3">
      <c r="A176" s="107"/>
      <c r="B176" s="107" t="s">
        <v>1720</v>
      </c>
      <c r="C176" s="124"/>
      <c r="D176" s="107"/>
      <c r="E176" s="125"/>
      <c r="F176" s="107"/>
      <c r="G176" s="107" t="s">
        <v>1716</v>
      </c>
      <c r="H176" s="124" t="str">
        <f>Programação[[#This Row],[Atividade]]&amp; " - linha/estrutura: " &amp;Programação[[#This Row],[Tag]]</f>
        <v xml:space="preserve">Trecho 2 - Linha 6"-S3-14E-5378-H - linha/estrutura: </v>
      </c>
      <c r="I176" s="107"/>
      <c r="L176" s="126"/>
      <c r="M176" s="126"/>
      <c r="N176" s="118"/>
      <c r="O176" s="118"/>
      <c r="P176" s="120"/>
      <c r="Q176" s="120"/>
      <c r="R176" s="118"/>
      <c r="S176" s="118"/>
      <c r="T176" s="118"/>
      <c r="U176" s="118"/>
      <c r="V176" s="118"/>
      <c r="W176" s="120"/>
      <c r="X176" s="120"/>
      <c r="Y176" s="118"/>
      <c r="Z176" s="118"/>
      <c r="AA176" s="118"/>
      <c r="AB176" s="120"/>
      <c r="AC176" s="118"/>
      <c r="AD176" s="120"/>
      <c r="AE176" s="120"/>
      <c r="AF176" s="118"/>
      <c r="AG176" s="118"/>
      <c r="AH176" s="118"/>
      <c r="AI176" s="118"/>
      <c r="AJ176" s="118"/>
      <c r="AK176" s="118"/>
      <c r="AL176" s="120"/>
      <c r="AM176" s="118"/>
      <c r="AN176" s="118"/>
      <c r="AO176" s="118"/>
      <c r="AP176" s="118"/>
      <c r="AQ176" s="118"/>
      <c r="AR176" s="118"/>
    </row>
    <row r="177" spans="1:44" hidden="1" x14ac:dyDescent="0.3">
      <c r="A177" s="107"/>
      <c r="B177" s="107" t="s">
        <v>1721</v>
      </c>
      <c r="C177" s="124"/>
      <c r="D177" s="107"/>
      <c r="E177" s="125"/>
      <c r="F177" s="107"/>
      <c r="G177" s="107" t="s">
        <v>1722</v>
      </c>
      <c r="H177" s="124" t="str">
        <f>Programação[[#This Row],[Atividade]]&amp; " - linha/estrutura: " &amp;Programação[[#This Row],[Tag]]</f>
        <v xml:space="preserve">TIE-IN - linha/estrutura: </v>
      </c>
      <c r="I177" s="107"/>
      <c r="L177" s="126"/>
      <c r="M177" s="126"/>
      <c r="N177" s="118"/>
      <c r="O177" s="118"/>
      <c r="P177" s="120"/>
      <c r="Q177" s="120"/>
      <c r="R177" s="118"/>
      <c r="S177" s="118"/>
      <c r="T177" s="118"/>
      <c r="U177" s="118"/>
      <c r="V177" s="118"/>
      <c r="W177" s="120"/>
      <c r="X177" s="120"/>
      <c r="Y177" s="118"/>
      <c r="Z177" s="118"/>
      <c r="AA177" s="118"/>
      <c r="AB177" s="120"/>
      <c r="AC177" s="118"/>
      <c r="AD177" s="120"/>
      <c r="AE177" s="120"/>
      <c r="AF177" s="118"/>
      <c r="AG177" s="118"/>
      <c r="AH177" s="118"/>
      <c r="AI177" s="118"/>
      <c r="AJ177" s="118"/>
      <c r="AK177" s="118"/>
      <c r="AL177" s="120"/>
      <c r="AM177" s="118"/>
      <c r="AN177" s="118"/>
      <c r="AO177" s="118"/>
      <c r="AP177" s="118"/>
      <c r="AQ177" s="118"/>
      <c r="AR177" s="118"/>
    </row>
    <row r="178" spans="1:44" hidden="1" x14ac:dyDescent="0.3">
      <c r="A178" s="107"/>
      <c r="B178" s="107" t="s">
        <v>1723</v>
      </c>
      <c r="C178" s="124"/>
      <c r="D178" s="107"/>
      <c r="E178" s="125"/>
      <c r="F178" s="107"/>
      <c r="G178" s="107" t="s">
        <v>1724</v>
      </c>
      <c r="H178" s="124" t="str">
        <f>Programação[[#This Row],[Atividade]]&amp; " - linha/estrutura: " &amp;Programação[[#This Row],[Tag]]</f>
        <v xml:space="preserve">TIE-IN_141-BOCAL_8"-T-14A-3A - linha/estrutura: </v>
      </c>
      <c r="I178" s="107"/>
      <c r="L178" s="126"/>
      <c r="M178" s="126"/>
      <c r="N178" s="118"/>
      <c r="O178" s="118"/>
      <c r="P178" s="120"/>
      <c r="Q178" s="120"/>
      <c r="R178" s="118"/>
      <c r="S178" s="118"/>
      <c r="T178" s="118"/>
      <c r="U178" s="118"/>
      <c r="V178" s="118"/>
      <c r="W178" s="120"/>
      <c r="X178" s="120"/>
      <c r="Y178" s="118"/>
      <c r="Z178" s="118"/>
      <c r="AA178" s="118"/>
      <c r="AB178" s="120"/>
      <c r="AC178" s="118"/>
      <c r="AD178" s="120"/>
      <c r="AE178" s="120"/>
      <c r="AF178" s="118"/>
      <c r="AG178" s="118"/>
      <c r="AH178" s="118"/>
      <c r="AI178" s="118"/>
      <c r="AJ178" s="118"/>
      <c r="AK178" s="118"/>
      <c r="AL178" s="120"/>
      <c r="AM178" s="118"/>
      <c r="AN178" s="118"/>
      <c r="AO178" s="118"/>
      <c r="AP178" s="118"/>
      <c r="AQ178" s="118"/>
      <c r="AR178" s="118"/>
    </row>
    <row r="179" spans="1:44" hidden="1" x14ac:dyDescent="0.3">
      <c r="A179" s="107"/>
      <c r="B179" s="107" t="s">
        <v>1725</v>
      </c>
      <c r="C179" s="124"/>
      <c r="D179" s="107"/>
      <c r="E179" s="125"/>
      <c r="F179" s="107"/>
      <c r="G179" s="107" t="s">
        <v>1726</v>
      </c>
      <c r="H179" s="124" t="str">
        <f>Programação[[#This Row],[Atividade]]&amp; " - linha/estrutura: " &amp;Programação[[#This Row],[Tag]]</f>
        <v xml:space="preserve">TIE-IN_143-BOCAL_8"-T-14A-3B - linha/estrutura: </v>
      </c>
      <c r="I179" s="107"/>
      <c r="L179" s="126"/>
      <c r="M179" s="126"/>
      <c r="N179" s="118"/>
      <c r="O179" s="118"/>
      <c r="P179" s="120"/>
      <c r="Q179" s="120"/>
      <c r="R179" s="118"/>
      <c r="S179" s="118"/>
      <c r="T179" s="118"/>
      <c r="U179" s="118"/>
      <c r="V179" s="118"/>
      <c r="W179" s="120"/>
      <c r="X179" s="120"/>
      <c r="Y179" s="118"/>
      <c r="Z179" s="118"/>
      <c r="AA179" s="118"/>
      <c r="AB179" s="120"/>
      <c r="AC179" s="118"/>
      <c r="AD179" s="120"/>
      <c r="AE179" s="120"/>
      <c r="AF179" s="118"/>
      <c r="AG179" s="118"/>
      <c r="AH179" s="118"/>
      <c r="AI179" s="118"/>
      <c r="AJ179" s="118"/>
      <c r="AK179" s="118"/>
      <c r="AL179" s="120"/>
      <c r="AM179" s="118"/>
      <c r="AN179" s="118"/>
      <c r="AO179" s="118"/>
      <c r="AP179" s="118"/>
      <c r="AQ179" s="118"/>
      <c r="AR179" s="118"/>
    </row>
    <row r="180" spans="1:44" hidden="1" x14ac:dyDescent="0.3">
      <c r="A180" s="107"/>
      <c r="B180" s="107" t="s">
        <v>1727</v>
      </c>
      <c r="C180" s="124"/>
      <c r="D180" s="107"/>
      <c r="E180" s="125"/>
      <c r="F180" s="107"/>
      <c r="G180" s="107" t="s">
        <v>1728</v>
      </c>
      <c r="H180" s="124" t="str">
        <f>Programação[[#This Row],[Atividade]]&amp; " - linha/estrutura: " &amp;Programação[[#This Row],[Tag]]</f>
        <v xml:space="preserve">TIE-IN_145-BOCAL_8"-T-14A-3C - linha/estrutura: </v>
      </c>
      <c r="I180" s="107"/>
      <c r="L180" s="126"/>
      <c r="M180" s="126"/>
      <c r="N180" s="118"/>
      <c r="O180" s="118"/>
      <c r="P180" s="120"/>
      <c r="Q180" s="120"/>
      <c r="R180" s="118"/>
      <c r="S180" s="118"/>
      <c r="T180" s="118"/>
      <c r="U180" s="118"/>
      <c r="V180" s="118"/>
      <c r="W180" s="120"/>
      <c r="X180" s="120"/>
      <c r="Y180" s="118"/>
      <c r="Z180" s="118"/>
      <c r="AA180" s="118"/>
      <c r="AB180" s="120"/>
      <c r="AC180" s="118"/>
      <c r="AD180" s="120"/>
      <c r="AE180" s="120"/>
      <c r="AF180" s="118"/>
      <c r="AG180" s="118"/>
      <c r="AH180" s="118"/>
      <c r="AI180" s="118"/>
      <c r="AJ180" s="118"/>
      <c r="AK180" s="118"/>
      <c r="AL180" s="120"/>
      <c r="AM180" s="118"/>
      <c r="AN180" s="118"/>
      <c r="AO180" s="118"/>
      <c r="AP180" s="118"/>
      <c r="AQ180" s="118"/>
      <c r="AR180" s="118"/>
    </row>
    <row r="181" spans="1:44" hidden="1" x14ac:dyDescent="0.3">
      <c r="A181" s="107"/>
      <c r="B181" s="107" t="s">
        <v>1729</v>
      </c>
      <c r="C181" s="124"/>
      <c r="D181" s="107"/>
      <c r="E181" s="125"/>
      <c r="F181" s="107"/>
      <c r="G181" s="107" t="s">
        <v>1730</v>
      </c>
      <c r="H181" s="124" t="str">
        <f>Programação[[#This Row],[Atividade]]&amp; " - linha/estrutura: " &amp;Programação[[#This Row],[Tag]]</f>
        <v xml:space="preserve">TIE-IN_116 - linha/estrutura: </v>
      </c>
      <c r="I181" s="107"/>
      <c r="L181" s="126"/>
      <c r="M181" s="126"/>
      <c r="N181" s="118"/>
      <c r="O181" s="118"/>
      <c r="P181" s="120"/>
      <c r="Q181" s="120"/>
      <c r="R181" s="118"/>
      <c r="S181" s="118"/>
      <c r="T181" s="118"/>
      <c r="U181" s="118"/>
      <c r="V181" s="118"/>
      <c r="W181" s="120"/>
      <c r="X181" s="120"/>
      <c r="Y181" s="118"/>
      <c r="Z181" s="118"/>
      <c r="AA181" s="118"/>
      <c r="AB181" s="120"/>
      <c r="AC181" s="118"/>
      <c r="AD181" s="120"/>
      <c r="AE181" s="120"/>
      <c r="AF181" s="118"/>
      <c r="AG181" s="118"/>
      <c r="AH181" s="118"/>
      <c r="AI181" s="118"/>
      <c r="AJ181" s="118"/>
      <c r="AK181" s="118"/>
      <c r="AL181" s="120"/>
      <c r="AM181" s="118"/>
      <c r="AN181" s="118"/>
      <c r="AO181" s="118"/>
      <c r="AP181" s="118"/>
      <c r="AQ181" s="118"/>
      <c r="AR181" s="118"/>
    </row>
    <row r="182" spans="1:44" hidden="1" x14ac:dyDescent="0.3">
      <c r="A182" s="107"/>
      <c r="B182" s="107" t="s">
        <v>1731</v>
      </c>
      <c r="C182" s="124"/>
      <c r="D182" s="107"/>
      <c r="E182" s="125"/>
      <c r="F182" s="107"/>
      <c r="G182" s="107" t="s">
        <v>1732</v>
      </c>
      <c r="H182" s="124" t="str">
        <f>Programação[[#This Row],[Atividade]]&amp; " - linha/estrutura: " &amp;Programação[[#This Row],[Tag]]</f>
        <v xml:space="preserve">Trecho 1 - TIE-IN_116 - linha/estrutura: </v>
      </c>
      <c r="I182" s="107"/>
      <c r="L182" s="126"/>
      <c r="M182" s="126"/>
      <c r="N182" s="118"/>
      <c r="O182" s="118"/>
      <c r="P182" s="120"/>
      <c r="Q182" s="120"/>
      <c r="R182" s="118"/>
      <c r="S182" s="118"/>
      <c r="T182" s="118"/>
      <c r="U182" s="118"/>
      <c r="V182" s="118"/>
      <c r="W182" s="120"/>
      <c r="X182" s="120"/>
      <c r="Y182" s="118"/>
      <c r="Z182" s="118"/>
      <c r="AA182" s="118"/>
      <c r="AB182" s="120"/>
      <c r="AC182" s="118"/>
      <c r="AD182" s="120"/>
      <c r="AE182" s="120"/>
      <c r="AF182" s="118"/>
      <c r="AG182" s="118"/>
      <c r="AH182" s="118"/>
      <c r="AI182" s="118"/>
      <c r="AJ182" s="118"/>
      <c r="AK182" s="118"/>
      <c r="AL182" s="120"/>
      <c r="AM182" s="118"/>
      <c r="AN182" s="118"/>
      <c r="AO182" s="118"/>
      <c r="AP182" s="118"/>
      <c r="AQ182" s="118"/>
      <c r="AR182" s="118"/>
    </row>
    <row r="183" spans="1:44" hidden="1" x14ac:dyDescent="0.3">
      <c r="A183" s="107"/>
      <c r="B183" s="107" t="s">
        <v>1733</v>
      </c>
      <c r="C183" s="124"/>
      <c r="D183" s="107"/>
      <c r="E183" s="125"/>
      <c r="F183" s="107"/>
      <c r="G183" s="107" t="s">
        <v>1734</v>
      </c>
      <c r="H183" s="124" t="str">
        <f>Programação[[#This Row],[Atividade]]&amp; " - linha/estrutura: " &amp;Programação[[#This Row],[Tag]]</f>
        <v xml:space="preserve">Trecho 2 - TIE-IN_116 - linha/estrutura: </v>
      </c>
      <c r="I183" s="107"/>
      <c r="L183" s="126"/>
      <c r="M183" s="126"/>
      <c r="N183" s="118"/>
      <c r="O183" s="118"/>
      <c r="P183" s="120"/>
      <c r="Q183" s="120"/>
      <c r="R183" s="118"/>
      <c r="S183" s="118"/>
      <c r="T183" s="118"/>
      <c r="U183" s="118"/>
      <c r="V183" s="118"/>
      <c r="W183" s="120"/>
      <c r="X183" s="120"/>
      <c r="Y183" s="118"/>
      <c r="Z183" s="118"/>
      <c r="AA183" s="118"/>
      <c r="AB183" s="120"/>
      <c r="AC183" s="118"/>
      <c r="AD183" s="120"/>
      <c r="AE183" s="120"/>
      <c r="AF183" s="118"/>
      <c r="AG183" s="118"/>
      <c r="AH183" s="118"/>
      <c r="AI183" s="118"/>
      <c r="AJ183" s="118"/>
      <c r="AK183" s="118"/>
      <c r="AL183" s="120"/>
      <c r="AM183" s="118"/>
      <c r="AN183" s="118"/>
      <c r="AO183" s="118"/>
      <c r="AP183" s="118"/>
      <c r="AQ183" s="118"/>
      <c r="AR183" s="118"/>
    </row>
    <row r="184" spans="1:44" hidden="1" x14ac:dyDescent="0.3">
      <c r="A184" s="107"/>
      <c r="B184" s="107" t="s">
        <v>1735</v>
      </c>
      <c r="C184" s="124"/>
      <c r="D184" s="107"/>
      <c r="E184" s="125"/>
      <c r="F184" s="107"/>
      <c r="G184" s="107" t="s">
        <v>1736</v>
      </c>
      <c r="H184" s="124" t="str">
        <f>Programação[[#This Row],[Atividade]]&amp; " - linha/estrutura: " &amp;Programação[[#This Row],[Tag]]</f>
        <v xml:space="preserve">TIE-IN_117 - linha/estrutura: </v>
      </c>
      <c r="I184" s="107"/>
      <c r="L184" s="126"/>
      <c r="M184" s="126"/>
      <c r="N184" s="118"/>
      <c r="O184" s="118"/>
      <c r="P184" s="120"/>
      <c r="Q184" s="120"/>
      <c r="R184" s="118"/>
      <c r="S184" s="118"/>
      <c r="T184" s="118"/>
      <c r="U184" s="118"/>
      <c r="V184" s="118"/>
      <c r="W184" s="120"/>
      <c r="X184" s="120"/>
      <c r="Y184" s="118"/>
      <c r="Z184" s="118"/>
      <c r="AA184" s="118"/>
      <c r="AB184" s="120"/>
      <c r="AC184" s="118"/>
      <c r="AD184" s="120"/>
      <c r="AE184" s="120"/>
      <c r="AF184" s="118"/>
      <c r="AG184" s="118"/>
      <c r="AH184" s="118"/>
      <c r="AI184" s="118"/>
      <c r="AJ184" s="118"/>
      <c r="AK184" s="118"/>
      <c r="AL184" s="120"/>
      <c r="AM184" s="118"/>
      <c r="AN184" s="118"/>
      <c r="AO184" s="118"/>
      <c r="AP184" s="118"/>
      <c r="AQ184" s="118"/>
      <c r="AR184" s="118"/>
    </row>
    <row r="185" spans="1:44" hidden="1" x14ac:dyDescent="0.3">
      <c r="A185" s="107"/>
      <c r="B185" s="107" t="s">
        <v>1737</v>
      </c>
      <c r="C185" s="124"/>
      <c r="D185" s="107"/>
      <c r="E185" s="125"/>
      <c r="F185" s="107"/>
      <c r="G185" s="107" t="s">
        <v>1738</v>
      </c>
      <c r="H185" s="124" t="str">
        <f>Programação[[#This Row],[Atividade]]&amp; " - linha/estrutura: " &amp;Programação[[#This Row],[Tag]]</f>
        <v xml:space="preserve">Trecho 1 - TIE-IN_117 - linha/estrutura: </v>
      </c>
      <c r="I185" s="107"/>
      <c r="L185" s="126"/>
      <c r="M185" s="126"/>
      <c r="N185" s="118"/>
      <c r="O185" s="118"/>
      <c r="P185" s="120"/>
      <c r="Q185" s="120"/>
      <c r="R185" s="118"/>
      <c r="S185" s="118"/>
      <c r="T185" s="118"/>
      <c r="U185" s="118"/>
      <c r="V185" s="118"/>
      <c r="W185" s="120"/>
      <c r="X185" s="120"/>
      <c r="Y185" s="118"/>
      <c r="Z185" s="118"/>
      <c r="AA185" s="118"/>
      <c r="AB185" s="120"/>
      <c r="AC185" s="118"/>
      <c r="AD185" s="120"/>
      <c r="AE185" s="120"/>
      <c r="AF185" s="118"/>
      <c r="AG185" s="118"/>
      <c r="AH185" s="118"/>
      <c r="AI185" s="118"/>
      <c r="AJ185" s="118"/>
      <c r="AK185" s="118"/>
      <c r="AL185" s="120"/>
      <c r="AM185" s="118"/>
      <c r="AN185" s="118"/>
      <c r="AO185" s="118"/>
      <c r="AP185" s="118"/>
      <c r="AQ185" s="118"/>
      <c r="AR185" s="118"/>
    </row>
    <row r="186" spans="1:44" hidden="1" x14ac:dyDescent="0.3">
      <c r="A186" s="107"/>
      <c r="B186" s="107" t="s">
        <v>1739</v>
      </c>
      <c r="C186" s="124"/>
      <c r="D186" s="107"/>
      <c r="E186" s="125"/>
      <c r="F186" s="107"/>
      <c r="G186" s="107" t="s">
        <v>1740</v>
      </c>
      <c r="H186" s="124" t="str">
        <f>Programação[[#This Row],[Atividade]]&amp; " - linha/estrutura: " &amp;Programação[[#This Row],[Tag]]</f>
        <v xml:space="preserve">Trecho 2 - TIE-IN_117 - linha/estrutura: </v>
      </c>
      <c r="I186" s="107"/>
      <c r="L186" s="126"/>
      <c r="M186" s="126"/>
      <c r="N186" s="118"/>
      <c r="O186" s="118"/>
      <c r="P186" s="120"/>
      <c r="Q186" s="120"/>
      <c r="R186" s="118"/>
      <c r="S186" s="118"/>
      <c r="T186" s="118"/>
      <c r="U186" s="118"/>
      <c r="V186" s="118"/>
      <c r="W186" s="120"/>
      <c r="X186" s="120"/>
      <c r="Y186" s="118"/>
      <c r="Z186" s="118"/>
      <c r="AA186" s="118"/>
      <c r="AB186" s="120"/>
      <c r="AC186" s="118"/>
      <c r="AD186" s="120"/>
      <c r="AE186" s="120"/>
      <c r="AF186" s="118"/>
      <c r="AG186" s="118"/>
      <c r="AH186" s="118"/>
      <c r="AI186" s="118"/>
      <c r="AJ186" s="118"/>
      <c r="AK186" s="118"/>
      <c r="AL186" s="120"/>
      <c r="AM186" s="118"/>
      <c r="AN186" s="118"/>
      <c r="AO186" s="118"/>
      <c r="AP186" s="118"/>
      <c r="AQ186" s="118"/>
      <c r="AR186" s="118"/>
    </row>
    <row r="187" spans="1:44" hidden="1" x14ac:dyDescent="0.3">
      <c r="A187" s="107"/>
      <c r="B187" s="107" t="s">
        <v>1741</v>
      </c>
      <c r="C187" s="124"/>
      <c r="D187" s="107"/>
      <c r="E187" s="125"/>
      <c r="F187" s="107"/>
      <c r="G187" s="107" t="s">
        <v>1742</v>
      </c>
      <c r="H187" s="124" t="str">
        <f>Programação[[#This Row],[Atividade]]&amp; " - linha/estrutura: " &amp;Programação[[#This Row],[Tag]]</f>
        <v xml:space="preserve">TIE-IN_118 - linha/estrutura: </v>
      </c>
      <c r="I187" s="107"/>
      <c r="L187" s="126"/>
      <c r="M187" s="126"/>
      <c r="N187" s="118"/>
      <c r="O187" s="118"/>
      <c r="P187" s="120"/>
      <c r="Q187" s="120"/>
      <c r="R187" s="118"/>
      <c r="S187" s="118"/>
      <c r="T187" s="118"/>
      <c r="U187" s="118"/>
      <c r="V187" s="118"/>
      <c r="W187" s="120"/>
      <c r="X187" s="120"/>
      <c r="Y187" s="118"/>
      <c r="Z187" s="118"/>
      <c r="AA187" s="118"/>
      <c r="AB187" s="120"/>
      <c r="AC187" s="118"/>
      <c r="AD187" s="120"/>
      <c r="AE187" s="120"/>
      <c r="AF187" s="118"/>
      <c r="AG187" s="118"/>
      <c r="AH187" s="118"/>
      <c r="AI187" s="118"/>
      <c r="AJ187" s="118"/>
      <c r="AK187" s="118"/>
      <c r="AL187" s="120"/>
      <c r="AM187" s="118"/>
      <c r="AN187" s="118"/>
      <c r="AO187" s="118"/>
      <c r="AP187" s="118"/>
      <c r="AQ187" s="118"/>
      <c r="AR187" s="118"/>
    </row>
    <row r="188" spans="1:44" hidden="1" x14ac:dyDescent="0.3">
      <c r="A188" s="107"/>
      <c r="B188" s="107" t="s">
        <v>1743</v>
      </c>
      <c r="C188" s="124"/>
      <c r="D188" s="107"/>
      <c r="E188" s="125"/>
      <c r="F188" s="107"/>
      <c r="G188" s="107" t="s">
        <v>1744</v>
      </c>
      <c r="H188" s="124" t="str">
        <f>Programação[[#This Row],[Atividade]]&amp; " - linha/estrutura: " &amp;Programação[[#This Row],[Tag]]</f>
        <v xml:space="preserve">Trecho 1 - TIE-IN_118 - linha/estrutura: </v>
      </c>
      <c r="I188" s="107"/>
      <c r="L188" s="126"/>
      <c r="M188" s="126"/>
      <c r="N188" s="118"/>
      <c r="O188" s="118"/>
      <c r="P188" s="120"/>
      <c r="Q188" s="120"/>
      <c r="R188" s="118"/>
      <c r="S188" s="118"/>
      <c r="T188" s="118"/>
      <c r="U188" s="118"/>
      <c r="V188" s="118"/>
      <c r="W188" s="120"/>
      <c r="X188" s="120"/>
      <c r="Y188" s="118"/>
      <c r="Z188" s="118"/>
      <c r="AA188" s="118"/>
      <c r="AB188" s="120"/>
      <c r="AC188" s="118"/>
      <c r="AD188" s="120"/>
      <c r="AE188" s="120"/>
      <c r="AF188" s="118"/>
      <c r="AG188" s="118"/>
      <c r="AH188" s="118"/>
      <c r="AI188" s="118"/>
      <c r="AJ188" s="118"/>
      <c r="AK188" s="118"/>
      <c r="AL188" s="120"/>
      <c r="AM188" s="118"/>
      <c r="AN188" s="118"/>
      <c r="AO188" s="118"/>
      <c r="AP188" s="118"/>
      <c r="AQ188" s="118"/>
      <c r="AR188" s="118"/>
    </row>
    <row r="189" spans="1:44" hidden="1" x14ac:dyDescent="0.3">
      <c r="A189" s="107"/>
      <c r="B189" s="107" t="s">
        <v>1745</v>
      </c>
      <c r="C189" s="124"/>
      <c r="D189" s="107"/>
      <c r="E189" s="125"/>
      <c r="F189" s="107"/>
      <c r="G189" s="107" t="s">
        <v>1746</v>
      </c>
      <c r="H189" s="124" t="str">
        <f>Programação[[#This Row],[Atividade]]&amp; " - linha/estrutura: " &amp;Programação[[#This Row],[Tag]]</f>
        <v xml:space="preserve">Trecho 2 - TIE-IN_118 - linha/estrutura: </v>
      </c>
      <c r="I189" s="107"/>
      <c r="L189" s="126"/>
      <c r="M189" s="126"/>
      <c r="N189" s="118"/>
      <c r="O189" s="118"/>
      <c r="P189" s="120"/>
      <c r="Q189" s="120"/>
      <c r="R189" s="118"/>
      <c r="S189" s="118"/>
      <c r="T189" s="118"/>
      <c r="U189" s="118"/>
      <c r="V189" s="118"/>
      <c r="W189" s="120"/>
      <c r="X189" s="120"/>
      <c r="Y189" s="118"/>
      <c r="Z189" s="118"/>
      <c r="AA189" s="118"/>
      <c r="AB189" s="120"/>
      <c r="AC189" s="118"/>
      <c r="AD189" s="120"/>
      <c r="AE189" s="120"/>
      <c r="AF189" s="118"/>
      <c r="AG189" s="118"/>
      <c r="AH189" s="118"/>
      <c r="AI189" s="118"/>
      <c r="AJ189" s="118"/>
      <c r="AK189" s="118"/>
      <c r="AL189" s="120"/>
      <c r="AM189" s="118"/>
      <c r="AN189" s="118"/>
      <c r="AO189" s="118"/>
      <c r="AP189" s="118"/>
      <c r="AQ189" s="118"/>
      <c r="AR189" s="118"/>
    </row>
    <row r="190" spans="1:44" hidden="1" x14ac:dyDescent="0.3">
      <c r="A190" s="107"/>
      <c r="B190" s="107" t="s">
        <v>1747</v>
      </c>
      <c r="C190" s="124"/>
      <c r="D190" s="107"/>
      <c r="E190" s="125"/>
      <c r="F190" s="107"/>
      <c r="G190" s="107" t="s">
        <v>1748</v>
      </c>
      <c r="H190" s="124" t="str">
        <f>Programação[[#This Row],[Atividade]]&amp; " - linha/estrutura: " &amp;Programação[[#This Row],[Tag]]</f>
        <v xml:space="preserve">TIE-IN_119 - linha/estrutura: </v>
      </c>
      <c r="I190" s="107"/>
      <c r="L190" s="126"/>
      <c r="M190" s="126"/>
      <c r="N190" s="118"/>
      <c r="O190" s="118"/>
      <c r="P190" s="120"/>
      <c r="Q190" s="120"/>
      <c r="R190" s="118"/>
      <c r="S190" s="118"/>
      <c r="T190" s="118"/>
      <c r="U190" s="118"/>
      <c r="V190" s="118"/>
      <c r="W190" s="120"/>
      <c r="X190" s="120"/>
      <c r="Y190" s="118"/>
      <c r="Z190" s="118"/>
      <c r="AA190" s="118"/>
      <c r="AB190" s="120"/>
      <c r="AC190" s="118"/>
      <c r="AD190" s="120"/>
      <c r="AE190" s="120"/>
      <c r="AF190" s="118"/>
      <c r="AG190" s="118"/>
      <c r="AH190" s="118"/>
      <c r="AI190" s="118"/>
      <c r="AJ190" s="118"/>
      <c r="AK190" s="118"/>
      <c r="AL190" s="120"/>
      <c r="AM190" s="118"/>
      <c r="AN190" s="118"/>
      <c r="AO190" s="118"/>
      <c r="AP190" s="118"/>
      <c r="AQ190" s="118"/>
      <c r="AR190" s="118"/>
    </row>
    <row r="191" spans="1:44" hidden="1" x14ac:dyDescent="0.3">
      <c r="A191" s="107"/>
      <c r="B191" s="107" t="s">
        <v>1749</v>
      </c>
      <c r="C191" s="124"/>
      <c r="D191" s="107"/>
      <c r="E191" s="125"/>
      <c r="F191" s="107"/>
      <c r="G191" s="107" t="s">
        <v>1750</v>
      </c>
      <c r="H191" s="124" t="str">
        <f>Programação[[#This Row],[Atividade]]&amp; " - linha/estrutura: " &amp;Programação[[#This Row],[Tag]]</f>
        <v xml:space="preserve">Trecho 1 - TIE-IN_119 - linha/estrutura: </v>
      </c>
      <c r="I191" s="107"/>
      <c r="L191" s="126"/>
      <c r="M191" s="126"/>
      <c r="N191" s="118"/>
      <c r="O191" s="118"/>
      <c r="P191" s="120"/>
      <c r="Q191" s="120"/>
      <c r="R191" s="118"/>
      <c r="S191" s="118"/>
      <c r="T191" s="118"/>
      <c r="U191" s="118"/>
      <c r="V191" s="118"/>
      <c r="W191" s="120"/>
      <c r="X191" s="120"/>
      <c r="Y191" s="118"/>
      <c r="Z191" s="118"/>
      <c r="AA191" s="118"/>
      <c r="AB191" s="120"/>
      <c r="AC191" s="118"/>
      <c r="AD191" s="120"/>
      <c r="AE191" s="120"/>
      <c r="AF191" s="118"/>
      <c r="AG191" s="118"/>
      <c r="AH191" s="118"/>
      <c r="AI191" s="118"/>
      <c r="AJ191" s="118"/>
      <c r="AK191" s="118"/>
      <c r="AL191" s="120"/>
      <c r="AM191" s="118"/>
      <c r="AN191" s="118"/>
      <c r="AO191" s="118"/>
      <c r="AP191" s="118"/>
      <c r="AQ191" s="118"/>
      <c r="AR191" s="118"/>
    </row>
    <row r="192" spans="1:44" hidden="1" x14ac:dyDescent="0.3">
      <c r="A192" s="107"/>
      <c r="B192" s="107" t="s">
        <v>1751</v>
      </c>
      <c r="C192" s="124"/>
      <c r="D192" s="107"/>
      <c r="E192" s="125"/>
      <c r="F192" s="107"/>
      <c r="G192" s="107" t="s">
        <v>1752</v>
      </c>
      <c r="H192" s="124" t="str">
        <f>Programação[[#This Row],[Atividade]]&amp; " - linha/estrutura: " &amp;Programação[[#This Row],[Tag]]</f>
        <v xml:space="preserve">Trecho 2 - TIE-IN_119 - linha/estrutura: </v>
      </c>
      <c r="I192" s="107"/>
      <c r="L192" s="126"/>
      <c r="M192" s="126"/>
      <c r="N192" s="118"/>
      <c r="O192" s="118"/>
      <c r="P192" s="120"/>
      <c r="Q192" s="120"/>
      <c r="R192" s="118"/>
      <c r="S192" s="118"/>
      <c r="T192" s="118"/>
      <c r="U192" s="118"/>
      <c r="V192" s="118"/>
      <c r="W192" s="120"/>
      <c r="X192" s="120"/>
      <c r="Y192" s="118"/>
      <c r="Z192" s="118"/>
      <c r="AA192" s="118"/>
      <c r="AB192" s="120"/>
      <c r="AC192" s="118"/>
      <c r="AD192" s="120"/>
      <c r="AE192" s="120"/>
      <c r="AF192" s="118"/>
      <c r="AG192" s="118"/>
      <c r="AH192" s="118"/>
      <c r="AI192" s="118"/>
      <c r="AJ192" s="118"/>
      <c r="AK192" s="118"/>
      <c r="AL192" s="120"/>
      <c r="AM192" s="118"/>
      <c r="AN192" s="118"/>
      <c r="AO192" s="118"/>
      <c r="AP192" s="118"/>
      <c r="AQ192" s="118"/>
      <c r="AR192" s="118"/>
    </row>
    <row r="193" spans="1:44" hidden="1" x14ac:dyDescent="0.3">
      <c r="A193" s="107"/>
      <c r="B193" s="107" t="s">
        <v>1753</v>
      </c>
      <c r="C193" s="124"/>
      <c r="D193" s="107"/>
      <c r="E193" s="125"/>
      <c r="F193" s="107"/>
      <c r="G193" s="107" t="s">
        <v>1754</v>
      </c>
      <c r="H193" s="124" t="str">
        <f>Programação[[#This Row],[Atividade]]&amp; " - linha/estrutura: " &amp;Programação[[#This Row],[Tag]]</f>
        <v xml:space="preserve">TIE-IN_121 - linha/estrutura: </v>
      </c>
      <c r="I193" s="107"/>
      <c r="L193" s="126"/>
      <c r="M193" s="126"/>
      <c r="N193" s="118"/>
      <c r="O193" s="118"/>
      <c r="P193" s="120"/>
      <c r="Q193" s="120"/>
      <c r="R193" s="118"/>
      <c r="S193" s="118"/>
      <c r="T193" s="118"/>
      <c r="U193" s="118"/>
      <c r="V193" s="118"/>
      <c r="W193" s="120"/>
      <c r="X193" s="120"/>
      <c r="Y193" s="118"/>
      <c r="Z193" s="118"/>
      <c r="AA193" s="118"/>
      <c r="AB193" s="120"/>
      <c r="AC193" s="118"/>
      <c r="AD193" s="120"/>
      <c r="AE193" s="120"/>
      <c r="AF193" s="118"/>
      <c r="AG193" s="118"/>
      <c r="AH193" s="118"/>
      <c r="AI193" s="118"/>
      <c r="AJ193" s="118"/>
      <c r="AK193" s="118"/>
      <c r="AL193" s="120"/>
      <c r="AM193" s="118"/>
      <c r="AN193" s="118"/>
      <c r="AO193" s="118"/>
      <c r="AP193" s="118"/>
      <c r="AQ193" s="118"/>
      <c r="AR193" s="118"/>
    </row>
    <row r="194" spans="1:44" hidden="1" x14ac:dyDescent="0.3">
      <c r="A194" s="107"/>
      <c r="B194" s="107" t="s">
        <v>1755</v>
      </c>
      <c r="C194" s="124"/>
      <c r="D194" s="107"/>
      <c r="E194" s="125"/>
      <c r="F194" s="107"/>
      <c r="G194" s="107" t="s">
        <v>1756</v>
      </c>
      <c r="H194" s="124" t="str">
        <f>Programação[[#This Row],[Atividade]]&amp; " - linha/estrutura: " &amp;Programação[[#This Row],[Tag]]</f>
        <v xml:space="preserve">Trecho 1 - TIE-IN_121 - linha/estrutura: </v>
      </c>
      <c r="I194" s="107"/>
      <c r="L194" s="126"/>
      <c r="M194" s="126"/>
      <c r="N194" s="118"/>
      <c r="O194" s="118"/>
      <c r="P194" s="120"/>
      <c r="Q194" s="120"/>
      <c r="R194" s="118"/>
      <c r="S194" s="118"/>
      <c r="T194" s="118"/>
      <c r="U194" s="118"/>
      <c r="V194" s="118"/>
      <c r="W194" s="120"/>
      <c r="X194" s="120"/>
      <c r="Y194" s="118"/>
      <c r="Z194" s="118"/>
      <c r="AA194" s="118"/>
      <c r="AB194" s="120"/>
      <c r="AC194" s="118"/>
      <c r="AD194" s="120"/>
      <c r="AE194" s="120"/>
      <c r="AF194" s="118"/>
      <c r="AG194" s="118"/>
      <c r="AH194" s="118"/>
      <c r="AI194" s="118"/>
      <c r="AJ194" s="118"/>
      <c r="AK194" s="118"/>
      <c r="AL194" s="120"/>
      <c r="AM194" s="118"/>
      <c r="AN194" s="118"/>
      <c r="AO194" s="118"/>
      <c r="AP194" s="118"/>
      <c r="AQ194" s="118"/>
      <c r="AR194" s="118"/>
    </row>
    <row r="195" spans="1:44" hidden="1" x14ac:dyDescent="0.3">
      <c r="A195" s="107"/>
      <c r="B195" s="107" t="s">
        <v>1757</v>
      </c>
      <c r="C195" s="124"/>
      <c r="D195" s="107"/>
      <c r="E195" s="125"/>
      <c r="F195" s="107"/>
      <c r="G195" s="107" t="s">
        <v>1758</v>
      </c>
      <c r="H195" s="124" t="str">
        <f>Programação[[#This Row],[Atividade]]&amp; " - linha/estrutura: " &amp;Programação[[#This Row],[Tag]]</f>
        <v xml:space="preserve">Trecho 2 - TIE-IN_121 - linha/estrutura: </v>
      </c>
      <c r="I195" s="107"/>
      <c r="L195" s="126"/>
      <c r="M195" s="126"/>
      <c r="N195" s="118"/>
      <c r="O195" s="118"/>
      <c r="P195" s="120"/>
      <c r="Q195" s="120"/>
      <c r="R195" s="118"/>
      <c r="S195" s="118"/>
      <c r="T195" s="118"/>
      <c r="U195" s="118"/>
      <c r="V195" s="118"/>
      <c r="W195" s="120"/>
      <c r="X195" s="120"/>
      <c r="Y195" s="118"/>
      <c r="Z195" s="118"/>
      <c r="AA195" s="118"/>
      <c r="AB195" s="120"/>
      <c r="AC195" s="118"/>
      <c r="AD195" s="120"/>
      <c r="AE195" s="120"/>
      <c r="AF195" s="118"/>
      <c r="AG195" s="118"/>
      <c r="AH195" s="118"/>
      <c r="AI195" s="118"/>
      <c r="AJ195" s="118"/>
      <c r="AK195" s="118"/>
      <c r="AL195" s="120"/>
      <c r="AM195" s="118"/>
      <c r="AN195" s="118"/>
      <c r="AO195" s="118"/>
      <c r="AP195" s="118"/>
      <c r="AQ195" s="118"/>
      <c r="AR195" s="118"/>
    </row>
    <row r="196" spans="1:44" hidden="1" x14ac:dyDescent="0.3">
      <c r="A196" s="107"/>
      <c r="B196" s="107" t="s">
        <v>1759</v>
      </c>
      <c r="C196" s="124"/>
      <c r="D196" s="107"/>
      <c r="E196" s="125"/>
      <c r="F196" s="107"/>
      <c r="G196" s="107" t="s">
        <v>1760</v>
      </c>
      <c r="H196" s="124" t="str">
        <f>Programação[[#This Row],[Atividade]]&amp; " - linha/estrutura: " &amp;Programação[[#This Row],[Tag]]</f>
        <v xml:space="preserve">TIE-IN_122 - linha/estrutura: </v>
      </c>
      <c r="I196" s="107"/>
      <c r="L196" s="126"/>
      <c r="M196" s="126"/>
      <c r="N196" s="118"/>
      <c r="O196" s="118"/>
      <c r="P196" s="120"/>
      <c r="Q196" s="120"/>
      <c r="R196" s="118"/>
      <c r="S196" s="118"/>
      <c r="T196" s="118"/>
      <c r="U196" s="118"/>
      <c r="V196" s="118"/>
      <c r="W196" s="120"/>
      <c r="X196" s="120"/>
      <c r="Y196" s="118"/>
      <c r="Z196" s="118"/>
      <c r="AA196" s="118"/>
      <c r="AB196" s="120"/>
      <c r="AC196" s="118"/>
      <c r="AD196" s="120"/>
      <c r="AE196" s="120"/>
      <c r="AF196" s="118"/>
      <c r="AG196" s="118"/>
      <c r="AH196" s="118"/>
      <c r="AI196" s="118"/>
      <c r="AJ196" s="118"/>
      <c r="AK196" s="118"/>
      <c r="AL196" s="120"/>
      <c r="AM196" s="118"/>
      <c r="AN196" s="118"/>
      <c r="AO196" s="118"/>
      <c r="AP196" s="118"/>
      <c r="AQ196" s="118"/>
      <c r="AR196" s="118"/>
    </row>
    <row r="197" spans="1:44" hidden="1" x14ac:dyDescent="0.3">
      <c r="A197" s="107"/>
      <c r="B197" s="107" t="s">
        <v>1761</v>
      </c>
      <c r="C197" s="124"/>
      <c r="D197" s="107"/>
      <c r="E197" s="125"/>
      <c r="F197" s="107"/>
      <c r="G197" s="107" t="s">
        <v>1762</v>
      </c>
      <c r="H197" s="124" t="str">
        <f>Programação[[#This Row],[Atividade]]&amp; " - linha/estrutura: " &amp;Programação[[#This Row],[Tag]]</f>
        <v xml:space="preserve">Trecho 1 - TIE-IN_122 - linha/estrutura: </v>
      </c>
      <c r="I197" s="107"/>
      <c r="L197" s="126"/>
      <c r="M197" s="126"/>
      <c r="N197" s="118"/>
      <c r="O197" s="118"/>
      <c r="P197" s="120"/>
      <c r="Q197" s="120"/>
      <c r="R197" s="118"/>
      <c r="S197" s="118"/>
      <c r="T197" s="118"/>
      <c r="U197" s="118"/>
      <c r="V197" s="118"/>
      <c r="W197" s="120"/>
      <c r="X197" s="120"/>
      <c r="Y197" s="118"/>
      <c r="Z197" s="118"/>
      <c r="AA197" s="118"/>
      <c r="AB197" s="120"/>
      <c r="AC197" s="118"/>
      <c r="AD197" s="120"/>
      <c r="AE197" s="120"/>
      <c r="AF197" s="118"/>
      <c r="AG197" s="118"/>
      <c r="AH197" s="118"/>
      <c r="AI197" s="118"/>
      <c r="AJ197" s="118"/>
      <c r="AK197" s="118"/>
      <c r="AL197" s="120"/>
      <c r="AM197" s="118"/>
      <c r="AN197" s="118"/>
      <c r="AO197" s="118"/>
      <c r="AP197" s="118"/>
      <c r="AQ197" s="118"/>
      <c r="AR197" s="118"/>
    </row>
    <row r="198" spans="1:44" hidden="1" x14ac:dyDescent="0.3">
      <c r="A198" s="107"/>
      <c r="B198" s="107" t="s">
        <v>1763</v>
      </c>
      <c r="C198" s="124"/>
      <c r="D198" s="107"/>
      <c r="E198" s="125"/>
      <c r="F198" s="107"/>
      <c r="G198" s="107" t="s">
        <v>1764</v>
      </c>
      <c r="H198" s="124" t="str">
        <f>Programação[[#This Row],[Atividade]]&amp; " - linha/estrutura: " &amp;Programação[[#This Row],[Tag]]</f>
        <v xml:space="preserve">Trecho 2 - TIE-IN_122 - linha/estrutura: </v>
      </c>
      <c r="I198" s="107"/>
      <c r="L198" s="126"/>
      <c r="M198" s="126"/>
      <c r="N198" s="118"/>
      <c r="O198" s="118"/>
      <c r="P198" s="120"/>
      <c r="Q198" s="120"/>
      <c r="R198" s="118"/>
      <c r="S198" s="118"/>
      <c r="T198" s="118"/>
      <c r="U198" s="118"/>
      <c r="V198" s="118"/>
      <c r="W198" s="120"/>
      <c r="X198" s="120"/>
      <c r="Y198" s="118"/>
      <c r="Z198" s="118"/>
      <c r="AA198" s="118"/>
      <c r="AB198" s="120"/>
      <c r="AC198" s="118"/>
      <c r="AD198" s="120"/>
      <c r="AE198" s="120"/>
      <c r="AF198" s="118"/>
      <c r="AG198" s="118"/>
      <c r="AH198" s="118"/>
      <c r="AI198" s="118"/>
      <c r="AJ198" s="118"/>
      <c r="AK198" s="118"/>
      <c r="AL198" s="120"/>
      <c r="AM198" s="118"/>
      <c r="AN198" s="118"/>
      <c r="AO198" s="118"/>
      <c r="AP198" s="118"/>
      <c r="AQ198" s="118"/>
      <c r="AR198" s="118"/>
    </row>
    <row r="199" spans="1:44" hidden="1" x14ac:dyDescent="0.3">
      <c r="A199" s="107"/>
      <c r="B199" s="107" t="s">
        <v>1765</v>
      </c>
      <c r="C199" s="124"/>
      <c r="D199" s="107"/>
      <c r="E199" s="125"/>
      <c r="F199" s="107"/>
      <c r="G199" s="107" t="s">
        <v>1766</v>
      </c>
      <c r="H199" s="124" t="str">
        <f>Programação[[#This Row],[Atividade]]&amp; " - linha/estrutura: " &amp;Programação[[#This Row],[Tag]]</f>
        <v xml:space="preserve">TIE-IN_164 - linha/estrutura: </v>
      </c>
      <c r="I199" s="107"/>
      <c r="L199" s="126"/>
      <c r="M199" s="126"/>
      <c r="N199" s="118"/>
      <c r="O199" s="118"/>
      <c r="P199" s="120"/>
      <c r="Q199" s="120"/>
      <c r="R199" s="118"/>
      <c r="S199" s="118"/>
      <c r="T199" s="118"/>
      <c r="U199" s="118"/>
      <c r="V199" s="118"/>
      <c r="W199" s="120"/>
      <c r="X199" s="120"/>
      <c r="Y199" s="118"/>
      <c r="Z199" s="118"/>
      <c r="AA199" s="118"/>
      <c r="AB199" s="120"/>
      <c r="AC199" s="118"/>
      <c r="AD199" s="120"/>
      <c r="AE199" s="120"/>
      <c r="AF199" s="118"/>
      <c r="AG199" s="118"/>
      <c r="AH199" s="118"/>
      <c r="AI199" s="118"/>
      <c r="AJ199" s="118"/>
      <c r="AK199" s="118"/>
      <c r="AL199" s="120"/>
      <c r="AM199" s="118"/>
      <c r="AN199" s="118"/>
      <c r="AO199" s="118"/>
      <c r="AP199" s="118"/>
      <c r="AQ199" s="118"/>
      <c r="AR199" s="118"/>
    </row>
    <row r="200" spans="1:44" hidden="1" x14ac:dyDescent="0.3">
      <c r="A200" s="107"/>
      <c r="B200" s="107" t="s">
        <v>1767</v>
      </c>
      <c r="C200" s="124"/>
      <c r="D200" s="107"/>
      <c r="E200" s="125"/>
      <c r="F200" s="107"/>
      <c r="G200" s="107" t="s">
        <v>1768</v>
      </c>
      <c r="H200" s="124" t="str">
        <f>Programação[[#This Row],[Atividade]]&amp; " - linha/estrutura: " &amp;Programação[[#This Row],[Tag]]</f>
        <v xml:space="preserve">TIE-IN_172 - linha/estrutura: </v>
      </c>
      <c r="I200" s="107"/>
      <c r="K200" s="107" t="s">
        <v>2514</v>
      </c>
      <c r="L200" s="126"/>
      <c r="M200" s="126"/>
      <c r="N200" s="118"/>
      <c r="O200" s="118"/>
      <c r="P200" s="120"/>
      <c r="Q200" s="120"/>
      <c r="R200" s="118"/>
      <c r="S200" s="118"/>
      <c r="T200" s="118"/>
      <c r="U200" s="118"/>
      <c r="V200" s="118"/>
      <c r="W200" s="120"/>
      <c r="X200" s="120"/>
      <c r="Y200" s="118"/>
      <c r="Z200" s="118"/>
      <c r="AA200" s="118"/>
      <c r="AB200" s="120"/>
      <c r="AC200" s="118"/>
      <c r="AD200" s="120"/>
      <c r="AE200" s="120"/>
      <c r="AF200" s="118"/>
      <c r="AG200" s="118"/>
      <c r="AH200" s="118"/>
      <c r="AI200" s="118"/>
      <c r="AJ200" s="118"/>
      <c r="AK200" s="118"/>
      <c r="AL200" s="120"/>
      <c r="AM200" s="118"/>
      <c r="AN200" s="118"/>
      <c r="AO200" s="118"/>
      <c r="AP200" s="118"/>
      <c r="AQ200" s="118"/>
      <c r="AR200" s="118"/>
    </row>
    <row r="201" spans="1:44" hidden="1" x14ac:dyDescent="0.3">
      <c r="A201" s="107"/>
      <c r="B201" s="107" t="s">
        <v>1769</v>
      </c>
      <c r="C201" s="124"/>
      <c r="D201" s="107"/>
      <c r="E201" s="125"/>
      <c r="F201" s="107"/>
      <c r="G201" s="107" t="s">
        <v>1770</v>
      </c>
      <c r="H201" s="124" t="str">
        <f>Programação[[#This Row],[Atividade]]&amp; " - linha/estrutura: " &amp;Programação[[#This Row],[Tag]]</f>
        <v xml:space="preserve">TIE-IN_174 - linha/estrutura: </v>
      </c>
      <c r="I201" s="107"/>
      <c r="K201" s="107" t="s">
        <v>2514</v>
      </c>
      <c r="L201" s="126"/>
      <c r="M201" s="126"/>
      <c r="N201" s="118"/>
      <c r="O201" s="118"/>
      <c r="P201" s="120"/>
      <c r="Q201" s="120"/>
      <c r="R201" s="118"/>
      <c r="S201" s="118"/>
      <c r="T201" s="118"/>
      <c r="U201" s="118"/>
      <c r="V201" s="118"/>
      <c r="W201" s="120"/>
      <c r="X201" s="120"/>
      <c r="Y201" s="118"/>
      <c r="Z201" s="118"/>
      <c r="AA201" s="118"/>
      <c r="AB201" s="120"/>
      <c r="AC201" s="118"/>
      <c r="AD201" s="120"/>
      <c r="AE201" s="120"/>
      <c r="AF201" s="118"/>
      <c r="AG201" s="118"/>
      <c r="AH201" s="118"/>
      <c r="AI201" s="118"/>
      <c r="AJ201" s="118"/>
      <c r="AK201" s="118"/>
      <c r="AL201" s="120"/>
      <c r="AM201" s="118"/>
      <c r="AN201" s="118"/>
      <c r="AO201" s="118"/>
      <c r="AP201" s="118"/>
      <c r="AQ201" s="118"/>
      <c r="AR201" s="118"/>
    </row>
    <row r="202" spans="1:44" hidden="1" x14ac:dyDescent="0.3">
      <c r="A202" s="107"/>
      <c r="B202" s="107" t="s">
        <v>1771</v>
      </c>
      <c r="C202" s="124"/>
      <c r="D202" s="107"/>
      <c r="E202" s="125"/>
      <c r="F202" s="107"/>
      <c r="G202" s="107" t="s">
        <v>1772</v>
      </c>
      <c r="H202" s="124" t="str">
        <f>Programação[[#This Row],[Atividade]]&amp; " - linha/estrutura: " &amp;Programação[[#This Row],[Tag]]</f>
        <v xml:space="preserve">TIE-IN_175 - linha/estrutura: </v>
      </c>
      <c r="I202" s="107"/>
      <c r="K202" s="107" t="s">
        <v>2515</v>
      </c>
      <c r="L202" s="126"/>
      <c r="M202" s="126"/>
      <c r="N202" s="118"/>
      <c r="O202" s="118"/>
      <c r="P202" s="120"/>
      <c r="Q202" s="120"/>
      <c r="R202" s="118"/>
      <c r="S202" s="118"/>
      <c r="T202" s="118"/>
      <c r="U202" s="118"/>
      <c r="V202" s="118"/>
      <c r="W202" s="120"/>
      <c r="X202" s="120"/>
      <c r="Y202" s="118"/>
      <c r="Z202" s="118"/>
      <c r="AA202" s="118"/>
      <c r="AB202" s="120"/>
      <c r="AC202" s="118"/>
      <c r="AD202" s="120"/>
      <c r="AE202" s="120"/>
      <c r="AF202" s="118"/>
      <c r="AG202" s="118"/>
      <c r="AH202" s="118"/>
      <c r="AI202" s="118"/>
      <c r="AJ202" s="118"/>
      <c r="AK202" s="118"/>
      <c r="AL202" s="120"/>
      <c r="AM202" s="118"/>
      <c r="AN202" s="118"/>
      <c r="AO202" s="118"/>
      <c r="AP202" s="118"/>
      <c r="AQ202" s="118"/>
      <c r="AR202" s="118"/>
    </row>
    <row r="203" spans="1:44" hidden="1" x14ac:dyDescent="0.3">
      <c r="A203" s="107"/>
      <c r="B203" s="107" t="s">
        <v>1773</v>
      </c>
      <c r="C203" s="124"/>
      <c r="D203" s="107"/>
      <c r="E203" s="125"/>
      <c r="F203" s="107"/>
      <c r="G203" s="107" t="s">
        <v>1774</v>
      </c>
      <c r="H203" s="124" t="str">
        <f>Programação[[#This Row],[Atividade]]&amp; " - linha/estrutura: " &amp;Programação[[#This Row],[Tag]]</f>
        <v xml:space="preserve">TIE-IN_176 - linha/estrutura: </v>
      </c>
      <c r="I203" s="107"/>
      <c r="L203" s="126"/>
      <c r="M203" s="126"/>
      <c r="N203" s="118"/>
      <c r="O203" s="118"/>
      <c r="P203" s="120"/>
      <c r="Q203" s="120"/>
      <c r="R203" s="118"/>
      <c r="S203" s="118"/>
      <c r="T203" s="118"/>
      <c r="U203" s="118"/>
      <c r="V203" s="118"/>
      <c r="W203" s="120"/>
      <c r="X203" s="120"/>
      <c r="Y203" s="118"/>
      <c r="Z203" s="118"/>
      <c r="AA203" s="118"/>
      <c r="AB203" s="120"/>
      <c r="AC203" s="118"/>
      <c r="AD203" s="120"/>
      <c r="AE203" s="120"/>
      <c r="AF203" s="118"/>
      <c r="AG203" s="118"/>
      <c r="AH203" s="118"/>
      <c r="AI203" s="118"/>
      <c r="AJ203" s="118"/>
      <c r="AK203" s="118"/>
      <c r="AL203" s="120"/>
      <c r="AM203" s="118"/>
      <c r="AN203" s="118"/>
      <c r="AO203" s="118"/>
      <c r="AP203" s="118"/>
      <c r="AQ203" s="118"/>
      <c r="AR203" s="118"/>
    </row>
    <row r="204" spans="1:44" hidden="1" x14ac:dyDescent="0.3">
      <c r="A204" s="107"/>
      <c r="B204" s="107" t="s">
        <v>1775</v>
      </c>
      <c r="C204" s="124"/>
      <c r="D204" s="107"/>
      <c r="E204" s="125"/>
      <c r="F204" s="107"/>
      <c r="G204" s="107" t="s">
        <v>1776</v>
      </c>
      <c r="H204" s="124" t="str">
        <f>Programação[[#This Row],[Atividade]]&amp; " - linha/estrutura: " &amp;Programação[[#This Row],[Tag]]</f>
        <v xml:space="preserve">TIE-IN_177 - linha/estrutura: </v>
      </c>
      <c r="I204" s="107"/>
      <c r="K204" s="107" t="s">
        <v>2516</v>
      </c>
      <c r="L204" s="126"/>
      <c r="M204" s="126"/>
      <c r="N204" s="118"/>
      <c r="O204" s="118"/>
      <c r="P204" s="120"/>
      <c r="Q204" s="120"/>
      <c r="R204" s="118"/>
      <c r="S204" s="118"/>
      <c r="T204" s="118"/>
      <c r="U204" s="118"/>
      <c r="V204" s="118"/>
      <c r="W204" s="120"/>
      <c r="X204" s="120"/>
      <c r="Y204" s="118"/>
      <c r="Z204" s="118"/>
      <c r="AA204" s="118"/>
      <c r="AB204" s="120"/>
      <c r="AC204" s="118"/>
      <c r="AD204" s="120"/>
      <c r="AE204" s="120"/>
      <c r="AF204" s="118"/>
      <c r="AG204" s="118"/>
      <c r="AH204" s="118"/>
      <c r="AI204" s="118"/>
      <c r="AJ204" s="118"/>
      <c r="AK204" s="118"/>
      <c r="AL204" s="120"/>
      <c r="AM204" s="118"/>
      <c r="AN204" s="118"/>
      <c r="AO204" s="118"/>
      <c r="AP204" s="118"/>
      <c r="AQ204" s="118"/>
      <c r="AR204" s="118"/>
    </row>
    <row r="205" spans="1:44" hidden="1" x14ac:dyDescent="0.3">
      <c r="A205" s="107"/>
      <c r="B205" s="107" t="s">
        <v>1777</v>
      </c>
      <c r="C205" s="124"/>
      <c r="D205" s="107"/>
      <c r="E205" s="125"/>
      <c r="F205" s="107"/>
      <c r="G205" s="107" t="s">
        <v>445</v>
      </c>
      <c r="H205" s="124" t="str">
        <f>Programação[[#This Row],[Atividade]]&amp; " - linha/estrutura: " &amp;Programação[[#This Row],[Tag]]</f>
        <v xml:space="preserve">Sistema de desaeração - linha/estrutura: </v>
      </c>
      <c r="I205" s="107"/>
      <c r="L205" s="126"/>
      <c r="M205" s="126"/>
      <c r="N205" s="118"/>
      <c r="O205" s="118"/>
      <c r="P205" s="120"/>
      <c r="Q205" s="120"/>
      <c r="R205" s="118"/>
      <c r="S205" s="118"/>
      <c r="T205" s="118"/>
      <c r="U205" s="118"/>
      <c r="V205" s="118"/>
      <c r="W205" s="120"/>
      <c r="X205" s="120"/>
      <c r="Y205" s="118"/>
      <c r="Z205" s="118"/>
      <c r="AA205" s="118"/>
      <c r="AB205" s="120"/>
      <c r="AC205" s="118"/>
      <c r="AD205" s="120"/>
      <c r="AE205" s="120"/>
      <c r="AF205" s="118"/>
      <c r="AG205" s="118"/>
      <c r="AH205" s="118"/>
      <c r="AI205" s="118"/>
      <c r="AJ205" s="118"/>
      <c r="AK205" s="118"/>
      <c r="AL205" s="120"/>
      <c r="AM205" s="118"/>
      <c r="AN205" s="118"/>
      <c r="AO205" s="118"/>
      <c r="AP205" s="118"/>
      <c r="AQ205" s="118"/>
      <c r="AR205" s="118"/>
    </row>
    <row r="206" spans="1:44" hidden="1" x14ac:dyDescent="0.3">
      <c r="A206" s="107"/>
      <c r="B206" s="107" t="s">
        <v>1778</v>
      </c>
      <c r="C206" s="124"/>
      <c r="D206" s="107"/>
      <c r="E206" s="125"/>
      <c r="F206" s="107"/>
      <c r="G206" s="107" t="s">
        <v>1629</v>
      </c>
      <c r="H206" s="124" t="str">
        <f>Programação[[#This Row],[Atividade]]&amp; " - linha/estrutura: " &amp;Programação[[#This Row],[Tag]]</f>
        <v xml:space="preserve">Tubulações e suportes - linha/estrutura: </v>
      </c>
      <c r="I206" s="107"/>
      <c r="L206" s="126"/>
      <c r="M206" s="126"/>
      <c r="N206" s="118"/>
      <c r="O206" s="118"/>
      <c r="P206" s="120"/>
      <c r="Q206" s="120"/>
      <c r="R206" s="118"/>
      <c r="S206" s="118"/>
      <c r="T206" s="118"/>
      <c r="U206" s="118"/>
      <c r="V206" s="118"/>
      <c r="W206" s="120"/>
      <c r="X206" s="120"/>
      <c r="Y206" s="118"/>
      <c r="Z206" s="118"/>
      <c r="AA206" s="118"/>
      <c r="AB206" s="120"/>
      <c r="AC206" s="118"/>
      <c r="AD206" s="120"/>
      <c r="AE206" s="120"/>
      <c r="AF206" s="118"/>
      <c r="AG206" s="118"/>
      <c r="AH206" s="118"/>
      <c r="AI206" s="118"/>
      <c r="AJ206" s="118"/>
      <c r="AK206" s="118"/>
      <c r="AL206" s="120"/>
      <c r="AM206" s="118"/>
      <c r="AN206" s="118"/>
      <c r="AO206" s="118"/>
      <c r="AP206" s="118"/>
      <c r="AQ206" s="118"/>
      <c r="AR206" s="118"/>
    </row>
    <row r="207" spans="1:44" hidden="1" x14ac:dyDescent="0.3">
      <c r="A207" s="107"/>
      <c r="B207" s="107" t="s">
        <v>1779</v>
      </c>
      <c r="C207" s="124"/>
      <c r="D207" s="107"/>
      <c r="E207" s="125"/>
      <c r="F207" s="107"/>
      <c r="G207" s="107" t="s">
        <v>1780</v>
      </c>
      <c r="H207" s="124" t="str">
        <f>Programação[[#This Row],[Atividade]]&amp; " - linha/estrutura: " &amp;Programação[[#This Row],[Tag]]</f>
        <v xml:space="preserve">Linha 6"-S3-14E-5300-H - linha/estrutura: </v>
      </c>
      <c r="I207" s="107"/>
      <c r="L207" s="126"/>
      <c r="M207" s="126"/>
      <c r="N207" s="118"/>
      <c r="O207" s="118"/>
      <c r="P207" s="120"/>
      <c r="Q207" s="120"/>
      <c r="R207" s="118"/>
      <c r="S207" s="118"/>
      <c r="T207" s="118"/>
      <c r="U207" s="118"/>
      <c r="V207" s="118"/>
      <c r="W207" s="120"/>
      <c r="X207" s="120"/>
      <c r="Y207" s="118"/>
      <c r="Z207" s="118"/>
      <c r="AA207" s="118"/>
      <c r="AB207" s="120"/>
      <c r="AC207" s="118"/>
      <c r="AD207" s="120"/>
      <c r="AE207" s="120"/>
      <c r="AF207" s="118"/>
      <c r="AG207" s="118"/>
      <c r="AH207" s="118"/>
      <c r="AI207" s="118"/>
      <c r="AJ207" s="118"/>
      <c r="AK207" s="118"/>
      <c r="AL207" s="120"/>
      <c r="AM207" s="118"/>
      <c r="AN207" s="118"/>
      <c r="AO207" s="118"/>
      <c r="AP207" s="118"/>
      <c r="AQ207" s="118"/>
      <c r="AR207" s="118"/>
    </row>
    <row r="208" spans="1:44" hidden="1" x14ac:dyDescent="0.3">
      <c r="A208" s="107"/>
      <c r="B208" s="107" t="s">
        <v>1781</v>
      </c>
      <c r="C208" s="124"/>
      <c r="D208" s="107"/>
      <c r="E208" s="125"/>
      <c r="F208" s="107"/>
      <c r="G208" s="107" t="s">
        <v>1782</v>
      </c>
      <c r="H208" s="124" t="str">
        <f>Programação[[#This Row],[Atividade]]&amp; " - linha/estrutura: " &amp;Programação[[#This Row],[Tag]]</f>
        <v xml:space="preserve">Trecho 1 - Linha 6"-S3-14E-5300-H - linha/estrutura: </v>
      </c>
      <c r="I208" s="107"/>
      <c r="L208" s="126"/>
      <c r="M208" s="126"/>
      <c r="N208" s="118"/>
      <c r="O208" s="118"/>
      <c r="P208" s="120"/>
      <c r="Q208" s="120"/>
      <c r="R208" s="118"/>
      <c r="S208" s="118"/>
      <c r="T208" s="118"/>
      <c r="U208" s="118"/>
      <c r="V208" s="118"/>
      <c r="W208" s="120"/>
      <c r="X208" s="120"/>
      <c r="Y208" s="118"/>
      <c r="Z208" s="118"/>
      <c r="AA208" s="118"/>
      <c r="AB208" s="120"/>
      <c r="AC208" s="118"/>
      <c r="AD208" s="120"/>
      <c r="AE208" s="120"/>
      <c r="AF208" s="118"/>
      <c r="AG208" s="118"/>
      <c r="AH208" s="118"/>
      <c r="AI208" s="118"/>
      <c r="AJ208" s="118"/>
      <c r="AK208" s="118"/>
      <c r="AL208" s="120"/>
      <c r="AM208" s="118"/>
      <c r="AN208" s="118"/>
      <c r="AO208" s="118"/>
      <c r="AP208" s="118"/>
      <c r="AQ208" s="118"/>
      <c r="AR208" s="118"/>
    </row>
    <row r="209" spans="1:44" hidden="1" x14ac:dyDescent="0.3">
      <c r="A209" s="107"/>
      <c r="B209" s="107" t="s">
        <v>1783</v>
      </c>
      <c r="C209" s="124"/>
      <c r="D209" s="107"/>
      <c r="E209" s="125"/>
      <c r="F209" s="107"/>
      <c r="G209" s="107" t="s">
        <v>1784</v>
      </c>
      <c r="H209" s="124" t="str">
        <f>Programação[[#This Row],[Atividade]]&amp; " - linha/estrutura: " &amp;Programação[[#This Row],[Tag]]</f>
        <v xml:space="preserve">Trecho 2 - Linha 6"-S3-14E-5300-H - linha/estrutura: </v>
      </c>
      <c r="I209" s="107"/>
      <c r="K209" s="107" t="s">
        <v>2517</v>
      </c>
      <c r="L209" s="126"/>
      <c r="M209" s="126"/>
      <c r="N209" s="118"/>
      <c r="O209" s="118"/>
      <c r="P209" s="120"/>
      <c r="Q209" s="120"/>
      <c r="R209" s="118"/>
      <c r="S209" s="118"/>
      <c r="T209" s="118"/>
      <c r="U209" s="118"/>
      <c r="V209" s="118"/>
      <c r="W209" s="120"/>
      <c r="X209" s="120"/>
      <c r="Y209" s="118"/>
      <c r="Z209" s="118"/>
      <c r="AA209" s="118"/>
      <c r="AB209" s="120"/>
      <c r="AC209" s="118"/>
      <c r="AD209" s="120"/>
      <c r="AE209" s="120"/>
      <c r="AF209" s="118"/>
      <c r="AG209" s="118"/>
      <c r="AH209" s="118"/>
      <c r="AI209" s="118"/>
      <c r="AJ209" s="118"/>
      <c r="AK209" s="118"/>
      <c r="AL209" s="120"/>
      <c r="AM209" s="118"/>
      <c r="AN209" s="118"/>
      <c r="AO209" s="118"/>
      <c r="AP209" s="118"/>
      <c r="AQ209" s="118"/>
      <c r="AR209" s="118"/>
    </row>
    <row r="210" spans="1:44" hidden="1" x14ac:dyDescent="0.3">
      <c r="A210" s="107"/>
      <c r="B210" s="107" t="s">
        <v>1785</v>
      </c>
      <c r="C210" s="124"/>
      <c r="D210" s="107"/>
      <c r="E210" s="125"/>
      <c r="F210" s="107"/>
      <c r="G210" s="107" t="s">
        <v>1786</v>
      </c>
      <c r="H210" s="124" t="str">
        <f>Programação[[#This Row],[Atividade]]&amp; " - linha/estrutura: " &amp;Programação[[#This Row],[Tag]]</f>
        <v xml:space="preserve">Linha 8"-S3-14A-5301-H - linha/estrutura: </v>
      </c>
      <c r="I210" s="107"/>
      <c r="L210" s="126"/>
      <c r="M210" s="126"/>
      <c r="N210" s="118"/>
      <c r="O210" s="118"/>
      <c r="P210" s="120"/>
      <c r="Q210" s="120"/>
      <c r="R210" s="118"/>
      <c r="S210" s="118"/>
      <c r="T210" s="118"/>
      <c r="U210" s="118"/>
      <c r="V210" s="118"/>
      <c r="W210" s="120"/>
      <c r="X210" s="120"/>
      <c r="Y210" s="118"/>
      <c r="Z210" s="118"/>
      <c r="AA210" s="118"/>
      <c r="AB210" s="120"/>
      <c r="AC210" s="118"/>
      <c r="AD210" s="120"/>
      <c r="AE210" s="120"/>
      <c r="AF210" s="118"/>
      <c r="AG210" s="118"/>
      <c r="AH210" s="118"/>
      <c r="AI210" s="118"/>
      <c r="AJ210" s="118"/>
      <c r="AK210" s="118"/>
      <c r="AL210" s="120"/>
      <c r="AM210" s="118"/>
      <c r="AN210" s="118"/>
      <c r="AO210" s="118"/>
      <c r="AP210" s="118"/>
      <c r="AQ210" s="118"/>
      <c r="AR210" s="118"/>
    </row>
    <row r="211" spans="1:44" hidden="1" x14ac:dyDescent="0.3">
      <c r="A211" s="107"/>
      <c r="B211" s="107" t="s">
        <v>1787</v>
      </c>
      <c r="C211" s="124"/>
      <c r="D211" s="107"/>
      <c r="E211" s="125"/>
      <c r="F211" s="107"/>
      <c r="G211" s="107" t="s">
        <v>1788</v>
      </c>
      <c r="H211" s="124" t="str">
        <f>Programação[[#This Row],[Atividade]]&amp; " - linha/estrutura: " &amp;Programação[[#This Row],[Tag]]</f>
        <v xml:space="preserve">Trecho 1 - Linha 8"-S3-14A-5301-H - linha/estrutura: </v>
      </c>
      <c r="I211" s="107"/>
      <c r="L211" s="126"/>
      <c r="M211" s="126"/>
      <c r="N211" s="118"/>
      <c r="O211" s="118"/>
      <c r="P211" s="120"/>
      <c r="Q211" s="120"/>
      <c r="R211" s="118"/>
      <c r="S211" s="118"/>
      <c r="T211" s="118"/>
      <c r="U211" s="118"/>
      <c r="V211" s="118"/>
      <c r="W211" s="120"/>
      <c r="X211" s="120"/>
      <c r="Y211" s="118"/>
      <c r="Z211" s="118"/>
      <c r="AA211" s="118"/>
      <c r="AB211" s="120"/>
      <c r="AC211" s="118"/>
      <c r="AD211" s="120"/>
      <c r="AE211" s="120"/>
      <c r="AF211" s="118"/>
      <c r="AG211" s="118"/>
      <c r="AH211" s="118"/>
      <c r="AI211" s="118"/>
      <c r="AJ211" s="118"/>
      <c r="AK211" s="118"/>
      <c r="AL211" s="120"/>
      <c r="AM211" s="118"/>
      <c r="AN211" s="118"/>
      <c r="AO211" s="118"/>
      <c r="AP211" s="118"/>
      <c r="AQ211" s="118"/>
      <c r="AR211" s="118"/>
    </row>
    <row r="212" spans="1:44" hidden="1" x14ac:dyDescent="0.3">
      <c r="A212" s="107"/>
      <c r="B212" s="107" t="s">
        <v>1789</v>
      </c>
      <c r="C212" s="124"/>
      <c r="D212" s="107"/>
      <c r="E212" s="125"/>
      <c r="F212" s="107"/>
      <c r="G212" s="107" t="s">
        <v>1790</v>
      </c>
      <c r="H212" s="124" t="str">
        <f>Programação[[#This Row],[Atividade]]&amp; " - linha/estrutura: " &amp;Programação[[#This Row],[Tag]]</f>
        <v xml:space="preserve">Trecho 2 - Linha 8"-S3-14A-5301-H - linha/estrutura: </v>
      </c>
      <c r="I212" s="107"/>
      <c r="L212" s="126"/>
      <c r="M212" s="126"/>
      <c r="N212" s="118"/>
      <c r="O212" s="118"/>
      <c r="P212" s="120"/>
      <c r="Q212" s="120"/>
      <c r="R212" s="118"/>
      <c r="S212" s="118"/>
      <c r="T212" s="118"/>
      <c r="U212" s="118"/>
      <c r="V212" s="118"/>
      <c r="W212" s="120"/>
      <c r="X212" s="120"/>
      <c r="Y212" s="118"/>
      <c r="Z212" s="118"/>
      <c r="AA212" s="118"/>
      <c r="AB212" s="120"/>
      <c r="AC212" s="118"/>
      <c r="AD212" s="120"/>
      <c r="AE212" s="120"/>
      <c r="AF212" s="118"/>
      <c r="AG212" s="118"/>
      <c r="AH212" s="118"/>
      <c r="AI212" s="118"/>
      <c r="AJ212" s="118"/>
      <c r="AK212" s="118"/>
      <c r="AL212" s="120"/>
      <c r="AM212" s="118"/>
      <c r="AN212" s="118"/>
      <c r="AO212" s="118"/>
      <c r="AP212" s="118"/>
      <c r="AQ212" s="118"/>
      <c r="AR212" s="118"/>
    </row>
    <row r="213" spans="1:44" hidden="1" x14ac:dyDescent="0.3">
      <c r="A213" s="107"/>
      <c r="B213" s="107" t="s">
        <v>1791</v>
      </c>
      <c r="C213" s="124"/>
      <c r="D213" s="107"/>
      <c r="E213" s="125"/>
      <c r="F213" s="107"/>
      <c r="G213" s="107" t="s">
        <v>1792</v>
      </c>
      <c r="H213" s="124" t="str">
        <f>Programação[[#This Row],[Atividade]]&amp; " - linha/estrutura: " &amp;Programação[[#This Row],[Tag]]</f>
        <v xml:space="preserve">Vent de 6"-S3-TL-VENT-0001-H do desaerador - linha/estrutura: </v>
      </c>
      <c r="I213" s="107"/>
      <c r="L213" s="126"/>
      <c r="M213" s="126"/>
      <c r="N213" s="118"/>
      <c r="O213" s="118"/>
      <c r="P213" s="120"/>
      <c r="Q213" s="120"/>
      <c r="R213" s="118"/>
      <c r="S213" s="118"/>
      <c r="T213" s="118"/>
      <c r="U213" s="118"/>
      <c r="V213" s="118"/>
      <c r="W213" s="120"/>
      <c r="X213" s="120"/>
      <c r="Y213" s="118"/>
      <c r="Z213" s="118"/>
      <c r="AA213" s="118"/>
      <c r="AB213" s="120"/>
      <c r="AC213" s="118"/>
      <c r="AD213" s="120"/>
      <c r="AE213" s="120"/>
      <c r="AF213" s="118"/>
      <c r="AG213" s="118"/>
      <c r="AH213" s="118"/>
      <c r="AI213" s="118"/>
      <c r="AJ213" s="118"/>
      <c r="AK213" s="118"/>
      <c r="AL213" s="120"/>
      <c r="AM213" s="118"/>
      <c r="AN213" s="118"/>
      <c r="AO213" s="118"/>
      <c r="AP213" s="118"/>
      <c r="AQ213" s="118"/>
      <c r="AR213" s="118"/>
    </row>
    <row r="214" spans="1:44" hidden="1" x14ac:dyDescent="0.3">
      <c r="A214" s="107"/>
      <c r="B214" s="107" t="s">
        <v>1793</v>
      </c>
      <c r="C214" s="124"/>
      <c r="D214" s="107"/>
      <c r="E214" s="125"/>
      <c r="F214" s="107"/>
      <c r="G214" s="107" t="s">
        <v>1794</v>
      </c>
      <c r="H214" s="124" t="str">
        <f>Programação[[#This Row],[Atividade]]&amp; " - linha/estrutura: " &amp;Programação[[#This Row],[Tag]]</f>
        <v xml:space="preserve">Linha 6"-S3-14E-5302-H - linha/estrutura: </v>
      </c>
      <c r="I214" s="107"/>
      <c r="L214" s="126"/>
      <c r="M214" s="126"/>
      <c r="N214" s="118"/>
      <c r="O214" s="118"/>
      <c r="P214" s="120"/>
      <c r="Q214" s="120"/>
      <c r="R214" s="118"/>
      <c r="S214" s="118"/>
      <c r="T214" s="118"/>
      <c r="U214" s="118"/>
      <c r="V214" s="118"/>
      <c r="W214" s="120"/>
      <c r="X214" s="120"/>
      <c r="Y214" s="118"/>
      <c r="Z214" s="118"/>
      <c r="AA214" s="118"/>
      <c r="AB214" s="120"/>
      <c r="AC214" s="118"/>
      <c r="AD214" s="120"/>
      <c r="AE214" s="120"/>
      <c r="AF214" s="118"/>
      <c r="AG214" s="118"/>
      <c r="AH214" s="118"/>
      <c r="AI214" s="118"/>
      <c r="AJ214" s="118"/>
      <c r="AK214" s="118"/>
      <c r="AL214" s="120"/>
      <c r="AM214" s="118"/>
      <c r="AN214" s="118"/>
      <c r="AO214" s="118"/>
      <c r="AP214" s="118"/>
      <c r="AQ214" s="118"/>
      <c r="AR214" s="118"/>
    </row>
    <row r="215" spans="1:44" hidden="1" x14ac:dyDescent="0.3">
      <c r="A215" s="107"/>
      <c r="B215" s="107" t="s">
        <v>1795</v>
      </c>
      <c r="C215" s="124"/>
      <c r="D215" s="107"/>
      <c r="E215" s="125"/>
      <c r="F215" s="107"/>
      <c r="G215" s="107" t="s">
        <v>1796</v>
      </c>
      <c r="H215" s="124" t="str">
        <f>Programação[[#This Row],[Atividade]]&amp; " - linha/estrutura: " &amp;Programação[[#This Row],[Tag]]</f>
        <v xml:space="preserve">Linha 6"-S3-14E-5305-H - linha/estrutura: </v>
      </c>
      <c r="I215" s="107"/>
      <c r="L215" s="126"/>
      <c r="M215" s="126"/>
      <c r="N215" s="118"/>
      <c r="O215" s="118"/>
      <c r="P215" s="120"/>
      <c r="Q215" s="120"/>
      <c r="R215" s="118"/>
      <c r="S215" s="118"/>
      <c r="T215" s="118"/>
      <c r="U215" s="118"/>
      <c r="V215" s="118"/>
      <c r="W215" s="120"/>
      <c r="X215" s="120"/>
      <c r="Y215" s="118"/>
      <c r="Z215" s="118"/>
      <c r="AA215" s="118"/>
      <c r="AB215" s="120"/>
      <c r="AC215" s="118"/>
      <c r="AD215" s="120"/>
      <c r="AE215" s="120"/>
      <c r="AF215" s="118"/>
      <c r="AG215" s="118"/>
      <c r="AH215" s="118"/>
      <c r="AI215" s="118"/>
      <c r="AJ215" s="118"/>
      <c r="AK215" s="118"/>
      <c r="AL215" s="120"/>
      <c r="AM215" s="118"/>
      <c r="AN215" s="118"/>
      <c r="AO215" s="118"/>
      <c r="AP215" s="118"/>
      <c r="AQ215" s="118"/>
      <c r="AR215" s="118"/>
    </row>
    <row r="216" spans="1:44" hidden="1" x14ac:dyDescent="0.3">
      <c r="A216" s="107"/>
      <c r="B216" s="107" t="s">
        <v>1797</v>
      </c>
      <c r="C216" s="124"/>
      <c r="D216" s="107"/>
      <c r="E216" s="125"/>
      <c r="F216" s="107"/>
      <c r="G216" s="107" t="s">
        <v>1798</v>
      </c>
      <c r="H216" s="124" t="str">
        <f>Programação[[#This Row],[Atividade]]&amp; " - linha/estrutura: " &amp;Programação[[#This Row],[Tag]]</f>
        <v xml:space="preserve">Linha 12"-S3-14E-5306-H - linha/estrutura: </v>
      </c>
      <c r="I216" s="107"/>
      <c r="L216" s="126"/>
      <c r="M216" s="126"/>
      <c r="N216" s="118"/>
      <c r="O216" s="118"/>
      <c r="P216" s="120"/>
      <c r="Q216" s="120"/>
      <c r="R216" s="118"/>
      <c r="S216" s="118"/>
      <c r="T216" s="118"/>
      <c r="U216" s="118"/>
      <c r="V216" s="118"/>
      <c r="W216" s="120"/>
      <c r="X216" s="120"/>
      <c r="Y216" s="118"/>
      <c r="Z216" s="118"/>
      <c r="AA216" s="118"/>
      <c r="AB216" s="120"/>
      <c r="AC216" s="118"/>
      <c r="AD216" s="120"/>
      <c r="AE216" s="120"/>
      <c r="AF216" s="118"/>
      <c r="AG216" s="118"/>
      <c r="AH216" s="118"/>
      <c r="AI216" s="118"/>
      <c r="AJ216" s="118"/>
      <c r="AK216" s="118"/>
      <c r="AL216" s="120"/>
      <c r="AM216" s="118"/>
      <c r="AN216" s="118"/>
      <c r="AO216" s="118"/>
      <c r="AP216" s="118"/>
      <c r="AQ216" s="118"/>
      <c r="AR216" s="118"/>
    </row>
    <row r="217" spans="1:44" hidden="1" x14ac:dyDescent="0.3">
      <c r="A217" s="107"/>
      <c r="B217" s="107" t="s">
        <v>1799</v>
      </c>
      <c r="C217" s="124"/>
      <c r="D217" s="107"/>
      <c r="E217" s="125"/>
      <c r="F217" s="107"/>
      <c r="G217" s="107" t="s">
        <v>1800</v>
      </c>
      <c r="H217" s="124" t="str">
        <f>Programação[[#This Row],[Atividade]]&amp; " - linha/estrutura: " &amp;Programação[[#This Row],[Tag]]</f>
        <v xml:space="preserve">Linha 8"-S3-14E-5307-H - linha/estrutura: </v>
      </c>
      <c r="I217" s="107"/>
      <c r="L217" s="126"/>
      <c r="M217" s="126"/>
      <c r="N217" s="118"/>
      <c r="O217" s="118"/>
      <c r="P217" s="120"/>
      <c r="Q217" s="120"/>
      <c r="R217" s="118"/>
      <c r="S217" s="118"/>
      <c r="T217" s="118"/>
      <c r="U217" s="118"/>
      <c r="V217" s="118"/>
      <c r="W217" s="120"/>
      <c r="X217" s="120"/>
      <c r="Y217" s="118"/>
      <c r="Z217" s="118"/>
      <c r="AA217" s="118"/>
      <c r="AB217" s="120"/>
      <c r="AC217" s="118"/>
      <c r="AD217" s="120"/>
      <c r="AE217" s="120"/>
      <c r="AF217" s="118"/>
      <c r="AG217" s="118"/>
      <c r="AH217" s="118"/>
      <c r="AI217" s="118"/>
      <c r="AJ217" s="118"/>
      <c r="AK217" s="118"/>
      <c r="AL217" s="120"/>
      <c r="AM217" s="118"/>
      <c r="AN217" s="118"/>
      <c r="AO217" s="118"/>
      <c r="AP217" s="118"/>
      <c r="AQ217" s="118"/>
      <c r="AR217" s="118"/>
    </row>
    <row r="218" spans="1:44" hidden="1" x14ac:dyDescent="0.3">
      <c r="A218" s="107"/>
      <c r="B218" s="107" t="s">
        <v>1801</v>
      </c>
      <c r="C218" s="124"/>
      <c r="D218" s="107"/>
      <c r="E218" s="125"/>
      <c r="F218" s="107"/>
      <c r="G218" s="107" t="s">
        <v>1802</v>
      </c>
      <c r="H218" s="124" t="str">
        <f>Programação[[#This Row],[Atividade]]&amp; " - linha/estrutura: " &amp;Programação[[#This Row],[Tag]]</f>
        <v xml:space="preserve">Linha 6"-S3-14E-5401-H - linha/estrutura: </v>
      </c>
      <c r="I218" s="107"/>
      <c r="L218" s="126"/>
      <c r="M218" s="126"/>
      <c r="N218" s="118"/>
      <c r="O218" s="118"/>
      <c r="P218" s="120"/>
      <c r="Q218" s="120"/>
      <c r="R218" s="118"/>
      <c r="S218" s="118"/>
      <c r="T218" s="118"/>
      <c r="U218" s="118"/>
      <c r="V218" s="118"/>
      <c r="W218" s="120"/>
      <c r="X218" s="120"/>
      <c r="Y218" s="118"/>
      <c r="Z218" s="118"/>
      <c r="AA218" s="118"/>
      <c r="AB218" s="120"/>
      <c r="AC218" s="118"/>
      <c r="AD218" s="120"/>
      <c r="AE218" s="120"/>
      <c r="AF218" s="118"/>
      <c r="AG218" s="118"/>
      <c r="AH218" s="118"/>
      <c r="AI218" s="118"/>
      <c r="AJ218" s="118"/>
      <c r="AK218" s="118"/>
      <c r="AL218" s="120"/>
      <c r="AM218" s="118"/>
      <c r="AN218" s="118"/>
      <c r="AO218" s="118"/>
      <c r="AP218" s="118"/>
      <c r="AQ218" s="118"/>
      <c r="AR218" s="118"/>
    </row>
    <row r="219" spans="1:44" hidden="1" x14ac:dyDescent="0.3">
      <c r="A219" s="107"/>
      <c r="B219" s="107" t="s">
        <v>1803</v>
      </c>
      <c r="C219" s="124"/>
      <c r="D219" s="107"/>
      <c r="E219" s="125"/>
      <c r="F219" s="107"/>
      <c r="G219" s="107" t="s">
        <v>1804</v>
      </c>
      <c r="H219" s="124" t="str">
        <f>Programação[[#This Row],[Atividade]]&amp; " - linha/estrutura: " &amp;Programação[[#This Row],[Tag]]</f>
        <v xml:space="preserve">Linha 6"-S3-14E-5402-H - linha/estrutura: </v>
      </c>
      <c r="I219" s="107"/>
      <c r="L219" s="126"/>
      <c r="M219" s="126"/>
      <c r="N219" s="118"/>
      <c r="O219" s="118"/>
      <c r="P219" s="120"/>
      <c r="Q219" s="120"/>
      <c r="R219" s="118"/>
      <c r="S219" s="118"/>
      <c r="T219" s="118"/>
      <c r="U219" s="118"/>
      <c r="V219" s="118"/>
      <c r="W219" s="120"/>
      <c r="X219" s="120"/>
      <c r="Y219" s="118"/>
      <c r="Z219" s="118"/>
      <c r="AA219" s="118"/>
      <c r="AB219" s="120"/>
      <c r="AC219" s="118"/>
      <c r="AD219" s="120"/>
      <c r="AE219" s="120"/>
      <c r="AF219" s="118"/>
      <c r="AG219" s="118"/>
      <c r="AH219" s="118"/>
      <c r="AI219" s="118"/>
      <c r="AJ219" s="118"/>
      <c r="AK219" s="118"/>
      <c r="AL219" s="120"/>
      <c r="AM219" s="118"/>
      <c r="AN219" s="118"/>
      <c r="AO219" s="118"/>
      <c r="AP219" s="118"/>
      <c r="AQ219" s="118"/>
      <c r="AR219" s="118"/>
    </row>
    <row r="220" spans="1:44" hidden="1" x14ac:dyDescent="0.3">
      <c r="A220" s="107"/>
      <c r="B220" s="107" t="s">
        <v>1805</v>
      </c>
      <c r="C220" s="124"/>
      <c r="D220" s="107"/>
      <c r="E220" s="125"/>
      <c r="F220" s="107"/>
      <c r="G220" s="107" t="s">
        <v>1806</v>
      </c>
      <c r="H220" s="124" t="str">
        <f>Programação[[#This Row],[Atividade]]&amp; " - linha/estrutura: " &amp;Programação[[#This Row],[Tag]]</f>
        <v xml:space="preserve">Linha 6"-S3-14E-5399-H - linha/estrutura: </v>
      </c>
      <c r="I220" s="107"/>
      <c r="L220" s="126"/>
      <c r="M220" s="126"/>
      <c r="N220" s="118"/>
      <c r="O220" s="118"/>
      <c r="P220" s="120"/>
      <c r="Q220" s="120"/>
      <c r="R220" s="118"/>
      <c r="S220" s="118"/>
      <c r="T220" s="118"/>
      <c r="U220" s="118"/>
      <c r="V220" s="118"/>
      <c r="W220" s="120"/>
      <c r="X220" s="120"/>
      <c r="Y220" s="118"/>
      <c r="Z220" s="118"/>
      <c r="AA220" s="118"/>
      <c r="AB220" s="120"/>
      <c r="AC220" s="118"/>
      <c r="AD220" s="120"/>
      <c r="AE220" s="120"/>
      <c r="AF220" s="118"/>
      <c r="AG220" s="118"/>
      <c r="AH220" s="118"/>
      <c r="AI220" s="118"/>
      <c r="AJ220" s="118"/>
      <c r="AK220" s="118"/>
      <c r="AL220" s="120"/>
      <c r="AM220" s="118"/>
      <c r="AN220" s="118"/>
      <c r="AO220" s="118"/>
      <c r="AP220" s="118"/>
      <c r="AQ220" s="118"/>
      <c r="AR220" s="118"/>
    </row>
    <row r="221" spans="1:44" hidden="1" x14ac:dyDescent="0.3">
      <c r="A221" s="107"/>
      <c r="B221" s="107" t="s">
        <v>1807</v>
      </c>
      <c r="C221" s="124"/>
      <c r="D221" s="107"/>
      <c r="E221" s="125"/>
      <c r="F221" s="107"/>
      <c r="G221" s="107" t="s">
        <v>1808</v>
      </c>
      <c r="H221" s="124" t="str">
        <f>Programação[[#This Row],[Atividade]]&amp; " - linha/estrutura: " &amp;Programação[[#This Row],[Tag]]</f>
        <v xml:space="preserve">Linha 6"-S3-14E-5400-H - linha/estrutura: </v>
      </c>
      <c r="I221" s="107"/>
      <c r="L221" s="126"/>
      <c r="M221" s="126"/>
      <c r="N221" s="118"/>
      <c r="O221" s="118"/>
      <c r="P221" s="120"/>
      <c r="Q221" s="120"/>
      <c r="R221" s="118"/>
      <c r="S221" s="118"/>
      <c r="T221" s="118"/>
      <c r="U221" s="118"/>
      <c r="V221" s="118"/>
      <c r="W221" s="120"/>
      <c r="X221" s="120"/>
      <c r="Y221" s="118"/>
      <c r="Z221" s="118"/>
      <c r="AA221" s="118"/>
      <c r="AB221" s="120"/>
      <c r="AC221" s="118"/>
      <c r="AD221" s="120"/>
      <c r="AE221" s="120"/>
      <c r="AF221" s="118"/>
      <c r="AG221" s="118"/>
      <c r="AH221" s="118"/>
      <c r="AI221" s="118"/>
      <c r="AJ221" s="118"/>
      <c r="AK221" s="118"/>
      <c r="AL221" s="120"/>
      <c r="AM221" s="118"/>
      <c r="AN221" s="118"/>
      <c r="AO221" s="118"/>
      <c r="AP221" s="118"/>
      <c r="AQ221" s="118"/>
      <c r="AR221" s="118"/>
    </row>
    <row r="222" spans="1:44" hidden="1" x14ac:dyDescent="0.3">
      <c r="A222" s="107"/>
      <c r="B222" s="107" t="s">
        <v>1809</v>
      </c>
      <c r="C222" s="124"/>
      <c r="D222" s="107"/>
      <c r="E222" s="125"/>
      <c r="F222" s="107"/>
      <c r="G222" s="107" t="s">
        <v>1810</v>
      </c>
      <c r="H222" s="124" t="str">
        <f>Programação[[#This Row],[Atividade]]&amp; " - linha/estrutura: " &amp;Programação[[#This Row],[Tag]]</f>
        <v xml:space="preserve">Linha 6"-S3-14E-5397-H - linha/estrutura: </v>
      </c>
      <c r="I222" s="107"/>
      <c r="L222" s="126"/>
      <c r="M222" s="126"/>
      <c r="N222" s="118"/>
      <c r="O222" s="118"/>
      <c r="P222" s="120"/>
      <c r="Q222" s="120"/>
      <c r="R222" s="118"/>
      <c r="S222" s="118"/>
      <c r="T222" s="118"/>
      <c r="U222" s="118"/>
      <c r="V222" s="118"/>
      <c r="W222" s="120"/>
      <c r="X222" s="120"/>
      <c r="Y222" s="118"/>
      <c r="Z222" s="118"/>
      <c r="AA222" s="118"/>
      <c r="AB222" s="120"/>
      <c r="AC222" s="118"/>
      <c r="AD222" s="120"/>
      <c r="AE222" s="120"/>
      <c r="AF222" s="118"/>
      <c r="AG222" s="118"/>
      <c r="AH222" s="118"/>
      <c r="AI222" s="118"/>
      <c r="AJ222" s="118"/>
      <c r="AK222" s="118"/>
      <c r="AL222" s="120"/>
      <c r="AM222" s="118"/>
      <c r="AN222" s="118"/>
      <c r="AO222" s="118"/>
      <c r="AP222" s="118"/>
      <c r="AQ222" s="118"/>
      <c r="AR222" s="118"/>
    </row>
    <row r="223" spans="1:44" hidden="1" x14ac:dyDescent="0.3">
      <c r="A223" s="107"/>
      <c r="B223" s="107" t="s">
        <v>1811</v>
      </c>
      <c r="C223" s="124"/>
      <c r="D223" s="107"/>
      <c r="E223" s="125"/>
      <c r="F223" s="107"/>
      <c r="G223" s="107" t="s">
        <v>1812</v>
      </c>
      <c r="H223" s="124" t="str">
        <f>Programação[[#This Row],[Atividade]]&amp; " - linha/estrutura: " &amp;Programação[[#This Row],[Tag]]</f>
        <v xml:space="preserve">Linha 6"-S3-14E-5398-H - linha/estrutura: </v>
      </c>
      <c r="I223" s="107"/>
      <c r="L223" s="126"/>
      <c r="M223" s="126"/>
      <c r="N223" s="118"/>
      <c r="O223" s="118"/>
      <c r="P223" s="120"/>
      <c r="Q223" s="120"/>
      <c r="R223" s="118"/>
      <c r="S223" s="118"/>
      <c r="T223" s="118"/>
      <c r="U223" s="118"/>
      <c r="V223" s="118"/>
      <c r="W223" s="120"/>
      <c r="X223" s="120"/>
      <c r="Y223" s="118"/>
      <c r="Z223" s="118"/>
      <c r="AA223" s="118"/>
      <c r="AB223" s="120"/>
      <c r="AC223" s="118"/>
      <c r="AD223" s="120"/>
      <c r="AE223" s="120"/>
      <c r="AF223" s="118"/>
      <c r="AG223" s="118"/>
      <c r="AH223" s="118"/>
      <c r="AI223" s="118"/>
      <c r="AJ223" s="118"/>
      <c r="AK223" s="118"/>
      <c r="AL223" s="120"/>
      <c r="AM223" s="118"/>
      <c r="AN223" s="118"/>
      <c r="AO223" s="118"/>
      <c r="AP223" s="118"/>
      <c r="AQ223" s="118"/>
      <c r="AR223" s="118"/>
    </row>
    <row r="224" spans="1:44" hidden="1" x14ac:dyDescent="0.3">
      <c r="A224" s="107"/>
      <c r="B224" s="107" t="s">
        <v>1813</v>
      </c>
      <c r="C224" s="124"/>
      <c r="D224" s="107"/>
      <c r="E224" s="125"/>
      <c r="F224" s="107"/>
      <c r="G224" s="107" t="s">
        <v>1814</v>
      </c>
      <c r="H224" s="124" t="str">
        <f>Programação[[#This Row],[Atividade]]&amp; " - linha/estrutura: " &amp;Programação[[#This Row],[Tag]]</f>
        <v xml:space="preserve">Linha 16-S3-14E-5393-H - linha/estrutura: </v>
      </c>
      <c r="I224" s="107"/>
      <c r="L224" s="126"/>
      <c r="M224" s="126"/>
      <c r="N224" s="118"/>
      <c r="O224" s="118"/>
      <c r="P224" s="120"/>
      <c r="Q224" s="120"/>
      <c r="R224" s="118"/>
      <c r="S224" s="118"/>
      <c r="T224" s="118"/>
      <c r="U224" s="118"/>
      <c r="V224" s="118"/>
      <c r="W224" s="120"/>
      <c r="X224" s="120"/>
      <c r="Y224" s="118"/>
      <c r="Z224" s="118"/>
      <c r="AA224" s="118"/>
      <c r="AB224" s="120"/>
      <c r="AC224" s="118"/>
      <c r="AD224" s="120"/>
      <c r="AE224" s="120"/>
      <c r="AF224" s="118"/>
      <c r="AG224" s="118"/>
      <c r="AH224" s="118"/>
      <c r="AI224" s="118"/>
      <c r="AJ224" s="118"/>
      <c r="AK224" s="118"/>
      <c r="AL224" s="120"/>
      <c r="AM224" s="118"/>
      <c r="AN224" s="118"/>
      <c r="AO224" s="118"/>
      <c r="AP224" s="118"/>
      <c r="AQ224" s="118"/>
      <c r="AR224" s="118"/>
    </row>
    <row r="225" spans="1:44" hidden="1" x14ac:dyDescent="0.3">
      <c r="A225" s="107"/>
      <c r="B225" s="107" t="s">
        <v>1815</v>
      </c>
      <c r="C225" s="124"/>
      <c r="D225" s="107"/>
      <c r="E225" s="125"/>
      <c r="F225" s="107"/>
      <c r="G225" s="107" t="s">
        <v>1816</v>
      </c>
      <c r="H225" s="124" t="str">
        <f>Programação[[#This Row],[Atividade]]&amp; " - linha/estrutura: " &amp;Programação[[#This Row],[Tag]]</f>
        <v xml:space="preserve">Trecho 1 - Linha 16-S3-14E-5393-H - linha/estrutura: </v>
      </c>
      <c r="I225" s="107"/>
      <c r="L225" s="126"/>
      <c r="M225" s="126"/>
      <c r="N225" s="118"/>
      <c r="O225" s="118"/>
      <c r="P225" s="120"/>
      <c r="Q225" s="120"/>
      <c r="R225" s="118"/>
      <c r="S225" s="118"/>
      <c r="T225" s="118"/>
      <c r="U225" s="118"/>
      <c r="V225" s="118"/>
      <c r="W225" s="120"/>
      <c r="X225" s="120"/>
      <c r="Y225" s="118"/>
      <c r="Z225" s="118"/>
      <c r="AA225" s="118"/>
      <c r="AB225" s="120"/>
      <c r="AC225" s="118"/>
      <c r="AD225" s="120"/>
      <c r="AE225" s="120"/>
      <c r="AF225" s="118"/>
      <c r="AG225" s="118"/>
      <c r="AH225" s="118"/>
      <c r="AI225" s="118"/>
      <c r="AJ225" s="118"/>
      <c r="AK225" s="118"/>
      <c r="AL225" s="120"/>
      <c r="AM225" s="118"/>
      <c r="AN225" s="118"/>
      <c r="AO225" s="118"/>
      <c r="AP225" s="118"/>
      <c r="AQ225" s="118"/>
      <c r="AR225" s="118"/>
    </row>
    <row r="226" spans="1:44" hidden="1" x14ac:dyDescent="0.3">
      <c r="A226" s="107"/>
      <c r="B226" s="107" t="s">
        <v>1817</v>
      </c>
      <c r="C226" s="124"/>
      <c r="D226" s="107"/>
      <c r="E226" s="125"/>
      <c r="F226" s="107"/>
      <c r="G226" s="107" t="s">
        <v>1818</v>
      </c>
      <c r="H226" s="124" t="str">
        <f>Programação[[#This Row],[Atividade]]&amp; " - linha/estrutura: " &amp;Programação[[#This Row],[Tag]]</f>
        <v xml:space="preserve">Trecho 2 - Linha 16-S3-14E-5393-H - linha/estrutura: </v>
      </c>
      <c r="I226" s="107"/>
      <c r="L226" s="126"/>
      <c r="M226" s="126"/>
      <c r="N226" s="118"/>
      <c r="O226" s="118"/>
      <c r="P226" s="120"/>
      <c r="Q226" s="120"/>
      <c r="R226" s="118"/>
      <c r="S226" s="118"/>
      <c r="T226" s="118"/>
      <c r="U226" s="118"/>
      <c r="V226" s="118"/>
      <c r="W226" s="120"/>
      <c r="X226" s="120"/>
      <c r="Y226" s="118"/>
      <c r="Z226" s="118"/>
      <c r="AA226" s="118"/>
      <c r="AB226" s="120"/>
      <c r="AC226" s="118"/>
      <c r="AD226" s="120"/>
      <c r="AE226" s="120"/>
      <c r="AF226" s="118"/>
      <c r="AG226" s="118"/>
      <c r="AH226" s="118"/>
      <c r="AI226" s="118"/>
      <c r="AJ226" s="118"/>
      <c r="AK226" s="118"/>
      <c r="AL226" s="120"/>
      <c r="AM226" s="118"/>
      <c r="AN226" s="118"/>
      <c r="AO226" s="118"/>
      <c r="AP226" s="118"/>
      <c r="AQ226" s="118"/>
      <c r="AR226" s="118"/>
    </row>
    <row r="227" spans="1:44" hidden="1" x14ac:dyDescent="0.3">
      <c r="A227" s="107"/>
      <c r="B227" s="107" t="s">
        <v>1819</v>
      </c>
      <c r="C227" s="124"/>
      <c r="D227" s="107"/>
      <c r="E227" s="125"/>
      <c r="F227" s="107"/>
      <c r="G227" s="107" t="s">
        <v>1820</v>
      </c>
      <c r="H227" s="124" t="str">
        <f>Programação[[#This Row],[Atividade]]&amp; " - linha/estrutura: " &amp;Programação[[#This Row],[Tag]]</f>
        <v xml:space="preserve">Linha 6"-S3-14E-5392-H - linha/estrutura: </v>
      </c>
      <c r="I227" s="107"/>
      <c r="L227" s="126"/>
      <c r="M227" s="126"/>
      <c r="N227" s="118"/>
      <c r="O227" s="118"/>
      <c r="P227" s="120"/>
      <c r="Q227" s="120"/>
      <c r="R227" s="118"/>
      <c r="S227" s="118"/>
      <c r="T227" s="118"/>
      <c r="U227" s="118"/>
      <c r="V227" s="118"/>
      <c r="W227" s="120"/>
      <c r="X227" s="120"/>
      <c r="Y227" s="118"/>
      <c r="Z227" s="118"/>
      <c r="AA227" s="118"/>
      <c r="AB227" s="120"/>
      <c r="AC227" s="118"/>
      <c r="AD227" s="120"/>
      <c r="AE227" s="120"/>
      <c r="AF227" s="118"/>
      <c r="AG227" s="118"/>
      <c r="AH227" s="118"/>
      <c r="AI227" s="118"/>
      <c r="AJ227" s="118"/>
      <c r="AK227" s="118"/>
      <c r="AL227" s="120"/>
      <c r="AM227" s="118"/>
      <c r="AN227" s="118"/>
      <c r="AO227" s="118"/>
      <c r="AP227" s="118"/>
      <c r="AQ227" s="118"/>
      <c r="AR227" s="118"/>
    </row>
    <row r="228" spans="1:44" hidden="1" x14ac:dyDescent="0.3">
      <c r="A228" s="107"/>
      <c r="B228" s="107" t="s">
        <v>1821</v>
      </c>
      <c r="C228" s="124"/>
      <c r="D228" s="107"/>
      <c r="E228" s="125"/>
      <c r="F228" s="107"/>
      <c r="G228" s="107" t="s">
        <v>1822</v>
      </c>
      <c r="H228" s="124" t="str">
        <f>Programação[[#This Row],[Atividade]]&amp; " - linha/estrutura: " &amp;Programação[[#This Row],[Tag]]</f>
        <v xml:space="preserve">Linha 8"-S3-14E-5315-H - linha/estrutura: </v>
      </c>
      <c r="I228" s="107"/>
      <c r="L228" s="126"/>
      <c r="M228" s="126"/>
      <c r="N228" s="118"/>
      <c r="O228" s="118"/>
      <c r="P228" s="120"/>
      <c r="Q228" s="120"/>
      <c r="R228" s="118"/>
      <c r="S228" s="118"/>
      <c r="T228" s="118"/>
      <c r="U228" s="118"/>
      <c r="V228" s="118"/>
      <c r="W228" s="120"/>
      <c r="X228" s="120"/>
      <c r="Y228" s="118"/>
      <c r="Z228" s="118"/>
      <c r="AA228" s="118"/>
      <c r="AB228" s="120"/>
      <c r="AC228" s="118"/>
      <c r="AD228" s="120"/>
      <c r="AE228" s="120"/>
      <c r="AF228" s="118"/>
      <c r="AG228" s="118"/>
      <c r="AH228" s="118"/>
      <c r="AI228" s="118"/>
      <c r="AJ228" s="118"/>
      <c r="AK228" s="118"/>
      <c r="AL228" s="120"/>
      <c r="AM228" s="118"/>
      <c r="AN228" s="118"/>
      <c r="AO228" s="118"/>
      <c r="AP228" s="118"/>
      <c r="AQ228" s="118"/>
      <c r="AR228" s="118"/>
    </row>
    <row r="229" spans="1:44" hidden="1" x14ac:dyDescent="0.3">
      <c r="A229" s="107"/>
      <c r="B229" s="107" t="s">
        <v>1823</v>
      </c>
      <c r="C229" s="124"/>
      <c r="D229" s="107"/>
      <c r="E229" s="125"/>
      <c r="F229" s="107"/>
      <c r="G229" s="107" t="s">
        <v>1824</v>
      </c>
      <c r="H229" s="124" t="str">
        <f>Programação[[#This Row],[Atividade]]&amp; " - linha/estrutura: " &amp;Programação[[#This Row],[Tag]]</f>
        <v xml:space="preserve">Linha 6"-S3-14E-5317-H - linha/estrutura: </v>
      </c>
      <c r="I229" s="107"/>
      <c r="L229" s="126"/>
      <c r="M229" s="126"/>
      <c r="N229" s="118"/>
      <c r="O229" s="118"/>
      <c r="P229" s="120"/>
      <c r="Q229" s="120"/>
      <c r="R229" s="118"/>
      <c r="S229" s="118"/>
      <c r="T229" s="118"/>
      <c r="U229" s="118"/>
      <c r="V229" s="118"/>
      <c r="W229" s="120"/>
      <c r="X229" s="120"/>
      <c r="Y229" s="118"/>
      <c r="Z229" s="118"/>
      <c r="AA229" s="118"/>
      <c r="AB229" s="120"/>
      <c r="AC229" s="118"/>
      <c r="AD229" s="120"/>
      <c r="AE229" s="120"/>
      <c r="AF229" s="118"/>
      <c r="AG229" s="118"/>
      <c r="AH229" s="118"/>
      <c r="AI229" s="118"/>
      <c r="AJ229" s="118"/>
      <c r="AK229" s="118"/>
      <c r="AL229" s="120"/>
      <c r="AM229" s="118"/>
      <c r="AN229" s="118"/>
      <c r="AO229" s="118"/>
      <c r="AP229" s="118"/>
      <c r="AQ229" s="118"/>
      <c r="AR229" s="118"/>
    </row>
    <row r="230" spans="1:44" hidden="1" x14ac:dyDescent="0.3">
      <c r="A230" s="107"/>
      <c r="B230" s="107" t="s">
        <v>1825</v>
      </c>
      <c r="C230" s="124"/>
      <c r="D230" s="107"/>
      <c r="E230" s="125"/>
      <c r="F230" s="107"/>
      <c r="G230" s="107" t="s">
        <v>1826</v>
      </c>
      <c r="H230" s="124" t="str">
        <f>Programação[[#This Row],[Atividade]]&amp; " - linha/estrutura: " &amp;Programação[[#This Row],[Tag]]</f>
        <v xml:space="preserve">Linha 3"-S3-14E-5316-H - linha/estrutura: </v>
      </c>
      <c r="I230" s="107"/>
      <c r="L230" s="126"/>
      <c r="M230" s="126"/>
      <c r="N230" s="118"/>
      <c r="O230" s="118"/>
      <c r="P230" s="120"/>
      <c r="Q230" s="120"/>
      <c r="R230" s="118"/>
      <c r="S230" s="118"/>
      <c r="T230" s="118"/>
      <c r="U230" s="118"/>
      <c r="V230" s="118"/>
      <c r="W230" s="120"/>
      <c r="X230" s="120"/>
      <c r="Y230" s="118"/>
      <c r="Z230" s="118"/>
      <c r="AA230" s="118"/>
      <c r="AB230" s="120"/>
      <c r="AC230" s="118"/>
      <c r="AD230" s="120"/>
      <c r="AE230" s="120"/>
      <c r="AF230" s="118"/>
      <c r="AG230" s="118"/>
      <c r="AH230" s="118"/>
      <c r="AI230" s="118"/>
      <c r="AJ230" s="118"/>
      <c r="AK230" s="118"/>
      <c r="AL230" s="120"/>
      <c r="AM230" s="118"/>
      <c r="AN230" s="118"/>
      <c r="AO230" s="118"/>
      <c r="AP230" s="118"/>
      <c r="AQ230" s="118"/>
      <c r="AR230" s="118"/>
    </row>
    <row r="231" spans="1:44" hidden="1" x14ac:dyDescent="0.3">
      <c r="A231" s="107"/>
      <c r="B231" s="107" t="s">
        <v>1827</v>
      </c>
      <c r="C231" s="124"/>
      <c r="D231" s="107"/>
      <c r="E231" s="125"/>
      <c r="F231" s="107"/>
      <c r="G231" s="107" t="s">
        <v>1828</v>
      </c>
      <c r="H231" s="124" t="str">
        <f>Programação[[#This Row],[Atividade]]&amp; " - linha/estrutura: " &amp;Programação[[#This Row],[Tag]]</f>
        <v xml:space="preserve">Linha 8"-S3-14E-5318-H - linha/estrutura: </v>
      </c>
      <c r="I231" s="107"/>
      <c r="L231" s="126"/>
      <c r="M231" s="126"/>
      <c r="N231" s="118"/>
      <c r="O231" s="118"/>
      <c r="P231" s="120"/>
      <c r="Q231" s="120"/>
      <c r="R231" s="118"/>
      <c r="S231" s="118"/>
      <c r="T231" s="118"/>
      <c r="U231" s="118"/>
      <c r="V231" s="118"/>
      <c r="W231" s="120"/>
      <c r="X231" s="120"/>
      <c r="Y231" s="118"/>
      <c r="Z231" s="118"/>
      <c r="AA231" s="118"/>
      <c r="AB231" s="120"/>
      <c r="AC231" s="118"/>
      <c r="AD231" s="120"/>
      <c r="AE231" s="120"/>
      <c r="AF231" s="118"/>
      <c r="AG231" s="118"/>
      <c r="AH231" s="118"/>
      <c r="AI231" s="118"/>
      <c r="AJ231" s="118"/>
      <c r="AK231" s="118"/>
      <c r="AL231" s="120"/>
      <c r="AM231" s="118"/>
      <c r="AN231" s="118"/>
      <c r="AO231" s="118"/>
      <c r="AP231" s="118"/>
      <c r="AQ231" s="118"/>
      <c r="AR231" s="118"/>
    </row>
    <row r="232" spans="1:44" hidden="1" x14ac:dyDescent="0.3">
      <c r="A232" s="107"/>
      <c r="B232" s="107" t="s">
        <v>1829</v>
      </c>
      <c r="C232" s="124"/>
      <c r="D232" s="107"/>
      <c r="E232" s="125"/>
      <c r="F232" s="107"/>
      <c r="G232" s="107" t="s">
        <v>1830</v>
      </c>
      <c r="H232" s="124" t="str">
        <f>Programação[[#This Row],[Atividade]]&amp; " - linha/estrutura: " &amp;Programação[[#This Row],[Tag]]</f>
        <v xml:space="preserve">Linha 6"-S3-14E-5320-H - linha/estrutura: </v>
      </c>
      <c r="I232" s="107"/>
      <c r="L232" s="126"/>
      <c r="M232" s="126"/>
      <c r="N232" s="118"/>
      <c r="O232" s="118"/>
      <c r="P232" s="120"/>
      <c r="Q232" s="120"/>
      <c r="R232" s="118"/>
      <c r="S232" s="118"/>
      <c r="T232" s="118"/>
      <c r="U232" s="118"/>
      <c r="V232" s="118"/>
      <c r="W232" s="120"/>
      <c r="X232" s="120"/>
      <c r="Y232" s="118"/>
      <c r="Z232" s="118"/>
      <c r="AA232" s="118"/>
      <c r="AB232" s="120"/>
      <c r="AC232" s="118"/>
      <c r="AD232" s="120"/>
      <c r="AE232" s="120"/>
      <c r="AF232" s="118"/>
      <c r="AG232" s="118"/>
      <c r="AH232" s="118"/>
      <c r="AI232" s="118"/>
      <c r="AJ232" s="118"/>
      <c r="AK232" s="118"/>
      <c r="AL232" s="120"/>
      <c r="AM232" s="118"/>
      <c r="AN232" s="118"/>
      <c r="AO232" s="118"/>
      <c r="AP232" s="118"/>
      <c r="AQ232" s="118"/>
      <c r="AR232" s="118"/>
    </row>
    <row r="233" spans="1:44" hidden="1" x14ac:dyDescent="0.3">
      <c r="A233" s="107"/>
      <c r="B233" s="107" t="s">
        <v>1831</v>
      </c>
      <c r="C233" s="124"/>
      <c r="D233" s="107"/>
      <c r="E233" s="125"/>
      <c r="F233" s="107"/>
      <c r="G233" s="107" t="s">
        <v>1832</v>
      </c>
      <c r="H233" s="124" t="str">
        <f>Programação[[#This Row],[Atividade]]&amp; " - linha/estrutura: " &amp;Programação[[#This Row],[Tag]]</f>
        <v xml:space="preserve">Linha 3"-S3-14E-5319-H - linha/estrutura: </v>
      </c>
      <c r="I233" s="107"/>
      <c r="L233" s="126"/>
      <c r="M233" s="126"/>
      <c r="N233" s="118"/>
      <c r="O233" s="118"/>
      <c r="P233" s="120"/>
      <c r="Q233" s="120"/>
      <c r="R233" s="118"/>
      <c r="S233" s="118"/>
      <c r="T233" s="118"/>
      <c r="U233" s="118"/>
      <c r="V233" s="118"/>
      <c r="W233" s="120"/>
      <c r="X233" s="120"/>
      <c r="Y233" s="118"/>
      <c r="Z233" s="118"/>
      <c r="AA233" s="118"/>
      <c r="AB233" s="120"/>
      <c r="AC233" s="118"/>
      <c r="AD233" s="120"/>
      <c r="AE233" s="120"/>
      <c r="AF233" s="118"/>
      <c r="AG233" s="118"/>
      <c r="AH233" s="118"/>
      <c r="AI233" s="118"/>
      <c r="AJ233" s="118"/>
      <c r="AK233" s="118"/>
      <c r="AL233" s="120"/>
      <c r="AM233" s="118"/>
      <c r="AN233" s="118"/>
      <c r="AO233" s="118"/>
      <c r="AP233" s="118"/>
      <c r="AQ233" s="118"/>
      <c r="AR233" s="118"/>
    </row>
    <row r="234" spans="1:44" hidden="1" x14ac:dyDescent="0.3">
      <c r="A234" s="107"/>
      <c r="B234" s="107" t="s">
        <v>1833</v>
      </c>
      <c r="C234" s="124"/>
      <c r="D234" s="107"/>
      <c r="E234" s="125"/>
      <c r="F234" s="107"/>
      <c r="G234" s="107" t="s">
        <v>1834</v>
      </c>
      <c r="H234" s="124" t="str">
        <f>Programação[[#This Row],[Atividade]]&amp; " - linha/estrutura: " &amp;Programação[[#This Row],[Tag]]</f>
        <v xml:space="preserve">Linha 10"-S3-14E-5396-H (trecho dentro do prédio da área 14A) - linha/estrutura: </v>
      </c>
      <c r="I234" s="107"/>
      <c r="L234" s="126"/>
      <c r="M234" s="126"/>
      <c r="N234" s="118"/>
      <c r="O234" s="118"/>
      <c r="P234" s="120"/>
      <c r="Q234" s="120"/>
      <c r="R234" s="118"/>
      <c r="S234" s="118"/>
      <c r="T234" s="118"/>
      <c r="U234" s="118"/>
      <c r="V234" s="118"/>
      <c r="W234" s="120"/>
      <c r="X234" s="120"/>
      <c r="Y234" s="118"/>
      <c r="Z234" s="118"/>
      <c r="AA234" s="118"/>
      <c r="AB234" s="120"/>
      <c r="AC234" s="118"/>
      <c r="AD234" s="120"/>
      <c r="AE234" s="120"/>
      <c r="AF234" s="118"/>
      <c r="AG234" s="118"/>
      <c r="AH234" s="118"/>
      <c r="AI234" s="118"/>
      <c r="AJ234" s="118"/>
      <c r="AK234" s="118"/>
      <c r="AL234" s="120"/>
      <c r="AM234" s="118"/>
      <c r="AN234" s="118"/>
      <c r="AO234" s="118"/>
      <c r="AP234" s="118"/>
      <c r="AQ234" s="118"/>
      <c r="AR234" s="118"/>
    </row>
    <row r="235" spans="1:44" hidden="1" x14ac:dyDescent="0.3">
      <c r="A235" s="107"/>
      <c r="B235" s="107" t="s">
        <v>1835</v>
      </c>
      <c r="C235" s="124"/>
      <c r="D235" s="107"/>
      <c r="E235" s="125"/>
      <c r="F235" s="107"/>
      <c r="G235" s="107" t="s">
        <v>1588</v>
      </c>
      <c r="H235" s="124" t="str">
        <f>Programação[[#This Row],[Atividade]]&amp; " - linha/estrutura: " &amp;Programação[[#This Row],[Tag]]</f>
        <v xml:space="preserve">TIE INS - linha/estrutura: </v>
      </c>
      <c r="I235" s="107"/>
      <c r="L235" s="126"/>
      <c r="M235" s="126"/>
      <c r="N235" s="118"/>
      <c r="O235" s="118"/>
      <c r="P235" s="120"/>
      <c r="Q235" s="120"/>
      <c r="R235" s="118"/>
      <c r="S235" s="118"/>
      <c r="T235" s="118"/>
      <c r="U235" s="118"/>
      <c r="V235" s="118"/>
      <c r="W235" s="120"/>
      <c r="X235" s="120"/>
      <c r="Y235" s="118"/>
      <c r="Z235" s="118"/>
      <c r="AA235" s="118"/>
      <c r="AB235" s="120"/>
      <c r="AC235" s="118"/>
      <c r="AD235" s="120"/>
      <c r="AE235" s="120"/>
      <c r="AF235" s="118"/>
      <c r="AG235" s="118"/>
      <c r="AH235" s="118"/>
      <c r="AI235" s="118"/>
      <c r="AJ235" s="118"/>
      <c r="AK235" s="118"/>
      <c r="AL235" s="120"/>
      <c r="AM235" s="118"/>
      <c r="AN235" s="118"/>
      <c r="AO235" s="118"/>
      <c r="AP235" s="118"/>
      <c r="AQ235" s="118"/>
      <c r="AR235" s="118"/>
    </row>
    <row r="236" spans="1:44" hidden="1" x14ac:dyDescent="0.3">
      <c r="A236" s="107"/>
      <c r="B236" s="107" t="s">
        <v>1836</v>
      </c>
      <c r="C236" s="124"/>
      <c r="D236" s="107"/>
      <c r="E236" s="125"/>
      <c r="F236" s="107"/>
      <c r="G236" s="107" t="s">
        <v>1837</v>
      </c>
      <c r="H236" s="124" t="str">
        <f>Programação[[#This Row],[Atividade]]&amp; " - linha/estrutura: " &amp;Programação[[#This Row],[Tag]]</f>
        <v xml:space="preserve">TIE-IN_113 - linha/estrutura: </v>
      </c>
      <c r="I236" s="107"/>
      <c r="L236" s="126"/>
      <c r="M236" s="126"/>
      <c r="N236" s="118"/>
      <c r="O236" s="118"/>
      <c r="P236" s="120"/>
      <c r="Q236" s="120"/>
      <c r="R236" s="118"/>
      <c r="S236" s="118"/>
      <c r="T236" s="118"/>
      <c r="U236" s="118"/>
      <c r="V236" s="118"/>
      <c r="W236" s="120"/>
      <c r="X236" s="120"/>
      <c r="Y236" s="118"/>
      <c r="Z236" s="118"/>
      <c r="AA236" s="118"/>
      <c r="AB236" s="120"/>
      <c r="AC236" s="118"/>
      <c r="AD236" s="120"/>
      <c r="AE236" s="120"/>
      <c r="AF236" s="118"/>
      <c r="AG236" s="118"/>
      <c r="AH236" s="118"/>
      <c r="AI236" s="118"/>
      <c r="AJ236" s="118"/>
      <c r="AK236" s="118"/>
      <c r="AL236" s="120"/>
      <c r="AM236" s="118"/>
      <c r="AN236" s="118"/>
      <c r="AO236" s="118"/>
      <c r="AP236" s="118"/>
      <c r="AQ236" s="118"/>
      <c r="AR236" s="118"/>
    </row>
    <row r="237" spans="1:44" hidden="1" x14ac:dyDescent="0.3">
      <c r="A237" s="107"/>
      <c r="B237" s="107" t="s">
        <v>1838</v>
      </c>
      <c r="C237" s="124"/>
      <c r="D237" s="107"/>
      <c r="E237" s="125"/>
      <c r="F237" s="107"/>
      <c r="G237" s="107" t="s">
        <v>1839</v>
      </c>
      <c r="H237" s="124" t="str">
        <f>Programação[[#This Row],[Atividade]]&amp; " - linha/estrutura: " &amp;Programação[[#This Row],[Tag]]</f>
        <v xml:space="preserve">TIE-IN_114 - linha/estrutura: </v>
      </c>
      <c r="I237" s="107"/>
      <c r="L237" s="126"/>
      <c r="M237" s="126"/>
      <c r="N237" s="118"/>
      <c r="O237" s="118"/>
      <c r="P237" s="120"/>
      <c r="Q237" s="120"/>
      <c r="R237" s="118"/>
      <c r="S237" s="118"/>
      <c r="T237" s="118"/>
      <c r="U237" s="118"/>
      <c r="V237" s="118"/>
      <c r="W237" s="120"/>
      <c r="X237" s="120"/>
      <c r="Y237" s="118"/>
      <c r="Z237" s="118"/>
      <c r="AA237" s="118"/>
      <c r="AB237" s="120"/>
      <c r="AC237" s="118"/>
      <c r="AD237" s="120"/>
      <c r="AE237" s="120"/>
      <c r="AF237" s="118"/>
      <c r="AG237" s="118"/>
      <c r="AH237" s="118"/>
      <c r="AI237" s="118"/>
      <c r="AJ237" s="118"/>
      <c r="AK237" s="118"/>
      <c r="AL237" s="120"/>
      <c r="AM237" s="118"/>
      <c r="AN237" s="118"/>
      <c r="AO237" s="118"/>
      <c r="AP237" s="118"/>
      <c r="AQ237" s="118"/>
      <c r="AR237" s="118"/>
    </row>
    <row r="238" spans="1:44" hidden="1" x14ac:dyDescent="0.3">
      <c r="A238" s="107"/>
      <c r="B238" s="107" t="s">
        <v>1840</v>
      </c>
      <c r="C238" s="124"/>
      <c r="D238" s="107"/>
      <c r="E238" s="125"/>
      <c r="F238" s="107"/>
      <c r="G238" s="107" t="s">
        <v>1841</v>
      </c>
      <c r="H238" s="124" t="str">
        <f>Programação[[#This Row],[Atividade]]&amp; " - linha/estrutura: " &amp;Programação[[#This Row],[Tag]]</f>
        <v xml:space="preserve">TIE-IN_110 - linha/estrutura: </v>
      </c>
      <c r="I238" s="107"/>
      <c r="L238" s="126"/>
      <c r="M238" s="126"/>
      <c r="N238" s="118"/>
      <c r="O238" s="118"/>
      <c r="P238" s="120"/>
      <c r="Q238" s="120"/>
      <c r="R238" s="118"/>
      <c r="S238" s="118"/>
      <c r="T238" s="118"/>
      <c r="U238" s="118"/>
      <c r="V238" s="118"/>
      <c r="W238" s="120"/>
      <c r="X238" s="120"/>
      <c r="Y238" s="118"/>
      <c r="Z238" s="118"/>
      <c r="AA238" s="118"/>
      <c r="AB238" s="120"/>
      <c r="AC238" s="118"/>
      <c r="AD238" s="120"/>
      <c r="AE238" s="120"/>
      <c r="AF238" s="118"/>
      <c r="AG238" s="118"/>
      <c r="AH238" s="118"/>
      <c r="AI238" s="118"/>
      <c r="AJ238" s="118"/>
      <c r="AK238" s="118"/>
      <c r="AL238" s="120"/>
      <c r="AM238" s="118"/>
      <c r="AN238" s="118"/>
      <c r="AO238" s="118"/>
      <c r="AP238" s="118"/>
      <c r="AQ238" s="118"/>
      <c r="AR238" s="118"/>
    </row>
    <row r="239" spans="1:44" hidden="1" x14ac:dyDescent="0.3">
      <c r="A239" s="107"/>
      <c r="B239" s="107" t="s">
        <v>1842</v>
      </c>
      <c r="C239" s="124"/>
      <c r="D239" s="107"/>
      <c r="E239" s="125"/>
      <c r="F239" s="107"/>
      <c r="G239" s="107" t="s">
        <v>1843</v>
      </c>
      <c r="H239" s="124" t="str">
        <f>Programação[[#This Row],[Atividade]]&amp; " - linha/estrutura: " &amp;Programação[[#This Row],[Tag]]</f>
        <v xml:space="preserve">TIE-IN_111 - linha/estrutura: </v>
      </c>
      <c r="I239" s="107"/>
      <c r="L239" s="126"/>
      <c r="M239" s="126"/>
      <c r="N239" s="118"/>
      <c r="O239" s="118"/>
      <c r="P239" s="120"/>
      <c r="Q239" s="120"/>
      <c r="R239" s="118"/>
      <c r="S239" s="118"/>
      <c r="T239" s="118"/>
      <c r="U239" s="118"/>
      <c r="V239" s="118"/>
      <c r="W239" s="120"/>
      <c r="X239" s="120"/>
      <c r="Y239" s="118"/>
      <c r="Z239" s="118"/>
      <c r="AA239" s="118"/>
      <c r="AB239" s="120"/>
      <c r="AC239" s="118"/>
      <c r="AD239" s="120"/>
      <c r="AE239" s="120"/>
      <c r="AF239" s="118"/>
      <c r="AG239" s="118"/>
      <c r="AH239" s="118"/>
      <c r="AI239" s="118"/>
      <c r="AJ239" s="118"/>
      <c r="AK239" s="118"/>
      <c r="AL239" s="120"/>
      <c r="AM239" s="118"/>
      <c r="AN239" s="118"/>
      <c r="AO239" s="118"/>
      <c r="AP239" s="118"/>
      <c r="AQ239" s="118"/>
      <c r="AR239" s="118"/>
    </row>
    <row r="240" spans="1:44" hidden="1" x14ac:dyDescent="0.3">
      <c r="A240" s="107"/>
      <c r="B240" s="107" t="s">
        <v>1844</v>
      </c>
      <c r="C240" s="124"/>
      <c r="D240" s="107"/>
      <c r="E240" s="125"/>
      <c r="F240" s="107"/>
      <c r="G240" s="107" t="s">
        <v>1845</v>
      </c>
      <c r="H240" s="124" t="str">
        <f>Programação[[#This Row],[Atividade]]&amp; " - linha/estrutura: " &amp;Programação[[#This Row],[Tag]]</f>
        <v xml:space="preserve">TIE-IN_120 - linha/estrutura: </v>
      </c>
      <c r="I240" s="107"/>
      <c r="L240" s="126"/>
      <c r="M240" s="126"/>
      <c r="N240" s="118"/>
      <c r="O240" s="118"/>
      <c r="P240" s="120"/>
      <c r="Q240" s="120"/>
      <c r="R240" s="118"/>
      <c r="S240" s="118"/>
      <c r="T240" s="118"/>
      <c r="U240" s="118"/>
      <c r="V240" s="118"/>
      <c r="W240" s="120"/>
      <c r="X240" s="120"/>
      <c r="Y240" s="118"/>
      <c r="Z240" s="118"/>
      <c r="AA240" s="118"/>
      <c r="AB240" s="120"/>
      <c r="AC240" s="118"/>
      <c r="AD240" s="120"/>
      <c r="AE240" s="120"/>
      <c r="AF240" s="118"/>
      <c r="AG240" s="118"/>
      <c r="AH240" s="118"/>
      <c r="AI240" s="118"/>
      <c r="AJ240" s="118"/>
      <c r="AK240" s="118"/>
      <c r="AL240" s="120"/>
      <c r="AM240" s="118"/>
      <c r="AN240" s="118"/>
      <c r="AO240" s="118"/>
      <c r="AP240" s="118"/>
      <c r="AQ240" s="118"/>
      <c r="AR240" s="118"/>
    </row>
    <row r="241" spans="1:44" hidden="1" x14ac:dyDescent="0.3">
      <c r="A241" s="107"/>
      <c r="B241" s="107" t="s">
        <v>1846</v>
      </c>
      <c r="C241" s="124"/>
      <c r="D241" s="107"/>
      <c r="E241" s="125"/>
      <c r="F241" s="107"/>
      <c r="G241" s="107" t="s">
        <v>1847</v>
      </c>
      <c r="H241" s="124" t="str">
        <f>Programação[[#This Row],[Atividade]]&amp; " - linha/estrutura: " &amp;Programação[[#This Row],[Tag]]</f>
        <v xml:space="preserve">TIE-IN_112 - linha/estrutura: </v>
      </c>
      <c r="I241" s="107"/>
      <c r="L241" s="126"/>
      <c r="M241" s="126"/>
      <c r="N241" s="118"/>
      <c r="O241" s="118"/>
      <c r="P241" s="120"/>
      <c r="Q241" s="120"/>
      <c r="R241" s="118"/>
      <c r="S241" s="118"/>
      <c r="T241" s="118"/>
      <c r="U241" s="118"/>
      <c r="V241" s="118"/>
      <c r="W241" s="120"/>
      <c r="X241" s="120"/>
      <c r="Y241" s="118"/>
      <c r="Z241" s="118"/>
      <c r="AA241" s="118"/>
      <c r="AB241" s="120"/>
      <c r="AC241" s="118"/>
      <c r="AD241" s="120"/>
      <c r="AE241" s="120"/>
      <c r="AF241" s="118"/>
      <c r="AG241" s="118"/>
      <c r="AH241" s="118"/>
      <c r="AI241" s="118"/>
      <c r="AJ241" s="118"/>
      <c r="AK241" s="118"/>
      <c r="AL241" s="120"/>
      <c r="AM241" s="118"/>
      <c r="AN241" s="118"/>
      <c r="AO241" s="118"/>
      <c r="AP241" s="118"/>
      <c r="AQ241" s="118"/>
      <c r="AR241" s="118"/>
    </row>
    <row r="242" spans="1:44" hidden="1" x14ac:dyDescent="0.3">
      <c r="A242" s="107"/>
      <c r="B242" s="107" t="s">
        <v>1848</v>
      </c>
      <c r="C242" s="124"/>
      <c r="D242" s="107"/>
      <c r="E242" s="125"/>
      <c r="F242" s="107"/>
      <c r="G242" s="107" t="s">
        <v>1849</v>
      </c>
      <c r="H242" s="124" t="str">
        <f>Programação[[#This Row],[Atividade]]&amp; " - linha/estrutura: " &amp;Programação[[#This Row],[Tag]]</f>
        <v xml:space="preserve">TIE-IN_123 - linha/estrutura: </v>
      </c>
      <c r="I242" s="107"/>
      <c r="K242" s="107" t="s">
        <v>2518</v>
      </c>
      <c r="L242" s="126"/>
      <c r="M242" s="126"/>
      <c r="N242" s="118"/>
      <c r="O242" s="118"/>
      <c r="P242" s="120"/>
      <c r="Q242" s="120"/>
      <c r="R242" s="118"/>
      <c r="S242" s="118"/>
      <c r="T242" s="118"/>
      <c r="U242" s="118"/>
      <c r="V242" s="118"/>
      <c r="W242" s="120"/>
      <c r="X242" s="120"/>
      <c r="Y242" s="118"/>
      <c r="Z242" s="118"/>
      <c r="AA242" s="118"/>
      <c r="AB242" s="120"/>
      <c r="AC242" s="118"/>
      <c r="AD242" s="120"/>
      <c r="AE242" s="120"/>
      <c r="AF242" s="118"/>
      <c r="AG242" s="118"/>
      <c r="AH242" s="118"/>
      <c r="AI242" s="118"/>
      <c r="AJ242" s="118"/>
      <c r="AK242" s="118"/>
      <c r="AL242" s="120"/>
      <c r="AM242" s="118"/>
      <c r="AN242" s="118"/>
      <c r="AO242" s="118"/>
      <c r="AP242" s="118"/>
      <c r="AQ242" s="118"/>
      <c r="AR242" s="118"/>
    </row>
    <row r="243" spans="1:44" hidden="1" x14ac:dyDescent="0.3">
      <c r="A243" s="107"/>
      <c r="B243" s="107" t="s">
        <v>1850</v>
      </c>
      <c r="C243" s="124"/>
      <c r="D243" s="107"/>
      <c r="E243" s="125"/>
      <c r="F243" s="107"/>
      <c r="G243" s="107" t="s">
        <v>1851</v>
      </c>
      <c r="H243" s="124" t="str">
        <f>Programação[[#This Row],[Atividade]]&amp; " - linha/estrutura: " &amp;Programação[[#This Row],[Tag]]</f>
        <v xml:space="preserve">TIE-IN_128 - linha/estrutura: </v>
      </c>
      <c r="I243" s="107"/>
      <c r="L243" s="126"/>
      <c r="M243" s="126"/>
      <c r="N243" s="118"/>
      <c r="O243" s="118"/>
      <c r="P243" s="120"/>
      <c r="Q243" s="120"/>
      <c r="R243" s="118"/>
      <c r="S243" s="118"/>
      <c r="T243" s="118"/>
      <c r="U243" s="118"/>
      <c r="V243" s="118"/>
      <c r="W243" s="120"/>
      <c r="X243" s="120"/>
      <c r="Y243" s="118"/>
      <c r="Z243" s="118"/>
      <c r="AA243" s="118"/>
      <c r="AB243" s="120"/>
      <c r="AC243" s="118"/>
      <c r="AD243" s="120"/>
      <c r="AE243" s="120"/>
      <c r="AF243" s="118"/>
      <c r="AG243" s="118"/>
      <c r="AH243" s="118"/>
      <c r="AI243" s="118"/>
      <c r="AJ243" s="118"/>
      <c r="AK243" s="118"/>
      <c r="AL243" s="120"/>
      <c r="AM243" s="118"/>
      <c r="AN243" s="118"/>
      <c r="AO243" s="118"/>
      <c r="AP243" s="118"/>
      <c r="AQ243" s="118"/>
      <c r="AR243" s="118"/>
    </row>
    <row r="244" spans="1:44" hidden="1" x14ac:dyDescent="0.3">
      <c r="A244" s="107"/>
      <c r="B244" s="107" t="s">
        <v>1852</v>
      </c>
      <c r="C244" s="124"/>
      <c r="D244" s="107"/>
      <c r="E244" s="125"/>
      <c r="F244" s="107"/>
      <c r="G244" s="107" t="s">
        <v>1853</v>
      </c>
      <c r="H244" s="124" t="str">
        <f>Programação[[#This Row],[Atividade]]&amp; " - linha/estrutura: " &amp;Programação[[#This Row],[Tag]]</f>
        <v xml:space="preserve">TIE-IN_155 - linha/estrutura: </v>
      </c>
      <c r="I244" s="107"/>
      <c r="L244" s="126"/>
      <c r="M244" s="126"/>
      <c r="N244" s="118"/>
      <c r="O244" s="118"/>
      <c r="P244" s="120"/>
      <c r="Q244" s="120"/>
      <c r="R244" s="118"/>
      <c r="S244" s="118"/>
      <c r="T244" s="118"/>
      <c r="U244" s="118"/>
      <c r="V244" s="118"/>
      <c r="W244" s="120"/>
      <c r="X244" s="120"/>
      <c r="Y244" s="118"/>
      <c r="Z244" s="118"/>
      <c r="AA244" s="118"/>
      <c r="AB244" s="120"/>
      <c r="AC244" s="118"/>
      <c r="AD244" s="120"/>
      <c r="AE244" s="120"/>
      <c r="AF244" s="118"/>
      <c r="AG244" s="118"/>
      <c r="AH244" s="118"/>
      <c r="AI244" s="118"/>
      <c r="AJ244" s="118"/>
      <c r="AK244" s="118"/>
      <c r="AL244" s="120"/>
      <c r="AM244" s="118"/>
      <c r="AN244" s="118"/>
      <c r="AO244" s="118"/>
      <c r="AP244" s="118"/>
      <c r="AQ244" s="118"/>
      <c r="AR244" s="118"/>
    </row>
    <row r="245" spans="1:44" hidden="1" x14ac:dyDescent="0.3">
      <c r="A245" s="107"/>
      <c r="B245" s="107" t="s">
        <v>1854</v>
      </c>
      <c r="C245" s="124"/>
      <c r="D245" s="107"/>
      <c r="E245" s="125"/>
      <c r="F245" s="107"/>
      <c r="G245" s="107" t="s">
        <v>1855</v>
      </c>
      <c r="H245" s="124" t="str">
        <f>Programação[[#This Row],[Atividade]]&amp; " - linha/estrutura: " &amp;Programação[[#This Row],[Tag]]</f>
        <v xml:space="preserve">TIE-IN_158 - linha/estrutura: </v>
      </c>
      <c r="I245" s="107"/>
      <c r="L245" s="126"/>
      <c r="M245" s="126"/>
      <c r="N245" s="118"/>
      <c r="O245" s="118"/>
      <c r="P245" s="120"/>
      <c r="Q245" s="120"/>
      <c r="R245" s="118"/>
      <c r="S245" s="118"/>
      <c r="T245" s="118"/>
      <c r="U245" s="118"/>
      <c r="V245" s="118"/>
      <c r="W245" s="120"/>
      <c r="X245" s="120"/>
      <c r="Y245" s="118"/>
      <c r="Z245" s="118"/>
      <c r="AA245" s="118"/>
      <c r="AB245" s="120"/>
      <c r="AC245" s="118"/>
      <c r="AD245" s="120"/>
      <c r="AE245" s="120"/>
      <c r="AF245" s="118"/>
      <c r="AG245" s="118"/>
      <c r="AH245" s="118"/>
      <c r="AI245" s="118"/>
      <c r="AJ245" s="118"/>
      <c r="AK245" s="118"/>
      <c r="AL245" s="120"/>
      <c r="AM245" s="118"/>
      <c r="AN245" s="118"/>
      <c r="AO245" s="118"/>
      <c r="AP245" s="118"/>
      <c r="AQ245" s="118"/>
      <c r="AR245" s="118"/>
    </row>
    <row r="246" spans="1:44" hidden="1" x14ac:dyDescent="0.3">
      <c r="A246" s="107"/>
      <c r="B246" s="107" t="s">
        <v>1856</v>
      </c>
      <c r="C246" s="124"/>
      <c r="D246" s="107"/>
      <c r="E246" s="125"/>
      <c r="F246" s="107"/>
      <c r="G246" s="107" t="s">
        <v>1857</v>
      </c>
      <c r="H246" s="124" t="str">
        <f>Programação[[#This Row],[Atividade]]&amp; " - linha/estrutura: " &amp;Programação[[#This Row],[Tag]]</f>
        <v xml:space="preserve">TIE-IN_169 - linha/estrutura: </v>
      </c>
      <c r="I246" s="107"/>
      <c r="L246" s="126"/>
      <c r="M246" s="126"/>
      <c r="N246" s="118"/>
      <c r="O246" s="118"/>
      <c r="P246" s="120"/>
      <c r="Q246" s="120"/>
      <c r="R246" s="118"/>
      <c r="S246" s="118"/>
      <c r="T246" s="118"/>
      <c r="U246" s="118"/>
      <c r="V246" s="118"/>
      <c r="W246" s="120"/>
      <c r="X246" s="120"/>
      <c r="Y246" s="118"/>
      <c r="Z246" s="118"/>
      <c r="AA246" s="118"/>
      <c r="AB246" s="120"/>
      <c r="AC246" s="118"/>
      <c r="AD246" s="120"/>
      <c r="AE246" s="120"/>
      <c r="AF246" s="118"/>
      <c r="AG246" s="118"/>
      <c r="AH246" s="118"/>
      <c r="AI246" s="118"/>
      <c r="AJ246" s="118"/>
      <c r="AK246" s="118"/>
      <c r="AL246" s="120"/>
      <c r="AM246" s="118"/>
      <c r="AN246" s="118"/>
      <c r="AO246" s="118"/>
      <c r="AP246" s="118"/>
      <c r="AQ246" s="118"/>
      <c r="AR246" s="118"/>
    </row>
    <row r="247" spans="1:44" hidden="1" x14ac:dyDescent="0.3">
      <c r="A247" s="107"/>
      <c r="B247" s="107" t="s">
        <v>1858</v>
      </c>
      <c r="C247" s="124"/>
      <c r="D247" s="107"/>
      <c r="E247" s="125"/>
      <c r="F247" s="107"/>
      <c r="G247" s="107" t="s">
        <v>1859</v>
      </c>
      <c r="H247" s="124" t="str">
        <f>Programação[[#This Row],[Atividade]]&amp; " - linha/estrutura: " &amp;Programação[[#This Row],[Tag]]</f>
        <v xml:space="preserve">TIE-IN_173 - linha/estrutura: </v>
      </c>
      <c r="I247" s="107"/>
      <c r="K247" s="107" t="s">
        <v>2519</v>
      </c>
      <c r="L247" s="126"/>
      <c r="M247" s="126"/>
      <c r="N247" s="118"/>
      <c r="O247" s="118"/>
      <c r="P247" s="120"/>
      <c r="Q247" s="120"/>
      <c r="R247" s="118"/>
      <c r="S247" s="118"/>
      <c r="T247" s="118"/>
      <c r="U247" s="118"/>
      <c r="V247" s="118"/>
      <c r="W247" s="120"/>
      <c r="X247" s="120"/>
      <c r="Y247" s="118"/>
      <c r="Z247" s="118"/>
      <c r="AA247" s="118"/>
      <c r="AB247" s="120"/>
      <c r="AC247" s="118"/>
      <c r="AD247" s="120"/>
      <c r="AE247" s="120"/>
      <c r="AF247" s="118"/>
      <c r="AG247" s="118"/>
      <c r="AH247" s="118"/>
      <c r="AI247" s="118"/>
      <c r="AJ247" s="118"/>
      <c r="AK247" s="118"/>
      <c r="AL247" s="120"/>
      <c r="AM247" s="118"/>
      <c r="AN247" s="118"/>
      <c r="AO247" s="118"/>
      <c r="AP247" s="118"/>
      <c r="AQ247" s="118"/>
      <c r="AR247" s="118"/>
    </row>
    <row r="248" spans="1:44" hidden="1" x14ac:dyDescent="0.3">
      <c r="A248" s="107"/>
      <c r="B248" s="107" t="s">
        <v>1860</v>
      </c>
      <c r="C248" s="124"/>
      <c r="D248" s="107"/>
      <c r="E248" s="125"/>
      <c r="F248" s="107"/>
      <c r="G248" s="107" t="s">
        <v>1861</v>
      </c>
      <c r="H248" s="124" t="str">
        <f>Programação[[#This Row],[Atividade]]&amp; " - linha/estrutura: " &amp;Programação[[#This Row],[Tag]]</f>
        <v xml:space="preserve">TIE-IN_178 - linha/estrutura: </v>
      </c>
      <c r="I248" s="107"/>
      <c r="K248" s="107" t="s">
        <v>2520</v>
      </c>
      <c r="L248" s="126"/>
      <c r="M248" s="126"/>
      <c r="N248" s="118"/>
      <c r="O248" s="118"/>
      <c r="P248" s="120"/>
      <c r="Q248" s="120"/>
      <c r="R248" s="118"/>
      <c r="S248" s="118"/>
      <c r="T248" s="118"/>
      <c r="U248" s="118"/>
      <c r="V248" s="118"/>
      <c r="W248" s="120"/>
      <c r="X248" s="120"/>
      <c r="Y248" s="118"/>
      <c r="Z248" s="118"/>
      <c r="AA248" s="118"/>
      <c r="AB248" s="120"/>
      <c r="AC248" s="118"/>
      <c r="AD248" s="120"/>
      <c r="AE248" s="120"/>
      <c r="AF248" s="118"/>
      <c r="AG248" s="118"/>
      <c r="AH248" s="118"/>
      <c r="AI248" s="118"/>
      <c r="AJ248" s="118"/>
      <c r="AK248" s="118"/>
      <c r="AL248" s="120"/>
      <c r="AM248" s="118"/>
      <c r="AN248" s="118"/>
      <c r="AO248" s="118"/>
      <c r="AP248" s="118"/>
      <c r="AQ248" s="118"/>
      <c r="AR248" s="118"/>
    </row>
    <row r="249" spans="1:44" hidden="1" x14ac:dyDescent="0.3">
      <c r="A249" s="107"/>
      <c r="B249" s="107" t="s">
        <v>1862</v>
      </c>
      <c r="C249" s="124"/>
      <c r="D249" s="107"/>
      <c r="E249" s="125"/>
      <c r="F249" s="107"/>
      <c r="G249" s="107" t="s">
        <v>1863</v>
      </c>
      <c r="H249" s="124" t="str">
        <f>Programação[[#This Row],[Atividade]]&amp; " - linha/estrutura: " &amp;Programação[[#This Row],[Tag]]</f>
        <v xml:space="preserve">EXECUÇÃO DA OBRA ELETROMECÂNICA - linha/estrutura: </v>
      </c>
      <c r="I249" s="107"/>
      <c r="L249" s="126"/>
      <c r="M249" s="126"/>
      <c r="N249" s="118"/>
      <c r="O249" s="118"/>
      <c r="P249" s="120"/>
      <c r="Q249" s="120"/>
      <c r="R249" s="118"/>
      <c r="S249" s="118"/>
      <c r="T249" s="118"/>
      <c r="U249" s="118"/>
      <c r="V249" s="118"/>
      <c r="W249" s="120"/>
      <c r="X249" s="120"/>
      <c r="Y249" s="118"/>
      <c r="Z249" s="118"/>
      <c r="AA249" s="118"/>
      <c r="AB249" s="120"/>
      <c r="AC249" s="118"/>
      <c r="AD249" s="120"/>
      <c r="AE249" s="120"/>
      <c r="AF249" s="118"/>
      <c r="AG249" s="118"/>
      <c r="AH249" s="118"/>
      <c r="AI249" s="118"/>
      <c r="AJ249" s="118"/>
      <c r="AK249" s="118"/>
      <c r="AL249" s="120"/>
      <c r="AM249" s="118"/>
      <c r="AN249" s="118"/>
      <c r="AO249" s="118"/>
      <c r="AP249" s="118"/>
      <c r="AQ249" s="118"/>
      <c r="AR249" s="118"/>
    </row>
    <row r="250" spans="1:44" hidden="1" x14ac:dyDescent="0.3">
      <c r="A250" s="107"/>
      <c r="B250" s="107" t="s">
        <v>547</v>
      </c>
      <c r="C250" s="124"/>
      <c r="D250" s="107"/>
      <c r="E250" s="125"/>
      <c r="F250" s="107"/>
      <c r="G250" s="107" t="s">
        <v>1441</v>
      </c>
      <c r="H250" s="124" t="str">
        <f>Programação[[#This Row],[Atividade]]&amp; " - linha/estrutura: " &amp;Programação[[#This Row],[Tag]]</f>
        <v xml:space="preserve">Sistema de água de resfriamento - linha/estrutura: </v>
      </c>
      <c r="I250" s="107"/>
      <c r="L250" s="126"/>
      <c r="M250" s="126"/>
      <c r="N250" s="118"/>
      <c r="O250" s="118"/>
      <c r="P250" s="120"/>
      <c r="Q250" s="120"/>
      <c r="R250" s="118"/>
      <c r="S250" s="118"/>
      <c r="T250" s="118"/>
      <c r="U250" s="118"/>
      <c r="V250" s="118"/>
      <c r="W250" s="120"/>
      <c r="X250" s="120"/>
      <c r="Y250" s="118"/>
      <c r="Z250" s="118"/>
      <c r="AA250" s="118"/>
      <c r="AB250" s="120"/>
      <c r="AC250" s="118"/>
      <c r="AD250" s="120"/>
      <c r="AE250" s="120"/>
      <c r="AF250" s="118"/>
      <c r="AG250" s="118"/>
      <c r="AH250" s="118"/>
      <c r="AI250" s="118"/>
      <c r="AJ250" s="118"/>
      <c r="AK250" s="118"/>
      <c r="AL250" s="120"/>
      <c r="AM250" s="118"/>
      <c r="AN250" s="118"/>
      <c r="AO250" s="118"/>
      <c r="AP250" s="118"/>
      <c r="AQ250" s="118"/>
      <c r="AR250" s="118"/>
    </row>
    <row r="251" spans="1:44" hidden="1" x14ac:dyDescent="0.3">
      <c r="A251" s="107"/>
      <c r="B251" s="107" t="s">
        <v>548</v>
      </c>
      <c r="C251" s="124"/>
      <c r="D251" s="107"/>
      <c r="E251" s="125"/>
      <c r="F251" s="107"/>
      <c r="G251" s="107" t="s">
        <v>1864</v>
      </c>
      <c r="H251" s="124" t="str">
        <f>Programação[[#This Row],[Atividade]]&amp; " - linha/estrutura: " &amp;Programação[[#This Row],[Tag]]</f>
        <v xml:space="preserve">Montagem de tubulações e suportes - linha/estrutura: </v>
      </c>
      <c r="I251" s="107"/>
      <c r="L251" s="126"/>
      <c r="M251" s="126"/>
      <c r="N251" s="118"/>
      <c r="O251" s="118"/>
      <c r="P251" s="120"/>
      <c r="Q251" s="120"/>
      <c r="R251" s="118"/>
      <c r="S251" s="118"/>
      <c r="T251" s="118"/>
      <c r="U251" s="118"/>
      <c r="V251" s="118"/>
      <c r="W251" s="120"/>
      <c r="X251" s="120"/>
      <c r="Y251" s="118"/>
      <c r="Z251" s="118"/>
      <c r="AA251" s="118"/>
      <c r="AB251" s="120"/>
      <c r="AC251" s="118"/>
      <c r="AD251" s="120"/>
      <c r="AE251" s="120"/>
      <c r="AF251" s="118"/>
      <c r="AG251" s="118"/>
      <c r="AH251" s="118"/>
      <c r="AI251" s="118"/>
      <c r="AJ251" s="118"/>
      <c r="AK251" s="118"/>
      <c r="AL251" s="120"/>
      <c r="AM251" s="118"/>
      <c r="AN251" s="118"/>
      <c r="AO251" s="118"/>
      <c r="AP251" s="118"/>
      <c r="AQ251" s="118"/>
      <c r="AR251" s="118"/>
    </row>
    <row r="252" spans="1:44" hidden="1" x14ac:dyDescent="0.3">
      <c r="A252" s="107"/>
      <c r="B252" s="107" t="s">
        <v>267</v>
      </c>
      <c r="C252" s="124"/>
      <c r="D252" s="107"/>
      <c r="E252" s="125"/>
      <c r="F252" s="107"/>
      <c r="G252" s="107" t="s">
        <v>191</v>
      </c>
      <c r="H252" s="124" t="str">
        <f>Programação[[#This Row],[Atividade]]&amp; " - linha/estrutura: " &amp;Programação[[#This Row],[Tag]]</f>
        <v xml:space="preserve">Pipe rack_Rua N18 - linha/estrutura: </v>
      </c>
      <c r="I252" s="107"/>
      <c r="L252" s="126"/>
      <c r="M252" s="126"/>
      <c r="N252" s="118"/>
      <c r="O252" s="118"/>
      <c r="P252" s="120"/>
      <c r="Q252" s="120"/>
      <c r="R252" s="118"/>
      <c r="S252" s="118"/>
      <c r="T252" s="118"/>
      <c r="U252" s="118"/>
      <c r="V252" s="118"/>
      <c r="W252" s="120"/>
      <c r="X252" s="120"/>
      <c r="Y252" s="118"/>
      <c r="Z252" s="118"/>
      <c r="AA252" s="118"/>
      <c r="AB252" s="120"/>
      <c r="AC252" s="118"/>
      <c r="AD252" s="120"/>
      <c r="AE252" s="120"/>
      <c r="AF252" s="118"/>
      <c r="AG252" s="118"/>
      <c r="AH252" s="118"/>
      <c r="AI252" s="118"/>
      <c r="AJ252" s="118"/>
      <c r="AK252" s="118"/>
      <c r="AL252" s="120"/>
      <c r="AM252" s="118"/>
      <c r="AN252" s="118"/>
      <c r="AO252" s="118"/>
      <c r="AP252" s="118"/>
      <c r="AQ252" s="118"/>
      <c r="AR252" s="118"/>
    </row>
    <row r="253" spans="1:44" hidden="1" x14ac:dyDescent="0.3">
      <c r="A253" s="107"/>
      <c r="B253" s="107" t="s">
        <v>187</v>
      </c>
      <c r="C253" s="124"/>
      <c r="D253" s="107"/>
      <c r="E253" s="125"/>
      <c r="F253" s="107"/>
      <c r="G253" s="107" t="s">
        <v>1865</v>
      </c>
      <c r="H253" s="124" t="str">
        <f>Programação[[#This Row],[Atividade]]&amp; " - linha/estrutura: " &amp;Programação[[#This Row],[Tag]]</f>
        <v xml:space="preserve">Montar e soldar linhas ( 6'' W6-14E-5362/5363) - 1º trecho - linha/estrutura: </v>
      </c>
      <c r="I253" s="107"/>
      <c r="L253" s="126"/>
      <c r="M253" s="126"/>
      <c r="N253" s="118"/>
      <c r="O253" s="118"/>
      <c r="P253" s="120"/>
      <c r="Q253" s="120"/>
      <c r="R253" s="118"/>
      <c r="S253" s="118"/>
      <c r="T253" s="118"/>
      <c r="U253" s="118"/>
      <c r="V253" s="118"/>
      <c r="W253" s="120"/>
      <c r="X253" s="120"/>
      <c r="Y253" s="118"/>
      <c r="Z253" s="118"/>
      <c r="AA253" s="118"/>
      <c r="AB253" s="120"/>
      <c r="AC253" s="118"/>
      <c r="AD253" s="120"/>
      <c r="AE253" s="120"/>
      <c r="AF253" s="118"/>
      <c r="AG253" s="118"/>
      <c r="AH253" s="118"/>
      <c r="AI253" s="118"/>
      <c r="AJ253" s="118"/>
      <c r="AK253" s="118"/>
      <c r="AL253" s="120"/>
      <c r="AM253" s="118"/>
      <c r="AN253" s="118"/>
      <c r="AO253" s="118"/>
      <c r="AP253" s="118"/>
      <c r="AQ253" s="118"/>
      <c r="AR253" s="118"/>
    </row>
    <row r="254" spans="1:44" hidden="1" x14ac:dyDescent="0.3">
      <c r="A254" s="107"/>
      <c r="B254" s="107" t="s">
        <v>254</v>
      </c>
      <c r="C254" s="124"/>
      <c r="D254" s="107"/>
      <c r="E254" s="125"/>
      <c r="F254" s="107"/>
      <c r="G254" s="107" t="s">
        <v>1866</v>
      </c>
      <c r="H254" s="124" t="str">
        <f>Programação[[#This Row],[Atividade]]&amp; " - linha/estrutura: " &amp;Programação[[#This Row],[Tag]]</f>
        <v xml:space="preserve">Montar e soldar suportes - 1º trecho - linha/estrutura: </v>
      </c>
      <c r="I254" s="107"/>
      <c r="L254" s="126"/>
      <c r="M254" s="126"/>
      <c r="N254" s="118"/>
      <c r="O254" s="118"/>
      <c r="P254" s="120"/>
      <c r="Q254" s="120"/>
      <c r="R254" s="118"/>
      <c r="S254" s="118"/>
      <c r="T254" s="118"/>
      <c r="U254" s="118"/>
      <c r="V254" s="118"/>
      <c r="W254" s="120"/>
      <c r="X254" s="120"/>
      <c r="Y254" s="118"/>
      <c r="Z254" s="118"/>
      <c r="AA254" s="118"/>
      <c r="AB254" s="120"/>
      <c r="AC254" s="118"/>
      <c r="AD254" s="120"/>
      <c r="AE254" s="120"/>
      <c r="AF254" s="118"/>
      <c r="AG254" s="118"/>
      <c r="AH254" s="118"/>
      <c r="AI254" s="118"/>
      <c r="AJ254" s="118"/>
      <c r="AK254" s="118"/>
      <c r="AL254" s="120"/>
      <c r="AM254" s="118"/>
      <c r="AN254" s="118"/>
      <c r="AO254" s="118"/>
      <c r="AP254" s="118"/>
      <c r="AQ254" s="118"/>
      <c r="AR254" s="118"/>
    </row>
    <row r="255" spans="1:44" hidden="1" x14ac:dyDescent="0.3">
      <c r="A255" s="107"/>
      <c r="B255" s="107" t="s">
        <v>549</v>
      </c>
      <c r="C255" s="124"/>
      <c r="D255" s="107"/>
      <c r="E255" s="125"/>
      <c r="F255" s="107"/>
      <c r="G255" s="107" t="s">
        <v>1867</v>
      </c>
      <c r="H255" s="124" t="str">
        <f>Programação[[#This Row],[Atividade]]&amp; " - linha/estrutura: " &amp;Programação[[#This Row],[Tag]]</f>
        <v xml:space="preserve">Inspeção ENDs das soldas - 1º trecho - linha/estrutura: </v>
      </c>
      <c r="I255" s="107"/>
      <c r="L255" s="126"/>
      <c r="M255" s="126"/>
      <c r="N255" s="118"/>
      <c r="O255" s="118"/>
      <c r="P255" s="120"/>
      <c r="Q255" s="120"/>
      <c r="R255" s="118"/>
      <c r="S255" s="118"/>
      <c r="T255" s="118"/>
      <c r="U255" s="118"/>
      <c r="V255" s="118"/>
      <c r="W255" s="120"/>
      <c r="X255" s="120"/>
      <c r="Y255" s="118"/>
      <c r="Z255" s="118"/>
      <c r="AA255" s="118"/>
      <c r="AB255" s="120"/>
      <c r="AC255" s="118"/>
      <c r="AD255" s="120"/>
      <c r="AE255" s="120"/>
      <c r="AF255" s="118"/>
      <c r="AG255" s="118"/>
      <c r="AH255" s="118"/>
      <c r="AI255" s="118"/>
      <c r="AJ255" s="118"/>
      <c r="AK255" s="118"/>
      <c r="AL255" s="120"/>
      <c r="AM255" s="118"/>
      <c r="AN255" s="118"/>
      <c r="AO255" s="118"/>
      <c r="AP255" s="118"/>
      <c r="AQ255" s="118"/>
      <c r="AR255" s="118"/>
    </row>
    <row r="256" spans="1:44" hidden="1" x14ac:dyDescent="0.3">
      <c r="A256" s="107"/>
      <c r="B256" s="107" t="s">
        <v>550</v>
      </c>
      <c r="C256" s="124"/>
      <c r="D256" s="107"/>
      <c r="E256" s="125"/>
      <c r="F256" s="107"/>
      <c r="G256" s="107" t="s">
        <v>268</v>
      </c>
      <c r="H256" s="124" t="str">
        <f>Programação[[#This Row],[Atividade]]&amp; " - linha/estrutura: " &amp;Programação[[#This Row],[Tag]]</f>
        <v xml:space="preserve">Montar e soldar linhas ( 6'' W6-14E-5362/5363) - 2º trecho - linha/estrutura: </v>
      </c>
      <c r="I256" s="107"/>
      <c r="L256" s="126"/>
      <c r="M256" s="126"/>
      <c r="N256" s="118"/>
      <c r="O256" s="118"/>
      <c r="P256" s="120"/>
      <c r="Q256" s="120"/>
      <c r="R256" s="118"/>
      <c r="S256" s="118"/>
      <c r="T256" s="118"/>
      <c r="U256" s="118"/>
      <c r="V256" s="118"/>
      <c r="W256" s="120"/>
      <c r="X256" s="120"/>
      <c r="Y256" s="118"/>
      <c r="Z256" s="118"/>
      <c r="AA256" s="118"/>
      <c r="AB256" s="120"/>
      <c r="AC256" s="118"/>
      <c r="AD256" s="120"/>
      <c r="AE256" s="120"/>
      <c r="AF256" s="118"/>
      <c r="AG256" s="118"/>
      <c r="AH256" s="118"/>
      <c r="AI256" s="118"/>
      <c r="AJ256" s="118"/>
      <c r="AK256" s="118"/>
      <c r="AL256" s="120"/>
      <c r="AM256" s="118"/>
      <c r="AN256" s="118"/>
      <c r="AO256" s="118"/>
      <c r="AP256" s="118"/>
      <c r="AQ256" s="118"/>
      <c r="AR256" s="118"/>
    </row>
    <row r="257" spans="1:44" hidden="1" x14ac:dyDescent="0.3">
      <c r="A257" s="107"/>
      <c r="B257" s="107" t="s">
        <v>269</v>
      </c>
      <c r="C257" s="124"/>
      <c r="D257" s="107"/>
      <c r="E257" s="125"/>
      <c r="F257" s="107"/>
      <c r="G257" s="107" t="s">
        <v>270</v>
      </c>
      <c r="H257" s="124" t="str">
        <f>Programação[[#This Row],[Atividade]]&amp; " - linha/estrutura: " &amp;Programação[[#This Row],[Tag]]</f>
        <v xml:space="preserve">Montar e soldar suportes - 2º trecho - linha/estrutura: </v>
      </c>
      <c r="I257" s="107"/>
      <c r="L257" s="126"/>
      <c r="M257" s="126"/>
      <c r="N257" s="118"/>
      <c r="O257" s="118"/>
      <c r="P257" s="120"/>
      <c r="Q257" s="120"/>
      <c r="R257" s="118"/>
      <c r="S257" s="118"/>
      <c r="T257" s="118"/>
      <c r="U257" s="118"/>
      <c r="V257" s="118"/>
      <c r="W257" s="120"/>
      <c r="X257" s="120"/>
      <c r="Y257" s="118"/>
      <c r="Z257" s="118"/>
      <c r="AA257" s="118"/>
      <c r="AB257" s="120"/>
      <c r="AC257" s="118"/>
      <c r="AD257" s="120"/>
      <c r="AE257" s="120"/>
      <c r="AF257" s="118"/>
      <c r="AG257" s="118"/>
      <c r="AH257" s="118"/>
      <c r="AI257" s="118"/>
      <c r="AJ257" s="118"/>
      <c r="AK257" s="118"/>
      <c r="AL257" s="120"/>
      <c r="AM257" s="118"/>
      <c r="AN257" s="118"/>
      <c r="AO257" s="118"/>
      <c r="AP257" s="118"/>
      <c r="AQ257" s="118"/>
      <c r="AR257" s="118"/>
    </row>
    <row r="258" spans="1:44" hidden="1" x14ac:dyDescent="0.3">
      <c r="A258" s="107"/>
      <c r="B258" s="107" t="s">
        <v>271</v>
      </c>
      <c r="C258" s="124"/>
      <c r="D258" s="107"/>
      <c r="E258" s="125"/>
      <c r="F258" s="107"/>
      <c r="G258" s="107" t="s">
        <v>272</v>
      </c>
      <c r="H258" s="124" t="str">
        <f>Programação[[#This Row],[Atividade]]&amp; " - linha/estrutura: " &amp;Programação[[#This Row],[Tag]]</f>
        <v xml:space="preserve">Inspeção ENDs das soldas - 2º trecho - linha/estrutura: </v>
      </c>
      <c r="I258" s="107"/>
      <c r="L258" s="126"/>
      <c r="M258" s="126"/>
      <c r="N258" s="118"/>
      <c r="O258" s="118"/>
      <c r="P258" s="120"/>
      <c r="Q258" s="120"/>
      <c r="R258" s="118"/>
      <c r="S258" s="118"/>
      <c r="T258" s="118"/>
      <c r="U258" s="118"/>
      <c r="V258" s="118"/>
      <c r="W258" s="120"/>
      <c r="X258" s="120"/>
      <c r="Y258" s="118"/>
      <c r="Z258" s="118"/>
      <c r="AA258" s="118"/>
      <c r="AB258" s="120"/>
      <c r="AC258" s="118"/>
      <c r="AD258" s="120"/>
      <c r="AE258" s="120"/>
      <c r="AF258" s="118"/>
      <c r="AG258" s="118"/>
      <c r="AH258" s="118"/>
      <c r="AI258" s="118"/>
      <c r="AJ258" s="118"/>
      <c r="AK258" s="118"/>
      <c r="AL258" s="120"/>
      <c r="AM258" s="118"/>
      <c r="AN258" s="118"/>
      <c r="AO258" s="118"/>
      <c r="AP258" s="118"/>
      <c r="AQ258" s="118"/>
      <c r="AR258" s="118"/>
    </row>
    <row r="259" spans="1:44" hidden="1" x14ac:dyDescent="0.3">
      <c r="A259" s="107"/>
      <c r="B259" s="107" t="s">
        <v>551</v>
      </c>
      <c r="C259" s="124"/>
      <c r="D259" s="107"/>
      <c r="E259" s="125"/>
      <c r="F259" s="107"/>
      <c r="G259" s="107" t="s">
        <v>1868</v>
      </c>
      <c r="H259" s="124" t="str">
        <f>Programação[[#This Row],[Atividade]]&amp; " - linha/estrutura: " &amp;Programação[[#This Row],[Tag]]</f>
        <v xml:space="preserve">Tubulação Torre de resfriamento E-58B-3A/B/C - linha/estrutura: </v>
      </c>
      <c r="I259" s="107"/>
      <c r="L259" s="126"/>
      <c r="M259" s="126"/>
      <c r="N259" s="118"/>
      <c r="O259" s="118"/>
      <c r="P259" s="120"/>
      <c r="Q259" s="120"/>
      <c r="R259" s="118"/>
      <c r="S259" s="118"/>
      <c r="T259" s="118"/>
      <c r="U259" s="118"/>
      <c r="V259" s="118"/>
      <c r="W259" s="120"/>
      <c r="X259" s="120"/>
      <c r="Y259" s="118"/>
      <c r="Z259" s="118"/>
      <c r="AA259" s="118"/>
      <c r="AB259" s="120"/>
      <c r="AC259" s="118"/>
      <c r="AD259" s="120"/>
      <c r="AE259" s="120"/>
      <c r="AF259" s="118"/>
      <c r="AG259" s="118"/>
      <c r="AH259" s="118"/>
      <c r="AI259" s="118"/>
      <c r="AJ259" s="118"/>
      <c r="AK259" s="118"/>
      <c r="AL259" s="120"/>
      <c r="AM259" s="118"/>
      <c r="AN259" s="118"/>
      <c r="AO259" s="118"/>
      <c r="AP259" s="118"/>
      <c r="AQ259" s="118"/>
      <c r="AR259" s="118"/>
    </row>
    <row r="260" spans="1:44" ht="28.8" hidden="1" x14ac:dyDescent="0.3">
      <c r="A260" s="107"/>
      <c r="B260" s="107" t="s">
        <v>190</v>
      </c>
      <c r="C260" s="124"/>
      <c r="D260" s="107"/>
      <c r="E260" s="125"/>
      <c r="F260" s="107"/>
      <c r="G260" s="107" t="s">
        <v>273</v>
      </c>
      <c r="H260" s="124" t="str">
        <f>Programação[[#This Row],[Atividade]]&amp; " - linha/estrutura: " &amp;Programação[[#This Row],[Tag]]</f>
        <v xml:space="preserve">Montar e soldar linhas (6''W6-14E-5386/5387) dos tie ins 154/167/168 para o pipe rack - 1º Trecho - linha/estrutura: </v>
      </c>
      <c r="I260" s="107"/>
      <c r="L260" s="126"/>
      <c r="M260" s="126"/>
      <c r="N260" s="118"/>
      <c r="O260" s="118"/>
      <c r="P260" s="120"/>
      <c r="Q260" s="120"/>
      <c r="R260" s="118"/>
      <c r="S260" s="118"/>
      <c r="T260" s="118"/>
      <c r="U260" s="118"/>
      <c r="V260" s="118"/>
      <c r="W260" s="120"/>
      <c r="X260" s="120"/>
      <c r="Y260" s="118"/>
      <c r="Z260" s="118"/>
      <c r="AA260" s="118"/>
      <c r="AB260" s="120"/>
      <c r="AC260" s="118"/>
      <c r="AD260" s="120"/>
      <c r="AE260" s="120"/>
      <c r="AF260" s="118"/>
      <c r="AG260" s="118"/>
      <c r="AH260" s="118"/>
      <c r="AI260" s="118"/>
      <c r="AJ260" s="118"/>
      <c r="AK260" s="118"/>
      <c r="AL260" s="120"/>
      <c r="AM260" s="118"/>
      <c r="AN260" s="118"/>
      <c r="AO260" s="118"/>
      <c r="AP260" s="118"/>
      <c r="AQ260" s="118"/>
      <c r="AR260" s="118"/>
    </row>
    <row r="261" spans="1:44" ht="28.8" hidden="1" x14ac:dyDescent="0.3">
      <c r="A261" s="107"/>
      <c r="B261" s="107" t="s">
        <v>552</v>
      </c>
      <c r="C261" s="124"/>
      <c r="D261" s="107"/>
      <c r="E261" s="125"/>
      <c r="F261" s="107"/>
      <c r="G261" s="107" t="s">
        <v>1869</v>
      </c>
      <c r="H261" s="124" t="str">
        <f>Programação[[#This Row],[Atividade]]&amp; " - linha/estrutura: " &amp;Programação[[#This Row],[Tag]]</f>
        <v xml:space="preserve">Montar e soldar linhas (4''W6-14E-5364/5365/5366) dos tie ins 147/152/153 para o pipe rack - 1º Trecho - linha/estrutura: </v>
      </c>
      <c r="I261" s="107"/>
      <c r="L261" s="126"/>
      <c r="M261" s="126"/>
      <c r="N261" s="118"/>
      <c r="O261" s="118"/>
      <c r="P261" s="120"/>
      <c r="Q261" s="120"/>
      <c r="R261" s="118"/>
      <c r="S261" s="118"/>
      <c r="T261" s="118"/>
      <c r="U261" s="118"/>
      <c r="V261" s="118"/>
      <c r="W261" s="120"/>
      <c r="X261" s="120"/>
      <c r="Y261" s="118"/>
      <c r="Z261" s="118"/>
      <c r="AA261" s="118"/>
      <c r="AB261" s="120"/>
      <c r="AC261" s="118"/>
      <c r="AD261" s="120"/>
      <c r="AE261" s="120"/>
      <c r="AF261" s="118"/>
      <c r="AG261" s="118"/>
      <c r="AH261" s="118"/>
      <c r="AI261" s="118"/>
      <c r="AJ261" s="118"/>
      <c r="AK261" s="118"/>
      <c r="AL261" s="120"/>
      <c r="AM261" s="118"/>
      <c r="AN261" s="118"/>
      <c r="AO261" s="118"/>
      <c r="AP261" s="118"/>
      <c r="AQ261" s="118"/>
      <c r="AR261" s="118"/>
    </row>
    <row r="262" spans="1:44" ht="28.8" hidden="1" x14ac:dyDescent="0.3">
      <c r="A262" s="107"/>
      <c r="B262" s="107" t="s">
        <v>274</v>
      </c>
      <c r="C262" s="124"/>
      <c r="D262" s="107"/>
      <c r="E262" s="125"/>
      <c r="F262" s="107"/>
      <c r="G262" s="107" t="s">
        <v>273</v>
      </c>
      <c r="H262" s="124" t="str">
        <f>Programação[[#This Row],[Atividade]]&amp; " - linha/estrutura: " &amp;Programação[[#This Row],[Tag]]</f>
        <v xml:space="preserve">Montar e soldar linhas (6''W6-14E-5386/5387) dos tie ins 154/167/168 para o pipe rack - 1º Trecho - linha/estrutura: </v>
      </c>
      <c r="I262" s="107"/>
      <c r="L262" s="126"/>
      <c r="M262" s="126"/>
      <c r="N262" s="118"/>
      <c r="O262" s="118"/>
      <c r="P262" s="120"/>
      <c r="Q262" s="120"/>
      <c r="R262" s="118"/>
      <c r="S262" s="118"/>
      <c r="T262" s="118"/>
      <c r="U262" s="118"/>
      <c r="V262" s="118"/>
      <c r="W262" s="120"/>
      <c r="X262" s="120"/>
      <c r="Y262" s="118"/>
      <c r="Z262" s="118"/>
      <c r="AA262" s="118"/>
      <c r="AB262" s="120"/>
      <c r="AC262" s="118"/>
      <c r="AD262" s="120"/>
      <c r="AE262" s="120"/>
      <c r="AF262" s="118"/>
      <c r="AG262" s="118"/>
      <c r="AH262" s="118"/>
      <c r="AI262" s="118"/>
      <c r="AJ262" s="118"/>
      <c r="AK262" s="118"/>
      <c r="AL262" s="120"/>
      <c r="AM262" s="118"/>
      <c r="AN262" s="118"/>
      <c r="AO262" s="118"/>
      <c r="AP262" s="118"/>
      <c r="AQ262" s="118"/>
      <c r="AR262" s="118"/>
    </row>
    <row r="263" spans="1:44" ht="28.8" hidden="1" x14ac:dyDescent="0.3">
      <c r="A263" s="107"/>
      <c r="B263" s="107" t="s">
        <v>275</v>
      </c>
      <c r="C263" s="124"/>
      <c r="D263" s="107"/>
      <c r="E263" s="125"/>
      <c r="F263" s="107"/>
      <c r="G263" s="107" t="s">
        <v>276</v>
      </c>
      <c r="H263" s="124" t="str">
        <f>Programação[[#This Row],[Atividade]]&amp; " - linha/estrutura: " &amp;Programação[[#This Row],[Tag]]</f>
        <v xml:space="preserve">Montar e soldar linhas (4''W6-14E-5364/5365/5366) dos tie ins 147/152/153 para o pipe rack - 2º Trecho - linha/estrutura: </v>
      </c>
      <c r="I263" s="107"/>
      <c r="L263" s="126"/>
      <c r="M263" s="126"/>
      <c r="N263" s="118"/>
      <c r="O263" s="118"/>
      <c r="P263" s="120"/>
      <c r="Q263" s="120"/>
      <c r="R263" s="118"/>
      <c r="S263" s="118"/>
      <c r="T263" s="118"/>
      <c r="U263" s="118"/>
      <c r="V263" s="118"/>
      <c r="W263" s="120"/>
      <c r="X263" s="120"/>
      <c r="Y263" s="118"/>
      <c r="Z263" s="118"/>
      <c r="AA263" s="118"/>
      <c r="AB263" s="120"/>
      <c r="AC263" s="118"/>
      <c r="AD263" s="120"/>
      <c r="AE263" s="120"/>
      <c r="AF263" s="118"/>
      <c r="AG263" s="118"/>
      <c r="AH263" s="118"/>
      <c r="AI263" s="118"/>
      <c r="AJ263" s="118"/>
      <c r="AK263" s="118"/>
      <c r="AL263" s="120"/>
      <c r="AM263" s="118"/>
      <c r="AN263" s="118"/>
      <c r="AO263" s="118"/>
      <c r="AP263" s="118"/>
      <c r="AQ263" s="118"/>
      <c r="AR263" s="118"/>
    </row>
    <row r="264" spans="1:44" hidden="1" x14ac:dyDescent="0.3">
      <c r="A264" s="107"/>
      <c r="B264" s="107" t="s">
        <v>277</v>
      </c>
      <c r="C264" s="124"/>
      <c r="D264" s="107"/>
      <c r="E264" s="125"/>
      <c r="F264" s="107"/>
      <c r="G264" s="107" t="s">
        <v>278</v>
      </c>
      <c r="H264" s="124" t="str">
        <f>Programação[[#This Row],[Atividade]]&amp; " - linha/estrutura: " &amp;Programação[[#This Row],[Tag]]</f>
        <v xml:space="preserve">Montar e soldar suportes - linha/estrutura: </v>
      </c>
      <c r="I264" s="107"/>
      <c r="L264" s="126"/>
      <c r="M264" s="126"/>
      <c r="N264" s="118"/>
      <c r="O264" s="118"/>
      <c r="P264" s="120"/>
      <c r="Q264" s="120"/>
      <c r="R264" s="118"/>
      <c r="S264" s="118"/>
      <c r="T264" s="118"/>
      <c r="U264" s="118"/>
      <c r="V264" s="118"/>
      <c r="W264" s="120"/>
      <c r="X264" s="120"/>
      <c r="Y264" s="118"/>
      <c r="Z264" s="118"/>
      <c r="AA264" s="118"/>
      <c r="AB264" s="120"/>
      <c r="AC264" s="118"/>
      <c r="AD264" s="120"/>
      <c r="AE264" s="120"/>
      <c r="AF264" s="118"/>
      <c r="AG264" s="118"/>
      <c r="AH264" s="118"/>
      <c r="AI264" s="118"/>
      <c r="AJ264" s="118"/>
      <c r="AK264" s="118"/>
      <c r="AL264" s="120"/>
      <c r="AM264" s="118"/>
      <c r="AN264" s="118"/>
      <c r="AO264" s="118"/>
      <c r="AP264" s="118"/>
      <c r="AQ264" s="118"/>
      <c r="AR264" s="118"/>
    </row>
    <row r="265" spans="1:44" hidden="1" x14ac:dyDescent="0.3">
      <c r="A265" s="107"/>
      <c r="B265" s="107" t="s">
        <v>553</v>
      </c>
      <c r="C265" s="124"/>
      <c r="D265" s="107"/>
      <c r="E265" s="125"/>
      <c r="F265" s="107"/>
      <c r="G265" s="107" t="s">
        <v>279</v>
      </c>
      <c r="H265" s="124" t="str">
        <f>Programação[[#This Row],[Atividade]]&amp; " - linha/estrutura: " &amp;Programação[[#This Row],[Tag]]</f>
        <v xml:space="preserve">Inspeção ENDs das soldas - linha/estrutura: </v>
      </c>
      <c r="I265" s="107"/>
      <c r="L265" s="126"/>
      <c r="M265" s="126"/>
      <c r="N265" s="118"/>
      <c r="O265" s="118"/>
      <c r="P265" s="120"/>
      <c r="Q265" s="120"/>
      <c r="R265" s="118"/>
      <c r="S265" s="118"/>
      <c r="T265" s="118"/>
      <c r="U265" s="118"/>
      <c r="V265" s="118"/>
      <c r="W265" s="120"/>
      <c r="X265" s="120"/>
      <c r="Y265" s="118"/>
      <c r="Z265" s="118"/>
      <c r="AA265" s="118"/>
      <c r="AB265" s="120"/>
      <c r="AC265" s="118"/>
      <c r="AD265" s="120"/>
      <c r="AE265" s="120"/>
      <c r="AF265" s="118"/>
      <c r="AG265" s="118"/>
      <c r="AH265" s="118"/>
      <c r="AI265" s="118"/>
      <c r="AJ265" s="118"/>
      <c r="AK265" s="118"/>
      <c r="AL265" s="120"/>
      <c r="AM265" s="118"/>
      <c r="AN265" s="118"/>
      <c r="AO265" s="118"/>
      <c r="AP265" s="118"/>
      <c r="AQ265" s="118"/>
      <c r="AR265" s="118"/>
    </row>
    <row r="266" spans="1:44" hidden="1" x14ac:dyDescent="0.3">
      <c r="A266" s="107"/>
      <c r="B266" s="107" t="s">
        <v>554</v>
      </c>
      <c r="C266" s="124"/>
      <c r="D266" s="107"/>
      <c r="E266" s="125"/>
      <c r="F266" s="107"/>
      <c r="G266" s="107" t="s">
        <v>202</v>
      </c>
      <c r="H266" s="124" t="str">
        <f>Programação[[#This Row],[Atividade]]&amp; " - linha/estrutura: " &amp;Programação[[#This Row],[Tag]]</f>
        <v xml:space="preserve">Pipe rack_Rua E - linha/estrutura: </v>
      </c>
      <c r="I266" s="107"/>
      <c r="L266" s="126"/>
      <c r="M266" s="126"/>
      <c r="N266" s="118"/>
      <c r="O266" s="118"/>
      <c r="P266" s="120"/>
      <c r="Q266" s="120"/>
      <c r="R266" s="118"/>
      <c r="S266" s="118"/>
      <c r="T266" s="118"/>
      <c r="U266" s="118"/>
      <c r="V266" s="118"/>
      <c r="W266" s="120"/>
      <c r="X266" s="120"/>
      <c r="Y266" s="118"/>
      <c r="Z266" s="118"/>
      <c r="AA266" s="118"/>
      <c r="AB266" s="120"/>
      <c r="AC266" s="118"/>
      <c r="AD266" s="120"/>
      <c r="AE266" s="120"/>
      <c r="AF266" s="118"/>
      <c r="AG266" s="118"/>
      <c r="AH266" s="118"/>
      <c r="AI266" s="118"/>
      <c r="AJ266" s="118"/>
      <c r="AK266" s="118"/>
      <c r="AL266" s="120"/>
      <c r="AM266" s="118"/>
      <c r="AN266" s="118"/>
      <c r="AO266" s="118"/>
      <c r="AP266" s="118"/>
      <c r="AQ266" s="118"/>
      <c r="AR266" s="118"/>
    </row>
    <row r="267" spans="1:44" hidden="1" x14ac:dyDescent="0.3">
      <c r="A267" s="107"/>
      <c r="B267" s="107" t="s">
        <v>555</v>
      </c>
      <c r="C267" s="124"/>
      <c r="D267" s="107"/>
      <c r="E267" s="125"/>
      <c r="F267" s="107"/>
      <c r="G267" s="107" t="s">
        <v>1865</v>
      </c>
      <c r="H267" s="124" t="str">
        <f>Programação[[#This Row],[Atividade]]&amp; " - linha/estrutura: " &amp;Programação[[#This Row],[Tag]]</f>
        <v xml:space="preserve">Montar e soldar linhas ( 6'' W6-14E-5362/5363) - 1º trecho - linha/estrutura: </v>
      </c>
      <c r="I267" s="107"/>
      <c r="L267" s="126"/>
      <c r="M267" s="126"/>
      <c r="N267" s="118"/>
      <c r="O267" s="118"/>
      <c r="P267" s="120"/>
      <c r="Q267" s="120"/>
      <c r="R267" s="118"/>
      <c r="S267" s="118"/>
      <c r="T267" s="118"/>
      <c r="U267" s="118"/>
      <c r="V267" s="118"/>
      <c r="W267" s="120"/>
      <c r="X267" s="120"/>
      <c r="Y267" s="118"/>
      <c r="Z267" s="118"/>
      <c r="AA267" s="118"/>
      <c r="AB267" s="120"/>
      <c r="AC267" s="118"/>
      <c r="AD267" s="120"/>
      <c r="AE267" s="120"/>
      <c r="AF267" s="118"/>
      <c r="AG267" s="118"/>
      <c r="AH267" s="118"/>
      <c r="AI267" s="118"/>
      <c r="AJ267" s="118"/>
      <c r="AK267" s="118"/>
      <c r="AL267" s="120"/>
      <c r="AM267" s="118"/>
      <c r="AN267" s="118"/>
      <c r="AO267" s="118"/>
      <c r="AP267" s="118"/>
      <c r="AQ267" s="118"/>
      <c r="AR267" s="118"/>
    </row>
    <row r="268" spans="1:44" hidden="1" x14ac:dyDescent="0.3">
      <c r="A268" s="107"/>
      <c r="B268" s="107" t="s">
        <v>556</v>
      </c>
      <c r="C268" s="124"/>
      <c r="D268" s="107"/>
      <c r="E268" s="125"/>
      <c r="F268" s="107"/>
      <c r="G268" s="107" t="s">
        <v>1870</v>
      </c>
      <c r="H268" s="124" t="str">
        <f>Programação[[#This Row],[Atividade]]&amp; " - linha/estrutura: " &amp;Programação[[#This Row],[Tag]]</f>
        <v xml:space="preserve">Montar e soldar suportes - 1º Trecho - linha/estrutura: </v>
      </c>
      <c r="I268" s="107"/>
      <c r="L268" s="126"/>
      <c r="M268" s="126"/>
      <c r="N268" s="118"/>
      <c r="O268" s="118"/>
      <c r="P268" s="120"/>
      <c r="Q268" s="120"/>
      <c r="R268" s="118"/>
      <c r="S268" s="118"/>
      <c r="T268" s="118"/>
      <c r="U268" s="118"/>
      <c r="V268" s="118"/>
      <c r="W268" s="120"/>
      <c r="X268" s="120"/>
      <c r="Y268" s="118"/>
      <c r="Z268" s="118"/>
      <c r="AA268" s="118"/>
      <c r="AB268" s="120"/>
      <c r="AC268" s="118"/>
      <c r="AD268" s="120"/>
      <c r="AE268" s="120"/>
      <c r="AF268" s="118"/>
      <c r="AG268" s="118"/>
      <c r="AH268" s="118"/>
      <c r="AI268" s="118"/>
      <c r="AJ268" s="118"/>
      <c r="AK268" s="118"/>
      <c r="AL268" s="120"/>
      <c r="AM268" s="118"/>
      <c r="AN268" s="118"/>
      <c r="AO268" s="118"/>
      <c r="AP268" s="118"/>
      <c r="AQ268" s="118"/>
      <c r="AR268" s="118"/>
    </row>
    <row r="269" spans="1:44" hidden="1" x14ac:dyDescent="0.3">
      <c r="A269" s="107"/>
      <c r="B269" s="107" t="s">
        <v>557</v>
      </c>
      <c r="C269" s="124"/>
      <c r="D269" s="107"/>
      <c r="E269" s="125"/>
      <c r="F269" s="107"/>
      <c r="G269" s="107" t="s">
        <v>1871</v>
      </c>
      <c r="H269" s="124" t="str">
        <f>Programação[[#This Row],[Atividade]]&amp; " - linha/estrutura: " &amp;Programação[[#This Row],[Tag]]</f>
        <v xml:space="preserve">Inspeção ENDs das soldas - 1º Trecho - linha/estrutura: </v>
      </c>
      <c r="I269" s="107"/>
      <c r="L269" s="126"/>
      <c r="M269" s="126"/>
      <c r="N269" s="118"/>
      <c r="O269" s="118"/>
      <c r="P269" s="120"/>
      <c r="Q269" s="120"/>
      <c r="R269" s="118"/>
      <c r="S269" s="118"/>
      <c r="T269" s="118"/>
      <c r="U269" s="118"/>
      <c r="V269" s="118"/>
      <c r="W269" s="120"/>
      <c r="X269" s="120"/>
      <c r="Y269" s="118"/>
      <c r="Z269" s="118"/>
      <c r="AA269" s="118"/>
      <c r="AB269" s="120"/>
      <c r="AC269" s="118"/>
      <c r="AD269" s="120"/>
      <c r="AE269" s="120"/>
      <c r="AF269" s="118"/>
      <c r="AG269" s="118"/>
      <c r="AH269" s="118"/>
      <c r="AI269" s="118"/>
      <c r="AJ269" s="118"/>
      <c r="AK269" s="118"/>
      <c r="AL269" s="120"/>
      <c r="AM269" s="118"/>
      <c r="AN269" s="118"/>
      <c r="AO269" s="118"/>
      <c r="AP269" s="118"/>
      <c r="AQ269" s="118"/>
      <c r="AR269" s="118"/>
    </row>
    <row r="270" spans="1:44" hidden="1" x14ac:dyDescent="0.3">
      <c r="A270" s="107"/>
      <c r="B270" s="107" t="s">
        <v>281</v>
      </c>
      <c r="C270" s="124"/>
      <c r="D270" s="107"/>
      <c r="E270" s="125"/>
      <c r="F270" s="107"/>
      <c r="G270" s="107" t="s">
        <v>268</v>
      </c>
      <c r="H270" s="124" t="str">
        <f>Programação[[#This Row],[Atividade]]&amp; " - linha/estrutura: " &amp;Programação[[#This Row],[Tag]]</f>
        <v xml:space="preserve">Montar e soldar linhas ( 6'' W6-14E-5362/5363) - 2º trecho - linha/estrutura: </v>
      </c>
      <c r="I270" s="107"/>
      <c r="L270" s="126"/>
      <c r="M270" s="126"/>
      <c r="N270" s="118"/>
      <c r="O270" s="118"/>
      <c r="P270" s="120"/>
      <c r="Q270" s="120"/>
      <c r="R270" s="118"/>
      <c r="S270" s="118"/>
      <c r="T270" s="118"/>
      <c r="U270" s="118"/>
      <c r="V270" s="118"/>
      <c r="W270" s="120"/>
      <c r="X270" s="120"/>
      <c r="Y270" s="118"/>
      <c r="Z270" s="118"/>
      <c r="AA270" s="118"/>
      <c r="AB270" s="120"/>
      <c r="AC270" s="118"/>
      <c r="AD270" s="120"/>
      <c r="AE270" s="120"/>
      <c r="AF270" s="118"/>
      <c r="AG270" s="118"/>
      <c r="AH270" s="118"/>
      <c r="AI270" s="118"/>
      <c r="AJ270" s="118"/>
      <c r="AK270" s="118"/>
      <c r="AL270" s="120"/>
      <c r="AM270" s="118"/>
      <c r="AN270" s="118"/>
      <c r="AO270" s="118"/>
      <c r="AP270" s="118"/>
      <c r="AQ270" s="118"/>
      <c r="AR270" s="118"/>
    </row>
    <row r="271" spans="1:44" hidden="1" x14ac:dyDescent="0.3">
      <c r="A271" s="107"/>
      <c r="B271" s="107" t="s">
        <v>558</v>
      </c>
      <c r="C271" s="124"/>
      <c r="D271" s="107"/>
      <c r="E271" s="125"/>
      <c r="F271" s="107"/>
      <c r="G271" s="107" t="s">
        <v>1872</v>
      </c>
      <c r="H271" s="124" t="str">
        <f>Programação[[#This Row],[Atividade]]&amp; " - linha/estrutura: " &amp;Programação[[#This Row],[Tag]]</f>
        <v xml:space="preserve">Montar e soldar linhas ( 6'' W6-14E-5362/5363) - 3º trecho - linha/estrutura: </v>
      </c>
      <c r="I271" s="107"/>
      <c r="L271" s="126"/>
      <c r="M271" s="126"/>
      <c r="N271" s="118"/>
      <c r="O271" s="118"/>
      <c r="P271" s="120"/>
      <c r="Q271" s="120"/>
      <c r="R271" s="118"/>
      <c r="S271" s="118"/>
      <c r="T271" s="118"/>
      <c r="U271" s="118"/>
      <c r="V271" s="118"/>
      <c r="W271" s="120"/>
      <c r="X271" s="120"/>
      <c r="Y271" s="118"/>
      <c r="Z271" s="118"/>
      <c r="AA271" s="118"/>
      <c r="AB271" s="120"/>
      <c r="AC271" s="118"/>
      <c r="AD271" s="120"/>
      <c r="AE271" s="120"/>
      <c r="AF271" s="118"/>
      <c r="AG271" s="118"/>
      <c r="AH271" s="118"/>
      <c r="AI271" s="118"/>
      <c r="AJ271" s="118"/>
      <c r="AK271" s="118"/>
      <c r="AL271" s="120"/>
      <c r="AM271" s="118"/>
      <c r="AN271" s="118"/>
      <c r="AO271" s="118"/>
      <c r="AP271" s="118"/>
      <c r="AQ271" s="118"/>
      <c r="AR271" s="118"/>
    </row>
    <row r="272" spans="1:44" hidden="1" x14ac:dyDescent="0.3">
      <c r="A272" s="107"/>
      <c r="B272" s="107" t="s">
        <v>282</v>
      </c>
      <c r="C272" s="124"/>
      <c r="D272" s="107"/>
      <c r="E272" s="125"/>
      <c r="F272" s="107"/>
      <c r="G272" s="107" t="s">
        <v>283</v>
      </c>
      <c r="H272" s="124" t="str">
        <f>Programação[[#This Row],[Atividade]]&amp; " - linha/estrutura: " &amp;Programação[[#This Row],[Tag]]</f>
        <v xml:space="preserve">Montar e soldar suportes - 2º Trecho - linha/estrutura: </v>
      </c>
      <c r="I272" s="107"/>
      <c r="L272" s="126"/>
      <c r="M272" s="126"/>
      <c r="N272" s="118"/>
      <c r="O272" s="118"/>
      <c r="P272" s="120"/>
      <c r="Q272" s="120"/>
      <c r="R272" s="118"/>
      <c r="S272" s="118"/>
      <c r="T272" s="118"/>
      <c r="U272" s="118"/>
      <c r="V272" s="118"/>
      <c r="W272" s="120"/>
      <c r="X272" s="120"/>
      <c r="Y272" s="118"/>
      <c r="Z272" s="118"/>
      <c r="AA272" s="118"/>
      <c r="AB272" s="120"/>
      <c r="AC272" s="118"/>
      <c r="AD272" s="120"/>
      <c r="AE272" s="120"/>
      <c r="AF272" s="118"/>
      <c r="AG272" s="118"/>
      <c r="AH272" s="118"/>
      <c r="AI272" s="118"/>
      <c r="AJ272" s="118"/>
      <c r="AK272" s="118"/>
      <c r="AL272" s="120"/>
      <c r="AM272" s="118"/>
      <c r="AN272" s="118"/>
      <c r="AO272" s="118"/>
      <c r="AP272" s="118"/>
      <c r="AQ272" s="118"/>
      <c r="AR272" s="118"/>
    </row>
    <row r="273" spans="1:44" hidden="1" x14ac:dyDescent="0.3">
      <c r="A273" s="107"/>
      <c r="B273" s="107" t="s">
        <v>559</v>
      </c>
      <c r="C273" s="124"/>
      <c r="D273" s="107"/>
      <c r="E273" s="125"/>
      <c r="F273" s="107"/>
      <c r="G273" s="107" t="s">
        <v>327</v>
      </c>
      <c r="H273" s="124" t="str">
        <f>Programação[[#This Row],[Atividade]]&amp; " - linha/estrutura: " &amp;Programação[[#This Row],[Tag]]</f>
        <v xml:space="preserve">Inspeção ENDs das soldas - 2º Trecho - linha/estrutura: </v>
      </c>
      <c r="I273" s="107"/>
      <c r="L273" s="126"/>
      <c r="M273" s="126"/>
      <c r="N273" s="118"/>
      <c r="O273" s="118"/>
      <c r="P273" s="120"/>
      <c r="Q273" s="120"/>
      <c r="R273" s="118"/>
      <c r="S273" s="118"/>
      <c r="T273" s="118"/>
      <c r="U273" s="118"/>
      <c r="V273" s="118"/>
      <c r="W273" s="120"/>
      <c r="X273" s="120"/>
      <c r="Y273" s="118"/>
      <c r="Z273" s="118"/>
      <c r="AA273" s="118"/>
      <c r="AB273" s="120"/>
      <c r="AC273" s="118"/>
      <c r="AD273" s="120"/>
      <c r="AE273" s="120"/>
      <c r="AF273" s="118"/>
      <c r="AG273" s="118"/>
      <c r="AH273" s="118"/>
      <c r="AI273" s="118"/>
      <c r="AJ273" s="118"/>
      <c r="AK273" s="118"/>
      <c r="AL273" s="120"/>
      <c r="AM273" s="118"/>
      <c r="AN273" s="118"/>
      <c r="AO273" s="118"/>
      <c r="AP273" s="118"/>
      <c r="AQ273" s="118"/>
      <c r="AR273" s="118"/>
    </row>
    <row r="274" spans="1:44" hidden="1" x14ac:dyDescent="0.3">
      <c r="A274" s="107"/>
      <c r="B274" s="107" t="s">
        <v>560</v>
      </c>
      <c r="C274" s="124"/>
      <c r="D274" s="107"/>
      <c r="E274" s="125"/>
      <c r="F274" s="107"/>
      <c r="G274" s="107" t="s">
        <v>284</v>
      </c>
      <c r="H274" s="124" t="str">
        <f>Programação[[#This Row],[Atividade]]&amp; " - linha/estrutura: " &amp;Programação[[#This Row],[Tag]]</f>
        <v xml:space="preserve">Pipe rack_Rua E 19 - linha/estrutura: </v>
      </c>
      <c r="I274" s="107"/>
      <c r="L274" s="126"/>
      <c r="M274" s="126"/>
      <c r="N274" s="118"/>
      <c r="O274" s="118"/>
      <c r="P274" s="120"/>
      <c r="Q274" s="120"/>
      <c r="R274" s="118"/>
      <c r="S274" s="118"/>
      <c r="T274" s="118"/>
      <c r="U274" s="118"/>
      <c r="V274" s="118"/>
      <c r="W274" s="120"/>
      <c r="X274" s="120"/>
      <c r="Y274" s="118"/>
      <c r="Z274" s="118"/>
      <c r="AA274" s="118"/>
      <c r="AB274" s="120"/>
      <c r="AC274" s="118"/>
      <c r="AD274" s="120"/>
      <c r="AE274" s="120"/>
      <c r="AF274" s="118"/>
      <c r="AG274" s="118"/>
      <c r="AH274" s="118"/>
      <c r="AI274" s="118"/>
      <c r="AJ274" s="118"/>
      <c r="AK274" s="118"/>
      <c r="AL274" s="120"/>
      <c r="AM274" s="118"/>
      <c r="AN274" s="118"/>
      <c r="AO274" s="118"/>
      <c r="AP274" s="118"/>
      <c r="AQ274" s="118"/>
      <c r="AR274" s="118"/>
    </row>
    <row r="275" spans="1:44" hidden="1" x14ac:dyDescent="0.3">
      <c r="A275" s="107"/>
      <c r="B275" s="107" t="s">
        <v>561</v>
      </c>
      <c r="C275" s="124"/>
      <c r="D275" s="107"/>
      <c r="E275" s="125"/>
      <c r="F275" s="107"/>
      <c r="G275" s="107" t="s">
        <v>1865</v>
      </c>
      <c r="H275" s="124" t="str">
        <f>Programação[[#This Row],[Atividade]]&amp; " - linha/estrutura: " &amp;Programação[[#This Row],[Tag]]</f>
        <v xml:space="preserve">Montar e soldar linhas ( 6'' W6-14E-5362/5363) - 1º trecho - linha/estrutura: </v>
      </c>
      <c r="I275" s="107"/>
      <c r="L275" s="126"/>
      <c r="M275" s="126"/>
      <c r="N275" s="118"/>
      <c r="O275" s="118"/>
      <c r="P275" s="120"/>
      <c r="Q275" s="120"/>
      <c r="R275" s="118"/>
      <c r="S275" s="118"/>
      <c r="T275" s="118"/>
      <c r="U275" s="118"/>
      <c r="V275" s="118"/>
      <c r="W275" s="120"/>
      <c r="X275" s="120"/>
      <c r="Y275" s="118"/>
      <c r="Z275" s="118"/>
      <c r="AA275" s="118"/>
      <c r="AB275" s="120"/>
      <c r="AC275" s="118"/>
      <c r="AD275" s="120"/>
      <c r="AE275" s="120"/>
      <c r="AF275" s="118"/>
      <c r="AG275" s="118"/>
      <c r="AH275" s="118"/>
      <c r="AI275" s="118"/>
      <c r="AJ275" s="118"/>
      <c r="AK275" s="118"/>
      <c r="AL275" s="120"/>
      <c r="AM275" s="118"/>
      <c r="AN275" s="118"/>
      <c r="AO275" s="118"/>
      <c r="AP275" s="118"/>
      <c r="AQ275" s="118"/>
      <c r="AR275" s="118"/>
    </row>
    <row r="276" spans="1:44" hidden="1" x14ac:dyDescent="0.3">
      <c r="A276" s="107"/>
      <c r="B276" s="107" t="s">
        <v>562</v>
      </c>
      <c r="C276" s="124"/>
      <c r="D276" s="107"/>
      <c r="E276" s="125"/>
      <c r="F276" s="107"/>
      <c r="G276" s="107" t="s">
        <v>1866</v>
      </c>
      <c r="H276" s="124" t="str">
        <f>Programação[[#This Row],[Atividade]]&amp; " - linha/estrutura: " &amp;Programação[[#This Row],[Tag]]</f>
        <v xml:space="preserve">Montar e soldar suportes - 1º trecho - linha/estrutura: </v>
      </c>
      <c r="I276" s="107"/>
      <c r="L276" s="126"/>
      <c r="M276" s="126"/>
      <c r="N276" s="118"/>
      <c r="O276" s="118"/>
      <c r="P276" s="120"/>
      <c r="Q276" s="120"/>
      <c r="R276" s="118"/>
      <c r="S276" s="118"/>
      <c r="T276" s="118"/>
      <c r="U276" s="118"/>
      <c r="V276" s="118"/>
      <c r="W276" s="120"/>
      <c r="X276" s="120"/>
      <c r="Y276" s="118"/>
      <c r="Z276" s="118"/>
      <c r="AA276" s="118"/>
      <c r="AB276" s="120"/>
      <c r="AC276" s="118"/>
      <c r="AD276" s="120"/>
      <c r="AE276" s="120"/>
      <c r="AF276" s="118"/>
      <c r="AG276" s="118"/>
      <c r="AH276" s="118"/>
      <c r="AI276" s="118"/>
      <c r="AJ276" s="118"/>
      <c r="AK276" s="118"/>
      <c r="AL276" s="120"/>
      <c r="AM276" s="118"/>
      <c r="AN276" s="118"/>
      <c r="AO276" s="118"/>
      <c r="AP276" s="118"/>
      <c r="AQ276" s="118"/>
      <c r="AR276" s="118"/>
    </row>
    <row r="277" spans="1:44" hidden="1" x14ac:dyDescent="0.3">
      <c r="A277" s="107"/>
      <c r="B277" s="107" t="s">
        <v>563</v>
      </c>
      <c r="C277" s="124"/>
      <c r="D277" s="107"/>
      <c r="E277" s="125"/>
      <c r="F277" s="107"/>
      <c r="G277" s="107" t="s">
        <v>1867</v>
      </c>
      <c r="H277" s="124" t="str">
        <f>Programação[[#This Row],[Atividade]]&amp; " - linha/estrutura: " &amp;Programação[[#This Row],[Tag]]</f>
        <v xml:space="preserve">Inspeção ENDs das soldas - 1º trecho - linha/estrutura: </v>
      </c>
      <c r="I277" s="107"/>
      <c r="L277" s="126"/>
      <c r="M277" s="126"/>
      <c r="N277" s="118"/>
      <c r="O277" s="118"/>
      <c r="P277" s="120"/>
      <c r="Q277" s="120"/>
      <c r="R277" s="118"/>
      <c r="S277" s="118"/>
      <c r="T277" s="118"/>
      <c r="U277" s="118"/>
      <c r="V277" s="118"/>
      <c r="W277" s="120"/>
      <c r="X277" s="120"/>
      <c r="Y277" s="118"/>
      <c r="Z277" s="118"/>
      <c r="AA277" s="118"/>
      <c r="AB277" s="120"/>
      <c r="AC277" s="118"/>
      <c r="AD277" s="120"/>
      <c r="AE277" s="120"/>
      <c r="AF277" s="118"/>
      <c r="AG277" s="118"/>
      <c r="AH277" s="118"/>
      <c r="AI277" s="118"/>
      <c r="AJ277" s="118"/>
      <c r="AK277" s="118"/>
      <c r="AL277" s="120"/>
      <c r="AM277" s="118"/>
      <c r="AN277" s="118"/>
      <c r="AO277" s="118"/>
      <c r="AP277" s="118"/>
      <c r="AQ277" s="118"/>
      <c r="AR277" s="118"/>
    </row>
    <row r="278" spans="1:44" hidden="1" x14ac:dyDescent="0.3">
      <c r="A278" s="107"/>
      <c r="B278" s="107" t="s">
        <v>285</v>
      </c>
      <c r="C278" s="124"/>
      <c r="D278" s="107"/>
      <c r="E278" s="125"/>
      <c r="F278" s="107"/>
      <c r="G278" s="107" t="s">
        <v>268</v>
      </c>
      <c r="H278" s="124" t="str">
        <f>Programação[[#This Row],[Atividade]]&amp; " - linha/estrutura: " &amp;Programação[[#This Row],[Tag]]</f>
        <v xml:space="preserve">Montar e soldar linhas ( 6'' W6-14E-5362/5363) - 2º trecho - linha/estrutura: </v>
      </c>
      <c r="I278" s="107"/>
      <c r="L278" s="126"/>
      <c r="M278" s="126"/>
      <c r="N278" s="118"/>
      <c r="O278" s="118"/>
      <c r="P278" s="120"/>
      <c r="Q278" s="120"/>
      <c r="R278" s="118"/>
      <c r="S278" s="118"/>
      <c r="T278" s="118"/>
      <c r="U278" s="118"/>
      <c r="V278" s="118"/>
      <c r="W278" s="120"/>
      <c r="X278" s="120"/>
      <c r="Y278" s="118"/>
      <c r="Z278" s="118"/>
      <c r="AA278" s="118"/>
      <c r="AB278" s="120"/>
      <c r="AC278" s="118"/>
      <c r="AD278" s="120"/>
      <c r="AE278" s="120"/>
      <c r="AF278" s="118"/>
      <c r="AG278" s="118"/>
      <c r="AH278" s="118"/>
      <c r="AI278" s="118"/>
      <c r="AJ278" s="118"/>
      <c r="AK278" s="118"/>
      <c r="AL278" s="120"/>
      <c r="AM278" s="118"/>
      <c r="AN278" s="118"/>
      <c r="AO278" s="118"/>
      <c r="AP278" s="118"/>
      <c r="AQ278" s="118"/>
      <c r="AR278" s="118"/>
    </row>
    <row r="279" spans="1:44" hidden="1" x14ac:dyDescent="0.3">
      <c r="A279" s="107"/>
      <c r="B279" s="107" t="s">
        <v>328</v>
      </c>
      <c r="C279" s="124"/>
      <c r="D279" s="107"/>
      <c r="E279" s="125"/>
      <c r="F279" s="107"/>
      <c r="G279" s="107" t="s">
        <v>270</v>
      </c>
      <c r="H279" s="124" t="str">
        <f>Programação[[#This Row],[Atividade]]&amp; " - linha/estrutura: " &amp;Programação[[#This Row],[Tag]]</f>
        <v xml:space="preserve">Montar e soldar suportes - 2º trecho - linha/estrutura: </v>
      </c>
      <c r="I279" s="107"/>
      <c r="L279" s="126"/>
      <c r="M279" s="126"/>
      <c r="N279" s="118"/>
      <c r="O279" s="118"/>
      <c r="P279" s="120"/>
      <c r="Q279" s="120"/>
      <c r="R279" s="118"/>
      <c r="S279" s="118"/>
      <c r="T279" s="118"/>
      <c r="U279" s="118"/>
      <c r="V279" s="118"/>
      <c r="W279" s="120"/>
      <c r="X279" s="120"/>
      <c r="Y279" s="118"/>
      <c r="Z279" s="118"/>
      <c r="AA279" s="118"/>
      <c r="AB279" s="120"/>
      <c r="AC279" s="118"/>
      <c r="AD279" s="120"/>
      <c r="AE279" s="120"/>
      <c r="AF279" s="118"/>
      <c r="AG279" s="118"/>
      <c r="AH279" s="118"/>
      <c r="AI279" s="118"/>
      <c r="AJ279" s="118"/>
      <c r="AK279" s="118"/>
      <c r="AL279" s="120"/>
      <c r="AM279" s="118"/>
      <c r="AN279" s="118"/>
      <c r="AO279" s="118"/>
      <c r="AP279" s="118"/>
      <c r="AQ279" s="118"/>
      <c r="AR279" s="118"/>
    </row>
    <row r="280" spans="1:44" hidden="1" x14ac:dyDescent="0.3">
      <c r="A280" s="107"/>
      <c r="B280" s="107" t="s">
        <v>329</v>
      </c>
      <c r="C280" s="124"/>
      <c r="D280" s="107"/>
      <c r="E280" s="125"/>
      <c r="F280" s="107"/>
      <c r="G280" s="107" t="s">
        <v>272</v>
      </c>
      <c r="H280" s="124" t="str">
        <f>Programação[[#This Row],[Atividade]]&amp; " - linha/estrutura: " &amp;Programação[[#This Row],[Tag]]</f>
        <v xml:space="preserve">Inspeção ENDs das soldas - 2º trecho - linha/estrutura: </v>
      </c>
      <c r="I280" s="107"/>
      <c r="L280" s="126"/>
      <c r="M280" s="126"/>
      <c r="N280" s="118"/>
      <c r="O280" s="118"/>
      <c r="P280" s="120"/>
      <c r="Q280" s="120"/>
      <c r="R280" s="118"/>
      <c r="S280" s="118"/>
      <c r="T280" s="118"/>
      <c r="U280" s="118"/>
      <c r="V280" s="118"/>
      <c r="W280" s="120"/>
      <c r="X280" s="120"/>
      <c r="Y280" s="118"/>
      <c r="Z280" s="118"/>
      <c r="AA280" s="118"/>
      <c r="AB280" s="120"/>
      <c r="AC280" s="118"/>
      <c r="AD280" s="120"/>
      <c r="AE280" s="120"/>
      <c r="AF280" s="118"/>
      <c r="AG280" s="118"/>
      <c r="AH280" s="118"/>
      <c r="AI280" s="118"/>
      <c r="AJ280" s="118"/>
      <c r="AK280" s="118"/>
      <c r="AL280" s="120"/>
      <c r="AM280" s="118"/>
      <c r="AN280" s="118"/>
      <c r="AO280" s="118"/>
      <c r="AP280" s="118"/>
      <c r="AQ280" s="118"/>
      <c r="AR280" s="118"/>
    </row>
    <row r="281" spans="1:44" hidden="1" x14ac:dyDescent="0.3">
      <c r="A281" s="107"/>
      <c r="B281" s="107" t="s">
        <v>564</v>
      </c>
      <c r="C281" s="124"/>
      <c r="D281" s="107"/>
      <c r="E281" s="125"/>
      <c r="F281" s="107"/>
      <c r="G281" s="107" t="s">
        <v>208</v>
      </c>
      <c r="H281" s="124" t="str">
        <f>Programação[[#This Row],[Atividade]]&amp; " - linha/estrutura: " &amp;Programação[[#This Row],[Tag]]</f>
        <v xml:space="preserve">Pipe rack_Área 14C - linha/estrutura: </v>
      </c>
      <c r="I281" s="107"/>
      <c r="L281" s="126"/>
      <c r="M281" s="126"/>
      <c r="N281" s="118"/>
      <c r="O281" s="118"/>
      <c r="P281" s="120"/>
      <c r="Q281" s="120"/>
      <c r="R281" s="118"/>
      <c r="S281" s="118"/>
      <c r="T281" s="118"/>
      <c r="U281" s="118"/>
      <c r="V281" s="118"/>
      <c r="W281" s="120"/>
      <c r="X281" s="120"/>
      <c r="Y281" s="118"/>
      <c r="Z281" s="118"/>
      <c r="AA281" s="118"/>
      <c r="AB281" s="120"/>
      <c r="AC281" s="118"/>
      <c r="AD281" s="120"/>
      <c r="AE281" s="120"/>
      <c r="AF281" s="118"/>
      <c r="AG281" s="118"/>
      <c r="AH281" s="118"/>
      <c r="AI281" s="118"/>
      <c r="AJ281" s="118"/>
      <c r="AK281" s="118"/>
      <c r="AL281" s="120"/>
      <c r="AM281" s="118"/>
      <c r="AN281" s="118"/>
      <c r="AO281" s="118"/>
      <c r="AP281" s="118"/>
      <c r="AQ281" s="118"/>
      <c r="AR281" s="118"/>
    </row>
    <row r="282" spans="1:44" hidden="1" x14ac:dyDescent="0.3">
      <c r="A282" s="107"/>
      <c r="B282" s="107" t="s">
        <v>353</v>
      </c>
      <c r="C282" s="124"/>
      <c r="D282" s="107"/>
      <c r="E282" s="125"/>
      <c r="F282" s="107"/>
      <c r="G282" s="107" t="s">
        <v>196</v>
      </c>
      <c r="H282" s="124" t="str">
        <f>Programação[[#This Row],[Atividade]]&amp; " - linha/estrutura: " &amp;Programação[[#This Row],[Tag]]</f>
        <v xml:space="preserve">Montar e soldar linhas ( 6'' W6-14E-5362/5363) - linha/estrutura: </v>
      </c>
      <c r="I282" s="107"/>
      <c r="L282" s="126"/>
      <c r="M282" s="126"/>
      <c r="N282" s="118"/>
      <c r="O282" s="118"/>
      <c r="P282" s="120"/>
      <c r="Q282" s="120"/>
      <c r="R282" s="118"/>
      <c r="S282" s="118"/>
      <c r="T282" s="118"/>
      <c r="U282" s="118"/>
      <c r="V282" s="118"/>
      <c r="W282" s="120"/>
      <c r="X282" s="120"/>
      <c r="Y282" s="118"/>
      <c r="Z282" s="118"/>
      <c r="AA282" s="118"/>
      <c r="AB282" s="120"/>
      <c r="AC282" s="118"/>
      <c r="AD282" s="120"/>
      <c r="AE282" s="120"/>
      <c r="AF282" s="118"/>
      <c r="AG282" s="118"/>
      <c r="AH282" s="118"/>
      <c r="AI282" s="118"/>
      <c r="AJ282" s="118"/>
      <c r="AK282" s="118"/>
      <c r="AL282" s="120"/>
      <c r="AM282" s="118"/>
      <c r="AN282" s="118"/>
      <c r="AO282" s="118"/>
      <c r="AP282" s="118"/>
      <c r="AQ282" s="118"/>
      <c r="AR282" s="118"/>
    </row>
    <row r="283" spans="1:44" hidden="1" x14ac:dyDescent="0.3">
      <c r="A283" s="107"/>
      <c r="B283" s="107" t="s">
        <v>383</v>
      </c>
      <c r="C283" s="124"/>
      <c r="D283" s="107"/>
      <c r="E283" s="125"/>
      <c r="F283" s="107"/>
      <c r="G283" s="107" t="s">
        <v>278</v>
      </c>
      <c r="H283" s="124" t="str">
        <f>Programação[[#This Row],[Atividade]]&amp; " - linha/estrutura: " &amp;Programação[[#This Row],[Tag]]</f>
        <v xml:space="preserve">Montar e soldar suportes - linha/estrutura: </v>
      </c>
      <c r="I283" s="107"/>
      <c r="L283" s="126"/>
      <c r="M283" s="126"/>
      <c r="N283" s="118"/>
      <c r="O283" s="118"/>
      <c r="P283" s="120"/>
      <c r="Q283" s="120"/>
      <c r="R283" s="118"/>
      <c r="S283" s="118"/>
      <c r="T283" s="118"/>
      <c r="U283" s="118"/>
      <c r="V283" s="118"/>
      <c r="W283" s="120"/>
      <c r="X283" s="120"/>
      <c r="Y283" s="118"/>
      <c r="Z283" s="118"/>
      <c r="AA283" s="118"/>
      <c r="AB283" s="120"/>
      <c r="AC283" s="118"/>
      <c r="AD283" s="120"/>
      <c r="AE283" s="120"/>
      <c r="AF283" s="118"/>
      <c r="AG283" s="118"/>
      <c r="AH283" s="118"/>
      <c r="AI283" s="118"/>
      <c r="AJ283" s="118"/>
      <c r="AK283" s="118"/>
      <c r="AL283" s="120"/>
      <c r="AM283" s="118"/>
      <c r="AN283" s="118"/>
      <c r="AO283" s="118"/>
      <c r="AP283" s="118"/>
      <c r="AQ283" s="118"/>
      <c r="AR283" s="118"/>
    </row>
    <row r="284" spans="1:44" hidden="1" x14ac:dyDescent="0.3">
      <c r="A284" s="107"/>
      <c r="B284" s="107" t="s">
        <v>384</v>
      </c>
      <c r="C284" s="124"/>
      <c r="D284" s="107"/>
      <c r="E284" s="125"/>
      <c r="F284" s="107"/>
      <c r="G284" s="107" t="s">
        <v>279</v>
      </c>
      <c r="H284" s="124" t="str">
        <f>Programação[[#This Row],[Atividade]]&amp; " - linha/estrutura: " &amp;Programação[[#This Row],[Tag]]</f>
        <v xml:space="preserve">Inspeção ENDs das soldas - linha/estrutura: </v>
      </c>
      <c r="I284" s="107"/>
      <c r="L284" s="126"/>
      <c r="M284" s="126"/>
      <c r="N284" s="118"/>
      <c r="O284" s="118"/>
      <c r="P284" s="120"/>
      <c r="Q284" s="120"/>
      <c r="R284" s="118"/>
      <c r="S284" s="118"/>
      <c r="T284" s="118"/>
      <c r="U284" s="118"/>
      <c r="V284" s="118"/>
      <c r="W284" s="120"/>
      <c r="X284" s="120"/>
      <c r="Y284" s="118"/>
      <c r="Z284" s="118"/>
      <c r="AA284" s="118"/>
      <c r="AB284" s="120"/>
      <c r="AC284" s="118"/>
      <c r="AD284" s="120"/>
      <c r="AE284" s="120"/>
      <c r="AF284" s="118"/>
      <c r="AG284" s="118"/>
      <c r="AH284" s="118"/>
      <c r="AI284" s="118"/>
      <c r="AJ284" s="118"/>
      <c r="AK284" s="118"/>
      <c r="AL284" s="120"/>
      <c r="AM284" s="118"/>
      <c r="AN284" s="118"/>
      <c r="AO284" s="118"/>
      <c r="AP284" s="118"/>
      <c r="AQ284" s="118"/>
      <c r="AR284" s="118"/>
    </row>
    <row r="285" spans="1:44" hidden="1" x14ac:dyDescent="0.3">
      <c r="A285" s="107"/>
      <c r="B285" s="107" t="s">
        <v>565</v>
      </c>
      <c r="C285" s="124"/>
      <c r="D285" s="107"/>
      <c r="E285" s="125"/>
      <c r="F285" s="107"/>
      <c r="G285" s="107" t="s">
        <v>335</v>
      </c>
      <c r="H285" s="124" t="str">
        <f>Programação[[#This Row],[Atividade]]&amp; " - linha/estrutura: " &amp;Programação[[#This Row],[Tag]]</f>
        <v xml:space="preserve">Teste hidrostático - linha/estrutura: </v>
      </c>
      <c r="I285" s="107"/>
      <c r="L285" s="126"/>
      <c r="M285" s="126"/>
      <c r="N285" s="118"/>
      <c r="O285" s="118"/>
      <c r="P285" s="120"/>
      <c r="Q285" s="120"/>
      <c r="R285" s="118"/>
      <c r="S285" s="118"/>
      <c r="T285" s="118"/>
      <c r="U285" s="118"/>
      <c r="V285" s="118"/>
      <c r="W285" s="120"/>
      <c r="X285" s="120"/>
      <c r="Y285" s="118"/>
      <c r="Z285" s="118"/>
      <c r="AA285" s="118"/>
      <c r="AB285" s="120"/>
      <c r="AC285" s="118"/>
      <c r="AD285" s="120"/>
      <c r="AE285" s="120"/>
      <c r="AF285" s="118"/>
      <c r="AG285" s="118"/>
      <c r="AH285" s="118"/>
      <c r="AI285" s="118"/>
      <c r="AJ285" s="118"/>
      <c r="AK285" s="118"/>
      <c r="AL285" s="120"/>
      <c r="AM285" s="118"/>
      <c r="AN285" s="118"/>
      <c r="AO285" s="118"/>
      <c r="AP285" s="118"/>
      <c r="AQ285" s="118"/>
      <c r="AR285" s="118"/>
    </row>
    <row r="286" spans="1:44" hidden="1" x14ac:dyDescent="0.3">
      <c r="A286" s="107"/>
      <c r="B286" s="107" t="s">
        <v>435</v>
      </c>
      <c r="C286" s="124" t="s">
        <v>2170</v>
      </c>
      <c r="D286" s="107" t="s">
        <v>1430</v>
      </c>
      <c r="E286" s="125" t="s">
        <v>213</v>
      </c>
      <c r="F286" s="107" t="s">
        <v>2239</v>
      </c>
      <c r="G286" s="107" t="s">
        <v>1873</v>
      </c>
      <c r="H286" s="124" t="str">
        <f>Programação[[#This Row],[Atividade]]&amp; " - linha/estrutura: " &amp;Programação[[#This Row],[Tag]]</f>
        <v>Teste hidrostático Linha de agua de resfriamento - linha/estrutura: 6"-W6-14E-5363</v>
      </c>
      <c r="I286" s="107" t="s">
        <v>2340</v>
      </c>
      <c r="L286" s="126"/>
      <c r="M286" s="126"/>
      <c r="N286" s="118"/>
      <c r="O286" s="118"/>
      <c r="P286" s="118"/>
      <c r="Q286" s="118"/>
      <c r="R286" s="120"/>
      <c r="S286" s="120"/>
      <c r="T286" s="118"/>
      <c r="U286" s="118"/>
      <c r="V286" s="118"/>
      <c r="W286" s="118"/>
      <c r="X286" s="118"/>
      <c r="Y286" s="120"/>
      <c r="Z286" s="120"/>
      <c r="AA286" s="118"/>
      <c r="AB286" s="120"/>
      <c r="AC286" s="118"/>
      <c r="AD286" s="120"/>
      <c r="AE286" s="120"/>
      <c r="AF286" s="118"/>
      <c r="AG286" s="118"/>
      <c r="AH286" s="118"/>
      <c r="AI286" s="118"/>
      <c r="AJ286" s="118"/>
      <c r="AK286" s="118"/>
      <c r="AL286" s="120"/>
      <c r="AM286" s="118"/>
      <c r="AN286" s="118"/>
      <c r="AO286" s="118"/>
      <c r="AP286" s="118"/>
      <c r="AQ286" s="118"/>
      <c r="AR286" s="118"/>
    </row>
    <row r="287" spans="1:44" hidden="1" x14ac:dyDescent="0.3">
      <c r="A287" s="107"/>
      <c r="B287" s="107" t="s">
        <v>566</v>
      </c>
      <c r="C287" s="124"/>
      <c r="D287" s="107"/>
      <c r="E287" s="125"/>
      <c r="F287" s="107"/>
      <c r="G287" s="107" t="s">
        <v>1588</v>
      </c>
      <c r="H287" s="124" t="str">
        <f>Programação[[#This Row],[Atividade]]&amp; " - linha/estrutura: " &amp;Programação[[#This Row],[Tag]]</f>
        <v xml:space="preserve">TIE INS - linha/estrutura: </v>
      </c>
      <c r="I287" s="107"/>
      <c r="L287" s="126"/>
      <c r="M287" s="126"/>
      <c r="N287" s="118"/>
      <c r="O287" s="118"/>
      <c r="P287" s="118"/>
      <c r="Q287" s="118"/>
      <c r="R287" s="120"/>
      <c r="S287" s="120"/>
      <c r="T287" s="118"/>
      <c r="U287" s="118"/>
      <c r="V287" s="118"/>
      <c r="W287" s="118"/>
      <c r="X287" s="118"/>
      <c r="Y287" s="120"/>
      <c r="Z287" s="120"/>
      <c r="AA287" s="118"/>
      <c r="AB287" s="120"/>
      <c r="AC287" s="118"/>
      <c r="AD287" s="120"/>
      <c r="AE287" s="120"/>
      <c r="AF287" s="118"/>
      <c r="AG287" s="118"/>
      <c r="AH287" s="118"/>
      <c r="AI287" s="118"/>
      <c r="AJ287" s="118"/>
      <c r="AK287" s="118"/>
      <c r="AL287" s="120"/>
      <c r="AM287" s="118"/>
      <c r="AN287" s="118"/>
      <c r="AO287" s="118"/>
      <c r="AP287" s="118"/>
      <c r="AQ287" s="118"/>
      <c r="AR287" s="118"/>
    </row>
    <row r="288" spans="1:44" hidden="1" x14ac:dyDescent="0.3">
      <c r="A288" s="107"/>
      <c r="B288" s="107" t="s">
        <v>387</v>
      </c>
      <c r="C288" s="124"/>
      <c r="D288" s="107"/>
      <c r="E288" s="125"/>
      <c r="F288" s="107"/>
      <c r="G288" s="107" t="s">
        <v>388</v>
      </c>
      <c r="H288" s="124" t="str">
        <f>Programação[[#This Row],[Atividade]]&amp; " - linha/estrutura: " &amp;Programação[[#This Row],[Tag]]</f>
        <v xml:space="preserve">Torre de resfriamento E-58B-3A/B/C - linha/estrutura: </v>
      </c>
      <c r="I288" s="107"/>
      <c r="L288" s="126"/>
      <c r="M288" s="126"/>
      <c r="N288" s="118"/>
      <c r="O288" s="118"/>
      <c r="P288" s="118"/>
      <c r="Q288" s="118"/>
      <c r="R288" s="120"/>
      <c r="S288" s="120"/>
      <c r="T288" s="118"/>
      <c r="U288" s="118"/>
      <c r="V288" s="118"/>
      <c r="W288" s="118"/>
      <c r="X288" s="118"/>
      <c r="Y288" s="120"/>
      <c r="Z288" s="120"/>
      <c r="AA288" s="118"/>
      <c r="AB288" s="120"/>
      <c r="AC288" s="118"/>
      <c r="AD288" s="120"/>
      <c r="AE288" s="120"/>
      <c r="AF288" s="118"/>
      <c r="AG288" s="118"/>
      <c r="AH288" s="118"/>
      <c r="AI288" s="118"/>
      <c r="AJ288" s="118"/>
      <c r="AK288" s="118"/>
      <c r="AL288" s="120"/>
      <c r="AM288" s="118"/>
      <c r="AN288" s="118"/>
      <c r="AO288" s="118"/>
      <c r="AP288" s="118"/>
      <c r="AQ288" s="118"/>
      <c r="AR288" s="118"/>
    </row>
    <row r="289" spans="1:44" hidden="1" x14ac:dyDescent="0.3">
      <c r="A289" s="107"/>
      <c r="B289" s="107" t="s">
        <v>535</v>
      </c>
      <c r="C289" s="124"/>
      <c r="D289" s="107"/>
      <c r="E289" s="125"/>
      <c r="F289" s="107"/>
      <c r="G289" s="107" t="s">
        <v>536</v>
      </c>
      <c r="H289" s="124" t="str">
        <f>Programação[[#This Row],[Atividade]]&amp; " - linha/estrutura: " &amp;Programação[[#This Row],[Tag]]</f>
        <v xml:space="preserve">Tie in 147 - linha/estrutura: </v>
      </c>
      <c r="I289" s="107"/>
      <c r="L289" s="126"/>
      <c r="M289" s="126"/>
      <c r="N289" s="118"/>
      <c r="O289" s="118"/>
      <c r="P289" s="118"/>
      <c r="Q289" s="118"/>
      <c r="R289" s="120"/>
      <c r="S289" s="120"/>
      <c r="T289" s="118"/>
      <c r="U289" s="118"/>
      <c r="V289" s="118"/>
      <c r="W289" s="118"/>
      <c r="X289" s="118"/>
      <c r="Y289" s="120"/>
      <c r="Z289" s="120"/>
      <c r="AA289" s="118"/>
      <c r="AB289" s="120"/>
      <c r="AC289" s="118"/>
      <c r="AD289" s="120"/>
      <c r="AE289" s="120"/>
      <c r="AF289" s="118"/>
      <c r="AG289" s="118"/>
      <c r="AH289" s="118"/>
      <c r="AI289" s="118"/>
      <c r="AJ289" s="118"/>
      <c r="AK289" s="118"/>
      <c r="AL289" s="120"/>
      <c r="AM289" s="118"/>
      <c r="AN289" s="118"/>
      <c r="AO289" s="118"/>
      <c r="AP289" s="118"/>
      <c r="AQ289" s="118"/>
      <c r="AR289" s="118"/>
    </row>
    <row r="290" spans="1:44" hidden="1" x14ac:dyDescent="0.3">
      <c r="A290" s="107"/>
      <c r="B290" s="107" t="s">
        <v>567</v>
      </c>
      <c r="C290" s="124"/>
      <c r="D290" s="107"/>
      <c r="E290" s="125"/>
      <c r="F290" s="107"/>
      <c r="G290" s="107" t="s">
        <v>1874</v>
      </c>
      <c r="H290" s="124" t="str">
        <f>Programação[[#This Row],[Atividade]]&amp; " - linha/estrutura: " &amp;Programação[[#This Row],[Tag]]</f>
        <v xml:space="preserve">Fazer Ebtv da bomba P-58A-4C - linha/estrutura: </v>
      </c>
      <c r="I290" s="107"/>
      <c r="L290" s="126"/>
      <c r="M290" s="126"/>
      <c r="N290" s="118"/>
      <c r="O290" s="118"/>
      <c r="P290" s="118"/>
      <c r="Q290" s="118"/>
      <c r="R290" s="120"/>
      <c r="S290" s="120"/>
      <c r="T290" s="118"/>
      <c r="U290" s="118"/>
      <c r="V290" s="118"/>
      <c r="W290" s="118"/>
      <c r="X290" s="118"/>
      <c r="Y290" s="120"/>
      <c r="Z290" s="120"/>
      <c r="AA290" s="118"/>
      <c r="AB290" s="120"/>
      <c r="AC290" s="118"/>
      <c r="AD290" s="120"/>
      <c r="AE290" s="120"/>
      <c r="AF290" s="118"/>
      <c r="AG290" s="118"/>
      <c r="AH290" s="118"/>
      <c r="AI290" s="118"/>
      <c r="AJ290" s="118"/>
      <c r="AK290" s="118"/>
      <c r="AL290" s="120"/>
      <c r="AM290" s="118"/>
      <c r="AN290" s="118"/>
      <c r="AO290" s="118"/>
      <c r="AP290" s="118"/>
      <c r="AQ290" s="118"/>
      <c r="AR290" s="118"/>
    </row>
    <row r="291" spans="1:44" hidden="1" x14ac:dyDescent="0.3">
      <c r="A291" s="107"/>
      <c r="B291" s="107" t="s">
        <v>568</v>
      </c>
      <c r="C291" s="124"/>
      <c r="D291" s="107"/>
      <c r="E291" s="125"/>
      <c r="F291" s="107"/>
      <c r="G291" s="107" t="s">
        <v>1875</v>
      </c>
      <c r="H291" s="124" t="str">
        <f>Programação[[#This Row],[Atividade]]&amp; " - linha/estrutura: " &amp;Programação[[#This Row],[Tag]]</f>
        <v xml:space="preserve">Montar e soldar de bocal de 4"na linha existente - linha/estrutura: </v>
      </c>
      <c r="I291" s="107"/>
      <c r="L291" s="126"/>
      <c r="M291" s="126"/>
      <c r="N291" s="118"/>
      <c r="O291" s="118"/>
      <c r="P291" s="118"/>
      <c r="Q291" s="118"/>
      <c r="R291" s="120"/>
      <c r="S291" s="120"/>
      <c r="T291" s="118"/>
      <c r="U291" s="118"/>
      <c r="V291" s="118"/>
      <c r="W291" s="118"/>
      <c r="X291" s="118"/>
      <c r="Y291" s="120"/>
      <c r="Z291" s="120"/>
      <c r="AA291" s="118"/>
      <c r="AB291" s="120"/>
      <c r="AC291" s="118"/>
      <c r="AD291" s="120"/>
      <c r="AE291" s="120"/>
      <c r="AF291" s="118"/>
      <c r="AG291" s="118"/>
      <c r="AH291" s="118"/>
      <c r="AI291" s="118"/>
      <c r="AJ291" s="118"/>
      <c r="AK291" s="118"/>
      <c r="AL291" s="120"/>
      <c r="AM291" s="118"/>
      <c r="AN291" s="118"/>
      <c r="AO291" s="118"/>
      <c r="AP291" s="118"/>
      <c r="AQ291" s="118"/>
      <c r="AR291" s="118"/>
    </row>
    <row r="292" spans="1:44" hidden="1" x14ac:dyDescent="0.3">
      <c r="A292" s="107"/>
      <c r="B292" s="107" t="s">
        <v>569</v>
      </c>
      <c r="C292" s="124"/>
      <c r="D292" s="107"/>
      <c r="E292" s="125"/>
      <c r="F292" s="107"/>
      <c r="G292" s="107" t="s">
        <v>1876</v>
      </c>
      <c r="H292" s="124" t="str">
        <f>Programação[[#This Row],[Atividade]]&amp; " - linha/estrutura: " &amp;Programação[[#This Row],[Tag]]</f>
        <v xml:space="preserve">Inspeção ENDs na solda bocal - linha/estrutura: </v>
      </c>
      <c r="I292" s="107"/>
      <c r="L292" s="126"/>
      <c r="M292" s="126"/>
      <c r="N292" s="118"/>
      <c r="O292" s="118"/>
      <c r="P292" s="118"/>
      <c r="Q292" s="118"/>
      <c r="R292" s="120"/>
      <c r="S292" s="120"/>
      <c r="T292" s="118"/>
      <c r="U292" s="118"/>
      <c r="V292" s="118"/>
      <c r="W292" s="118"/>
      <c r="X292" s="118"/>
      <c r="Y292" s="120"/>
      <c r="Z292" s="120"/>
      <c r="AA292" s="118"/>
      <c r="AB292" s="120"/>
      <c r="AC292" s="118"/>
      <c r="AD292" s="120"/>
      <c r="AE292" s="120"/>
      <c r="AF292" s="118"/>
      <c r="AG292" s="118"/>
      <c r="AH292" s="118"/>
      <c r="AI292" s="118"/>
      <c r="AJ292" s="118"/>
      <c r="AK292" s="118"/>
      <c r="AL292" s="120"/>
      <c r="AM292" s="118"/>
      <c r="AN292" s="118"/>
      <c r="AO292" s="118"/>
      <c r="AP292" s="118"/>
      <c r="AQ292" s="118"/>
      <c r="AR292" s="118"/>
    </row>
    <row r="293" spans="1:44" hidden="1" x14ac:dyDescent="0.3">
      <c r="A293" s="107"/>
      <c r="B293" s="107" t="s">
        <v>570</v>
      </c>
      <c r="C293" s="124"/>
      <c r="D293" s="107"/>
      <c r="E293" s="125"/>
      <c r="F293" s="107"/>
      <c r="G293" s="107" t="s">
        <v>1877</v>
      </c>
      <c r="H293" s="124" t="str">
        <f>Programação[[#This Row],[Atividade]]&amp; " - linha/estrutura: " &amp;Programação[[#This Row],[Tag]]</f>
        <v xml:space="preserve">Montar de válvula gaveta de 4" - linha/estrutura: </v>
      </c>
      <c r="I293" s="107"/>
      <c r="L293" s="126"/>
      <c r="M293" s="126"/>
      <c r="N293" s="118"/>
      <c r="O293" s="118"/>
      <c r="P293" s="118"/>
      <c r="Q293" s="118"/>
      <c r="R293" s="120"/>
      <c r="S293" s="120"/>
      <c r="T293" s="118"/>
      <c r="U293" s="118"/>
      <c r="V293" s="118"/>
      <c r="W293" s="118"/>
      <c r="X293" s="118"/>
      <c r="Y293" s="120"/>
      <c r="Z293" s="120"/>
      <c r="AA293" s="118"/>
      <c r="AB293" s="120"/>
      <c r="AC293" s="118"/>
      <c r="AD293" s="120"/>
      <c r="AE293" s="120"/>
      <c r="AF293" s="118"/>
      <c r="AG293" s="118"/>
      <c r="AH293" s="118"/>
      <c r="AI293" s="118"/>
      <c r="AJ293" s="118"/>
      <c r="AK293" s="118"/>
      <c r="AL293" s="120"/>
      <c r="AM293" s="118"/>
      <c r="AN293" s="118"/>
      <c r="AO293" s="118"/>
      <c r="AP293" s="118"/>
      <c r="AQ293" s="118"/>
      <c r="AR293" s="118"/>
    </row>
    <row r="294" spans="1:44" hidden="1" x14ac:dyDescent="0.3">
      <c r="A294" s="107"/>
      <c r="B294" s="107" t="s">
        <v>571</v>
      </c>
      <c r="C294" s="124"/>
      <c r="D294" s="107"/>
      <c r="E294" s="125"/>
      <c r="F294" s="107"/>
      <c r="G294" s="107" t="s">
        <v>1878</v>
      </c>
      <c r="H294" s="124" t="str">
        <f>Programação[[#This Row],[Atividade]]&amp; " - linha/estrutura: " &amp;Programação[[#This Row],[Tag]]</f>
        <v xml:space="preserve">Remover Ebtv da bomba P-58A-4C - linha/estrutura: </v>
      </c>
      <c r="I294" s="107"/>
      <c r="L294" s="126"/>
      <c r="M294" s="126"/>
      <c r="N294" s="118"/>
      <c r="O294" s="118"/>
      <c r="P294" s="118"/>
      <c r="Q294" s="118"/>
      <c r="R294" s="120"/>
      <c r="S294" s="120"/>
      <c r="T294" s="118"/>
      <c r="U294" s="118"/>
      <c r="V294" s="118"/>
      <c r="W294" s="118"/>
      <c r="X294" s="118"/>
      <c r="Y294" s="120"/>
      <c r="Z294" s="120"/>
      <c r="AA294" s="118"/>
      <c r="AB294" s="120"/>
      <c r="AC294" s="118"/>
      <c r="AD294" s="120"/>
      <c r="AE294" s="120"/>
      <c r="AF294" s="118"/>
      <c r="AG294" s="118"/>
      <c r="AH294" s="118"/>
      <c r="AI294" s="118"/>
      <c r="AJ294" s="118"/>
      <c r="AK294" s="118"/>
      <c r="AL294" s="120"/>
      <c r="AM294" s="118"/>
      <c r="AN294" s="118"/>
      <c r="AO294" s="118"/>
      <c r="AP294" s="118"/>
      <c r="AQ294" s="118"/>
      <c r="AR294" s="118"/>
    </row>
    <row r="295" spans="1:44" hidden="1" x14ac:dyDescent="0.3">
      <c r="A295" s="107"/>
      <c r="B295" s="107" t="s">
        <v>532</v>
      </c>
      <c r="C295" s="124"/>
      <c r="D295" s="107"/>
      <c r="E295" s="125"/>
      <c r="F295" s="107"/>
      <c r="G295" s="107" t="s">
        <v>534</v>
      </c>
      <c r="H295" s="124" t="str">
        <f>Programação[[#This Row],[Atividade]]&amp; " - linha/estrutura: " &amp;Programação[[#This Row],[Tag]]</f>
        <v xml:space="preserve">Tie in 152 - linha/estrutura: </v>
      </c>
      <c r="I295" s="107"/>
      <c r="L295" s="126"/>
      <c r="M295" s="126"/>
      <c r="N295" s="118"/>
      <c r="O295" s="118"/>
      <c r="P295" s="118"/>
      <c r="Q295" s="118"/>
      <c r="R295" s="120"/>
      <c r="S295" s="120"/>
      <c r="T295" s="118"/>
      <c r="U295" s="118"/>
      <c r="V295" s="118"/>
      <c r="W295" s="118"/>
      <c r="X295" s="118"/>
      <c r="Y295" s="120"/>
      <c r="Z295" s="120"/>
      <c r="AA295" s="118"/>
      <c r="AB295" s="120"/>
      <c r="AC295" s="118"/>
      <c r="AD295" s="120"/>
      <c r="AE295" s="120"/>
      <c r="AF295" s="118"/>
      <c r="AG295" s="118"/>
      <c r="AH295" s="118"/>
      <c r="AI295" s="118"/>
      <c r="AJ295" s="118"/>
      <c r="AK295" s="118"/>
      <c r="AL295" s="120"/>
      <c r="AM295" s="118"/>
      <c r="AN295" s="118"/>
      <c r="AO295" s="118"/>
      <c r="AP295" s="118"/>
      <c r="AQ295" s="118"/>
      <c r="AR295" s="118"/>
    </row>
    <row r="296" spans="1:44" hidden="1" x14ac:dyDescent="0.3">
      <c r="A296" s="107"/>
      <c r="B296" s="107" t="s">
        <v>572</v>
      </c>
      <c r="C296" s="124"/>
      <c r="D296" s="107"/>
      <c r="E296" s="125"/>
      <c r="F296" s="107"/>
      <c r="G296" s="107" t="s">
        <v>1879</v>
      </c>
      <c r="H296" s="124" t="str">
        <f>Programação[[#This Row],[Atividade]]&amp; " - linha/estrutura: " &amp;Programação[[#This Row],[Tag]]</f>
        <v xml:space="preserve">Fazer Ebtv da bomba P-58A-4B - linha/estrutura: </v>
      </c>
      <c r="I296" s="107"/>
      <c r="L296" s="126"/>
      <c r="M296" s="126"/>
      <c r="N296" s="118"/>
      <c r="O296" s="118"/>
      <c r="P296" s="118"/>
      <c r="Q296" s="118"/>
      <c r="R296" s="120"/>
      <c r="S296" s="120"/>
      <c r="T296" s="118"/>
      <c r="U296" s="118"/>
      <c r="V296" s="118"/>
      <c r="W296" s="118"/>
      <c r="X296" s="118"/>
      <c r="Y296" s="120"/>
      <c r="Z296" s="120"/>
      <c r="AA296" s="118"/>
      <c r="AB296" s="120"/>
      <c r="AC296" s="118"/>
      <c r="AD296" s="120"/>
      <c r="AE296" s="120"/>
      <c r="AF296" s="118"/>
      <c r="AG296" s="118"/>
      <c r="AH296" s="118"/>
      <c r="AI296" s="118"/>
      <c r="AJ296" s="118"/>
      <c r="AK296" s="118"/>
      <c r="AL296" s="120"/>
      <c r="AM296" s="118"/>
      <c r="AN296" s="118"/>
      <c r="AO296" s="118"/>
      <c r="AP296" s="118"/>
      <c r="AQ296" s="118"/>
      <c r="AR296" s="118"/>
    </row>
    <row r="297" spans="1:44" hidden="1" x14ac:dyDescent="0.3">
      <c r="A297" s="107"/>
      <c r="B297" s="107" t="s">
        <v>573</v>
      </c>
      <c r="C297" s="124"/>
      <c r="D297" s="107"/>
      <c r="E297" s="125"/>
      <c r="F297" s="107"/>
      <c r="G297" s="107" t="s">
        <v>1875</v>
      </c>
      <c r="H297" s="124" t="str">
        <f>Programação[[#This Row],[Atividade]]&amp; " - linha/estrutura: " &amp;Programação[[#This Row],[Tag]]</f>
        <v xml:space="preserve">Montar e soldar de bocal de 4"na linha existente - linha/estrutura: </v>
      </c>
      <c r="I297" s="107"/>
      <c r="L297" s="126"/>
      <c r="M297" s="126"/>
      <c r="N297" s="118"/>
      <c r="O297" s="118"/>
      <c r="P297" s="118"/>
      <c r="Q297" s="118"/>
      <c r="R297" s="120"/>
      <c r="S297" s="120"/>
      <c r="T297" s="118"/>
      <c r="U297" s="118"/>
      <c r="V297" s="118"/>
      <c r="W297" s="118"/>
      <c r="X297" s="118"/>
      <c r="Y297" s="120"/>
      <c r="Z297" s="120"/>
      <c r="AA297" s="118"/>
      <c r="AB297" s="120"/>
      <c r="AC297" s="118"/>
      <c r="AD297" s="120"/>
      <c r="AE297" s="120"/>
      <c r="AF297" s="118"/>
      <c r="AG297" s="118"/>
      <c r="AH297" s="118"/>
      <c r="AI297" s="118"/>
      <c r="AJ297" s="118"/>
      <c r="AK297" s="118"/>
      <c r="AL297" s="120"/>
      <c r="AM297" s="118"/>
      <c r="AN297" s="118"/>
      <c r="AO297" s="118"/>
      <c r="AP297" s="118"/>
      <c r="AQ297" s="118"/>
      <c r="AR297" s="118"/>
    </row>
    <row r="298" spans="1:44" hidden="1" x14ac:dyDescent="0.3">
      <c r="A298" s="107"/>
      <c r="B298" s="107" t="s">
        <v>574</v>
      </c>
      <c r="C298" s="124"/>
      <c r="D298" s="107"/>
      <c r="E298" s="125"/>
      <c r="F298" s="107"/>
      <c r="G298" s="107" t="s">
        <v>1876</v>
      </c>
      <c r="H298" s="124" t="str">
        <f>Programação[[#This Row],[Atividade]]&amp; " - linha/estrutura: " &amp;Programação[[#This Row],[Tag]]</f>
        <v xml:space="preserve">Inspeção ENDs na solda bocal - linha/estrutura: </v>
      </c>
      <c r="I298" s="107"/>
      <c r="L298" s="126"/>
      <c r="M298" s="126"/>
      <c r="N298" s="118"/>
      <c r="O298" s="118"/>
      <c r="P298" s="118"/>
      <c r="Q298" s="118"/>
      <c r="R298" s="120"/>
      <c r="S298" s="120"/>
      <c r="T298" s="118"/>
      <c r="U298" s="118"/>
      <c r="V298" s="118"/>
      <c r="W298" s="118"/>
      <c r="X298" s="118"/>
      <c r="Y298" s="120"/>
      <c r="Z298" s="120"/>
      <c r="AA298" s="118"/>
      <c r="AB298" s="120"/>
      <c r="AC298" s="118"/>
      <c r="AD298" s="120"/>
      <c r="AE298" s="120"/>
      <c r="AF298" s="118"/>
      <c r="AG298" s="118"/>
      <c r="AH298" s="118"/>
      <c r="AI298" s="118"/>
      <c r="AJ298" s="118"/>
      <c r="AK298" s="118"/>
      <c r="AL298" s="120"/>
      <c r="AM298" s="118"/>
      <c r="AN298" s="118"/>
      <c r="AO298" s="118"/>
      <c r="AP298" s="118"/>
      <c r="AQ298" s="118"/>
      <c r="AR298" s="118"/>
    </row>
    <row r="299" spans="1:44" hidden="1" x14ac:dyDescent="0.3">
      <c r="A299" s="107"/>
      <c r="B299" s="107" t="s">
        <v>575</v>
      </c>
      <c r="C299" s="124"/>
      <c r="D299" s="107"/>
      <c r="E299" s="125"/>
      <c r="F299" s="107"/>
      <c r="G299" s="107" t="s">
        <v>1877</v>
      </c>
      <c r="H299" s="124" t="str">
        <f>Programação[[#This Row],[Atividade]]&amp; " - linha/estrutura: " &amp;Programação[[#This Row],[Tag]]</f>
        <v xml:space="preserve">Montar de válvula gaveta de 4" - linha/estrutura: </v>
      </c>
      <c r="I299" s="107"/>
      <c r="L299" s="126"/>
      <c r="M299" s="126"/>
      <c r="N299" s="118"/>
      <c r="O299" s="118"/>
      <c r="P299" s="118"/>
      <c r="Q299" s="118"/>
      <c r="R299" s="120"/>
      <c r="S299" s="120"/>
      <c r="T299" s="118"/>
      <c r="U299" s="118"/>
      <c r="V299" s="118"/>
      <c r="W299" s="118"/>
      <c r="X299" s="118"/>
      <c r="Y299" s="120"/>
      <c r="Z299" s="120"/>
      <c r="AA299" s="118"/>
      <c r="AB299" s="120"/>
      <c r="AC299" s="118"/>
      <c r="AD299" s="120"/>
      <c r="AE299" s="120"/>
      <c r="AF299" s="118"/>
      <c r="AG299" s="118"/>
      <c r="AH299" s="118"/>
      <c r="AI299" s="118"/>
      <c r="AJ299" s="118"/>
      <c r="AK299" s="118"/>
      <c r="AL299" s="120"/>
      <c r="AM299" s="118"/>
      <c r="AN299" s="118"/>
      <c r="AO299" s="118"/>
      <c r="AP299" s="118"/>
      <c r="AQ299" s="118"/>
      <c r="AR299" s="118"/>
    </row>
    <row r="300" spans="1:44" hidden="1" x14ac:dyDescent="0.3">
      <c r="A300" s="107"/>
      <c r="B300" s="107" t="s">
        <v>576</v>
      </c>
      <c r="C300" s="124"/>
      <c r="D300" s="107"/>
      <c r="E300" s="125"/>
      <c r="F300" s="107"/>
      <c r="G300" s="107" t="s">
        <v>1880</v>
      </c>
      <c r="H300" s="124" t="str">
        <f>Programação[[#This Row],[Atividade]]&amp; " - linha/estrutura: " &amp;Programação[[#This Row],[Tag]]</f>
        <v xml:space="preserve">Remover Ebtv da bomba P-58A-4B - linha/estrutura: </v>
      </c>
      <c r="I300" s="107"/>
      <c r="L300" s="126"/>
      <c r="M300" s="126"/>
      <c r="N300" s="118"/>
      <c r="O300" s="118"/>
      <c r="P300" s="118"/>
      <c r="Q300" s="118"/>
      <c r="R300" s="120"/>
      <c r="S300" s="120"/>
      <c r="T300" s="118"/>
      <c r="U300" s="118"/>
      <c r="V300" s="118"/>
      <c r="W300" s="118"/>
      <c r="X300" s="118"/>
      <c r="Y300" s="120"/>
      <c r="Z300" s="120"/>
      <c r="AA300" s="118"/>
      <c r="AB300" s="120"/>
      <c r="AC300" s="118"/>
      <c r="AD300" s="120"/>
      <c r="AE300" s="120"/>
      <c r="AF300" s="118"/>
      <c r="AG300" s="118"/>
      <c r="AH300" s="118"/>
      <c r="AI300" s="118"/>
      <c r="AJ300" s="118"/>
      <c r="AK300" s="118"/>
      <c r="AL300" s="120"/>
      <c r="AM300" s="118"/>
      <c r="AN300" s="118"/>
      <c r="AO300" s="118"/>
      <c r="AP300" s="118"/>
      <c r="AQ300" s="118"/>
      <c r="AR300" s="118"/>
    </row>
    <row r="301" spans="1:44" hidden="1" x14ac:dyDescent="0.3">
      <c r="A301" s="107"/>
      <c r="B301" s="107" t="s">
        <v>537</v>
      </c>
      <c r="C301" s="124"/>
      <c r="D301" s="107"/>
      <c r="E301" s="125"/>
      <c r="F301" s="107"/>
      <c r="G301" s="107" t="s">
        <v>538</v>
      </c>
      <c r="H301" s="124" t="str">
        <f>Programação[[#This Row],[Atividade]]&amp; " - linha/estrutura: " &amp;Programação[[#This Row],[Tag]]</f>
        <v xml:space="preserve">Tie in 153 - linha/estrutura: </v>
      </c>
      <c r="I301" s="107"/>
      <c r="L301" s="126"/>
      <c r="M301" s="126"/>
      <c r="N301" s="118"/>
      <c r="O301" s="118"/>
      <c r="P301" s="118"/>
      <c r="Q301" s="118"/>
      <c r="R301" s="120"/>
      <c r="S301" s="120"/>
      <c r="T301" s="118"/>
      <c r="U301" s="118"/>
      <c r="V301" s="118"/>
      <c r="W301" s="118"/>
      <c r="X301" s="118"/>
      <c r="Y301" s="120"/>
      <c r="Z301" s="120"/>
      <c r="AA301" s="118"/>
      <c r="AB301" s="120"/>
      <c r="AC301" s="118"/>
      <c r="AD301" s="120"/>
      <c r="AE301" s="120"/>
      <c r="AF301" s="118"/>
      <c r="AG301" s="118"/>
      <c r="AH301" s="118"/>
      <c r="AI301" s="118"/>
      <c r="AJ301" s="118"/>
      <c r="AK301" s="118"/>
      <c r="AL301" s="120"/>
      <c r="AM301" s="118"/>
      <c r="AN301" s="118"/>
      <c r="AO301" s="118"/>
      <c r="AP301" s="118"/>
      <c r="AQ301" s="118"/>
      <c r="AR301" s="118"/>
    </row>
    <row r="302" spans="1:44" hidden="1" x14ac:dyDescent="0.3">
      <c r="A302" s="107"/>
      <c r="B302" s="107" t="s">
        <v>577</v>
      </c>
      <c r="C302" s="124"/>
      <c r="D302" s="107"/>
      <c r="E302" s="125"/>
      <c r="F302" s="107"/>
      <c r="G302" s="107" t="s">
        <v>1879</v>
      </c>
      <c r="H302" s="124" t="str">
        <f>Programação[[#This Row],[Atividade]]&amp; " - linha/estrutura: " &amp;Programação[[#This Row],[Tag]]</f>
        <v xml:space="preserve">Fazer Ebtv da bomba P-58A-4B - linha/estrutura: </v>
      </c>
      <c r="I302" s="107"/>
      <c r="L302" s="126"/>
      <c r="M302" s="126"/>
      <c r="N302" s="118"/>
      <c r="O302" s="118"/>
      <c r="P302" s="118"/>
      <c r="Q302" s="118"/>
      <c r="R302" s="120"/>
      <c r="S302" s="120"/>
      <c r="T302" s="118"/>
      <c r="U302" s="118"/>
      <c r="V302" s="118"/>
      <c r="W302" s="118"/>
      <c r="X302" s="118"/>
      <c r="Y302" s="120"/>
      <c r="Z302" s="120"/>
      <c r="AA302" s="118"/>
      <c r="AB302" s="120"/>
      <c r="AC302" s="118"/>
      <c r="AD302" s="120"/>
      <c r="AE302" s="120"/>
      <c r="AF302" s="118"/>
      <c r="AG302" s="118"/>
      <c r="AH302" s="118"/>
      <c r="AI302" s="118"/>
      <c r="AJ302" s="118"/>
      <c r="AK302" s="118"/>
      <c r="AL302" s="120"/>
      <c r="AM302" s="118"/>
      <c r="AN302" s="118"/>
      <c r="AO302" s="118"/>
      <c r="AP302" s="118"/>
      <c r="AQ302" s="118"/>
      <c r="AR302" s="118"/>
    </row>
    <row r="303" spans="1:44" hidden="1" x14ac:dyDescent="0.3">
      <c r="A303" s="107"/>
      <c r="B303" s="107" t="s">
        <v>578</v>
      </c>
      <c r="C303" s="124"/>
      <c r="D303" s="107"/>
      <c r="E303" s="125"/>
      <c r="F303" s="107"/>
      <c r="G303" s="107" t="s">
        <v>1875</v>
      </c>
      <c r="H303" s="124" t="str">
        <f>Programação[[#This Row],[Atividade]]&amp; " - linha/estrutura: " &amp;Programação[[#This Row],[Tag]]</f>
        <v xml:space="preserve">Montar e soldar de bocal de 4"na linha existente - linha/estrutura: </v>
      </c>
      <c r="I303" s="107"/>
      <c r="L303" s="126"/>
      <c r="M303" s="126"/>
      <c r="N303" s="118"/>
      <c r="O303" s="118"/>
      <c r="P303" s="118"/>
      <c r="Q303" s="118"/>
      <c r="R303" s="120"/>
      <c r="S303" s="120"/>
      <c r="T303" s="118"/>
      <c r="U303" s="118"/>
      <c r="V303" s="118"/>
      <c r="W303" s="118"/>
      <c r="X303" s="118"/>
      <c r="Y303" s="120"/>
      <c r="Z303" s="120"/>
      <c r="AA303" s="118"/>
      <c r="AB303" s="120"/>
      <c r="AC303" s="118"/>
      <c r="AD303" s="120"/>
      <c r="AE303" s="120"/>
      <c r="AF303" s="118"/>
      <c r="AG303" s="118"/>
      <c r="AH303" s="118"/>
      <c r="AI303" s="118"/>
      <c r="AJ303" s="118"/>
      <c r="AK303" s="118"/>
      <c r="AL303" s="120"/>
      <c r="AM303" s="118"/>
      <c r="AN303" s="118"/>
      <c r="AO303" s="118"/>
      <c r="AP303" s="118"/>
      <c r="AQ303" s="118"/>
      <c r="AR303" s="118"/>
    </row>
    <row r="304" spans="1:44" hidden="1" x14ac:dyDescent="0.3">
      <c r="A304" s="107"/>
      <c r="B304" s="107" t="s">
        <v>579</v>
      </c>
      <c r="C304" s="124"/>
      <c r="D304" s="107"/>
      <c r="E304" s="125"/>
      <c r="F304" s="107"/>
      <c r="G304" s="107" t="s">
        <v>1876</v>
      </c>
      <c r="H304" s="124" t="str">
        <f>Programação[[#This Row],[Atividade]]&amp; " - linha/estrutura: " &amp;Programação[[#This Row],[Tag]]</f>
        <v xml:space="preserve">Inspeção ENDs na solda bocal - linha/estrutura: </v>
      </c>
      <c r="I304" s="107"/>
      <c r="L304" s="126"/>
      <c r="M304" s="126"/>
      <c r="N304" s="118"/>
      <c r="O304" s="118"/>
      <c r="P304" s="118"/>
      <c r="Q304" s="118"/>
      <c r="R304" s="120"/>
      <c r="S304" s="120"/>
      <c r="T304" s="118"/>
      <c r="U304" s="118"/>
      <c r="V304" s="118"/>
      <c r="W304" s="118"/>
      <c r="X304" s="118"/>
      <c r="Y304" s="120"/>
      <c r="Z304" s="120"/>
      <c r="AA304" s="118"/>
      <c r="AB304" s="120"/>
      <c r="AC304" s="118"/>
      <c r="AD304" s="120"/>
      <c r="AE304" s="120"/>
      <c r="AF304" s="118"/>
      <c r="AG304" s="118"/>
      <c r="AH304" s="118"/>
      <c r="AI304" s="118"/>
      <c r="AJ304" s="118"/>
      <c r="AK304" s="118"/>
      <c r="AL304" s="120"/>
      <c r="AM304" s="118"/>
      <c r="AN304" s="118"/>
      <c r="AO304" s="118"/>
      <c r="AP304" s="118"/>
      <c r="AQ304" s="118"/>
      <c r="AR304" s="118"/>
    </row>
    <row r="305" spans="1:44" hidden="1" x14ac:dyDescent="0.3">
      <c r="A305" s="107"/>
      <c r="B305" s="107" t="s">
        <v>580</v>
      </c>
      <c r="C305" s="124"/>
      <c r="D305" s="107"/>
      <c r="E305" s="125"/>
      <c r="F305" s="107"/>
      <c r="G305" s="107" t="s">
        <v>1877</v>
      </c>
      <c r="H305" s="124" t="str">
        <f>Programação[[#This Row],[Atividade]]&amp; " - linha/estrutura: " &amp;Programação[[#This Row],[Tag]]</f>
        <v xml:space="preserve">Montar de válvula gaveta de 4" - linha/estrutura: </v>
      </c>
      <c r="I305" s="107"/>
      <c r="L305" s="126"/>
      <c r="M305" s="126"/>
      <c r="N305" s="118"/>
      <c r="O305" s="118"/>
      <c r="P305" s="118"/>
      <c r="Q305" s="118"/>
      <c r="R305" s="120"/>
      <c r="S305" s="120"/>
      <c r="T305" s="118"/>
      <c r="U305" s="118"/>
      <c r="V305" s="118"/>
      <c r="W305" s="118"/>
      <c r="X305" s="118"/>
      <c r="Y305" s="120"/>
      <c r="Z305" s="120"/>
      <c r="AA305" s="118"/>
      <c r="AB305" s="120"/>
      <c r="AC305" s="118"/>
      <c r="AD305" s="120"/>
      <c r="AE305" s="120"/>
      <c r="AF305" s="118"/>
      <c r="AG305" s="118"/>
      <c r="AH305" s="118"/>
      <c r="AI305" s="118"/>
      <c r="AJ305" s="118"/>
      <c r="AK305" s="118"/>
      <c r="AL305" s="120"/>
      <c r="AM305" s="118"/>
      <c r="AN305" s="118"/>
      <c r="AO305" s="118"/>
      <c r="AP305" s="118"/>
      <c r="AQ305" s="118"/>
      <c r="AR305" s="118"/>
    </row>
    <row r="306" spans="1:44" hidden="1" x14ac:dyDescent="0.3">
      <c r="A306" s="107"/>
      <c r="B306" s="107" t="s">
        <v>581</v>
      </c>
      <c r="C306" s="124"/>
      <c r="D306" s="107"/>
      <c r="E306" s="125"/>
      <c r="F306" s="107"/>
      <c r="G306" s="107" t="s">
        <v>1880</v>
      </c>
      <c r="H306" s="124" t="str">
        <f>Programação[[#This Row],[Atividade]]&amp; " - linha/estrutura: " &amp;Programação[[#This Row],[Tag]]</f>
        <v xml:space="preserve">Remover Ebtv da bomba P-58A-4B - linha/estrutura: </v>
      </c>
      <c r="I306" s="107"/>
      <c r="L306" s="126"/>
      <c r="M306" s="126"/>
      <c r="N306" s="118"/>
      <c r="O306" s="118"/>
      <c r="P306" s="118"/>
      <c r="Q306" s="118"/>
      <c r="R306" s="120"/>
      <c r="S306" s="120"/>
      <c r="T306" s="118"/>
      <c r="U306" s="118"/>
      <c r="V306" s="118"/>
      <c r="W306" s="118"/>
      <c r="X306" s="118"/>
      <c r="Y306" s="120"/>
      <c r="Z306" s="120"/>
      <c r="AA306" s="118"/>
      <c r="AB306" s="120"/>
      <c r="AC306" s="118"/>
      <c r="AD306" s="120"/>
      <c r="AE306" s="120"/>
      <c r="AF306" s="118"/>
      <c r="AG306" s="118"/>
      <c r="AH306" s="118"/>
      <c r="AI306" s="118"/>
      <c r="AJ306" s="118"/>
      <c r="AK306" s="118"/>
      <c r="AL306" s="120"/>
      <c r="AM306" s="118"/>
      <c r="AN306" s="118"/>
      <c r="AO306" s="118"/>
      <c r="AP306" s="118"/>
      <c r="AQ306" s="118"/>
      <c r="AR306" s="118"/>
    </row>
    <row r="307" spans="1:44" hidden="1" x14ac:dyDescent="0.3">
      <c r="A307" s="107"/>
      <c r="B307" s="107" t="s">
        <v>582</v>
      </c>
      <c r="C307" s="124"/>
      <c r="D307" s="107"/>
      <c r="E307" s="125"/>
      <c r="F307" s="107"/>
      <c r="G307" s="107" t="s">
        <v>1505</v>
      </c>
      <c r="H307" s="124" t="str">
        <f>Programação[[#This Row],[Atividade]]&amp; " - linha/estrutura: " &amp;Programação[[#This Row],[Tag]]</f>
        <v xml:space="preserve">Tie in 154 - linha/estrutura: </v>
      </c>
      <c r="I307" s="107"/>
      <c r="L307" s="126"/>
      <c r="M307" s="126"/>
      <c r="N307" s="118"/>
      <c r="O307" s="118"/>
      <c r="P307" s="118"/>
      <c r="Q307" s="118"/>
      <c r="R307" s="120"/>
      <c r="S307" s="120"/>
      <c r="T307" s="118"/>
      <c r="U307" s="118"/>
      <c r="V307" s="118"/>
      <c r="W307" s="118"/>
      <c r="X307" s="118"/>
      <c r="Y307" s="120"/>
      <c r="Z307" s="120"/>
      <c r="AA307" s="118"/>
      <c r="AB307" s="120"/>
      <c r="AC307" s="118"/>
      <c r="AD307" s="120"/>
      <c r="AE307" s="120"/>
      <c r="AF307" s="118"/>
      <c r="AG307" s="118"/>
      <c r="AH307" s="118"/>
      <c r="AI307" s="118"/>
      <c r="AJ307" s="118"/>
      <c r="AK307" s="118"/>
      <c r="AL307" s="120"/>
      <c r="AM307" s="118"/>
      <c r="AN307" s="118"/>
      <c r="AO307" s="118"/>
      <c r="AP307" s="118"/>
      <c r="AQ307" s="118"/>
      <c r="AR307" s="118"/>
    </row>
    <row r="308" spans="1:44" hidden="1" x14ac:dyDescent="0.3">
      <c r="A308" s="107"/>
      <c r="B308" s="107" t="s">
        <v>355</v>
      </c>
      <c r="C308" s="124"/>
      <c r="D308" s="107"/>
      <c r="E308" s="125"/>
      <c r="F308" s="107"/>
      <c r="G308" s="107" t="s">
        <v>1881</v>
      </c>
      <c r="H308" s="124" t="str">
        <f>Programação[[#This Row],[Atividade]]&amp; " - linha/estrutura: " &amp;Programação[[#This Row],[Tag]]</f>
        <v xml:space="preserve">Fazer Ebtv da linha de alimentação da torre E-58B-3C - linha/estrutura: </v>
      </c>
      <c r="I308" s="107"/>
      <c r="L308" s="126"/>
      <c r="M308" s="126"/>
      <c r="N308" s="118"/>
      <c r="O308" s="118"/>
      <c r="P308" s="118"/>
      <c r="Q308" s="118"/>
      <c r="R308" s="120"/>
      <c r="S308" s="120"/>
      <c r="T308" s="118"/>
      <c r="U308" s="118"/>
      <c r="V308" s="118"/>
      <c r="W308" s="118"/>
      <c r="X308" s="118"/>
      <c r="Y308" s="120"/>
      <c r="Z308" s="120"/>
      <c r="AA308" s="118"/>
      <c r="AB308" s="120"/>
      <c r="AC308" s="118"/>
      <c r="AD308" s="120"/>
      <c r="AE308" s="120"/>
      <c r="AF308" s="118"/>
      <c r="AG308" s="118"/>
      <c r="AH308" s="118"/>
      <c r="AI308" s="118"/>
      <c r="AJ308" s="118"/>
      <c r="AK308" s="118"/>
      <c r="AL308" s="120"/>
      <c r="AM308" s="118"/>
      <c r="AN308" s="118"/>
      <c r="AO308" s="118"/>
      <c r="AP308" s="118"/>
      <c r="AQ308" s="118"/>
      <c r="AR308" s="118"/>
    </row>
    <row r="309" spans="1:44" hidden="1" x14ac:dyDescent="0.3">
      <c r="A309" s="107"/>
      <c r="B309" s="107" t="s">
        <v>583</v>
      </c>
      <c r="C309" s="124"/>
      <c r="D309" s="107"/>
      <c r="E309" s="125"/>
      <c r="F309" s="107"/>
      <c r="G309" s="107" t="s">
        <v>1882</v>
      </c>
      <c r="H309" s="124" t="str">
        <f>Programação[[#This Row],[Atividade]]&amp; " - linha/estrutura: " &amp;Programação[[#This Row],[Tag]]</f>
        <v xml:space="preserve">Montar e soldar de bocal de 6"na linha existente - linha/estrutura: </v>
      </c>
      <c r="I309" s="107"/>
      <c r="L309" s="126"/>
      <c r="M309" s="126"/>
      <c r="N309" s="118"/>
      <c r="O309" s="118"/>
      <c r="P309" s="118"/>
      <c r="Q309" s="118"/>
      <c r="R309" s="120"/>
      <c r="S309" s="120"/>
      <c r="T309" s="118"/>
      <c r="U309" s="118"/>
      <c r="V309" s="118"/>
      <c r="W309" s="118"/>
      <c r="X309" s="118"/>
      <c r="Y309" s="120"/>
      <c r="Z309" s="120"/>
      <c r="AA309" s="118"/>
      <c r="AB309" s="120"/>
      <c r="AC309" s="118"/>
      <c r="AD309" s="120"/>
      <c r="AE309" s="120"/>
      <c r="AF309" s="118"/>
      <c r="AG309" s="118"/>
      <c r="AH309" s="118"/>
      <c r="AI309" s="118"/>
      <c r="AJ309" s="118"/>
      <c r="AK309" s="118"/>
      <c r="AL309" s="120"/>
      <c r="AM309" s="118"/>
      <c r="AN309" s="118"/>
      <c r="AO309" s="118"/>
      <c r="AP309" s="118"/>
      <c r="AQ309" s="118"/>
      <c r="AR309" s="118"/>
    </row>
    <row r="310" spans="1:44" hidden="1" x14ac:dyDescent="0.3">
      <c r="A310" s="107"/>
      <c r="B310" s="107" t="s">
        <v>584</v>
      </c>
      <c r="C310" s="124"/>
      <c r="D310" s="107"/>
      <c r="E310" s="125"/>
      <c r="F310" s="107"/>
      <c r="G310" s="107" t="s">
        <v>1876</v>
      </c>
      <c r="H310" s="124" t="str">
        <f>Programação[[#This Row],[Atividade]]&amp; " - linha/estrutura: " &amp;Programação[[#This Row],[Tag]]</f>
        <v xml:space="preserve">Inspeção ENDs na solda bocal - linha/estrutura: </v>
      </c>
      <c r="I310" s="107"/>
      <c r="L310" s="126"/>
      <c r="M310" s="126"/>
      <c r="N310" s="118"/>
      <c r="O310" s="118"/>
      <c r="P310" s="118"/>
      <c r="Q310" s="118"/>
      <c r="R310" s="120"/>
      <c r="S310" s="120"/>
      <c r="T310" s="118"/>
      <c r="U310" s="118"/>
      <c r="V310" s="118"/>
      <c r="W310" s="118"/>
      <c r="X310" s="118"/>
      <c r="Y310" s="120"/>
      <c r="Z310" s="120"/>
      <c r="AA310" s="118"/>
      <c r="AB310" s="120"/>
      <c r="AC310" s="118"/>
      <c r="AD310" s="120"/>
      <c r="AE310" s="120"/>
      <c r="AF310" s="118"/>
      <c r="AG310" s="118"/>
      <c r="AH310" s="118"/>
      <c r="AI310" s="118"/>
      <c r="AJ310" s="118"/>
      <c r="AK310" s="118"/>
      <c r="AL310" s="120"/>
      <c r="AM310" s="118"/>
      <c r="AN310" s="118"/>
      <c r="AO310" s="118"/>
      <c r="AP310" s="118"/>
      <c r="AQ310" s="118"/>
      <c r="AR310" s="118"/>
    </row>
    <row r="311" spans="1:44" hidden="1" x14ac:dyDescent="0.3">
      <c r="A311" s="107"/>
      <c r="B311" s="107" t="s">
        <v>585</v>
      </c>
      <c r="C311" s="124"/>
      <c r="D311" s="107"/>
      <c r="E311" s="125"/>
      <c r="F311" s="107"/>
      <c r="G311" s="107" t="s">
        <v>1883</v>
      </c>
      <c r="H311" s="124" t="str">
        <f>Programação[[#This Row],[Atividade]]&amp; " - linha/estrutura: " &amp;Programação[[#This Row],[Tag]]</f>
        <v xml:space="preserve">Montar de válvula gaveta de 6" - linha/estrutura: </v>
      </c>
      <c r="I311" s="107"/>
      <c r="L311" s="126"/>
      <c r="M311" s="126"/>
      <c r="N311" s="118"/>
      <c r="O311" s="118"/>
      <c r="P311" s="118"/>
      <c r="Q311" s="118"/>
      <c r="R311" s="120"/>
      <c r="S311" s="120"/>
      <c r="T311" s="118"/>
      <c r="U311" s="118"/>
      <c r="V311" s="118"/>
      <c r="W311" s="118"/>
      <c r="X311" s="118"/>
      <c r="Y311" s="120"/>
      <c r="Z311" s="120"/>
      <c r="AA311" s="118"/>
      <c r="AB311" s="120"/>
      <c r="AC311" s="118"/>
      <c r="AD311" s="120"/>
      <c r="AE311" s="120"/>
      <c r="AF311" s="118"/>
      <c r="AG311" s="118"/>
      <c r="AH311" s="118"/>
      <c r="AI311" s="118"/>
      <c r="AJ311" s="118"/>
      <c r="AK311" s="118"/>
      <c r="AL311" s="120"/>
      <c r="AM311" s="118"/>
      <c r="AN311" s="118"/>
      <c r="AO311" s="118"/>
      <c r="AP311" s="118"/>
      <c r="AQ311" s="118"/>
      <c r="AR311" s="118"/>
    </row>
    <row r="312" spans="1:44" hidden="1" x14ac:dyDescent="0.3">
      <c r="A312" s="107"/>
      <c r="B312" s="107" t="s">
        <v>586</v>
      </c>
      <c r="C312" s="124"/>
      <c r="D312" s="107"/>
      <c r="E312" s="125"/>
      <c r="F312" s="107"/>
      <c r="G312" s="107" t="s">
        <v>1884</v>
      </c>
      <c r="H312" s="124" t="str">
        <f>Programação[[#This Row],[Atividade]]&amp; " - linha/estrutura: " &amp;Programação[[#This Row],[Tag]]</f>
        <v xml:space="preserve">Remover Ebtv da linha de alimentação da torre E-58B-3C - linha/estrutura: </v>
      </c>
      <c r="I312" s="107"/>
      <c r="L312" s="126"/>
      <c r="M312" s="126"/>
      <c r="N312" s="118"/>
      <c r="O312" s="118"/>
      <c r="P312" s="118"/>
      <c r="Q312" s="118"/>
      <c r="R312" s="120"/>
      <c r="S312" s="120"/>
      <c r="T312" s="118"/>
      <c r="U312" s="118"/>
      <c r="V312" s="118"/>
      <c r="W312" s="118"/>
      <c r="X312" s="118"/>
      <c r="Y312" s="120"/>
      <c r="Z312" s="120"/>
      <c r="AA312" s="118"/>
      <c r="AB312" s="120"/>
      <c r="AC312" s="118"/>
      <c r="AD312" s="120"/>
      <c r="AE312" s="120"/>
      <c r="AF312" s="118"/>
      <c r="AG312" s="118"/>
      <c r="AH312" s="118"/>
      <c r="AI312" s="118"/>
      <c r="AJ312" s="118"/>
      <c r="AK312" s="118"/>
      <c r="AL312" s="120"/>
      <c r="AM312" s="118"/>
      <c r="AN312" s="118"/>
      <c r="AO312" s="118"/>
      <c r="AP312" s="118"/>
      <c r="AQ312" s="118"/>
      <c r="AR312" s="118"/>
    </row>
    <row r="313" spans="1:44" hidden="1" x14ac:dyDescent="0.3">
      <c r="A313" s="107"/>
      <c r="B313" s="107" t="s">
        <v>587</v>
      </c>
      <c r="C313" s="124"/>
      <c r="D313" s="107"/>
      <c r="E313" s="125"/>
      <c r="F313" s="107"/>
      <c r="G313" s="107" t="s">
        <v>1515</v>
      </c>
      <c r="H313" s="124" t="str">
        <f>Programação[[#This Row],[Atividade]]&amp; " - linha/estrutura: " &amp;Programação[[#This Row],[Tag]]</f>
        <v xml:space="preserve">Tie in 167 - linha/estrutura: </v>
      </c>
      <c r="I313" s="107"/>
      <c r="L313" s="126"/>
      <c r="M313" s="126"/>
      <c r="N313" s="118"/>
      <c r="O313" s="118"/>
      <c r="P313" s="118"/>
      <c r="Q313" s="118"/>
      <c r="R313" s="120"/>
      <c r="S313" s="120"/>
      <c r="T313" s="118"/>
      <c r="U313" s="118"/>
      <c r="V313" s="118"/>
      <c r="W313" s="118"/>
      <c r="X313" s="118"/>
      <c r="Y313" s="120"/>
      <c r="Z313" s="120"/>
      <c r="AA313" s="118"/>
      <c r="AB313" s="120"/>
      <c r="AC313" s="118"/>
      <c r="AD313" s="120"/>
      <c r="AE313" s="120"/>
      <c r="AF313" s="118"/>
      <c r="AG313" s="118"/>
      <c r="AH313" s="118"/>
      <c r="AI313" s="118"/>
      <c r="AJ313" s="118"/>
      <c r="AK313" s="118"/>
      <c r="AL313" s="120"/>
      <c r="AM313" s="118"/>
      <c r="AN313" s="118"/>
      <c r="AO313" s="118"/>
      <c r="AP313" s="118"/>
      <c r="AQ313" s="118"/>
      <c r="AR313" s="118"/>
    </row>
    <row r="314" spans="1:44" hidden="1" x14ac:dyDescent="0.3">
      <c r="A314" s="107"/>
      <c r="B314" s="107" t="s">
        <v>588</v>
      </c>
      <c r="C314" s="124"/>
      <c r="D314" s="107"/>
      <c r="E314" s="125"/>
      <c r="F314" s="107"/>
      <c r="G314" s="107" t="s">
        <v>1885</v>
      </c>
      <c r="H314" s="124" t="str">
        <f>Programação[[#This Row],[Atividade]]&amp; " - linha/estrutura: " &amp;Programação[[#This Row],[Tag]]</f>
        <v xml:space="preserve">Fazer Ebtv da linha de alimentação da torre E-58B-3B - linha/estrutura: </v>
      </c>
      <c r="I314" s="107"/>
      <c r="L314" s="126"/>
      <c r="M314" s="126"/>
      <c r="N314" s="118"/>
      <c r="O314" s="118"/>
      <c r="P314" s="118"/>
      <c r="Q314" s="118"/>
      <c r="R314" s="120"/>
      <c r="S314" s="120"/>
      <c r="T314" s="118"/>
      <c r="U314" s="118"/>
      <c r="V314" s="118"/>
      <c r="W314" s="118"/>
      <c r="X314" s="118"/>
      <c r="Y314" s="120"/>
      <c r="Z314" s="120"/>
      <c r="AA314" s="118"/>
      <c r="AB314" s="120"/>
      <c r="AC314" s="118"/>
      <c r="AD314" s="120"/>
      <c r="AE314" s="120"/>
      <c r="AF314" s="118"/>
      <c r="AG314" s="118"/>
      <c r="AH314" s="118"/>
      <c r="AI314" s="118"/>
      <c r="AJ314" s="118"/>
      <c r="AK314" s="118"/>
      <c r="AL314" s="120"/>
      <c r="AM314" s="118"/>
      <c r="AN314" s="118"/>
      <c r="AO314" s="118"/>
      <c r="AP314" s="118"/>
      <c r="AQ314" s="118"/>
      <c r="AR314" s="118"/>
    </row>
    <row r="315" spans="1:44" hidden="1" x14ac:dyDescent="0.3">
      <c r="A315" s="107"/>
      <c r="B315" s="107" t="s">
        <v>589</v>
      </c>
      <c r="C315" s="124"/>
      <c r="D315" s="107"/>
      <c r="E315" s="125"/>
      <c r="F315" s="107"/>
      <c r="G315" s="107" t="s">
        <v>1882</v>
      </c>
      <c r="H315" s="124" t="str">
        <f>Programação[[#This Row],[Atividade]]&amp; " - linha/estrutura: " &amp;Programação[[#This Row],[Tag]]</f>
        <v xml:space="preserve">Montar e soldar de bocal de 6"na linha existente - linha/estrutura: </v>
      </c>
      <c r="I315" s="107"/>
      <c r="L315" s="126"/>
      <c r="M315" s="126"/>
      <c r="N315" s="118"/>
      <c r="O315" s="118"/>
      <c r="P315" s="118"/>
      <c r="Q315" s="118"/>
      <c r="R315" s="120"/>
      <c r="S315" s="120"/>
      <c r="T315" s="118"/>
      <c r="U315" s="118"/>
      <c r="V315" s="118"/>
      <c r="W315" s="118"/>
      <c r="X315" s="118"/>
      <c r="Y315" s="120"/>
      <c r="Z315" s="120"/>
      <c r="AA315" s="118"/>
      <c r="AB315" s="120"/>
      <c r="AC315" s="118"/>
      <c r="AD315" s="120"/>
      <c r="AE315" s="120"/>
      <c r="AF315" s="118"/>
      <c r="AG315" s="118"/>
      <c r="AH315" s="118"/>
      <c r="AI315" s="118"/>
      <c r="AJ315" s="118"/>
      <c r="AK315" s="118"/>
      <c r="AL315" s="120"/>
      <c r="AM315" s="118"/>
      <c r="AN315" s="118"/>
      <c r="AO315" s="118"/>
      <c r="AP315" s="118"/>
      <c r="AQ315" s="118"/>
      <c r="AR315" s="118"/>
    </row>
    <row r="316" spans="1:44" hidden="1" x14ac:dyDescent="0.3">
      <c r="A316" s="107"/>
      <c r="B316" s="107" t="s">
        <v>590</v>
      </c>
      <c r="C316" s="124"/>
      <c r="D316" s="107"/>
      <c r="E316" s="125"/>
      <c r="F316" s="107"/>
      <c r="G316" s="107" t="s">
        <v>1876</v>
      </c>
      <c r="H316" s="124" t="str">
        <f>Programação[[#This Row],[Atividade]]&amp; " - linha/estrutura: " &amp;Programação[[#This Row],[Tag]]</f>
        <v xml:space="preserve">Inspeção ENDs na solda bocal - linha/estrutura: </v>
      </c>
      <c r="I316" s="107"/>
      <c r="L316" s="126"/>
      <c r="M316" s="126"/>
      <c r="N316" s="118"/>
      <c r="O316" s="118"/>
      <c r="P316" s="118"/>
      <c r="Q316" s="118"/>
      <c r="R316" s="120"/>
      <c r="S316" s="120"/>
      <c r="T316" s="118"/>
      <c r="U316" s="118"/>
      <c r="V316" s="118"/>
      <c r="W316" s="118"/>
      <c r="X316" s="118"/>
      <c r="Y316" s="120"/>
      <c r="Z316" s="120"/>
      <c r="AA316" s="118"/>
      <c r="AB316" s="120"/>
      <c r="AC316" s="118"/>
      <c r="AD316" s="120"/>
      <c r="AE316" s="120"/>
      <c r="AF316" s="118"/>
      <c r="AG316" s="118"/>
      <c r="AH316" s="118"/>
      <c r="AI316" s="118"/>
      <c r="AJ316" s="118"/>
      <c r="AK316" s="118"/>
      <c r="AL316" s="120"/>
      <c r="AM316" s="118"/>
      <c r="AN316" s="118"/>
      <c r="AO316" s="118"/>
      <c r="AP316" s="118"/>
      <c r="AQ316" s="118"/>
      <c r="AR316" s="118"/>
    </row>
    <row r="317" spans="1:44" hidden="1" x14ac:dyDescent="0.3">
      <c r="A317" s="107"/>
      <c r="B317" s="107" t="s">
        <v>591</v>
      </c>
      <c r="C317" s="124"/>
      <c r="D317" s="107"/>
      <c r="E317" s="125"/>
      <c r="F317" s="107"/>
      <c r="G317" s="107" t="s">
        <v>1883</v>
      </c>
      <c r="H317" s="124" t="str">
        <f>Programação[[#This Row],[Atividade]]&amp; " - linha/estrutura: " &amp;Programação[[#This Row],[Tag]]</f>
        <v xml:space="preserve">Montar de válvula gaveta de 6" - linha/estrutura: </v>
      </c>
      <c r="I317" s="107"/>
      <c r="L317" s="126"/>
      <c r="M317" s="126"/>
      <c r="N317" s="118"/>
      <c r="O317" s="118"/>
      <c r="P317" s="118"/>
      <c r="Q317" s="118"/>
      <c r="R317" s="120"/>
      <c r="S317" s="120"/>
      <c r="T317" s="118"/>
      <c r="U317" s="118"/>
      <c r="V317" s="118"/>
      <c r="W317" s="118"/>
      <c r="X317" s="118"/>
      <c r="Y317" s="120"/>
      <c r="Z317" s="120"/>
      <c r="AA317" s="118"/>
      <c r="AB317" s="120"/>
      <c r="AC317" s="118"/>
      <c r="AD317" s="120"/>
      <c r="AE317" s="120"/>
      <c r="AF317" s="118"/>
      <c r="AG317" s="118"/>
      <c r="AH317" s="118"/>
      <c r="AI317" s="118"/>
      <c r="AJ317" s="118"/>
      <c r="AK317" s="118"/>
      <c r="AL317" s="120"/>
      <c r="AM317" s="118"/>
      <c r="AN317" s="118"/>
      <c r="AO317" s="118"/>
      <c r="AP317" s="118"/>
      <c r="AQ317" s="118"/>
      <c r="AR317" s="118"/>
    </row>
    <row r="318" spans="1:44" hidden="1" x14ac:dyDescent="0.3">
      <c r="A318" s="107"/>
      <c r="B318" s="107" t="s">
        <v>592</v>
      </c>
      <c r="C318" s="124"/>
      <c r="D318" s="107"/>
      <c r="E318" s="125"/>
      <c r="F318" s="107"/>
      <c r="G318" s="107" t="s">
        <v>1886</v>
      </c>
      <c r="H318" s="124" t="str">
        <f>Programação[[#This Row],[Atividade]]&amp; " - linha/estrutura: " &amp;Programação[[#This Row],[Tag]]</f>
        <v xml:space="preserve">Remover Ebtv da linha de alimentação da torre E-58B-3B - linha/estrutura: </v>
      </c>
      <c r="I318" s="107"/>
      <c r="L318" s="126"/>
      <c r="M318" s="126"/>
      <c r="N318" s="118"/>
      <c r="O318" s="118"/>
      <c r="P318" s="118"/>
      <c r="Q318" s="118"/>
      <c r="R318" s="120"/>
      <c r="S318" s="120"/>
      <c r="T318" s="118"/>
      <c r="U318" s="118"/>
      <c r="V318" s="118"/>
      <c r="W318" s="118"/>
      <c r="X318" s="118"/>
      <c r="Y318" s="120"/>
      <c r="Z318" s="120"/>
      <c r="AA318" s="118"/>
      <c r="AB318" s="120"/>
      <c r="AC318" s="118"/>
      <c r="AD318" s="120"/>
      <c r="AE318" s="120"/>
      <c r="AF318" s="118"/>
      <c r="AG318" s="118"/>
      <c r="AH318" s="118"/>
      <c r="AI318" s="118"/>
      <c r="AJ318" s="118"/>
      <c r="AK318" s="118"/>
      <c r="AL318" s="120"/>
      <c r="AM318" s="118"/>
      <c r="AN318" s="118"/>
      <c r="AO318" s="118"/>
      <c r="AP318" s="118"/>
      <c r="AQ318" s="118"/>
      <c r="AR318" s="118"/>
    </row>
    <row r="319" spans="1:44" hidden="1" x14ac:dyDescent="0.3">
      <c r="A319" s="107"/>
      <c r="B319" s="107" t="s">
        <v>593</v>
      </c>
      <c r="C319" s="124"/>
      <c r="D319" s="107"/>
      <c r="E319" s="125"/>
      <c r="F319" s="107"/>
      <c r="G319" s="107" t="s">
        <v>1521</v>
      </c>
      <c r="H319" s="124" t="str">
        <f>Programação[[#This Row],[Atividade]]&amp; " - linha/estrutura: " &amp;Programação[[#This Row],[Tag]]</f>
        <v xml:space="preserve">Tie in 168 - linha/estrutura: </v>
      </c>
      <c r="I319" s="107"/>
      <c r="L319" s="126"/>
      <c r="M319" s="126"/>
      <c r="N319" s="118"/>
      <c r="O319" s="118"/>
      <c r="P319" s="118"/>
      <c r="Q319" s="118"/>
      <c r="R319" s="120"/>
      <c r="S319" s="120"/>
      <c r="T319" s="118"/>
      <c r="U319" s="118"/>
      <c r="V319" s="118"/>
      <c r="W319" s="118"/>
      <c r="X319" s="118"/>
      <c r="Y319" s="120"/>
      <c r="Z319" s="120"/>
      <c r="AA319" s="118"/>
      <c r="AB319" s="120"/>
      <c r="AC319" s="118"/>
      <c r="AD319" s="120"/>
      <c r="AE319" s="120"/>
      <c r="AF319" s="118"/>
      <c r="AG319" s="118"/>
      <c r="AH319" s="118"/>
      <c r="AI319" s="118"/>
      <c r="AJ319" s="118"/>
      <c r="AK319" s="118"/>
      <c r="AL319" s="120"/>
      <c r="AM319" s="118"/>
      <c r="AN319" s="118"/>
      <c r="AO319" s="118"/>
      <c r="AP319" s="118"/>
      <c r="AQ319" s="118"/>
      <c r="AR319" s="118"/>
    </row>
    <row r="320" spans="1:44" hidden="1" x14ac:dyDescent="0.3">
      <c r="A320" s="107"/>
      <c r="B320" s="107" t="s">
        <v>594</v>
      </c>
      <c r="C320" s="124"/>
      <c r="D320" s="107"/>
      <c r="E320" s="125"/>
      <c r="F320" s="107"/>
      <c r="G320" s="107" t="s">
        <v>1887</v>
      </c>
      <c r="H320" s="124" t="str">
        <f>Programação[[#This Row],[Atividade]]&amp; " - linha/estrutura: " &amp;Programação[[#This Row],[Tag]]</f>
        <v xml:space="preserve">Fazer Ebtv da linha de alimentação da torre E-58B-3A - linha/estrutura: </v>
      </c>
      <c r="I320" s="107"/>
      <c r="L320" s="126"/>
      <c r="M320" s="126"/>
      <c r="N320" s="118"/>
      <c r="O320" s="118"/>
      <c r="P320" s="118"/>
      <c r="Q320" s="118"/>
      <c r="R320" s="120"/>
      <c r="S320" s="120"/>
      <c r="T320" s="118"/>
      <c r="U320" s="118"/>
      <c r="V320" s="118"/>
      <c r="W320" s="118"/>
      <c r="X320" s="118"/>
      <c r="Y320" s="120"/>
      <c r="Z320" s="120"/>
      <c r="AA320" s="118"/>
      <c r="AB320" s="120"/>
      <c r="AC320" s="118"/>
      <c r="AD320" s="120"/>
      <c r="AE320" s="120"/>
      <c r="AF320" s="118"/>
      <c r="AG320" s="118"/>
      <c r="AH320" s="118"/>
      <c r="AI320" s="118"/>
      <c r="AJ320" s="118"/>
      <c r="AK320" s="118"/>
      <c r="AL320" s="120"/>
      <c r="AM320" s="118"/>
      <c r="AN320" s="118"/>
      <c r="AO320" s="118"/>
      <c r="AP320" s="118"/>
      <c r="AQ320" s="118"/>
      <c r="AR320" s="118"/>
    </row>
    <row r="321" spans="1:44" hidden="1" x14ac:dyDescent="0.3">
      <c r="A321" s="107"/>
      <c r="B321" s="107" t="s">
        <v>595</v>
      </c>
      <c r="C321" s="124"/>
      <c r="D321" s="107"/>
      <c r="E321" s="125"/>
      <c r="F321" s="107"/>
      <c r="G321" s="107" t="s">
        <v>1882</v>
      </c>
      <c r="H321" s="124" t="str">
        <f>Programação[[#This Row],[Atividade]]&amp; " - linha/estrutura: " &amp;Programação[[#This Row],[Tag]]</f>
        <v xml:space="preserve">Montar e soldar de bocal de 6"na linha existente - linha/estrutura: </v>
      </c>
      <c r="I321" s="107"/>
      <c r="L321" s="126"/>
      <c r="M321" s="126"/>
      <c r="N321" s="118"/>
      <c r="O321" s="118"/>
      <c r="P321" s="118"/>
      <c r="Q321" s="118"/>
      <c r="R321" s="120"/>
      <c r="S321" s="120"/>
      <c r="T321" s="118"/>
      <c r="U321" s="118"/>
      <c r="V321" s="118"/>
      <c r="W321" s="118"/>
      <c r="X321" s="118"/>
      <c r="Y321" s="120"/>
      <c r="Z321" s="120"/>
      <c r="AA321" s="118"/>
      <c r="AB321" s="120"/>
      <c r="AC321" s="118"/>
      <c r="AD321" s="120"/>
      <c r="AE321" s="120"/>
      <c r="AF321" s="118"/>
      <c r="AG321" s="118"/>
      <c r="AH321" s="118"/>
      <c r="AI321" s="118"/>
      <c r="AJ321" s="118"/>
      <c r="AK321" s="118"/>
      <c r="AL321" s="120"/>
      <c r="AM321" s="118"/>
      <c r="AN321" s="118"/>
      <c r="AO321" s="118"/>
      <c r="AP321" s="118"/>
      <c r="AQ321" s="118"/>
      <c r="AR321" s="118"/>
    </row>
    <row r="322" spans="1:44" hidden="1" x14ac:dyDescent="0.3">
      <c r="A322" s="107"/>
      <c r="B322" s="107" t="s">
        <v>596</v>
      </c>
      <c r="C322" s="124"/>
      <c r="D322" s="107"/>
      <c r="E322" s="125"/>
      <c r="F322" s="107"/>
      <c r="G322" s="107" t="s">
        <v>1876</v>
      </c>
      <c r="H322" s="124" t="str">
        <f>Programação[[#This Row],[Atividade]]&amp; " - linha/estrutura: " &amp;Programação[[#This Row],[Tag]]</f>
        <v xml:space="preserve">Inspeção ENDs na solda bocal - linha/estrutura: </v>
      </c>
      <c r="I322" s="107"/>
      <c r="L322" s="126"/>
      <c r="M322" s="126"/>
      <c r="N322" s="118"/>
      <c r="O322" s="118"/>
      <c r="P322" s="118"/>
      <c r="Q322" s="118"/>
      <c r="R322" s="120"/>
      <c r="S322" s="120"/>
      <c r="T322" s="118"/>
      <c r="U322" s="118"/>
      <c r="V322" s="118"/>
      <c r="W322" s="118"/>
      <c r="X322" s="118"/>
      <c r="Y322" s="120"/>
      <c r="Z322" s="120"/>
      <c r="AA322" s="118"/>
      <c r="AB322" s="120"/>
      <c r="AC322" s="118"/>
      <c r="AD322" s="120"/>
      <c r="AE322" s="120"/>
      <c r="AF322" s="118"/>
      <c r="AG322" s="118"/>
      <c r="AH322" s="118"/>
      <c r="AI322" s="118"/>
      <c r="AJ322" s="118"/>
      <c r="AK322" s="118"/>
      <c r="AL322" s="120"/>
      <c r="AM322" s="118"/>
      <c r="AN322" s="118"/>
      <c r="AO322" s="118"/>
      <c r="AP322" s="118"/>
      <c r="AQ322" s="118"/>
      <c r="AR322" s="118"/>
    </row>
    <row r="323" spans="1:44" hidden="1" x14ac:dyDescent="0.3">
      <c r="A323" s="107"/>
      <c r="B323" s="107" t="s">
        <v>597</v>
      </c>
      <c r="C323" s="124"/>
      <c r="D323" s="107"/>
      <c r="E323" s="125"/>
      <c r="F323" s="107"/>
      <c r="G323" s="107" t="s">
        <v>1883</v>
      </c>
      <c r="H323" s="124" t="str">
        <f>Programação[[#This Row],[Atividade]]&amp; " - linha/estrutura: " &amp;Programação[[#This Row],[Tag]]</f>
        <v xml:space="preserve">Montar de válvula gaveta de 6" - linha/estrutura: </v>
      </c>
      <c r="I323" s="107"/>
      <c r="L323" s="126"/>
      <c r="M323" s="126"/>
      <c r="N323" s="118"/>
      <c r="O323" s="118"/>
      <c r="P323" s="118"/>
      <c r="Q323" s="118"/>
      <c r="R323" s="120"/>
      <c r="S323" s="120"/>
      <c r="T323" s="118"/>
      <c r="U323" s="118"/>
      <c r="V323" s="118"/>
      <c r="W323" s="118"/>
      <c r="X323" s="118"/>
      <c r="Y323" s="120"/>
      <c r="Z323" s="120"/>
      <c r="AA323" s="118"/>
      <c r="AB323" s="120"/>
      <c r="AC323" s="118"/>
      <c r="AD323" s="120"/>
      <c r="AE323" s="120"/>
      <c r="AF323" s="118"/>
      <c r="AG323" s="118"/>
      <c r="AH323" s="118"/>
      <c r="AI323" s="118"/>
      <c r="AJ323" s="118"/>
      <c r="AK323" s="118"/>
      <c r="AL323" s="120"/>
      <c r="AM323" s="118"/>
      <c r="AN323" s="118"/>
      <c r="AO323" s="118"/>
      <c r="AP323" s="118"/>
      <c r="AQ323" s="118"/>
      <c r="AR323" s="118"/>
    </row>
    <row r="324" spans="1:44" hidden="1" x14ac:dyDescent="0.3">
      <c r="A324" s="107"/>
      <c r="B324" s="107" t="s">
        <v>598</v>
      </c>
      <c r="C324" s="124"/>
      <c r="D324" s="107"/>
      <c r="E324" s="125"/>
      <c r="F324" s="107"/>
      <c r="G324" s="107" t="s">
        <v>1888</v>
      </c>
      <c r="H324" s="124" t="str">
        <f>Programação[[#This Row],[Atividade]]&amp; " - linha/estrutura: " &amp;Programação[[#This Row],[Tag]]</f>
        <v xml:space="preserve">Remover Ebtv da linha de alimentação da torre E-58B-3A - linha/estrutura: </v>
      </c>
      <c r="I324" s="107"/>
      <c r="L324" s="126"/>
      <c r="M324" s="126"/>
      <c r="N324" s="118"/>
      <c r="O324" s="118"/>
      <c r="P324" s="118"/>
      <c r="Q324" s="118"/>
      <c r="R324" s="120"/>
      <c r="S324" s="120"/>
      <c r="T324" s="118"/>
      <c r="U324" s="118"/>
      <c r="V324" s="118"/>
      <c r="W324" s="118"/>
      <c r="X324" s="118"/>
      <c r="Y324" s="120"/>
      <c r="Z324" s="120"/>
      <c r="AA324" s="118"/>
      <c r="AB324" s="120"/>
      <c r="AC324" s="118"/>
      <c r="AD324" s="120"/>
      <c r="AE324" s="120"/>
      <c r="AF324" s="118"/>
      <c r="AG324" s="118"/>
      <c r="AH324" s="118"/>
      <c r="AI324" s="118"/>
      <c r="AJ324" s="118"/>
      <c r="AK324" s="118"/>
      <c r="AL324" s="120"/>
      <c r="AM324" s="118"/>
      <c r="AN324" s="118"/>
      <c r="AO324" s="118"/>
      <c r="AP324" s="118"/>
      <c r="AQ324" s="118"/>
      <c r="AR324" s="118"/>
    </row>
    <row r="325" spans="1:44" hidden="1" x14ac:dyDescent="0.3">
      <c r="A325" s="107"/>
      <c r="B325" s="107" t="s">
        <v>599</v>
      </c>
      <c r="C325" s="124"/>
      <c r="D325" s="107"/>
      <c r="E325" s="125"/>
      <c r="F325" s="107"/>
      <c r="G325" s="107" t="s">
        <v>1889</v>
      </c>
      <c r="H325" s="124" t="str">
        <f>Programação[[#This Row],[Atividade]]&amp; " - linha/estrutura: " &amp;Programação[[#This Row],[Tag]]</f>
        <v xml:space="preserve">Area 14C - linha/estrutura: </v>
      </c>
      <c r="I325" s="107"/>
      <c r="L325" s="126"/>
      <c r="M325" s="126"/>
      <c r="N325" s="118"/>
      <c r="O325" s="118"/>
      <c r="P325" s="118"/>
      <c r="Q325" s="118"/>
      <c r="R325" s="120"/>
      <c r="S325" s="120"/>
      <c r="T325" s="118"/>
      <c r="U325" s="118"/>
      <c r="V325" s="118"/>
      <c r="W325" s="118"/>
      <c r="X325" s="118"/>
      <c r="Y325" s="120"/>
      <c r="Z325" s="120"/>
      <c r="AA325" s="118"/>
      <c r="AB325" s="120"/>
      <c r="AC325" s="118"/>
      <c r="AD325" s="120"/>
      <c r="AE325" s="120"/>
      <c r="AF325" s="118"/>
      <c r="AG325" s="118"/>
      <c r="AH325" s="118"/>
      <c r="AI325" s="118"/>
      <c r="AJ325" s="118"/>
      <c r="AK325" s="118"/>
      <c r="AL325" s="120"/>
      <c r="AM325" s="118"/>
      <c r="AN325" s="118"/>
      <c r="AO325" s="118"/>
      <c r="AP325" s="118"/>
      <c r="AQ325" s="118"/>
      <c r="AR325" s="118"/>
    </row>
    <row r="326" spans="1:44" hidden="1" x14ac:dyDescent="0.3">
      <c r="A326" s="107"/>
      <c r="B326" s="107" t="s">
        <v>600</v>
      </c>
      <c r="C326" s="124"/>
      <c r="D326" s="107"/>
      <c r="E326" s="125"/>
      <c r="F326" s="107"/>
      <c r="G326" s="107" t="s">
        <v>1542</v>
      </c>
      <c r="H326" s="124" t="str">
        <f>Programação[[#This Row],[Atividade]]&amp; " - linha/estrutura: " &amp;Programação[[#This Row],[Tag]]</f>
        <v xml:space="preserve">Tie in 149 - linha/estrutura: </v>
      </c>
      <c r="I326" s="107"/>
      <c r="L326" s="126"/>
      <c r="M326" s="126"/>
      <c r="N326" s="118"/>
      <c r="O326" s="118"/>
      <c r="P326" s="118"/>
      <c r="Q326" s="118"/>
      <c r="R326" s="120"/>
      <c r="S326" s="120"/>
      <c r="T326" s="118"/>
      <c r="U326" s="118"/>
      <c r="V326" s="118"/>
      <c r="W326" s="118"/>
      <c r="X326" s="118"/>
      <c r="Y326" s="120"/>
      <c r="Z326" s="120"/>
      <c r="AA326" s="118"/>
      <c r="AB326" s="120"/>
      <c r="AC326" s="118"/>
      <c r="AD326" s="120"/>
      <c r="AE326" s="120"/>
      <c r="AF326" s="118"/>
      <c r="AG326" s="118"/>
      <c r="AH326" s="118"/>
      <c r="AI326" s="118"/>
      <c r="AJ326" s="118"/>
      <c r="AK326" s="118"/>
      <c r="AL326" s="120"/>
      <c r="AM326" s="118"/>
      <c r="AN326" s="118"/>
      <c r="AO326" s="118"/>
      <c r="AP326" s="118"/>
      <c r="AQ326" s="118"/>
      <c r="AR326" s="118"/>
    </row>
    <row r="327" spans="1:44" hidden="1" x14ac:dyDescent="0.3">
      <c r="A327" s="107"/>
      <c r="B327" s="107" t="s">
        <v>601</v>
      </c>
      <c r="C327" s="124"/>
      <c r="D327" s="107"/>
      <c r="E327" s="125"/>
      <c r="F327" s="107"/>
      <c r="G327" s="107" t="s">
        <v>1890</v>
      </c>
      <c r="H327" s="124" t="str">
        <f>Programação[[#This Row],[Atividade]]&amp; " - linha/estrutura: " &amp;Programação[[#This Row],[Tag]]</f>
        <v xml:space="preserve">Fazer Ebtv da linha existente 6"-W2-53C-8000 - linha/estrutura: </v>
      </c>
      <c r="I327" s="107"/>
      <c r="L327" s="126"/>
      <c r="M327" s="126"/>
      <c r="N327" s="118"/>
      <c r="O327" s="118"/>
      <c r="P327" s="118"/>
      <c r="Q327" s="118"/>
      <c r="R327" s="120"/>
      <c r="S327" s="120"/>
      <c r="T327" s="118"/>
      <c r="U327" s="118"/>
      <c r="V327" s="118"/>
      <c r="W327" s="118"/>
      <c r="X327" s="118"/>
      <c r="Y327" s="120"/>
      <c r="Z327" s="120"/>
      <c r="AA327" s="118"/>
      <c r="AB327" s="120"/>
      <c r="AC327" s="118"/>
      <c r="AD327" s="120"/>
      <c r="AE327" s="120"/>
      <c r="AF327" s="118"/>
      <c r="AG327" s="118"/>
      <c r="AH327" s="118"/>
      <c r="AI327" s="118"/>
      <c r="AJ327" s="118"/>
      <c r="AK327" s="118"/>
      <c r="AL327" s="120"/>
      <c r="AM327" s="118"/>
      <c r="AN327" s="118"/>
      <c r="AO327" s="118"/>
      <c r="AP327" s="118"/>
      <c r="AQ327" s="118"/>
      <c r="AR327" s="118"/>
    </row>
    <row r="328" spans="1:44" hidden="1" x14ac:dyDescent="0.3">
      <c r="A328" s="107"/>
      <c r="B328" s="107" t="s">
        <v>602</v>
      </c>
      <c r="C328" s="124"/>
      <c r="D328" s="107"/>
      <c r="E328" s="125"/>
      <c r="F328" s="107"/>
      <c r="G328" s="107" t="s">
        <v>1891</v>
      </c>
      <c r="H328" s="124" t="str">
        <f>Programação[[#This Row],[Atividade]]&amp; " - linha/estrutura: " &amp;Programação[[#This Row],[Tag]]</f>
        <v xml:space="preserve">Cortar trecho de 6"da linha existente - linha/estrutura: </v>
      </c>
      <c r="I328" s="107"/>
      <c r="L328" s="126"/>
      <c r="M328" s="126"/>
      <c r="N328" s="118"/>
      <c r="O328" s="118"/>
      <c r="P328" s="118"/>
      <c r="Q328" s="118"/>
      <c r="R328" s="120"/>
      <c r="S328" s="120"/>
      <c r="T328" s="118"/>
      <c r="U328" s="118"/>
      <c r="V328" s="118"/>
      <c r="W328" s="118"/>
      <c r="X328" s="118"/>
      <c r="Y328" s="120"/>
      <c r="Z328" s="120"/>
      <c r="AA328" s="118"/>
      <c r="AB328" s="120"/>
      <c r="AC328" s="118"/>
      <c r="AD328" s="120"/>
      <c r="AE328" s="120"/>
      <c r="AF328" s="118"/>
      <c r="AG328" s="118"/>
      <c r="AH328" s="118"/>
      <c r="AI328" s="118"/>
      <c r="AJ328" s="118"/>
      <c r="AK328" s="118"/>
      <c r="AL328" s="120"/>
      <c r="AM328" s="118"/>
      <c r="AN328" s="118"/>
      <c r="AO328" s="118"/>
      <c r="AP328" s="118"/>
      <c r="AQ328" s="118"/>
      <c r="AR328" s="118"/>
    </row>
    <row r="329" spans="1:44" hidden="1" x14ac:dyDescent="0.3">
      <c r="A329" s="107"/>
      <c r="B329" s="107" t="s">
        <v>603</v>
      </c>
      <c r="C329" s="124"/>
      <c r="D329" s="107"/>
      <c r="E329" s="125"/>
      <c r="F329" s="107"/>
      <c r="G329" s="107" t="s">
        <v>1892</v>
      </c>
      <c r="H329" s="124" t="str">
        <f>Programação[[#This Row],[Atividade]]&amp; " - linha/estrutura: " &amp;Programação[[#This Row],[Tag]]</f>
        <v xml:space="preserve">Montar e soldar spool de 6" - linha/estrutura: </v>
      </c>
      <c r="I329" s="107"/>
      <c r="L329" s="126"/>
      <c r="M329" s="126"/>
      <c r="N329" s="118"/>
      <c r="O329" s="118"/>
      <c r="P329" s="118"/>
      <c r="Q329" s="118"/>
      <c r="R329" s="120"/>
      <c r="S329" s="120"/>
      <c r="T329" s="118"/>
      <c r="U329" s="118"/>
      <c r="V329" s="118"/>
      <c r="W329" s="118"/>
      <c r="X329" s="118"/>
      <c r="Y329" s="120"/>
      <c r="Z329" s="120"/>
      <c r="AA329" s="118"/>
      <c r="AB329" s="120"/>
      <c r="AC329" s="118"/>
      <c r="AD329" s="120"/>
      <c r="AE329" s="120"/>
      <c r="AF329" s="118"/>
      <c r="AG329" s="118"/>
      <c r="AH329" s="118"/>
      <c r="AI329" s="118"/>
      <c r="AJ329" s="118"/>
      <c r="AK329" s="118"/>
      <c r="AL329" s="120"/>
      <c r="AM329" s="118"/>
      <c r="AN329" s="118"/>
      <c r="AO329" s="118"/>
      <c r="AP329" s="118"/>
      <c r="AQ329" s="118"/>
      <c r="AR329" s="118"/>
    </row>
    <row r="330" spans="1:44" hidden="1" x14ac:dyDescent="0.3">
      <c r="A330" s="107"/>
      <c r="B330" s="107" t="s">
        <v>604</v>
      </c>
      <c r="C330" s="124"/>
      <c r="D330" s="107"/>
      <c r="E330" s="125"/>
      <c r="F330" s="107"/>
      <c r="G330" s="107" t="s">
        <v>279</v>
      </c>
      <c r="H330" s="124" t="str">
        <f>Programação[[#This Row],[Atividade]]&amp; " - linha/estrutura: " &amp;Programação[[#This Row],[Tag]]</f>
        <v xml:space="preserve">Inspeção ENDs das soldas - linha/estrutura: </v>
      </c>
      <c r="I330" s="107"/>
      <c r="L330" s="126"/>
      <c r="M330" s="126"/>
      <c r="N330" s="118"/>
      <c r="O330" s="118"/>
      <c r="P330" s="118"/>
      <c r="Q330" s="118"/>
      <c r="R330" s="120"/>
      <c r="S330" s="120"/>
      <c r="T330" s="118"/>
      <c r="U330" s="118"/>
      <c r="V330" s="118"/>
      <c r="W330" s="118"/>
      <c r="X330" s="118"/>
      <c r="Y330" s="120"/>
      <c r="Z330" s="120"/>
      <c r="AA330" s="118"/>
      <c r="AB330" s="120"/>
      <c r="AC330" s="118"/>
      <c r="AD330" s="120"/>
      <c r="AE330" s="120"/>
      <c r="AF330" s="118"/>
      <c r="AG330" s="118"/>
      <c r="AH330" s="118"/>
      <c r="AI330" s="118"/>
      <c r="AJ330" s="118"/>
      <c r="AK330" s="118"/>
      <c r="AL330" s="120"/>
      <c r="AM330" s="118"/>
      <c r="AN330" s="118"/>
      <c r="AO330" s="118"/>
      <c r="AP330" s="118"/>
      <c r="AQ330" s="118"/>
      <c r="AR330" s="118"/>
    </row>
    <row r="331" spans="1:44" hidden="1" x14ac:dyDescent="0.3">
      <c r="A331" s="107"/>
      <c r="B331" s="107" t="s">
        <v>605</v>
      </c>
      <c r="C331" s="124"/>
      <c r="D331" s="107"/>
      <c r="E331" s="125"/>
      <c r="F331" s="107"/>
      <c r="G331" s="107" t="s">
        <v>1893</v>
      </c>
      <c r="H331" s="124" t="str">
        <f>Programação[[#This Row],[Atividade]]&amp; " - linha/estrutura: " &amp;Programação[[#This Row],[Tag]]</f>
        <v xml:space="preserve">Remover Ebtv da linha existente 6"-W2-53C-8000 - linha/estrutura: </v>
      </c>
      <c r="I331" s="107"/>
      <c r="L331" s="126"/>
      <c r="M331" s="126"/>
      <c r="N331" s="118"/>
      <c r="O331" s="118"/>
      <c r="P331" s="118"/>
      <c r="Q331" s="118"/>
      <c r="R331" s="120"/>
      <c r="S331" s="120"/>
      <c r="T331" s="118"/>
      <c r="U331" s="118"/>
      <c r="V331" s="118"/>
      <c r="W331" s="118"/>
      <c r="X331" s="118"/>
      <c r="Y331" s="120"/>
      <c r="Z331" s="120"/>
      <c r="AA331" s="118"/>
      <c r="AB331" s="120"/>
      <c r="AC331" s="118"/>
      <c r="AD331" s="120"/>
      <c r="AE331" s="120"/>
      <c r="AF331" s="118"/>
      <c r="AG331" s="118"/>
      <c r="AH331" s="118"/>
      <c r="AI331" s="118"/>
      <c r="AJ331" s="118"/>
      <c r="AK331" s="118"/>
      <c r="AL331" s="120"/>
      <c r="AM331" s="118"/>
      <c r="AN331" s="118"/>
      <c r="AO331" s="118"/>
      <c r="AP331" s="118"/>
      <c r="AQ331" s="118"/>
      <c r="AR331" s="118"/>
    </row>
    <row r="332" spans="1:44" hidden="1" x14ac:dyDescent="0.3">
      <c r="A332" s="107"/>
      <c r="B332" s="107" t="s">
        <v>606</v>
      </c>
      <c r="C332" s="124"/>
      <c r="D332" s="107"/>
      <c r="E332" s="125"/>
      <c r="F332" s="107"/>
      <c r="G332" s="107" t="s">
        <v>1548</v>
      </c>
      <c r="H332" s="124" t="str">
        <f>Programação[[#This Row],[Atividade]]&amp; " - linha/estrutura: " &amp;Programação[[#This Row],[Tag]]</f>
        <v xml:space="preserve">Tie in 150 - linha/estrutura: </v>
      </c>
      <c r="I332" s="107"/>
      <c r="L332" s="126"/>
      <c r="M332" s="126"/>
      <c r="N332" s="118"/>
      <c r="O332" s="118"/>
      <c r="P332" s="118"/>
      <c r="Q332" s="118"/>
      <c r="R332" s="120"/>
      <c r="S332" s="120"/>
      <c r="T332" s="118"/>
      <c r="U332" s="118"/>
      <c r="V332" s="118"/>
      <c r="W332" s="118"/>
      <c r="X332" s="118"/>
      <c r="Y332" s="120"/>
      <c r="Z332" s="120"/>
      <c r="AA332" s="118"/>
      <c r="AB332" s="120"/>
      <c r="AC332" s="118"/>
      <c r="AD332" s="120"/>
      <c r="AE332" s="120"/>
      <c r="AF332" s="118"/>
      <c r="AG332" s="118"/>
      <c r="AH332" s="118"/>
      <c r="AI332" s="118"/>
      <c r="AJ332" s="118"/>
      <c r="AK332" s="118"/>
      <c r="AL332" s="120"/>
      <c r="AM332" s="118"/>
      <c r="AN332" s="118"/>
      <c r="AO332" s="118"/>
      <c r="AP332" s="118"/>
      <c r="AQ332" s="118"/>
      <c r="AR332" s="118"/>
    </row>
    <row r="333" spans="1:44" hidden="1" x14ac:dyDescent="0.3">
      <c r="A333" s="107"/>
      <c r="B333" s="107" t="s">
        <v>607</v>
      </c>
      <c r="C333" s="124"/>
      <c r="D333" s="107"/>
      <c r="E333" s="125"/>
      <c r="F333" s="107"/>
      <c r="G333" s="107" t="s">
        <v>1894</v>
      </c>
      <c r="H333" s="124" t="str">
        <f>Programação[[#This Row],[Atividade]]&amp; " - linha/estrutura: " &amp;Programação[[#This Row],[Tag]]</f>
        <v xml:space="preserve">Fazer Ebtv da linha existente 6"-W2-53C-8002 - linha/estrutura: </v>
      </c>
      <c r="I333" s="107"/>
      <c r="L333" s="126"/>
      <c r="M333" s="126"/>
      <c r="N333" s="118"/>
      <c r="O333" s="118"/>
      <c r="P333" s="118"/>
      <c r="Q333" s="118"/>
      <c r="R333" s="120"/>
      <c r="S333" s="120"/>
      <c r="T333" s="118"/>
      <c r="U333" s="118"/>
      <c r="V333" s="118"/>
      <c r="W333" s="118"/>
      <c r="X333" s="118"/>
      <c r="Y333" s="120"/>
      <c r="Z333" s="120"/>
      <c r="AA333" s="118"/>
      <c r="AB333" s="120"/>
      <c r="AC333" s="118"/>
      <c r="AD333" s="120"/>
      <c r="AE333" s="120"/>
      <c r="AF333" s="118"/>
      <c r="AG333" s="118"/>
      <c r="AH333" s="118"/>
      <c r="AI333" s="118"/>
      <c r="AJ333" s="118"/>
      <c r="AK333" s="118"/>
      <c r="AL333" s="120"/>
      <c r="AM333" s="118"/>
      <c r="AN333" s="118"/>
      <c r="AO333" s="118"/>
      <c r="AP333" s="118"/>
      <c r="AQ333" s="118"/>
      <c r="AR333" s="118"/>
    </row>
    <row r="334" spans="1:44" hidden="1" x14ac:dyDescent="0.3">
      <c r="A334" s="107"/>
      <c r="B334" s="107" t="s">
        <v>608</v>
      </c>
      <c r="C334" s="124"/>
      <c r="D334" s="107"/>
      <c r="E334" s="125"/>
      <c r="F334" s="107"/>
      <c r="G334" s="107" t="s">
        <v>1891</v>
      </c>
      <c r="H334" s="124" t="str">
        <f>Programação[[#This Row],[Atividade]]&amp; " - linha/estrutura: " &amp;Programação[[#This Row],[Tag]]</f>
        <v xml:space="preserve">Cortar trecho de 6"da linha existente - linha/estrutura: </v>
      </c>
      <c r="I334" s="107"/>
      <c r="L334" s="126"/>
      <c r="M334" s="126"/>
      <c r="N334" s="118"/>
      <c r="O334" s="118"/>
      <c r="P334" s="118"/>
      <c r="Q334" s="118"/>
      <c r="R334" s="120"/>
      <c r="S334" s="120"/>
      <c r="T334" s="118"/>
      <c r="U334" s="118"/>
      <c r="V334" s="118"/>
      <c r="W334" s="118"/>
      <c r="X334" s="118"/>
      <c r="Y334" s="120"/>
      <c r="Z334" s="120"/>
      <c r="AA334" s="118"/>
      <c r="AB334" s="120"/>
      <c r="AC334" s="118"/>
      <c r="AD334" s="120"/>
      <c r="AE334" s="120"/>
      <c r="AF334" s="118"/>
      <c r="AG334" s="118"/>
      <c r="AH334" s="118"/>
      <c r="AI334" s="118"/>
      <c r="AJ334" s="118"/>
      <c r="AK334" s="118"/>
      <c r="AL334" s="120"/>
      <c r="AM334" s="118"/>
      <c r="AN334" s="118"/>
      <c r="AO334" s="118"/>
      <c r="AP334" s="118"/>
      <c r="AQ334" s="118"/>
      <c r="AR334" s="118"/>
    </row>
    <row r="335" spans="1:44" hidden="1" x14ac:dyDescent="0.3">
      <c r="A335" s="107"/>
      <c r="B335" s="107" t="s">
        <v>609</v>
      </c>
      <c r="C335" s="124"/>
      <c r="D335" s="107"/>
      <c r="E335" s="125"/>
      <c r="F335" s="107"/>
      <c r="G335" s="107" t="s">
        <v>1892</v>
      </c>
      <c r="H335" s="124" t="str">
        <f>Programação[[#This Row],[Atividade]]&amp; " - linha/estrutura: " &amp;Programação[[#This Row],[Tag]]</f>
        <v xml:space="preserve">Montar e soldar spool de 6" - linha/estrutura: </v>
      </c>
      <c r="I335" s="107"/>
      <c r="L335" s="126"/>
      <c r="M335" s="126"/>
      <c r="N335" s="118"/>
      <c r="O335" s="118"/>
      <c r="P335" s="118"/>
      <c r="Q335" s="118"/>
      <c r="R335" s="120"/>
      <c r="S335" s="120"/>
      <c r="T335" s="118"/>
      <c r="U335" s="118"/>
      <c r="V335" s="118"/>
      <c r="W335" s="118"/>
      <c r="X335" s="118"/>
      <c r="Y335" s="120"/>
      <c r="Z335" s="120"/>
      <c r="AA335" s="118"/>
      <c r="AB335" s="120"/>
      <c r="AC335" s="118"/>
      <c r="AD335" s="120"/>
      <c r="AE335" s="120"/>
      <c r="AF335" s="118"/>
      <c r="AG335" s="118"/>
      <c r="AH335" s="118"/>
      <c r="AI335" s="118"/>
      <c r="AJ335" s="118"/>
      <c r="AK335" s="118"/>
      <c r="AL335" s="120"/>
      <c r="AM335" s="118"/>
      <c r="AN335" s="118"/>
      <c r="AO335" s="118"/>
      <c r="AP335" s="118"/>
      <c r="AQ335" s="118"/>
      <c r="AR335" s="118"/>
    </row>
    <row r="336" spans="1:44" hidden="1" x14ac:dyDescent="0.3">
      <c r="A336" s="107"/>
      <c r="B336" s="107" t="s">
        <v>610</v>
      </c>
      <c r="C336" s="124"/>
      <c r="D336" s="107"/>
      <c r="E336" s="125"/>
      <c r="F336" s="107"/>
      <c r="G336" s="107" t="s">
        <v>279</v>
      </c>
      <c r="H336" s="124" t="str">
        <f>Programação[[#This Row],[Atividade]]&amp; " - linha/estrutura: " &amp;Programação[[#This Row],[Tag]]</f>
        <v xml:space="preserve">Inspeção ENDs das soldas - linha/estrutura: </v>
      </c>
      <c r="I336" s="107"/>
      <c r="L336" s="126"/>
      <c r="M336" s="126"/>
      <c r="N336" s="118"/>
      <c r="O336" s="118"/>
      <c r="P336" s="118"/>
      <c r="Q336" s="118"/>
      <c r="R336" s="120"/>
      <c r="S336" s="120"/>
      <c r="T336" s="118"/>
      <c r="U336" s="118"/>
      <c r="V336" s="118"/>
      <c r="W336" s="118"/>
      <c r="X336" s="118"/>
      <c r="Y336" s="120"/>
      <c r="Z336" s="120"/>
      <c r="AA336" s="118"/>
      <c r="AB336" s="120"/>
      <c r="AC336" s="118"/>
      <c r="AD336" s="120"/>
      <c r="AE336" s="120"/>
      <c r="AF336" s="118"/>
      <c r="AG336" s="118"/>
      <c r="AH336" s="118"/>
      <c r="AI336" s="118"/>
      <c r="AJ336" s="118"/>
      <c r="AK336" s="118"/>
      <c r="AL336" s="120"/>
      <c r="AM336" s="118"/>
      <c r="AN336" s="118"/>
      <c r="AO336" s="118"/>
      <c r="AP336" s="118"/>
      <c r="AQ336" s="118"/>
      <c r="AR336" s="118"/>
    </row>
    <row r="337" spans="1:44" hidden="1" x14ac:dyDescent="0.3">
      <c r="A337" s="107"/>
      <c r="B337" s="107" t="s">
        <v>611</v>
      </c>
      <c r="C337" s="124"/>
      <c r="D337" s="107"/>
      <c r="E337" s="125"/>
      <c r="F337" s="107"/>
      <c r="G337" s="107" t="s">
        <v>1895</v>
      </c>
      <c r="H337" s="124" t="str">
        <f>Programação[[#This Row],[Atividade]]&amp; " - linha/estrutura: " &amp;Programação[[#This Row],[Tag]]</f>
        <v xml:space="preserve">Remover Ebtv da linha existente 6"-W2-53C-8002 - linha/estrutura: </v>
      </c>
      <c r="I337" s="107"/>
      <c r="L337" s="126"/>
      <c r="M337" s="126"/>
      <c r="N337" s="118"/>
      <c r="O337" s="118"/>
      <c r="P337" s="118"/>
      <c r="Q337" s="118"/>
      <c r="R337" s="120"/>
      <c r="S337" s="120"/>
      <c r="T337" s="118"/>
      <c r="U337" s="118"/>
      <c r="V337" s="118"/>
      <c r="W337" s="118"/>
      <c r="X337" s="118"/>
      <c r="Y337" s="120"/>
      <c r="Z337" s="120"/>
      <c r="AA337" s="118"/>
      <c r="AB337" s="120"/>
      <c r="AC337" s="118"/>
      <c r="AD337" s="120"/>
      <c r="AE337" s="120"/>
      <c r="AF337" s="118"/>
      <c r="AG337" s="118"/>
      <c r="AH337" s="118"/>
      <c r="AI337" s="118"/>
      <c r="AJ337" s="118"/>
      <c r="AK337" s="118"/>
      <c r="AL337" s="120"/>
      <c r="AM337" s="118"/>
      <c r="AN337" s="118"/>
      <c r="AO337" s="118"/>
      <c r="AP337" s="118"/>
      <c r="AQ337" s="118"/>
      <c r="AR337" s="118"/>
    </row>
    <row r="338" spans="1:44" hidden="1" x14ac:dyDescent="0.3">
      <c r="A338" s="107"/>
      <c r="B338" s="107" t="s">
        <v>286</v>
      </c>
      <c r="C338" s="124"/>
      <c r="D338" s="107"/>
      <c r="E338" s="125"/>
      <c r="F338" s="107"/>
      <c r="G338" s="107" t="s">
        <v>289</v>
      </c>
      <c r="H338" s="124" t="str">
        <f>Programação[[#This Row],[Atividade]]&amp; " - linha/estrutura: " &amp;Programação[[#This Row],[Tag]]</f>
        <v xml:space="preserve">Base civil suporte PS1-2900-58-0707 - linha/estrutura: </v>
      </c>
      <c r="I338" s="107"/>
      <c r="L338" s="126"/>
      <c r="M338" s="126"/>
      <c r="N338" s="118"/>
      <c r="O338" s="118"/>
      <c r="P338" s="118"/>
      <c r="Q338" s="118"/>
      <c r="R338" s="120"/>
      <c r="S338" s="120"/>
      <c r="T338" s="118"/>
      <c r="U338" s="118"/>
      <c r="V338" s="118"/>
      <c r="W338" s="118"/>
      <c r="X338" s="118"/>
      <c r="Y338" s="120"/>
      <c r="Z338" s="120"/>
      <c r="AA338" s="118"/>
      <c r="AB338" s="120"/>
      <c r="AC338" s="118"/>
      <c r="AD338" s="120"/>
      <c r="AE338" s="120"/>
      <c r="AF338" s="118"/>
      <c r="AG338" s="118"/>
      <c r="AH338" s="118"/>
      <c r="AI338" s="118"/>
      <c r="AJ338" s="118"/>
      <c r="AK338" s="118"/>
      <c r="AL338" s="120"/>
      <c r="AM338" s="118"/>
      <c r="AN338" s="118"/>
      <c r="AO338" s="118"/>
      <c r="AP338" s="118"/>
      <c r="AQ338" s="118"/>
      <c r="AR338" s="118"/>
    </row>
    <row r="339" spans="1:44" hidden="1" x14ac:dyDescent="0.3">
      <c r="A339" s="107"/>
      <c r="B339" s="107" t="s">
        <v>612</v>
      </c>
      <c r="C339" s="124"/>
      <c r="D339" s="107"/>
      <c r="E339" s="125"/>
      <c r="F339" s="107"/>
      <c r="G339" s="107" t="s">
        <v>1896</v>
      </c>
      <c r="H339" s="124" t="str">
        <f>Programação[[#This Row],[Atividade]]&amp; " - linha/estrutura: " &amp;Programação[[#This Row],[Tag]]</f>
        <v xml:space="preserve">Locação topográfica - linha/estrutura: </v>
      </c>
      <c r="I339" s="107"/>
      <c r="L339" s="126"/>
      <c r="M339" s="126"/>
      <c r="N339" s="118"/>
      <c r="O339" s="118"/>
      <c r="P339" s="118"/>
      <c r="Q339" s="118"/>
      <c r="R339" s="120"/>
      <c r="S339" s="120"/>
      <c r="T339" s="118"/>
      <c r="U339" s="118"/>
      <c r="V339" s="118"/>
      <c r="W339" s="118"/>
      <c r="X339" s="118"/>
      <c r="Y339" s="120"/>
      <c r="Z339" s="120"/>
      <c r="AA339" s="118"/>
      <c r="AB339" s="120"/>
      <c r="AC339" s="118"/>
      <c r="AD339" s="120"/>
      <c r="AE339" s="120"/>
      <c r="AF339" s="118"/>
      <c r="AG339" s="118"/>
      <c r="AH339" s="118"/>
      <c r="AI339" s="118"/>
      <c r="AJ339" s="118"/>
      <c r="AK339" s="118"/>
      <c r="AL339" s="120"/>
      <c r="AM339" s="118"/>
      <c r="AN339" s="118"/>
      <c r="AO339" s="118"/>
      <c r="AP339" s="118"/>
      <c r="AQ339" s="118"/>
      <c r="AR339" s="118"/>
    </row>
    <row r="340" spans="1:44" hidden="1" x14ac:dyDescent="0.3">
      <c r="A340" s="107"/>
      <c r="B340" s="107" t="s">
        <v>613</v>
      </c>
      <c r="C340" s="124"/>
      <c r="D340" s="107"/>
      <c r="E340" s="125"/>
      <c r="F340" s="107"/>
      <c r="G340" s="107" t="s">
        <v>1897</v>
      </c>
      <c r="H340" s="124" t="str">
        <f>Programação[[#This Row],[Atividade]]&amp; " - linha/estrutura: " &amp;Programação[[#This Row],[Tag]]</f>
        <v xml:space="preserve">Execução de furos - linha/estrutura: </v>
      </c>
      <c r="I340" s="107"/>
      <c r="L340" s="126"/>
      <c r="M340" s="126"/>
      <c r="N340" s="118"/>
      <c r="O340" s="118"/>
      <c r="P340" s="118"/>
      <c r="Q340" s="118"/>
      <c r="R340" s="120"/>
      <c r="S340" s="120"/>
      <c r="T340" s="118"/>
      <c r="U340" s="118"/>
      <c r="V340" s="118"/>
      <c r="W340" s="118"/>
      <c r="X340" s="118"/>
      <c r="Y340" s="120"/>
      <c r="Z340" s="120"/>
      <c r="AA340" s="118"/>
      <c r="AB340" s="120"/>
      <c r="AC340" s="118"/>
      <c r="AD340" s="120"/>
      <c r="AE340" s="120"/>
      <c r="AF340" s="118"/>
      <c r="AG340" s="118"/>
      <c r="AH340" s="118"/>
      <c r="AI340" s="118"/>
      <c r="AJ340" s="118"/>
      <c r="AK340" s="118"/>
      <c r="AL340" s="120"/>
      <c r="AM340" s="118"/>
      <c r="AN340" s="118"/>
      <c r="AO340" s="118"/>
      <c r="AP340" s="118"/>
      <c r="AQ340" s="118"/>
      <c r="AR340" s="118"/>
    </row>
    <row r="341" spans="1:44" hidden="1" x14ac:dyDescent="0.3">
      <c r="A341" s="107"/>
      <c r="B341" s="107" t="s">
        <v>614</v>
      </c>
      <c r="C341" s="124"/>
      <c r="D341" s="107"/>
      <c r="E341" s="125"/>
      <c r="F341" s="107"/>
      <c r="G341" s="107" t="s">
        <v>1898</v>
      </c>
      <c r="H341" s="124" t="str">
        <f>Programação[[#This Row],[Atividade]]&amp; " - linha/estrutura: " &amp;Programação[[#This Row],[Tag]]</f>
        <v xml:space="preserve">Apicoamento de piso - linha/estrutura: </v>
      </c>
      <c r="I341" s="107"/>
      <c r="L341" s="126"/>
      <c r="M341" s="126"/>
      <c r="N341" s="118"/>
      <c r="O341" s="118"/>
      <c r="P341" s="118"/>
      <c r="Q341" s="118"/>
      <c r="R341" s="120"/>
      <c r="S341" s="120"/>
      <c r="T341" s="118"/>
      <c r="U341" s="118"/>
      <c r="V341" s="118"/>
      <c r="W341" s="118"/>
      <c r="X341" s="118"/>
      <c r="Y341" s="120"/>
      <c r="Z341" s="120"/>
      <c r="AA341" s="118"/>
      <c r="AB341" s="120"/>
      <c r="AC341" s="118"/>
      <c r="AD341" s="120"/>
      <c r="AE341" s="120"/>
      <c r="AF341" s="118"/>
      <c r="AG341" s="118"/>
      <c r="AH341" s="118"/>
      <c r="AI341" s="118"/>
      <c r="AJ341" s="118"/>
      <c r="AK341" s="118"/>
      <c r="AL341" s="120"/>
      <c r="AM341" s="118"/>
      <c r="AN341" s="118"/>
      <c r="AO341" s="118"/>
      <c r="AP341" s="118"/>
      <c r="AQ341" s="118"/>
      <c r="AR341" s="118"/>
    </row>
    <row r="342" spans="1:44" hidden="1" x14ac:dyDescent="0.3">
      <c r="A342" s="107"/>
      <c r="B342" s="107" t="s">
        <v>615</v>
      </c>
      <c r="C342" s="124"/>
      <c r="D342" s="107"/>
      <c r="E342" s="125"/>
      <c r="F342" s="107"/>
      <c r="G342" s="107" t="s">
        <v>1899</v>
      </c>
      <c r="H342" s="124" t="str">
        <f>Programação[[#This Row],[Atividade]]&amp; " - linha/estrutura: " &amp;Programação[[#This Row],[Tag]]</f>
        <v xml:space="preserve">Montagem de armação e chumbadores - linha/estrutura: </v>
      </c>
      <c r="I342" s="107"/>
      <c r="L342" s="126"/>
      <c r="M342" s="126"/>
      <c r="N342" s="118"/>
      <c r="O342" s="118"/>
      <c r="P342" s="118"/>
      <c r="Q342" s="118"/>
      <c r="R342" s="120"/>
      <c r="S342" s="120"/>
      <c r="T342" s="118"/>
      <c r="U342" s="118"/>
      <c r="V342" s="118"/>
      <c r="W342" s="118"/>
      <c r="X342" s="118"/>
      <c r="Y342" s="120"/>
      <c r="Z342" s="120"/>
      <c r="AA342" s="118"/>
      <c r="AB342" s="120"/>
      <c r="AC342" s="118"/>
      <c r="AD342" s="120"/>
      <c r="AE342" s="120"/>
      <c r="AF342" s="118"/>
      <c r="AG342" s="118"/>
      <c r="AH342" s="118"/>
      <c r="AI342" s="118"/>
      <c r="AJ342" s="118"/>
      <c r="AK342" s="118"/>
      <c r="AL342" s="120"/>
      <c r="AM342" s="118"/>
      <c r="AN342" s="118"/>
      <c r="AO342" s="118"/>
      <c r="AP342" s="118"/>
      <c r="AQ342" s="118"/>
      <c r="AR342" s="118"/>
    </row>
    <row r="343" spans="1:44" hidden="1" x14ac:dyDescent="0.3">
      <c r="A343" s="107"/>
      <c r="B343" s="107" t="s">
        <v>616</v>
      </c>
      <c r="C343" s="124"/>
      <c r="D343" s="107"/>
      <c r="E343" s="125"/>
      <c r="F343" s="107"/>
      <c r="G343" s="107" t="s">
        <v>1900</v>
      </c>
      <c r="H343" s="124" t="str">
        <f>Programação[[#This Row],[Atividade]]&amp; " - linha/estrutura: " &amp;Programação[[#This Row],[Tag]]</f>
        <v xml:space="preserve">Montagem de forma - linha/estrutura: </v>
      </c>
      <c r="I343" s="107"/>
      <c r="L343" s="126"/>
      <c r="M343" s="126"/>
      <c r="N343" s="118"/>
      <c r="O343" s="118"/>
      <c r="P343" s="118"/>
      <c r="Q343" s="118"/>
      <c r="R343" s="120"/>
      <c r="S343" s="120"/>
      <c r="T343" s="118"/>
      <c r="U343" s="118"/>
      <c r="V343" s="118"/>
      <c r="W343" s="118"/>
      <c r="X343" s="118"/>
      <c r="Y343" s="120"/>
      <c r="Z343" s="120"/>
      <c r="AA343" s="118"/>
      <c r="AB343" s="120"/>
      <c r="AC343" s="118"/>
      <c r="AD343" s="120"/>
      <c r="AE343" s="120"/>
      <c r="AF343" s="118"/>
      <c r="AG343" s="118"/>
      <c r="AH343" s="118"/>
      <c r="AI343" s="118"/>
      <c r="AJ343" s="118"/>
      <c r="AK343" s="118"/>
      <c r="AL343" s="120"/>
      <c r="AM343" s="118"/>
      <c r="AN343" s="118"/>
      <c r="AO343" s="118"/>
      <c r="AP343" s="118"/>
      <c r="AQ343" s="118"/>
      <c r="AR343" s="118"/>
    </row>
    <row r="344" spans="1:44" hidden="1" x14ac:dyDescent="0.3">
      <c r="A344" s="107"/>
      <c r="B344" s="107" t="s">
        <v>617</v>
      </c>
      <c r="C344" s="124"/>
      <c r="D344" s="107"/>
      <c r="E344" s="125"/>
      <c r="F344" s="107"/>
      <c r="G344" s="107" t="s">
        <v>1901</v>
      </c>
      <c r="H344" s="124" t="str">
        <f>Programação[[#This Row],[Atividade]]&amp; " - linha/estrutura: " &amp;Programação[[#This Row],[Tag]]</f>
        <v xml:space="preserve">Concretagem - linha/estrutura: </v>
      </c>
      <c r="I344" s="107"/>
      <c r="L344" s="126"/>
      <c r="M344" s="126"/>
      <c r="N344" s="118"/>
      <c r="O344" s="118"/>
      <c r="P344" s="118"/>
      <c r="Q344" s="118"/>
      <c r="R344" s="120"/>
      <c r="S344" s="120"/>
      <c r="T344" s="118"/>
      <c r="U344" s="118"/>
      <c r="V344" s="118"/>
      <c r="W344" s="118"/>
      <c r="X344" s="118"/>
      <c r="Y344" s="120"/>
      <c r="Z344" s="120"/>
      <c r="AA344" s="118"/>
      <c r="AB344" s="120"/>
      <c r="AC344" s="118"/>
      <c r="AD344" s="120"/>
      <c r="AE344" s="120"/>
      <c r="AF344" s="118"/>
      <c r="AG344" s="118"/>
      <c r="AH344" s="118"/>
      <c r="AI344" s="118"/>
      <c r="AJ344" s="118"/>
      <c r="AK344" s="118"/>
      <c r="AL344" s="120"/>
      <c r="AM344" s="118"/>
      <c r="AN344" s="118"/>
      <c r="AO344" s="118"/>
      <c r="AP344" s="118"/>
      <c r="AQ344" s="118"/>
      <c r="AR344" s="118"/>
    </row>
    <row r="345" spans="1:44" hidden="1" x14ac:dyDescent="0.3">
      <c r="A345" s="107"/>
      <c r="B345" s="107" t="s">
        <v>618</v>
      </c>
      <c r="C345" s="124"/>
      <c r="D345" s="107"/>
      <c r="E345" s="125"/>
      <c r="F345" s="107"/>
      <c r="G345" s="107" t="s">
        <v>1902</v>
      </c>
      <c r="H345" s="124" t="str">
        <f>Programação[[#This Row],[Atividade]]&amp; " - linha/estrutura: " &amp;Programação[[#This Row],[Tag]]</f>
        <v xml:space="preserve">Desforma - linha/estrutura: </v>
      </c>
      <c r="I345" s="107"/>
      <c r="L345" s="126"/>
      <c r="M345" s="126"/>
      <c r="N345" s="118"/>
      <c r="O345" s="118"/>
      <c r="P345" s="118"/>
      <c r="Q345" s="118"/>
      <c r="R345" s="120"/>
      <c r="S345" s="120"/>
      <c r="T345" s="118"/>
      <c r="U345" s="118"/>
      <c r="V345" s="118"/>
      <c r="W345" s="118"/>
      <c r="X345" s="118"/>
      <c r="Y345" s="120"/>
      <c r="Z345" s="120"/>
      <c r="AA345" s="118"/>
      <c r="AB345" s="120"/>
      <c r="AC345" s="118"/>
      <c r="AD345" s="120"/>
      <c r="AE345" s="120"/>
      <c r="AF345" s="118"/>
      <c r="AG345" s="118"/>
      <c r="AH345" s="118"/>
      <c r="AI345" s="118"/>
      <c r="AJ345" s="118"/>
      <c r="AK345" s="118"/>
      <c r="AL345" s="120"/>
      <c r="AM345" s="118"/>
      <c r="AN345" s="118"/>
      <c r="AO345" s="118"/>
      <c r="AP345" s="118"/>
      <c r="AQ345" s="118"/>
      <c r="AR345" s="118"/>
    </row>
    <row r="346" spans="1:44" hidden="1" x14ac:dyDescent="0.3">
      <c r="A346" s="107"/>
      <c r="B346" s="107" t="s">
        <v>619</v>
      </c>
      <c r="C346" s="124"/>
      <c r="D346" s="107"/>
      <c r="E346" s="125"/>
      <c r="F346" s="107"/>
      <c r="G346" s="107" t="s">
        <v>1903</v>
      </c>
      <c r="H346" s="124" t="str">
        <f>Programação[[#This Row],[Atividade]]&amp; " - linha/estrutura: " &amp;Programação[[#This Row],[Tag]]</f>
        <v xml:space="preserve">Pre-Comissionamento - linha/estrutura: </v>
      </c>
      <c r="I346" s="107"/>
      <c r="L346" s="126"/>
      <c r="M346" s="126"/>
      <c r="N346" s="118"/>
      <c r="O346" s="118"/>
      <c r="P346" s="118"/>
      <c r="Q346" s="118"/>
      <c r="R346" s="120"/>
      <c r="S346" s="120"/>
      <c r="T346" s="118"/>
      <c r="U346" s="118"/>
      <c r="V346" s="118"/>
      <c r="W346" s="118"/>
      <c r="X346" s="118"/>
      <c r="Y346" s="120"/>
      <c r="Z346" s="120"/>
      <c r="AA346" s="118"/>
      <c r="AB346" s="120"/>
      <c r="AC346" s="118"/>
      <c r="AD346" s="120"/>
      <c r="AE346" s="120"/>
      <c r="AF346" s="118"/>
      <c r="AG346" s="118"/>
      <c r="AH346" s="118"/>
      <c r="AI346" s="118"/>
      <c r="AJ346" s="118"/>
      <c r="AK346" s="118"/>
      <c r="AL346" s="120"/>
      <c r="AM346" s="118"/>
      <c r="AN346" s="118"/>
      <c r="AO346" s="118"/>
      <c r="AP346" s="118"/>
      <c r="AQ346" s="118"/>
      <c r="AR346" s="118"/>
    </row>
    <row r="347" spans="1:44" hidden="1" x14ac:dyDescent="0.3">
      <c r="A347" s="107"/>
      <c r="B347" s="107" t="s">
        <v>620</v>
      </c>
      <c r="C347" s="124"/>
      <c r="D347" s="107"/>
      <c r="E347" s="125"/>
      <c r="F347" s="107"/>
      <c r="G347" s="107" t="s">
        <v>1904</v>
      </c>
      <c r="H347" s="124" t="str">
        <f>Programação[[#This Row],[Atividade]]&amp; " - linha/estrutura: " &amp;Programação[[#This Row],[Tag]]</f>
        <v xml:space="preserve">Complementação mecânica - linha/estrutura: </v>
      </c>
      <c r="I347" s="107"/>
      <c r="L347" s="126"/>
      <c r="M347" s="126"/>
      <c r="N347" s="118"/>
      <c r="O347" s="118"/>
      <c r="P347" s="118"/>
      <c r="Q347" s="118"/>
      <c r="R347" s="120"/>
      <c r="S347" s="120"/>
      <c r="T347" s="118"/>
      <c r="U347" s="118"/>
      <c r="V347" s="118"/>
      <c r="W347" s="118"/>
      <c r="X347" s="118"/>
      <c r="Y347" s="120"/>
      <c r="Z347" s="120"/>
      <c r="AA347" s="118"/>
      <c r="AB347" s="120"/>
      <c r="AC347" s="118"/>
      <c r="AD347" s="120"/>
      <c r="AE347" s="120"/>
      <c r="AF347" s="118"/>
      <c r="AG347" s="118"/>
      <c r="AH347" s="118"/>
      <c r="AI347" s="118"/>
      <c r="AJ347" s="118"/>
      <c r="AK347" s="118"/>
      <c r="AL347" s="120"/>
      <c r="AM347" s="118"/>
      <c r="AN347" s="118"/>
      <c r="AO347" s="118"/>
      <c r="AP347" s="118"/>
      <c r="AQ347" s="118"/>
      <c r="AR347" s="118"/>
    </row>
    <row r="348" spans="1:44" hidden="1" x14ac:dyDescent="0.3">
      <c r="A348" s="107"/>
      <c r="B348" s="107" t="s">
        <v>621</v>
      </c>
      <c r="C348" s="124"/>
      <c r="D348" s="107"/>
      <c r="E348" s="125"/>
      <c r="F348" s="107"/>
      <c r="G348" s="107" t="s">
        <v>1905</v>
      </c>
      <c r="H348" s="124" t="str">
        <f>Programação[[#This Row],[Atividade]]&amp; " - linha/estrutura: " &amp;Programação[[#This Row],[Tag]]</f>
        <v xml:space="preserve">Pré Comissionamento - linha/estrutura: </v>
      </c>
      <c r="I348" s="107"/>
      <c r="L348" s="126"/>
      <c r="M348" s="126"/>
      <c r="N348" s="118"/>
      <c r="O348" s="118"/>
      <c r="P348" s="118"/>
      <c r="Q348" s="118"/>
      <c r="R348" s="120"/>
      <c r="S348" s="120"/>
      <c r="T348" s="118"/>
      <c r="U348" s="118"/>
      <c r="V348" s="118"/>
      <c r="W348" s="118"/>
      <c r="X348" s="118"/>
      <c r="Y348" s="120"/>
      <c r="Z348" s="120"/>
      <c r="AA348" s="118"/>
      <c r="AB348" s="120"/>
      <c r="AC348" s="118"/>
      <c r="AD348" s="120"/>
      <c r="AE348" s="120"/>
      <c r="AF348" s="118"/>
      <c r="AG348" s="118"/>
      <c r="AH348" s="118"/>
      <c r="AI348" s="118"/>
      <c r="AJ348" s="118"/>
      <c r="AK348" s="118"/>
      <c r="AL348" s="120"/>
      <c r="AM348" s="118"/>
      <c r="AN348" s="118"/>
      <c r="AO348" s="118"/>
      <c r="AP348" s="118"/>
      <c r="AQ348" s="118"/>
      <c r="AR348" s="118"/>
    </row>
    <row r="349" spans="1:44" hidden="1" x14ac:dyDescent="0.3">
      <c r="A349" s="107"/>
      <c r="B349" s="107" t="s">
        <v>622</v>
      </c>
      <c r="C349" s="124"/>
      <c r="D349" s="107"/>
      <c r="E349" s="125"/>
      <c r="F349" s="107"/>
      <c r="G349" s="107" t="s">
        <v>1906</v>
      </c>
      <c r="H349" s="124" t="str">
        <f>Programação[[#This Row],[Atividade]]&amp; " - linha/estrutura: " &amp;Programação[[#This Row],[Tag]]</f>
        <v xml:space="preserve">Sistema de Polimento e tanque de Condensado - linha/estrutura: </v>
      </c>
      <c r="I349" s="107"/>
      <c r="L349" s="126"/>
      <c r="M349" s="126"/>
      <c r="N349" s="118"/>
      <c r="O349" s="118"/>
      <c r="P349" s="118"/>
      <c r="Q349" s="118"/>
      <c r="R349" s="120"/>
      <c r="S349" s="120"/>
      <c r="T349" s="118"/>
      <c r="U349" s="118"/>
      <c r="V349" s="118"/>
      <c r="W349" s="118"/>
      <c r="X349" s="118"/>
      <c r="Y349" s="120"/>
      <c r="Z349" s="120"/>
      <c r="AA349" s="118"/>
      <c r="AB349" s="120"/>
      <c r="AC349" s="118"/>
      <c r="AD349" s="120"/>
      <c r="AE349" s="120"/>
      <c r="AF349" s="118"/>
      <c r="AG349" s="118"/>
      <c r="AH349" s="118"/>
      <c r="AI349" s="118"/>
      <c r="AJ349" s="118"/>
      <c r="AK349" s="118"/>
      <c r="AL349" s="120"/>
      <c r="AM349" s="118"/>
      <c r="AN349" s="118"/>
      <c r="AO349" s="118"/>
      <c r="AP349" s="118"/>
      <c r="AQ349" s="118"/>
      <c r="AR349" s="118"/>
    </row>
    <row r="350" spans="1:44" hidden="1" x14ac:dyDescent="0.3">
      <c r="A350" s="107"/>
      <c r="B350" s="107" t="s">
        <v>2384</v>
      </c>
      <c r="C350" s="124"/>
      <c r="D350" s="107"/>
      <c r="E350" s="125"/>
      <c r="F350" s="107"/>
      <c r="G350" s="107" t="s">
        <v>333</v>
      </c>
      <c r="H350" s="124" t="str">
        <f>Programação[[#This Row],[Atividade]]&amp; " - linha/estrutura: " &amp;Programação[[#This Row],[Tag]]</f>
        <v xml:space="preserve">Isolamento térmico - linha/estrutura: </v>
      </c>
      <c r="I350" s="107"/>
      <c r="L350" s="126"/>
      <c r="M350" s="126"/>
      <c r="N350" s="118"/>
      <c r="O350" s="118"/>
      <c r="P350" s="118"/>
      <c r="Q350" s="118"/>
      <c r="R350" s="120"/>
      <c r="S350" s="120"/>
      <c r="T350" s="118"/>
      <c r="U350" s="118"/>
      <c r="V350" s="118"/>
      <c r="W350" s="118"/>
      <c r="X350" s="118"/>
      <c r="Y350" s="120"/>
      <c r="Z350" s="120"/>
      <c r="AA350" s="118"/>
      <c r="AB350" s="120"/>
      <c r="AC350" s="118"/>
      <c r="AD350" s="120"/>
      <c r="AE350" s="120"/>
      <c r="AF350" s="118"/>
      <c r="AG350" s="118"/>
      <c r="AH350" s="118"/>
      <c r="AI350" s="118"/>
      <c r="AJ350" s="118"/>
      <c r="AK350" s="118"/>
      <c r="AL350" s="120"/>
      <c r="AM350" s="118"/>
      <c r="AN350" s="118"/>
      <c r="AO350" s="118"/>
      <c r="AP350" s="118"/>
      <c r="AQ350" s="118"/>
      <c r="AR350" s="118"/>
    </row>
    <row r="351" spans="1:44" hidden="1" x14ac:dyDescent="0.3">
      <c r="A351" s="107"/>
      <c r="B351" s="107" t="s">
        <v>2385</v>
      </c>
      <c r="C351" s="124"/>
      <c r="D351" s="107"/>
      <c r="E351" s="125"/>
      <c r="F351" s="107"/>
      <c r="G351" s="107" t="s">
        <v>2386</v>
      </c>
      <c r="H351" s="124" t="str">
        <f>Programação[[#This Row],[Atividade]]&amp; " - linha/estrutura: " &amp;Programação[[#This Row],[Tag]]</f>
        <v xml:space="preserve">Montagem de isolamento térmico Tanque de condensado - linha/estrutura: </v>
      </c>
      <c r="I351" s="107"/>
      <c r="L351" s="126"/>
      <c r="M351" s="126"/>
      <c r="N351" s="118"/>
      <c r="O351" s="118"/>
      <c r="P351" s="118"/>
      <c r="Q351" s="118"/>
      <c r="R351" s="120"/>
      <c r="S351" s="120"/>
      <c r="T351" s="118"/>
      <c r="U351" s="118"/>
      <c r="V351" s="118"/>
      <c r="W351" s="118"/>
      <c r="X351" s="118"/>
      <c r="Y351" s="120"/>
      <c r="Z351" s="120"/>
      <c r="AA351" s="118"/>
      <c r="AB351" s="120"/>
      <c r="AC351" s="118"/>
      <c r="AD351" s="120"/>
      <c r="AE351" s="120"/>
      <c r="AF351" s="118"/>
      <c r="AG351" s="118"/>
      <c r="AH351" s="118"/>
      <c r="AI351" s="118"/>
      <c r="AJ351" s="118"/>
      <c r="AK351" s="118"/>
      <c r="AL351" s="120"/>
      <c r="AM351" s="118"/>
      <c r="AN351" s="118"/>
      <c r="AO351" s="118"/>
      <c r="AP351" s="118"/>
      <c r="AQ351" s="118"/>
      <c r="AR351" s="118"/>
    </row>
    <row r="352" spans="1:44" hidden="1" x14ac:dyDescent="0.3">
      <c r="A352" s="107" t="s">
        <v>510</v>
      </c>
      <c r="B352" s="107" t="s">
        <v>2387</v>
      </c>
      <c r="C352" s="124" t="s">
        <v>2166</v>
      </c>
      <c r="D352" s="107" t="s">
        <v>1430</v>
      </c>
      <c r="E352" s="125" t="s">
        <v>1437</v>
      </c>
      <c r="F352" s="107" t="s">
        <v>1437</v>
      </c>
      <c r="G352" s="107" t="s">
        <v>2324</v>
      </c>
      <c r="H352" s="124" t="str">
        <f>Programação[[#This Row],[Atividade]]&amp; " - linha/estrutura: " &amp;Programação[[#This Row],[Tag]]</f>
        <v>Montagem de andaimes - linha/estrutura: Tanque de condensado</v>
      </c>
      <c r="I352" s="107" t="s">
        <v>1434</v>
      </c>
      <c r="L352" s="120"/>
      <c r="M352" s="126"/>
      <c r="N352" s="118"/>
      <c r="O352" s="118"/>
      <c r="P352" s="118"/>
      <c r="Q352" s="118"/>
      <c r="R352" s="120"/>
      <c r="S352" s="120"/>
      <c r="T352" s="118"/>
      <c r="U352" s="118"/>
      <c r="V352" s="118"/>
      <c r="W352" s="118"/>
      <c r="X352" s="118"/>
      <c r="Y352" s="120"/>
      <c r="Z352" s="120"/>
      <c r="AA352" s="118"/>
      <c r="AB352" s="118"/>
      <c r="AC352" s="118"/>
      <c r="AD352" s="118"/>
      <c r="AE352" s="118"/>
      <c r="AF352" s="120"/>
      <c r="AG352" s="118"/>
      <c r="AH352" s="118"/>
      <c r="AI352" s="118"/>
      <c r="AJ352" s="118"/>
      <c r="AK352" s="118"/>
      <c r="AL352" s="120"/>
      <c r="AM352" s="118"/>
      <c r="AN352" s="118"/>
      <c r="AO352" s="118"/>
      <c r="AP352" s="118"/>
      <c r="AQ352" s="118"/>
      <c r="AR352" s="118"/>
    </row>
    <row r="353" spans="1:44" hidden="1" x14ac:dyDescent="0.3">
      <c r="A353" s="107" t="s">
        <v>510</v>
      </c>
      <c r="B353" s="107" t="s">
        <v>2388</v>
      </c>
      <c r="C353" s="124"/>
      <c r="D353" s="107"/>
      <c r="E353" s="125" t="s">
        <v>1437</v>
      </c>
      <c r="F353" s="107" t="s">
        <v>1437</v>
      </c>
      <c r="G353" s="107" t="s">
        <v>2325</v>
      </c>
      <c r="H353" s="124" t="str">
        <f>Programação[[#This Row],[Atividade]]&amp; " - linha/estrutura: " &amp;Programação[[#This Row],[Tag]]</f>
        <v>Montagem de estrutura e isolamento - linha/estrutura: Tanque de condensado</v>
      </c>
      <c r="I353" s="107"/>
      <c r="L353" s="120"/>
      <c r="M353" s="126">
        <v>2</v>
      </c>
      <c r="N353" s="118">
        <v>2</v>
      </c>
      <c r="O353" s="118">
        <v>2</v>
      </c>
      <c r="P353" s="118">
        <v>2</v>
      </c>
      <c r="Q353" s="118">
        <v>1</v>
      </c>
      <c r="R353" s="120"/>
      <c r="S353" s="120"/>
      <c r="T353" s="118">
        <v>1</v>
      </c>
      <c r="U353" s="118">
        <v>1</v>
      </c>
      <c r="V353" s="118">
        <v>1</v>
      </c>
      <c r="W353" s="118">
        <v>1</v>
      </c>
      <c r="X353" s="118"/>
      <c r="Y353" s="120"/>
      <c r="Z353" s="120"/>
      <c r="AA353" s="118"/>
      <c r="AB353" s="118"/>
      <c r="AC353" s="118"/>
      <c r="AD353" s="118"/>
      <c r="AE353" s="118"/>
      <c r="AF353" s="120"/>
      <c r="AG353" s="118"/>
      <c r="AH353" s="118"/>
      <c r="AI353" s="118"/>
      <c r="AJ353" s="118"/>
      <c r="AK353" s="118"/>
      <c r="AL353" s="120"/>
      <c r="AM353" s="118"/>
      <c r="AN353" s="118"/>
      <c r="AO353" s="118"/>
      <c r="AP353" s="118"/>
      <c r="AQ353" s="118"/>
      <c r="AR353" s="118"/>
    </row>
    <row r="354" spans="1:44" hidden="1" x14ac:dyDescent="0.3">
      <c r="A354" s="107"/>
      <c r="B354" s="107" t="s">
        <v>2389</v>
      </c>
      <c r="C354" s="124"/>
      <c r="D354" s="107"/>
      <c r="E354" s="125"/>
      <c r="F354" s="107"/>
      <c r="G354" s="107" t="s">
        <v>2390</v>
      </c>
      <c r="H354" s="124" t="str">
        <f>Programação[[#This Row],[Atividade]]&amp; " - linha/estrutura: " &amp;Programação[[#This Row],[Tag]]</f>
        <v xml:space="preserve">Isolamento térmico - "Linha 3""-S1-14E-5346-H" - linha/estrutura: </v>
      </c>
      <c r="I354" s="107"/>
      <c r="L354" s="120"/>
      <c r="M354" s="126"/>
      <c r="N354" s="118"/>
      <c r="O354" s="118"/>
      <c r="P354" s="118"/>
      <c r="Q354" s="118"/>
      <c r="R354" s="120"/>
      <c r="S354" s="120"/>
      <c r="T354" s="118"/>
      <c r="U354" s="118"/>
      <c r="V354" s="118"/>
      <c r="W354" s="118"/>
      <c r="X354" s="118"/>
      <c r="Y354" s="120"/>
      <c r="Z354" s="120"/>
      <c r="AA354" s="118"/>
      <c r="AB354" s="120"/>
      <c r="AC354" s="118"/>
      <c r="AD354" s="120"/>
      <c r="AE354" s="120"/>
      <c r="AF354" s="120"/>
      <c r="AG354" s="118"/>
      <c r="AH354" s="118"/>
      <c r="AI354" s="118"/>
      <c r="AJ354" s="118"/>
      <c r="AK354" s="118"/>
      <c r="AL354" s="120"/>
      <c r="AM354" s="118"/>
      <c r="AN354" s="118"/>
      <c r="AO354" s="118"/>
      <c r="AP354" s="118"/>
      <c r="AQ354" s="118"/>
      <c r="AR354" s="118"/>
    </row>
    <row r="355" spans="1:44" hidden="1" x14ac:dyDescent="0.3">
      <c r="A355" s="107"/>
      <c r="B355" s="107" t="s">
        <v>2391</v>
      </c>
      <c r="C355" s="124"/>
      <c r="D355" s="107"/>
      <c r="E355" s="125"/>
      <c r="F355" s="107"/>
      <c r="G355" s="107" t="s">
        <v>2392</v>
      </c>
      <c r="H355" s="124" t="str">
        <f>Programação[[#This Row],[Atividade]]&amp; " - linha/estrutura: " &amp;Programação[[#This Row],[Tag]]</f>
        <v xml:space="preserve">Isolamento térmico - "Linha 3""-S1-14E-5347-H" - linha/estrutura: </v>
      </c>
      <c r="I355" s="107"/>
      <c r="L355" s="120"/>
      <c r="M355" s="126"/>
      <c r="N355" s="118"/>
      <c r="O355" s="118"/>
      <c r="P355" s="118"/>
      <c r="Q355" s="118"/>
      <c r="R355" s="120"/>
      <c r="S355" s="120"/>
      <c r="T355" s="118"/>
      <c r="U355" s="118"/>
      <c r="V355" s="118"/>
      <c r="W355" s="118"/>
      <c r="X355" s="118"/>
      <c r="Y355" s="120"/>
      <c r="Z355" s="120"/>
      <c r="AA355" s="118"/>
      <c r="AB355" s="120"/>
      <c r="AC355" s="118"/>
      <c r="AD355" s="120"/>
      <c r="AE355" s="120"/>
      <c r="AF355" s="120"/>
      <c r="AG355" s="118"/>
      <c r="AH355" s="118"/>
      <c r="AI355" s="118"/>
      <c r="AJ355" s="118"/>
      <c r="AK355" s="118"/>
      <c r="AL355" s="120"/>
      <c r="AM355" s="118"/>
      <c r="AN355" s="118"/>
      <c r="AO355" s="118"/>
      <c r="AP355" s="118"/>
      <c r="AQ355" s="118"/>
      <c r="AR355" s="118"/>
    </row>
    <row r="356" spans="1:44" hidden="1" x14ac:dyDescent="0.3">
      <c r="A356" s="107"/>
      <c r="B356" s="107" t="s">
        <v>2393</v>
      </c>
      <c r="C356" s="124"/>
      <c r="D356" s="107"/>
      <c r="E356" s="125"/>
      <c r="F356" s="107"/>
      <c r="G356" s="107" t="s">
        <v>2394</v>
      </c>
      <c r="H356" s="124" t="str">
        <f>Programação[[#This Row],[Atividade]]&amp; " - linha/estrutura: " &amp;Programação[[#This Row],[Tag]]</f>
        <v xml:space="preserve">Isolamento térmico - "Linha 1.1/2""-C1-14E-5344" - linha/estrutura: </v>
      </c>
      <c r="I356" s="107"/>
      <c r="L356" s="120"/>
      <c r="M356" s="126"/>
      <c r="N356" s="118"/>
      <c r="O356" s="118"/>
      <c r="P356" s="118"/>
      <c r="Q356" s="118"/>
      <c r="R356" s="120"/>
      <c r="S356" s="120"/>
      <c r="T356" s="118"/>
      <c r="U356" s="118"/>
      <c r="V356" s="118"/>
      <c r="W356" s="118"/>
      <c r="X356" s="118"/>
      <c r="Y356" s="120"/>
      <c r="Z356" s="120"/>
      <c r="AA356" s="118"/>
      <c r="AB356" s="120"/>
      <c r="AC356" s="118"/>
      <c r="AD356" s="120"/>
      <c r="AE356" s="120"/>
      <c r="AF356" s="120"/>
      <c r="AG356" s="118"/>
      <c r="AH356" s="118"/>
      <c r="AI356" s="118"/>
      <c r="AJ356" s="118"/>
      <c r="AK356" s="118"/>
      <c r="AL356" s="120"/>
      <c r="AM356" s="118"/>
      <c r="AN356" s="118"/>
      <c r="AO356" s="118"/>
      <c r="AP356" s="118"/>
      <c r="AQ356" s="118"/>
      <c r="AR356" s="118"/>
    </row>
    <row r="357" spans="1:44" hidden="1" x14ac:dyDescent="0.3">
      <c r="A357" s="107"/>
      <c r="B357" s="107" t="s">
        <v>2395</v>
      </c>
      <c r="C357" s="124" t="s">
        <v>2166</v>
      </c>
      <c r="D357" s="107" t="s">
        <v>1430</v>
      </c>
      <c r="E357" s="125" t="s">
        <v>2374</v>
      </c>
      <c r="F357" s="107" t="s">
        <v>2374</v>
      </c>
      <c r="G357" s="107" t="s">
        <v>2396</v>
      </c>
      <c r="H357" s="124" t="str">
        <f>Programação[[#This Row],[Atividade]]&amp; " - linha/estrutura: " &amp;Programação[[#This Row],[Tag]]</f>
        <v>Isolamento térmico - "Linha 2""-A1-14E-5352" - linha/estrutura: Tanque polidor</v>
      </c>
      <c r="I357" s="107" t="s">
        <v>1434</v>
      </c>
      <c r="L357" s="120"/>
      <c r="M357" s="126"/>
      <c r="N357" s="118"/>
      <c r="O357" s="118"/>
      <c r="P357" s="118"/>
      <c r="Q357" s="118"/>
      <c r="R357" s="120"/>
      <c r="S357" s="120"/>
      <c r="T357" s="118"/>
      <c r="U357" s="118"/>
      <c r="V357" s="118"/>
      <c r="W357" s="118"/>
      <c r="X357" s="118"/>
      <c r="Y357" s="120"/>
      <c r="Z357" s="120"/>
      <c r="AA357" s="118"/>
      <c r="AB357" s="120"/>
      <c r="AC357" s="118"/>
      <c r="AD357" s="120"/>
      <c r="AE357" s="120"/>
      <c r="AF357" s="120"/>
      <c r="AG357" s="118"/>
      <c r="AH357" s="118">
        <v>2</v>
      </c>
      <c r="AI357" s="118">
        <v>2</v>
      </c>
      <c r="AJ357" s="118"/>
      <c r="AK357" s="118"/>
      <c r="AL357" s="120"/>
      <c r="AM357" s="118"/>
      <c r="AN357" s="118"/>
      <c r="AO357" s="118">
        <v>1</v>
      </c>
      <c r="AP357" s="118">
        <v>1</v>
      </c>
      <c r="AQ357" s="118"/>
      <c r="AR357" s="118"/>
    </row>
    <row r="358" spans="1:44" hidden="1" x14ac:dyDescent="0.3">
      <c r="A358" s="107"/>
      <c r="B358" s="107" t="s">
        <v>2397</v>
      </c>
      <c r="C358" s="124"/>
      <c r="D358" s="107"/>
      <c r="E358" s="125"/>
      <c r="F358" s="107"/>
      <c r="G358" s="107" t="s">
        <v>2398</v>
      </c>
      <c r="H358" s="124" t="str">
        <f>Programação[[#This Row],[Atividade]]&amp; " - linha/estrutura: " &amp;Programação[[#This Row],[Tag]]</f>
        <v xml:space="preserve">Isolamento térmico - "Linha 6""-S1-14E-5345-H" - linha/estrutura: </v>
      </c>
      <c r="I358" s="107"/>
      <c r="L358" s="120"/>
      <c r="M358" s="126"/>
      <c r="N358" s="118"/>
      <c r="O358" s="118"/>
      <c r="P358" s="118"/>
      <c r="Q358" s="118"/>
      <c r="R358" s="120"/>
      <c r="S358" s="120"/>
      <c r="T358" s="118"/>
      <c r="U358" s="118"/>
      <c r="V358" s="118"/>
      <c r="W358" s="118"/>
      <c r="X358" s="118"/>
      <c r="Y358" s="120"/>
      <c r="Z358" s="120"/>
      <c r="AA358" s="118"/>
      <c r="AB358" s="120"/>
      <c r="AC358" s="118"/>
      <c r="AD358" s="120"/>
      <c r="AE358" s="120"/>
      <c r="AF358" s="120"/>
      <c r="AG358" s="118"/>
      <c r="AH358" s="118"/>
      <c r="AI358" s="118"/>
      <c r="AJ358" s="118"/>
      <c r="AK358" s="118"/>
      <c r="AL358" s="120"/>
      <c r="AM358" s="118"/>
      <c r="AN358" s="118"/>
      <c r="AO358" s="118"/>
      <c r="AP358" s="118"/>
      <c r="AQ358" s="118"/>
      <c r="AR358" s="118"/>
    </row>
    <row r="359" spans="1:44" hidden="1" x14ac:dyDescent="0.3">
      <c r="A359" s="107"/>
      <c r="B359" s="107" t="s">
        <v>2399</v>
      </c>
      <c r="C359" s="124"/>
      <c r="D359" s="107"/>
      <c r="E359" s="125"/>
      <c r="F359" s="107"/>
      <c r="G359" s="107" t="s">
        <v>2400</v>
      </c>
      <c r="H359" s="124" t="str">
        <f>Programação[[#This Row],[Atividade]]&amp; " - linha/estrutura: " &amp;Programação[[#This Row],[Tag]]</f>
        <v xml:space="preserve">Isolamento térmico - Linha 6"-S2-14E-5350-H - linha/estrutura: </v>
      </c>
      <c r="I359" s="107"/>
      <c r="L359" s="120"/>
      <c r="M359" s="126"/>
      <c r="N359" s="118"/>
      <c r="O359" s="118"/>
      <c r="P359" s="118"/>
      <c r="Q359" s="118"/>
      <c r="R359" s="120"/>
      <c r="S359" s="120"/>
      <c r="T359" s="118"/>
      <c r="U359" s="118"/>
      <c r="V359" s="118"/>
      <c r="W359" s="118"/>
      <c r="X359" s="118"/>
      <c r="Y359" s="120"/>
      <c r="Z359" s="120"/>
      <c r="AA359" s="118"/>
      <c r="AB359" s="120"/>
      <c r="AC359" s="118"/>
      <c r="AD359" s="120"/>
      <c r="AE359" s="120"/>
      <c r="AF359" s="120"/>
      <c r="AG359" s="118"/>
      <c r="AH359" s="118"/>
      <c r="AI359" s="118"/>
      <c r="AJ359" s="118"/>
      <c r="AK359" s="118"/>
      <c r="AL359" s="120"/>
      <c r="AM359" s="118"/>
      <c r="AN359" s="118"/>
      <c r="AO359" s="118"/>
      <c r="AP359" s="118"/>
      <c r="AQ359" s="118"/>
      <c r="AR359" s="118"/>
    </row>
    <row r="360" spans="1:44" hidden="1" x14ac:dyDescent="0.3">
      <c r="A360" s="107"/>
      <c r="B360" s="107" t="s">
        <v>2401</v>
      </c>
      <c r="C360" s="124"/>
      <c r="D360" s="107"/>
      <c r="E360" s="125"/>
      <c r="F360" s="107"/>
      <c r="G360" s="107" t="s">
        <v>2402</v>
      </c>
      <c r="H360" s="124" t="str">
        <f>Programação[[#This Row],[Atividade]]&amp; " - linha/estrutura: " &amp;Programação[[#This Row],[Tag]]</f>
        <v xml:space="preserve">Isolamento térmico - Linha 3''-S2-14E-5354-H - linha/estrutura: </v>
      </c>
      <c r="I360" s="107"/>
      <c r="L360" s="120"/>
      <c r="M360" s="126"/>
      <c r="N360" s="118"/>
      <c r="O360" s="118"/>
      <c r="P360" s="118"/>
      <c r="Q360" s="118"/>
      <c r="R360" s="120"/>
      <c r="S360" s="120"/>
      <c r="T360" s="118"/>
      <c r="U360" s="118"/>
      <c r="V360" s="118"/>
      <c r="W360" s="118"/>
      <c r="X360" s="118"/>
      <c r="Y360" s="120"/>
      <c r="Z360" s="120"/>
      <c r="AA360" s="118"/>
      <c r="AB360" s="120"/>
      <c r="AC360" s="118"/>
      <c r="AD360" s="120"/>
      <c r="AE360" s="120"/>
      <c r="AF360" s="120"/>
      <c r="AG360" s="118"/>
      <c r="AH360" s="118"/>
      <c r="AI360" s="118"/>
      <c r="AJ360" s="118"/>
      <c r="AK360" s="118"/>
      <c r="AL360" s="120"/>
      <c r="AM360" s="118"/>
      <c r="AN360" s="118"/>
      <c r="AO360" s="118"/>
      <c r="AP360" s="118"/>
      <c r="AQ360" s="118"/>
      <c r="AR360" s="118"/>
    </row>
    <row r="361" spans="1:44" hidden="1" x14ac:dyDescent="0.3">
      <c r="A361" s="107"/>
      <c r="B361" s="107" t="s">
        <v>2403</v>
      </c>
      <c r="C361" s="124"/>
      <c r="D361" s="107"/>
      <c r="E361" s="125"/>
      <c r="F361" s="107"/>
      <c r="G361" s="107" t="s">
        <v>2404</v>
      </c>
      <c r="H361" s="124" t="str">
        <f>Programação[[#This Row],[Atividade]]&amp; " - linha/estrutura: " &amp;Programação[[#This Row],[Tag]]</f>
        <v xml:space="preserve">Isolamento térmico - "Linha 4""-S2-14E-5342-H - linha/estrutura: </v>
      </c>
      <c r="I361" s="107"/>
      <c r="L361" s="120"/>
      <c r="M361" s="126"/>
      <c r="N361" s="118"/>
      <c r="O361" s="118"/>
      <c r="P361" s="118"/>
      <c r="Q361" s="118"/>
      <c r="R361" s="120"/>
      <c r="S361" s="120"/>
      <c r="T361" s="118"/>
      <c r="U361" s="118"/>
      <c r="V361" s="118"/>
      <c r="W361" s="118"/>
      <c r="X361" s="118"/>
      <c r="Y361" s="120"/>
      <c r="Z361" s="120"/>
      <c r="AA361" s="118"/>
      <c r="AB361" s="120"/>
      <c r="AC361" s="118"/>
      <c r="AD361" s="120"/>
      <c r="AE361" s="120"/>
      <c r="AF361" s="120"/>
      <c r="AG361" s="118"/>
      <c r="AH361" s="118"/>
      <c r="AI361" s="118"/>
      <c r="AJ361" s="118"/>
      <c r="AK361" s="118"/>
      <c r="AL361" s="120"/>
      <c r="AM361" s="118"/>
      <c r="AN361" s="118"/>
      <c r="AO361" s="118"/>
      <c r="AP361" s="118"/>
      <c r="AQ361" s="118"/>
      <c r="AR361" s="118"/>
    </row>
    <row r="362" spans="1:44" hidden="1" x14ac:dyDescent="0.3">
      <c r="A362" s="107"/>
      <c r="B362" s="107" t="s">
        <v>2405</v>
      </c>
      <c r="C362" s="124"/>
      <c r="D362" s="107"/>
      <c r="E362" s="125"/>
      <c r="F362" s="107"/>
      <c r="G362" s="107" t="s">
        <v>2406</v>
      </c>
      <c r="H362" s="124" t="str">
        <f>Programação[[#This Row],[Atividade]]&amp; " - linha/estrutura: " &amp;Programação[[#This Row],[Tag]]</f>
        <v xml:space="preserve">Isolamento térmico - Linha 2"-S2-14E-5349-H - linha/estrutura: </v>
      </c>
      <c r="I362" s="107"/>
      <c r="L362" s="120"/>
      <c r="M362" s="126"/>
      <c r="N362" s="118"/>
      <c r="O362" s="118"/>
      <c r="P362" s="118"/>
      <c r="Q362" s="118"/>
      <c r="R362" s="120"/>
      <c r="S362" s="120"/>
      <c r="T362" s="118"/>
      <c r="U362" s="118"/>
      <c r="V362" s="118"/>
      <c r="W362" s="118"/>
      <c r="X362" s="118"/>
      <c r="Y362" s="120"/>
      <c r="Z362" s="120"/>
      <c r="AA362" s="118"/>
      <c r="AB362" s="120"/>
      <c r="AC362" s="118"/>
      <c r="AD362" s="120"/>
      <c r="AE362" s="120"/>
      <c r="AF362" s="120"/>
      <c r="AG362" s="118"/>
      <c r="AH362" s="118"/>
      <c r="AI362" s="118"/>
      <c r="AJ362" s="118"/>
      <c r="AK362" s="118"/>
      <c r="AL362" s="120"/>
      <c r="AM362" s="118"/>
      <c r="AN362" s="118"/>
      <c r="AO362" s="118"/>
      <c r="AP362" s="118"/>
      <c r="AQ362" s="118"/>
      <c r="AR362" s="118"/>
    </row>
    <row r="363" spans="1:44" hidden="1" x14ac:dyDescent="0.3">
      <c r="A363" s="107"/>
      <c r="B363" s="107" t="s">
        <v>2407</v>
      </c>
      <c r="C363" s="124"/>
      <c r="D363" s="107"/>
      <c r="E363" s="125"/>
      <c r="F363" s="107"/>
      <c r="G363" s="107" t="s">
        <v>2408</v>
      </c>
      <c r="H363" s="124" t="str">
        <f>Programação[[#This Row],[Atividade]]&amp; " - linha/estrutura: " &amp;Programação[[#This Row],[Tag]]</f>
        <v xml:space="preserve">Isolamento térmico - "Linha 2""-S2-14E-5343-H" - linha/estrutura: </v>
      </c>
      <c r="I363" s="107"/>
      <c r="L363" s="120"/>
      <c r="M363" s="126"/>
      <c r="N363" s="118"/>
      <c r="O363" s="118"/>
      <c r="P363" s="118"/>
      <c r="Q363" s="118"/>
      <c r="R363" s="120"/>
      <c r="S363" s="120"/>
      <c r="T363" s="118"/>
      <c r="U363" s="118"/>
      <c r="V363" s="118"/>
      <c r="W363" s="118"/>
      <c r="X363" s="118"/>
      <c r="Y363" s="120"/>
      <c r="Z363" s="120"/>
      <c r="AA363" s="118"/>
      <c r="AB363" s="120"/>
      <c r="AC363" s="118"/>
      <c r="AD363" s="120"/>
      <c r="AE363" s="120"/>
      <c r="AF363" s="120"/>
      <c r="AG363" s="118"/>
      <c r="AH363" s="118"/>
      <c r="AI363" s="118"/>
      <c r="AJ363" s="118"/>
      <c r="AK363" s="118"/>
      <c r="AL363" s="120"/>
      <c r="AM363" s="118"/>
      <c r="AN363" s="118"/>
      <c r="AO363" s="118"/>
      <c r="AP363" s="118"/>
      <c r="AQ363" s="118"/>
      <c r="AR363" s="118"/>
    </row>
    <row r="364" spans="1:44" hidden="1" x14ac:dyDescent="0.3">
      <c r="A364" s="107"/>
      <c r="B364" s="107" t="s">
        <v>2409</v>
      </c>
      <c r="C364" s="124"/>
      <c r="D364" s="107"/>
      <c r="E364" s="125"/>
      <c r="F364" s="107"/>
      <c r="G364" s="107" t="s">
        <v>2410</v>
      </c>
      <c r="H364" s="124" t="str">
        <f>Programação[[#This Row],[Atividade]]&amp; " - linha/estrutura: " &amp;Programação[[#This Row],[Tag]]</f>
        <v xml:space="preserve">Isolamento térmico - "Linha 3""-W2-14E-5353 - linha/estrutura: </v>
      </c>
      <c r="I364" s="107"/>
      <c r="L364" s="120"/>
      <c r="M364" s="126"/>
      <c r="N364" s="118"/>
      <c r="O364" s="118"/>
      <c r="P364" s="118"/>
      <c r="Q364" s="118"/>
      <c r="R364" s="120"/>
      <c r="S364" s="120"/>
      <c r="T364" s="118"/>
      <c r="U364" s="118"/>
      <c r="V364" s="118"/>
      <c r="W364" s="118"/>
      <c r="X364" s="118"/>
      <c r="Y364" s="120"/>
      <c r="Z364" s="120"/>
      <c r="AA364" s="118"/>
      <c r="AB364" s="120"/>
      <c r="AC364" s="118"/>
      <c r="AD364" s="120"/>
      <c r="AE364" s="120"/>
      <c r="AF364" s="120"/>
      <c r="AG364" s="118"/>
      <c r="AH364" s="118"/>
      <c r="AI364" s="118"/>
      <c r="AJ364" s="118"/>
      <c r="AK364" s="118"/>
      <c r="AL364" s="120"/>
      <c r="AM364" s="118"/>
      <c r="AN364" s="118"/>
      <c r="AO364" s="118"/>
      <c r="AP364" s="118"/>
      <c r="AQ364" s="118"/>
      <c r="AR364" s="118"/>
    </row>
    <row r="365" spans="1:44" hidden="1" x14ac:dyDescent="0.3">
      <c r="A365" s="107"/>
      <c r="B365" s="107" t="s">
        <v>2411</v>
      </c>
      <c r="C365" s="124"/>
      <c r="D365" s="107"/>
      <c r="E365" s="125"/>
      <c r="F365" s="107"/>
      <c r="G365" s="107" t="s">
        <v>2412</v>
      </c>
      <c r="H365" s="124" t="str">
        <f>Programação[[#This Row],[Atividade]]&amp; " - linha/estrutura: " &amp;Programação[[#This Row],[Tag]]</f>
        <v xml:space="preserve">Isolamento térmico - "Linha 2""-S2-14E-5348-H - linha/estrutura: </v>
      </c>
      <c r="I365" s="107"/>
      <c r="L365" s="120"/>
      <c r="M365" s="126"/>
      <c r="N365" s="118"/>
      <c r="O365" s="118"/>
      <c r="P365" s="118"/>
      <c r="Q365" s="118"/>
      <c r="R365" s="120"/>
      <c r="S365" s="120"/>
      <c r="T365" s="118"/>
      <c r="U365" s="118"/>
      <c r="V365" s="118"/>
      <c r="W365" s="118"/>
      <c r="X365" s="118"/>
      <c r="Y365" s="120"/>
      <c r="Z365" s="120"/>
      <c r="AA365" s="118"/>
      <c r="AB365" s="120"/>
      <c r="AC365" s="118"/>
      <c r="AD365" s="120"/>
      <c r="AE365" s="120"/>
      <c r="AF365" s="120"/>
      <c r="AG365" s="118"/>
      <c r="AH365" s="118"/>
      <c r="AI365" s="118"/>
      <c r="AJ365" s="118"/>
      <c r="AK365" s="118"/>
      <c r="AL365" s="120"/>
      <c r="AM365" s="118"/>
      <c r="AN365" s="118"/>
      <c r="AO365" s="118"/>
      <c r="AP365" s="118"/>
      <c r="AQ365" s="118"/>
      <c r="AR365" s="118"/>
    </row>
    <row r="366" spans="1:44" hidden="1" x14ac:dyDescent="0.3">
      <c r="A366" s="107"/>
      <c r="B366" s="107" t="s">
        <v>2413</v>
      </c>
      <c r="C366" s="124"/>
      <c r="D366" s="107"/>
      <c r="E366" s="125"/>
      <c r="F366" s="107"/>
      <c r="G366" s="107" t="s">
        <v>2414</v>
      </c>
      <c r="H366" s="124" t="str">
        <f>Programação[[#This Row],[Atividade]]&amp; " - linha/estrutura: " &amp;Programação[[#This Row],[Tag]]</f>
        <v xml:space="preserve">Teste hidrostático - Linha 1.1/2-C4-14E-5351 - linha/estrutura: </v>
      </c>
      <c r="I366" s="107"/>
      <c r="L366" s="120"/>
      <c r="M366" s="126"/>
      <c r="N366" s="118"/>
      <c r="O366" s="118"/>
      <c r="P366" s="118"/>
      <c r="Q366" s="118"/>
      <c r="R366" s="120"/>
      <c r="S366" s="120"/>
      <c r="T366" s="118"/>
      <c r="U366" s="118"/>
      <c r="V366" s="118"/>
      <c r="W366" s="118"/>
      <c r="X366" s="118"/>
      <c r="Y366" s="120"/>
      <c r="Z366" s="120"/>
      <c r="AA366" s="118"/>
      <c r="AB366" s="120"/>
      <c r="AC366" s="118"/>
      <c r="AD366" s="120"/>
      <c r="AE366" s="120"/>
      <c r="AF366" s="120"/>
      <c r="AG366" s="118"/>
      <c r="AH366" s="118"/>
      <c r="AI366" s="118"/>
      <c r="AJ366" s="118"/>
      <c r="AK366" s="118"/>
      <c r="AL366" s="120"/>
      <c r="AM366" s="118"/>
      <c r="AN366" s="118"/>
      <c r="AO366" s="118"/>
      <c r="AP366" s="118"/>
      <c r="AQ366" s="118"/>
      <c r="AR366" s="118"/>
    </row>
    <row r="367" spans="1:44" hidden="1" x14ac:dyDescent="0.3">
      <c r="A367" s="107"/>
      <c r="B367" s="107" t="s">
        <v>623</v>
      </c>
      <c r="C367" s="124"/>
      <c r="D367" s="107"/>
      <c r="E367" s="125"/>
      <c r="F367" s="107"/>
      <c r="G367" s="107" t="s">
        <v>1907</v>
      </c>
      <c r="H367" s="124" t="str">
        <f>Programação[[#This Row],[Atividade]]&amp; " - linha/estrutura: " &amp;Programação[[#This Row],[Tag]]</f>
        <v xml:space="preserve">Tanque polidor E-14E-2A - linha/estrutura: </v>
      </c>
      <c r="I367" s="107"/>
      <c r="L367" s="120"/>
      <c r="M367" s="126"/>
      <c r="N367" s="118"/>
      <c r="O367" s="118"/>
      <c r="P367" s="118"/>
      <c r="Q367" s="118"/>
      <c r="R367" s="120"/>
      <c r="S367" s="120"/>
      <c r="T367" s="118"/>
      <c r="U367" s="118"/>
      <c r="V367" s="118"/>
      <c r="W367" s="118"/>
      <c r="X367" s="118"/>
      <c r="Y367" s="120"/>
      <c r="Z367" s="120"/>
      <c r="AA367" s="118"/>
      <c r="AB367" s="120"/>
      <c r="AC367" s="118"/>
      <c r="AD367" s="120"/>
      <c r="AE367" s="120"/>
      <c r="AF367" s="120"/>
      <c r="AG367" s="118"/>
      <c r="AH367" s="118"/>
      <c r="AI367" s="118"/>
      <c r="AJ367" s="118"/>
      <c r="AK367" s="118"/>
      <c r="AL367" s="120"/>
      <c r="AM367" s="118"/>
      <c r="AN367" s="118"/>
      <c r="AO367" s="118"/>
      <c r="AP367" s="118"/>
      <c r="AQ367" s="118"/>
      <c r="AR367" s="118"/>
    </row>
    <row r="368" spans="1:44" hidden="1" x14ac:dyDescent="0.3">
      <c r="A368" s="107"/>
      <c r="B368" s="107" t="s">
        <v>624</v>
      </c>
      <c r="C368" s="124"/>
      <c r="D368" s="107"/>
      <c r="E368" s="125"/>
      <c r="F368" s="107"/>
      <c r="G368" s="107" t="s">
        <v>1908</v>
      </c>
      <c r="H368" s="124" t="str">
        <f>Programação[[#This Row],[Atividade]]&amp; " - linha/estrutura: " &amp;Programação[[#This Row],[Tag]]</f>
        <v xml:space="preserve">Construção da base civil do tanque - HYDRO - linha/estrutura: </v>
      </c>
      <c r="I368" s="107"/>
      <c r="L368" s="120"/>
      <c r="M368" s="126"/>
      <c r="N368" s="118"/>
      <c r="O368" s="118"/>
      <c r="P368" s="118"/>
      <c r="Q368" s="118"/>
      <c r="R368" s="120"/>
      <c r="S368" s="120"/>
      <c r="T368" s="118"/>
      <c r="U368" s="118"/>
      <c r="V368" s="118"/>
      <c r="W368" s="118"/>
      <c r="X368" s="118"/>
      <c r="Y368" s="120"/>
      <c r="Z368" s="120"/>
      <c r="AA368" s="118"/>
      <c r="AB368" s="120"/>
      <c r="AC368" s="118"/>
      <c r="AD368" s="120"/>
      <c r="AE368" s="120"/>
      <c r="AF368" s="120"/>
      <c r="AG368" s="118"/>
      <c r="AH368" s="118"/>
      <c r="AI368" s="118"/>
      <c r="AJ368" s="118"/>
      <c r="AK368" s="118"/>
      <c r="AL368" s="120"/>
      <c r="AM368" s="118"/>
      <c r="AN368" s="118"/>
      <c r="AO368" s="118"/>
      <c r="AP368" s="118"/>
      <c r="AQ368" s="118"/>
      <c r="AR368" s="118"/>
    </row>
    <row r="369" spans="1:44" hidden="1" x14ac:dyDescent="0.3">
      <c r="A369" s="107"/>
      <c r="B369" s="107" t="s">
        <v>625</v>
      </c>
      <c r="C369" s="124"/>
      <c r="D369" s="107"/>
      <c r="E369" s="125"/>
      <c r="F369" s="107"/>
      <c r="G369" s="107" t="s">
        <v>1909</v>
      </c>
      <c r="H369" s="124" t="str">
        <f>Programação[[#This Row],[Atividade]]&amp; " - linha/estrutura: " &amp;Programação[[#This Row],[Tag]]</f>
        <v xml:space="preserve">Fornecimento de tanque polidor (Hydro) - linha/estrutura: </v>
      </c>
      <c r="I369" s="107"/>
      <c r="L369" s="120"/>
      <c r="M369" s="126"/>
      <c r="N369" s="118"/>
      <c r="O369" s="118"/>
      <c r="P369" s="118"/>
      <c r="Q369" s="118"/>
      <c r="R369" s="120"/>
      <c r="S369" s="120"/>
      <c r="T369" s="118"/>
      <c r="U369" s="118"/>
      <c r="V369" s="118"/>
      <c r="W369" s="118"/>
      <c r="X369" s="118"/>
      <c r="Y369" s="120"/>
      <c r="Z369" s="120"/>
      <c r="AA369" s="118"/>
      <c r="AB369" s="120"/>
      <c r="AC369" s="118"/>
      <c r="AD369" s="120"/>
      <c r="AE369" s="120"/>
      <c r="AF369" s="120"/>
      <c r="AG369" s="118"/>
      <c r="AH369" s="118"/>
      <c r="AI369" s="118"/>
      <c r="AJ369" s="118"/>
      <c r="AK369" s="118"/>
      <c r="AL369" s="120"/>
      <c r="AM369" s="118"/>
      <c r="AN369" s="118"/>
      <c r="AO369" s="118"/>
      <c r="AP369" s="118"/>
      <c r="AQ369" s="118"/>
      <c r="AR369" s="118"/>
    </row>
    <row r="370" spans="1:44" hidden="1" x14ac:dyDescent="0.3">
      <c r="A370" s="107"/>
      <c r="B370" s="107" t="s">
        <v>626</v>
      </c>
      <c r="C370" s="124"/>
      <c r="D370" s="107"/>
      <c r="E370" s="125"/>
      <c r="F370" s="107"/>
      <c r="G370" s="107" t="s">
        <v>1910</v>
      </c>
      <c r="H370" s="124" t="str">
        <f>Programação[[#This Row],[Atividade]]&amp; " - linha/estrutura: " &amp;Programação[[#This Row],[Tag]]</f>
        <v xml:space="preserve">Nivelamento de base civil com shims - linha/estrutura: </v>
      </c>
      <c r="I370" s="107"/>
      <c r="L370" s="120"/>
      <c r="M370" s="126"/>
      <c r="N370" s="118"/>
      <c r="O370" s="118"/>
      <c r="P370" s="118"/>
      <c r="Q370" s="118"/>
      <c r="R370" s="120"/>
      <c r="S370" s="120"/>
      <c r="T370" s="118"/>
      <c r="U370" s="118"/>
      <c r="V370" s="118"/>
      <c r="W370" s="118"/>
      <c r="X370" s="118"/>
      <c r="Y370" s="120"/>
      <c r="Z370" s="120"/>
      <c r="AA370" s="118"/>
      <c r="AB370" s="120"/>
      <c r="AC370" s="118"/>
      <c r="AD370" s="120"/>
      <c r="AE370" s="120"/>
      <c r="AF370" s="120"/>
      <c r="AG370" s="118"/>
      <c r="AH370" s="118"/>
      <c r="AI370" s="118"/>
      <c r="AJ370" s="118"/>
      <c r="AK370" s="118"/>
      <c r="AL370" s="120"/>
      <c r="AM370" s="118"/>
      <c r="AN370" s="118"/>
      <c r="AO370" s="118"/>
      <c r="AP370" s="118"/>
      <c r="AQ370" s="118"/>
      <c r="AR370" s="118"/>
    </row>
    <row r="371" spans="1:44" ht="28.8" hidden="1" x14ac:dyDescent="0.3">
      <c r="A371" s="107"/>
      <c r="B371" s="107" t="s">
        <v>627</v>
      </c>
      <c r="C371" s="124" t="s">
        <v>2167</v>
      </c>
      <c r="D371" s="107" t="s">
        <v>1430</v>
      </c>
      <c r="E371" s="125" t="s">
        <v>1437</v>
      </c>
      <c r="F371" s="107" t="s">
        <v>1437</v>
      </c>
      <c r="G371" s="107" t="s">
        <v>1911</v>
      </c>
      <c r="H371" s="124" t="str">
        <f>Programação[[#This Row],[Atividade]]&amp; " - linha/estrutura: " &amp;Programação[[#This Row],[Tag]]</f>
        <v>Posicionamento do tanque sobre a base - linha/estrutura: Tanque de condensado</v>
      </c>
      <c r="I371" s="107" t="s">
        <v>2340</v>
      </c>
      <c r="L371" s="120"/>
      <c r="M371" s="126"/>
      <c r="N371" s="118"/>
      <c r="O371" s="118"/>
      <c r="P371" s="118"/>
      <c r="Q371" s="118"/>
      <c r="R371" s="120"/>
      <c r="S371" s="120"/>
      <c r="T371" s="118"/>
      <c r="U371" s="118"/>
      <c r="V371" s="118"/>
      <c r="W371" s="118"/>
      <c r="X371" s="118"/>
      <c r="Y371" s="120"/>
      <c r="Z371" s="120"/>
      <c r="AA371" s="118"/>
      <c r="AB371" s="135"/>
      <c r="AC371" s="134"/>
      <c r="AD371" s="135"/>
      <c r="AE371" s="135"/>
      <c r="AF371" s="120"/>
      <c r="AG371" s="118">
        <v>2</v>
      </c>
      <c r="AH371" s="118"/>
      <c r="AI371" s="118"/>
      <c r="AJ371" s="118"/>
      <c r="AK371" s="118"/>
      <c r="AL371" s="120"/>
      <c r="AM371" s="118"/>
      <c r="AN371" s="118"/>
      <c r="AO371" s="118"/>
      <c r="AP371" s="118"/>
      <c r="AQ371" s="118"/>
      <c r="AR371" s="118"/>
    </row>
    <row r="372" spans="1:44" hidden="1" x14ac:dyDescent="0.3">
      <c r="A372" s="107"/>
      <c r="B372" s="107" t="s">
        <v>628</v>
      </c>
      <c r="C372" s="124"/>
      <c r="D372" s="107"/>
      <c r="E372" s="125"/>
      <c r="F372" s="107"/>
      <c r="G372" s="107" t="s">
        <v>1912</v>
      </c>
      <c r="H372" s="124" t="str">
        <f>Programação[[#This Row],[Atividade]]&amp; " - linha/estrutura: " &amp;Programação[[#This Row],[Tag]]</f>
        <v xml:space="preserve">Verificação de alinhamento topogáfico - linha/estrutura: </v>
      </c>
      <c r="I372" s="107"/>
      <c r="L372" s="120"/>
      <c r="M372" s="126"/>
      <c r="N372" s="118"/>
      <c r="O372" s="118"/>
      <c r="P372" s="118"/>
      <c r="Q372" s="118"/>
      <c r="R372" s="120"/>
      <c r="S372" s="120"/>
      <c r="T372" s="118"/>
      <c r="U372" s="118"/>
      <c r="V372" s="118"/>
      <c r="W372" s="118"/>
      <c r="X372" s="118"/>
      <c r="Y372" s="120"/>
      <c r="Z372" s="120"/>
      <c r="AA372" s="118"/>
      <c r="AB372" s="120"/>
      <c r="AC372" s="118"/>
      <c r="AD372" s="120"/>
      <c r="AE372" s="120"/>
      <c r="AF372" s="120"/>
      <c r="AG372" s="118"/>
      <c r="AH372" s="118"/>
      <c r="AI372" s="118"/>
      <c r="AJ372" s="118"/>
      <c r="AK372" s="118"/>
      <c r="AL372" s="120"/>
      <c r="AM372" s="118"/>
      <c r="AN372" s="118"/>
      <c r="AO372" s="118"/>
      <c r="AP372" s="118"/>
      <c r="AQ372" s="118"/>
      <c r="AR372" s="118"/>
    </row>
    <row r="373" spans="1:44" ht="46.8" x14ac:dyDescent="0.45">
      <c r="A373" s="107" t="s">
        <v>510</v>
      </c>
      <c r="B373" s="181" t="s">
        <v>629</v>
      </c>
      <c r="C373" s="182" t="s">
        <v>2166</v>
      </c>
      <c r="D373" s="181" t="s">
        <v>1430</v>
      </c>
      <c r="E373" s="183" t="s">
        <v>2374</v>
      </c>
      <c r="F373" s="107" t="s">
        <v>2374</v>
      </c>
      <c r="G373" s="107" t="s">
        <v>2361</v>
      </c>
      <c r="H373" s="182" t="str">
        <f>Programação[[#This Row],[Atividade]]&amp; " - linha/estrutura: " &amp;Programação[[#This Row],[Tag]]</f>
        <v>Montagem da plataforma, escada e guarda corpo do tanque - linha/estrutura: Tanque polidor</v>
      </c>
      <c r="I373" s="181" t="s">
        <v>2340</v>
      </c>
      <c r="J373" s="181"/>
      <c r="K373" s="181"/>
      <c r="L373" s="184"/>
      <c r="M373" s="106"/>
      <c r="N373" s="76"/>
      <c r="O373" s="76"/>
      <c r="P373" s="76"/>
      <c r="Q373" s="76"/>
      <c r="R373" s="184"/>
      <c r="S373" s="184"/>
      <c r="T373" s="76">
        <v>1</v>
      </c>
      <c r="U373" s="76">
        <v>1</v>
      </c>
      <c r="V373" s="76">
        <v>1</v>
      </c>
      <c r="W373" s="76">
        <v>1</v>
      </c>
      <c r="X373" s="76">
        <v>1</v>
      </c>
      <c r="Y373" s="128"/>
      <c r="Z373" s="128"/>
      <c r="AA373" s="127">
        <v>1</v>
      </c>
      <c r="AB373" s="127">
        <v>1</v>
      </c>
      <c r="AC373" s="127">
        <v>1</v>
      </c>
      <c r="AD373" s="127">
        <v>1</v>
      </c>
      <c r="AE373" s="127">
        <v>1</v>
      </c>
      <c r="AF373" s="128"/>
      <c r="AG373" s="118"/>
      <c r="AH373" s="118"/>
      <c r="AI373" s="118"/>
      <c r="AJ373" s="118"/>
      <c r="AK373" s="118"/>
      <c r="AL373" s="120"/>
      <c r="AM373" s="118"/>
      <c r="AN373" s="118"/>
      <c r="AO373" s="118"/>
      <c r="AP373" s="118"/>
      <c r="AQ373" s="118"/>
      <c r="AR373" s="118"/>
    </row>
    <row r="374" spans="1:44" hidden="1" x14ac:dyDescent="0.3">
      <c r="A374" s="107" t="s">
        <v>510</v>
      </c>
      <c r="B374" s="107" t="s">
        <v>2365</v>
      </c>
      <c r="C374" s="124" t="s">
        <v>2166</v>
      </c>
      <c r="D374" s="107" t="s">
        <v>1430</v>
      </c>
      <c r="E374" s="125" t="s">
        <v>2374</v>
      </c>
      <c r="F374" s="107" t="s">
        <v>2374</v>
      </c>
      <c r="G374" s="107" t="s">
        <v>2366</v>
      </c>
      <c r="H374" s="124" t="str">
        <f>Programação[[#This Row],[Atividade]]&amp; " - linha/estrutura: " &amp;Programação[[#This Row],[Tag]]</f>
        <v>Montagem de andaimes de acessos - linha/estrutura: Tanque polidor</v>
      </c>
      <c r="I374" s="107" t="s">
        <v>1434</v>
      </c>
      <c r="L374" s="120"/>
      <c r="M374" s="126"/>
      <c r="N374" s="118">
        <v>2</v>
      </c>
      <c r="O374" s="118">
        <v>2</v>
      </c>
      <c r="P374" s="118"/>
      <c r="Q374" s="118"/>
      <c r="R374" s="120"/>
      <c r="S374" s="120"/>
      <c r="T374" s="118"/>
      <c r="U374" s="118"/>
      <c r="V374" s="118"/>
      <c r="W374" s="118"/>
      <c r="X374" s="118"/>
      <c r="Y374" s="120"/>
      <c r="Z374" s="120"/>
      <c r="AA374" s="118"/>
      <c r="AB374" s="118"/>
      <c r="AC374" s="118"/>
      <c r="AD374" s="118"/>
      <c r="AE374" s="118"/>
      <c r="AF374" s="120"/>
      <c r="AG374" s="118"/>
      <c r="AH374" s="118"/>
      <c r="AI374" s="118"/>
      <c r="AJ374" s="118"/>
      <c r="AK374" s="118"/>
      <c r="AL374" s="120"/>
      <c r="AM374" s="118"/>
      <c r="AN374" s="118"/>
      <c r="AO374" s="118"/>
      <c r="AP374" s="118"/>
      <c r="AQ374" s="118"/>
      <c r="AR374" s="118"/>
    </row>
    <row r="375" spans="1:44" hidden="1" x14ac:dyDescent="0.3">
      <c r="A375" s="107"/>
      <c r="B375" s="107" t="s">
        <v>630</v>
      </c>
      <c r="C375" s="124"/>
      <c r="D375" s="107"/>
      <c r="E375" s="125"/>
      <c r="F375" s="107"/>
      <c r="G375" s="107" t="s">
        <v>1914</v>
      </c>
      <c r="H375" s="124" t="str">
        <f>Programação[[#This Row],[Atividade]]&amp; " - linha/estrutura: " &amp;Programação[[#This Row],[Tag]]</f>
        <v xml:space="preserve">Grauteamento das bases civil - linha/estrutura: </v>
      </c>
      <c r="I375" s="107"/>
      <c r="L375" s="120"/>
      <c r="M375" s="126"/>
      <c r="N375" s="118"/>
      <c r="O375" s="118"/>
      <c r="P375" s="118"/>
      <c r="Q375" s="118"/>
      <c r="R375" s="120"/>
      <c r="S375" s="120"/>
      <c r="T375" s="118"/>
      <c r="U375" s="118"/>
      <c r="V375" s="118"/>
      <c r="W375" s="118"/>
      <c r="X375" s="118"/>
      <c r="Y375" s="120"/>
      <c r="Z375" s="120"/>
      <c r="AA375" s="118"/>
      <c r="AB375" s="118"/>
      <c r="AC375" s="118"/>
      <c r="AD375" s="118"/>
      <c r="AE375" s="118"/>
      <c r="AF375" s="120"/>
      <c r="AG375" s="118"/>
      <c r="AH375" s="118"/>
      <c r="AI375" s="118"/>
      <c r="AJ375" s="118"/>
      <c r="AK375" s="118"/>
      <c r="AL375" s="120"/>
      <c r="AM375" s="118"/>
      <c r="AN375" s="118"/>
      <c r="AO375" s="118"/>
      <c r="AP375" s="118"/>
      <c r="AQ375" s="118"/>
      <c r="AR375" s="118"/>
    </row>
    <row r="376" spans="1:44" hidden="1" x14ac:dyDescent="0.3">
      <c r="A376" s="107"/>
      <c r="B376" s="107" t="s">
        <v>465</v>
      </c>
      <c r="C376" s="124"/>
      <c r="D376" s="107"/>
      <c r="E376" s="125"/>
      <c r="F376" s="107"/>
      <c r="G376" s="107" t="s">
        <v>466</v>
      </c>
      <c r="H376" s="124" t="str">
        <f>Programação[[#This Row],[Atividade]]&amp; " - linha/estrutura: " &amp;Programação[[#This Row],[Tag]]</f>
        <v xml:space="preserve">Tanque de condensado T-14E-3A - linha/estrutura: </v>
      </c>
      <c r="I376" s="107"/>
      <c r="L376" s="120"/>
      <c r="M376" s="126"/>
      <c r="N376" s="118"/>
      <c r="O376" s="118"/>
      <c r="P376" s="118"/>
      <c r="Q376" s="118"/>
      <c r="R376" s="120"/>
      <c r="S376" s="120"/>
      <c r="T376" s="118"/>
      <c r="U376" s="118"/>
      <c r="V376" s="118"/>
      <c r="W376" s="118"/>
      <c r="X376" s="118"/>
      <c r="Y376" s="120"/>
      <c r="Z376" s="120"/>
      <c r="AA376" s="118"/>
      <c r="AB376" s="118"/>
      <c r="AC376" s="118"/>
      <c r="AD376" s="118"/>
      <c r="AE376" s="118"/>
      <c r="AF376" s="120"/>
      <c r="AG376" s="118"/>
      <c r="AH376" s="118"/>
      <c r="AI376" s="118"/>
      <c r="AJ376" s="118"/>
      <c r="AK376" s="118"/>
      <c r="AL376" s="120"/>
      <c r="AM376" s="118"/>
      <c r="AN376" s="118"/>
      <c r="AO376" s="118"/>
      <c r="AP376" s="118"/>
      <c r="AQ376" s="118"/>
      <c r="AR376" s="118"/>
    </row>
    <row r="377" spans="1:44" hidden="1" x14ac:dyDescent="0.3">
      <c r="A377" s="107"/>
      <c r="B377" s="107" t="s">
        <v>631</v>
      </c>
      <c r="C377" s="124"/>
      <c r="D377" s="107"/>
      <c r="E377" s="125"/>
      <c r="F377" s="107"/>
      <c r="G377" s="107" t="s">
        <v>1915</v>
      </c>
      <c r="H377" s="124" t="str">
        <f>Programação[[#This Row],[Atividade]]&amp; " - linha/estrutura: " &amp;Programação[[#This Row],[Tag]]</f>
        <v xml:space="preserve">Construção da base do tanque e das bombas - HYDRO - linha/estrutura: </v>
      </c>
      <c r="I377" s="107"/>
      <c r="L377" s="120"/>
      <c r="M377" s="126"/>
      <c r="N377" s="118"/>
      <c r="O377" s="118"/>
      <c r="P377" s="118"/>
      <c r="Q377" s="118"/>
      <c r="R377" s="120"/>
      <c r="S377" s="120"/>
      <c r="T377" s="118"/>
      <c r="U377" s="118"/>
      <c r="V377" s="118"/>
      <c r="W377" s="118"/>
      <c r="X377" s="118"/>
      <c r="Y377" s="120"/>
      <c r="Z377" s="120"/>
      <c r="AA377" s="118"/>
      <c r="AB377" s="118"/>
      <c r="AC377" s="118"/>
      <c r="AD377" s="118"/>
      <c r="AE377" s="118"/>
      <c r="AF377" s="120"/>
      <c r="AG377" s="118"/>
      <c r="AH377" s="118"/>
      <c r="AI377" s="118"/>
      <c r="AJ377" s="118"/>
      <c r="AK377" s="118"/>
      <c r="AL377" s="120"/>
      <c r="AM377" s="118"/>
      <c r="AN377" s="118"/>
      <c r="AO377" s="118"/>
      <c r="AP377" s="118"/>
      <c r="AQ377" s="118"/>
      <c r="AR377" s="118"/>
    </row>
    <row r="378" spans="1:44" hidden="1" x14ac:dyDescent="0.3">
      <c r="A378" s="107"/>
      <c r="B378" s="107" t="s">
        <v>632</v>
      </c>
      <c r="C378" s="124"/>
      <c r="D378" s="107"/>
      <c r="E378" s="125"/>
      <c r="F378" s="107"/>
      <c r="G378" s="107" t="s">
        <v>1916</v>
      </c>
      <c r="H378" s="124" t="str">
        <f>Programação[[#This Row],[Atividade]]&amp; " - linha/estrutura: " &amp;Programação[[#This Row],[Tag]]</f>
        <v xml:space="preserve">Fornecimento de materiais do tanque (Hydro) - linha/estrutura: </v>
      </c>
      <c r="I378" s="107"/>
      <c r="L378" s="120"/>
      <c r="M378" s="126"/>
      <c r="N378" s="118"/>
      <c r="O378" s="118"/>
      <c r="P378" s="118"/>
      <c r="Q378" s="118"/>
      <c r="R378" s="120"/>
      <c r="S378" s="120"/>
      <c r="T378" s="118"/>
      <c r="U378" s="118"/>
      <c r="V378" s="118"/>
      <c r="W378" s="118"/>
      <c r="X378" s="118"/>
      <c r="Y378" s="120"/>
      <c r="Z378" s="120"/>
      <c r="AA378" s="118"/>
      <c r="AB378" s="118"/>
      <c r="AC378" s="118"/>
      <c r="AD378" s="118"/>
      <c r="AE378" s="118"/>
      <c r="AF378" s="120"/>
      <c r="AG378" s="118"/>
      <c r="AH378" s="118"/>
      <c r="AI378" s="118"/>
      <c r="AJ378" s="118"/>
      <c r="AK378" s="118"/>
      <c r="AL378" s="120"/>
      <c r="AM378" s="118"/>
      <c r="AN378" s="118"/>
      <c r="AO378" s="118"/>
      <c r="AP378" s="118"/>
      <c r="AQ378" s="118"/>
      <c r="AR378" s="118"/>
    </row>
    <row r="379" spans="1:44" hidden="1" x14ac:dyDescent="0.3">
      <c r="A379" s="107"/>
      <c r="B379" s="107" t="s">
        <v>633</v>
      </c>
      <c r="C379" s="124"/>
      <c r="D379" s="107"/>
      <c r="E379" s="125"/>
      <c r="F379" s="107"/>
      <c r="G379" s="107" t="s">
        <v>1917</v>
      </c>
      <c r="H379" s="124" t="str">
        <f>Programação[[#This Row],[Atividade]]&amp; " - linha/estrutura: " &amp;Programação[[#This Row],[Tag]]</f>
        <v xml:space="preserve">Montagem e soldagem do fundo do tanque - linha/estrutura: </v>
      </c>
      <c r="I379" s="107"/>
      <c r="L379" s="120"/>
      <c r="M379" s="126"/>
      <c r="N379" s="118"/>
      <c r="O379" s="118"/>
      <c r="P379" s="118"/>
      <c r="Q379" s="118"/>
      <c r="R379" s="120"/>
      <c r="S379" s="120"/>
      <c r="T379" s="118"/>
      <c r="U379" s="118"/>
      <c r="V379" s="118"/>
      <c r="W379" s="118"/>
      <c r="X379" s="118"/>
      <c r="Y379" s="120"/>
      <c r="Z379" s="120"/>
      <c r="AA379" s="118"/>
      <c r="AB379" s="118"/>
      <c r="AC379" s="118"/>
      <c r="AD379" s="118"/>
      <c r="AE379" s="118"/>
      <c r="AF379" s="120"/>
      <c r="AG379" s="118"/>
      <c r="AH379" s="118"/>
      <c r="AI379" s="118"/>
      <c r="AJ379" s="118"/>
      <c r="AK379" s="118"/>
      <c r="AL379" s="120"/>
      <c r="AM379" s="118"/>
      <c r="AN379" s="118"/>
      <c r="AO379" s="118"/>
      <c r="AP379" s="118"/>
      <c r="AQ379" s="118"/>
      <c r="AR379" s="118"/>
    </row>
    <row r="380" spans="1:44" hidden="1" x14ac:dyDescent="0.3">
      <c r="A380" s="107"/>
      <c r="B380" s="107" t="s">
        <v>634</v>
      </c>
      <c r="C380" s="124"/>
      <c r="D380" s="107"/>
      <c r="E380" s="125"/>
      <c r="F380" s="107"/>
      <c r="G380" s="107" t="s">
        <v>1918</v>
      </c>
      <c r="H380" s="124" t="str">
        <f>Programação[[#This Row],[Atividade]]&amp; " - linha/estrutura: " &amp;Programação[[#This Row],[Tag]]</f>
        <v xml:space="preserve">Montagem e soldagem do costado - linha/estrutura: </v>
      </c>
      <c r="I380" s="107"/>
      <c r="L380" s="120"/>
      <c r="M380" s="126"/>
      <c r="N380" s="118"/>
      <c r="O380" s="118"/>
      <c r="P380" s="118"/>
      <c r="Q380" s="118"/>
      <c r="R380" s="120"/>
      <c r="S380" s="120"/>
      <c r="T380" s="118"/>
      <c r="U380" s="118"/>
      <c r="V380" s="118"/>
      <c r="W380" s="118"/>
      <c r="X380" s="118"/>
      <c r="Y380" s="120"/>
      <c r="Z380" s="120"/>
      <c r="AA380" s="118"/>
      <c r="AB380" s="118"/>
      <c r="AC380" s="118"/>
      <c r="AD380" s="118"/>
      <c r="AE380" s="118"/>
      <c r="AF380" s="120"/>
      <c r="AG380" s="118"/>
      <c r="AH380" s="118"/>
      <c r="AI380" s="118"/>
      <c r="AJ380" s="118"/>
      <c r="AK380" s="118"/>
      <c r="AL380" s="120"/>
      <c r="AM380" s="118"/>
      <c r="AN380" s="118"/>
      <c r="AO380" s="118"/>
      <c r="AP380" s="118"/>
      <c r="AQ380" s="118"/>
      <c r="AR380" s="118"/>
    </row>
    <row r="381" spans="1:44" hidden="1" x14ac:dyDescent="0.3">
      <c r="A381" s="107"/>
      <c r="B381" s="107" t="s">
        <v>635</v>
      </c>
      <c r="C381" s="124"/>
      <c r="D381" s="107"/>
      <c r="E381" s="125"/>
      <c r="F381" s="107"/>
      <c r="G381" s="107" t="s">
        <v>1919</v>
      </c>
      <c r="H381" s="124" t="str">
        <f>Programação[[#This Row],[Atividade]]&amp; " - linha/estrutura: " &amp;Programação[[#This Row],[Tag]]</f>
        <v xml:space="preserve">Montagem e soldagem do teto - linha/estrutura: </v>
      </c>
      <c r="I381" s="107"/>
      <c r="L381" s="120"/>
      <c r="M381" s="126"/>
      <c r="N381" s="118"/>
      <c r="O381" s="118"/>
      <c r="P381" s="118"/>
      <c r="Q381" s="118"/>
      <c r="R381" s="120"/>
      <c r="S381" s="120"/>
      <c r="T381" s="118"/>
      <c r="U381" s="118"/>
      <c r="V381" s="118"/>
      <c r="W381" s="118"/>
      <c r="X381" s="118"/>
      <c r="Y381" s="120"/>
      <c r="Z381" s="120"/>
      <c r="AA381" s="118"/>
      <c r="AB381" s="118"/>
      <c r="AC381" s="118"/>
      <c r="AD381" s="118"/>
      <c r="AE381" s="118"/>
      <c r="AF381" s="120"/>
      <c r="AG381" s="118"/>
      <c r="AH381" s="118"/>
      <c r="AI381" s="118"/>
      <c r="AJ381" s="118"/>
      <c r="AK381" s="118"/>
      <c r="AL381" s="120"/>
      <c r="AM381" s="118"/>
      <c r="AN381" s="118"/>
      <c r="AO381" s="118"/>
      <c r="AP381" s="118"/>
      <c r="AQ381" s="118"/>
      <c r="AR381" s="118"/>
    </row>
    <row r="382" spans="1:44" hidden="1" x14ac:dyDescent="0.3">
      <c r="A382" s="107"/>
      <c r="B382" s="107" t="s">
        <v>636</v>
      </c>
      <c r="C382" s="124"/>
      <c r="D382" s="107"/>
      <c r="E382" s="125"/>
      <c r="F382" s="107"/>
      <c r="G382" s="107" t="s">
        <v>1920</v>
      </c>
      <c r="H382" s="124" t="str">
        <f>Programação[[#This Row],[Atividade]]&amp; " - linha/estrutura: " &amp;Programação[[#This Row],[Tag]]</f>
        <v xml:space="preserve">Montagem passarela entre os tanques - linha/estrutura: </v>
      </c>
      <c r="I382" s="107"/>
      <c r="L382" s="120"/>
      <c r="M382" s="126"/>
      <c r="N382" s="118"/>
      <c r="O382" s="118"/>
      <c r="P382" s="118"/>
      <c r="Q382" s="118"/>
      <c r="R382" s="120"/>
      <c r="S382" s="120"/>
      <c r="T382" s="118"/>
      <c r="U382" s="118"/>
      <c r="V382" s="118"/>
      <c r="W382" s="118"/>
      <c r="X382" s="118"/>
      <c r="Y382" s="120"/>
      <c r="Z382" s="120"/>
      <c r="AA382" s="118"/>
      <c r="AB382" s="118"/>
      <c r="AC382" s="118"/>
      <c r="AD382" s="118"/>
      <c r="AE382" s="118"/>
      <c r="AF382" s="120"/>
      <c r="AG382" s="118"/>
      <c r="AH382" s="118"/>
      <c r="AI382" s="118"/>
      <c r="AJ382" s="118"/>
      <c r="AK382" s="118"/>
      <c r="AL382" s="120"/>
      <c r="AM382" s="118"/>
      <c r="AN382" s="118"/>
      <c r="AO382" s="118"/>
      <c r="AP382" s="118"/>
      <c r="AQ382" s="118"/>
      <c r="AR382" s="118"/>
    </row>
    <row r="383" spans="1:44" hidden="1" x14ac:dyDescent="0.3">
      <c r="A383" s="107"/>
      <c r="B383" s="107" t="s">
        <v>637</v>
      </c>
      <c r="C383" s="124"/>
      <c r="D383" s="107"/>
      <c r="E383" s="125"/>
      <c r="F383" s="107"/>
      <c r="G383" s="107" t="s">
        <v>1921</v>
      </c>
      <c r="H383" s="124" t="str">
        <f>Programação[[#This Row],[Atividade]]&amp; " - linha/estrutura: " &amp;Programação[[#This Row],[Tag]]</f>
        <v xml:space="preserve">Montagem de guarda corpo - linha/estrutura: </v>
      </c>
      <c r="I383" s="107"/>
      <c r="L383" s="120"/>
      <c r="M383" s="126"/>
      <c r="N383" s="118"/>
      <c r="O383" s="118"/>
      <c r="P383" s="118"/>
      <c r="Q383" s="118"/>
      <c r="R383" s="120"/>
      <c r="S383" s="120"/>
      <c r="T383" s="118"/>
      <c r="U383" s="118"/>
      <c r="V383" s="118"/>
      <c r="W383" s="118"/>
      <c r="X383" s="118"/>
      <c r="Y383" s="120"/>
      <c r="Z383" s="120"/>
      <c r="AA383" s="118"/>
      <c r="AB383" s="118"/>
      <c r="AC383" s="118"/>
      <c r="AD383" s="118"/>
      <c r="AE383" s="118"/>
      <c r="AF383" s="120"/>
      <c r="AG383" s="118"/>
      <c r="AH383" s="118"/>
      <c r="AI383" s="118"/>
      <c r="AJ383" s="118"/>
      <c r="AK383" s="118"/>
      <c r="AL383" s="120"/>
      <c r="AM383" s="118"/>
      <c r="AN383" s="118"/>
      <c r="AO383" s="118"/>
      <c r="AP383" s="118"/>
      <c r="AQ383" s="118"/>
      <c r="AR383" s="118"/>
    </row>
    <row r="384" spans="1:44" hidden="1" x14ac:dyDescent="0.3">
      <c r="A384" s="107"/>
      <c r="B384" s="107" t="s">
        <v>638</v>
      </c>
      <c r="C384" s="124"/>
      <c r="D384" s="107"/>
      <c r="E384" s="125"/>
      <c r="F384" s="107"/>
      <c r="G384" s="107" t="s">
        <v>1922</v>
      </c>
      <c r="H384" s="124" t="str">
        <f>Programação[[#This Row],[Atividade]]&amp; " - linha/estrutura: " &amp;Programação[[#This Row],[Tag]]</f>
        <v xml:space="preserve">Montagem de bocais laterais - linha/estrutura: </v>
      </c>
      <c r="I384" s="107"/>
      <c r="L384" s="120"/>
      <c r="M384" s="126"/>
      <c r="N384" s="118"/>
      <c r="O384" s="118"/>
      <c r="P384" s="118"/>
      <c r="Q384" s="118"/>
      <c r="R384" s="120"/>
      <c r="S384" s="120"/>
      <c r="T384" s="118"/>
      <c r="U384" s="118"/>
      <c r="V384" s="118"/>
      <c r="W384" s="118"/>
      <c r="X384" s="118"/>
      <c r="Y384" s="120"/>
      <c r="Z384" s="120"/>
      <c r="AA384" s="118"/>
      <c r="AB384" s="118"/>
      <c r="AC384" s="118"/>
      <c r="AD384" s="118"/>
      <c r="AE384" s="118"/>
      <c r="AF384" s="120"/>
      <c r="AG384" s="118"/>
      <c r="AH384" s="118"/>
      <c r="AI384" s="118"/>
      <c r="AJ384" s="118"/>
      <c r="AK384" s="118"/>
      <c r="AL384" s="120"/>
      <c r="AM384" s="118"/>
      <c r="AN384" s="118"/>
      <c r="AO384" s="118"/>
      <c r="AP384" s="118"/>
      <c r="AQ384" s="118"/>
      <c r="AR384" s="118"/>
    </row>
    <row r="385" spans="1:44" hidden="1" x14ac:dyDescent="0.3">
      <c r="A385" s="107"/>
      <c r="B385" s="107" t="s">
        <v>639</v>
      </c>
      <c r="C385" s="124"/>
      <c r="D385" s="107"/>
      <c r="E385" s="125"/>
      <c r="F385" s="107"/>
      <c r="G385" s="107" t="s">
        <v>1923</v>
      </c>
      <c r="H385" s="124" t="str">
        <f>Programação[[#This Row],[Atividade]]&amp; " - linha/estrutura: " &amp;Programação[[#This Row],[Tag]]</f>
        <v xml:space="preserve">Montagem e soldagem de bocais do teto - linha/estrutura: </v>
      </c>
      <c r="I385" s="107"/>
      <c r="L385" s="120"/>
      <c r="M385" s="126"/>
      <c r="N385" s="118"/>
      <c r="O385" s="118"/>
      <c r="P385" s="118"/>
      <c r="Q385" s="118"/>
      <c r="R385" s="120"/>
      <c r="S385" s="120"/>
      <c r="T385" s="118"/>
      <c r="U385" s="118"/>
      <c r="V385" s="118"/>
      <c r="W385" s="118"/>
      <c r="X385" s="118"/>
      <c r="Y385" s="120"/>
      <c r="Z385" s="120"/>
      <c r="AA385" s="118"/>
      <c r="AB385" s="118"/>
      <c r="AC385" s="118"/>
      <c r="AD385" s="118"/>
      <c r="AE385" s="118"/>
      <c r="AF385" s="120"/>
      <c r="AG385" s="118"/>
      <c r="AH385" s="118"/>
      <c r="AI385" s="118"/>
      <c r="AJ385" s="118"/>
      <c r="AK385" s="118"/>
      <c r="AL385" s="120"/>
      <c r="AM385" s="118"/>
      <c r="AN385" s="118"/>
      <c r="AO385" s="118"/>
      <c r="AP385" s="118"/>
      <c r="AQ385" s="118"/>
      <c r="AR385" s="118"/>
    </row>
    <row r="386" spans="1:44" hidden="1" x14ac:dyDescent="0.3">
      <c r="A386" s="107"/>
      <c r="B386" s="107" t="s">
        <v>640</v>
      </c>
      <c r="C386" s="124"/>
      <c r="D386" s="107"/>
      <c r="E386" s="125"/>
      <c r="F386" s="107"/>
      <c r="G386" s="107" t="s">
        <v>1924</v>
      </c>
      <c r="H386" s="124" t="str">
        <f>Programação[[#This Row],[Atividade]]&amp; " - linha/estrutura: " &amp;Programação[[#This Row],[Tag]]</f>
        <v xml:space="preserve">Teste de estanqueidade (65%) - linha/estrutura: </v>
      </c>
      <c r="I386" s="107"/>
      <c r="L386" s="120"/>
      <c r="M386" s="126"/>
      <c r="N386" s="118"/>
      <c r="O386" s="118"/>
      <c r="P386" s="118"/>
      <c r="Q386" s="118"/>
      <c r="R386" s="120"/>
      <c r="S386" s="120"/>
      <c r="T386" s="118"/>
      <c r="U386" s="118"/>
      <c r="V386" s="118"/>
      <c r="W386" s="118"/>
      <c r="X386" s="118"/>
      <c r="Y386" s="120"/>
      <c r="Z386" s="120"/>
      <c r="AA386" s="118"/>
      <c r="AB386" s="118"/>
      <c r="AC386" s="118"/>
      <c r="AD386" s="118"/>
      <c r="AE386" s="118"/>
      <c r="AF386" s="120"/>
      <c r="AG386" s="118"/>
      <c r="AH386" s="118"/>
      <c r="AI386" s="118"/>
      <c r="AJ386" s="118"/>
      <c r="AK386" s="118"/>
      <c r="AL386" s="120"/>
      <c r="AM386" s="118"/>
      <c r="AN386" s="118"/>
      <c r="AO386" s="118"/>
      <c r="AP386" s="118"/>
      <c r="AQ386" s="118"/>
      <c r="AR386" s="118"/>
    </row>
    <row r="387" spans="1:44" hidden="1" x14ac:dyDescent="0.3">
      <c r="A387" s="107"/>
      <c r="B387" s="107" t="s">
        <v>641</v>
      </c>
      <c r="C387" s="124"/>
      <c r="D387" s="107"/>
      <c r="E387" s="125"/>
      <c r="F387" s="107"/>
      <c r="G387" s="107" t="s">
        <v>1925</v>
      </c>
      <c r="H387" s="124" t="str">
        <f>Programação[[#This Row],[Atividade]]&amp; " - linha/estrutura: " &amp;Programação[[#This Row],[Tag]]</f>
        <v xml:space="preserve">Teste de estanqueidade (100%) - linha/estrutura: </v>
      </c>
      <c r="I387" s="107"/>
      <c r="L387" s="120"/>
      <c r="M387" s="126"/>
      <c r="N387" s="118"/>
      <c r="O387" s="118"/>
      <c r="P387" s="118"/>
      <c r="Q387" s="118"/>
      <c r="R387" s="120"/>
      <c r="S387" s="120"/>
      <c r="T387" s="118"/>
      <c r="U387" s="118"/>
      <c r="V387" s="118"/>
      <c r="W387" s="118"/>
      <c r="X387" s="118"/>
      <c r="Y387" s="120"/>
      <c r="Z387" s="120"/>
      <c r="AA387" s="118"/>
      <c r="AB387" s="118"/>
      <c r="AC387" s="118"/>
      <c r="AD387" s="118"/>
      <c r="AE387" s="118"/>
      <c r="AF387" s="120"/>
      <c r="AG387" s="118"/>
      <c r="AH387" s="118"/>
      <c r="AI387" s="118"/>
      <c r="AJ387" s="118"/>
      <c r="AK387" s="118"/>
      <c r="AL387" s="120"/>
      <c r="AM387" s="118"/>
      <c r="AN387" s="118"/>
      <c r="AO387" s="118"/>
      <c r="AP387" s="118"/>
      <c r="AQ387" s="118"/>
      <c r="AR387" s="118"/>
    </row>
    <row r="388" spans="1:44" hidden="1" x14ac:dyDescent="0.3">
      <c r="A388" s="107"/>
      <c r="B388" s="107" t="s">
        <v>642</v>
      </c>
      <c r="C388" s="124"/>
      <c r="D388" s="107"/>
      <c r="E388" s="125"/>
      <c r="F388" s="107"/>
      <c r="G388" s="107" t="s">
        <v>1629</v>
      </c>
      <c r="H388" s="124" t="str">
        <f>Programação[[#This Row],[Atividade]]&amp; " - linha/estrutura: " &amp;Programação[[#This Row],[Tag]]</f>
        <v xml:space="preserve">Tubulações e suportes - linha/estrutura: </v>
      </c>
      <c r="I388" s="107"/>
      <c r="L388" s="120"/>
      <c r="M388" s="126"/>
      <c r="N388" s="118"/>
      <c r="O388" s="118"/>
      <c r="P388" s="118"/>
      <c r="Q388" s="118"/>
      <c r="R388" s="120"/>
      <c r="S388" s="120"/>
      <c r="T388" s="118"/>
      <c r="U388" s="118"/>
      <c r="V388" s="118"/>
      <c r="W388" s="118"/>
      <c r="X388" s="118"/>
      <c r="Y388" s="120"/>
      <c r="Z388" s="120"/>
      <c r="AA388" s="118"/>
      <c r="AB388" s="118"/>
      <c r="AC388" s="118"/>
      <c r="AD388" s="118"/>
      <c r="AE388" s="118"/>
      <c r="AF388" s="120"/>
      <c r="AG388" s="118"/>
      <c r="AH388" s="118"/>
      <c r="AI388" s="118"/>
      <c r="AJ388" s="118"/>
      <c r="AK388" s="118"/>
      <c r="AL388" s="120"/>
      <c r="AM388" s="118"/>
      <c r="AN388" s="118"/>
      <c r="AO388" s="118"/>
      <c r="AP388" s="118"/>
      <c r="AQ388" s="118"/>
      <c r="AR388" s="118"/>
    </row>
    <row r="389" spans="1:44" hidden="1" x14ac:dyDescent="0.3">
      <c r="A389" s="107"/>
      <c r="B389" s="107" t="s">
        <v>643</v>
      </c>
      <c r="C389" s="124"/>
      <c r="D389" s="107"/>
      <c r="E389" s="125"/>
      <c r="F389" s="107"/>
      <c r="G389" s="107" t="s">
        <v>1926</v>
      </c>
      <c r="H389" s="124" t="str">
        <f>Programação[[#This Row],[Atividade]]&amp; " - linha/estrutura: " &amp;Programação[[#This Row],[Tag]]</f>
        <v xml:space="preserve">Linha 3"-S1-14E-5346-H - linha/estrutura: </v>
      </c>
      <c r="I389" s="107"/>
      <c r="L389" s="120"/>
      <c r="M389" s="126"/>
      <c r="N389" s="118"/>
      <c r="O389" s="118"/>
      <c r="P389" s="118"/>
      <c r="Q389" s="118"/>
      <c r="R389" s="120"/>
      <c r="S389" s="120"/>
      <c r="T389" s="118"/>
      <c r="U389" s="118"/>
      <c r="V389" s="118"/>
      <c r="W389" s="118"/>
      <c r="X389" s="118"/>
      <c r="Y389" s="120"/>
      <c r="Z389" s="120"/>
      <c r="AA389" s="118"/>
      <c r="AB389" s="118"/>
      <c r="AC389" s="118"/>
      <c r="AD389" s="118"/>
      <c r="AE389" s="118"/>
      <c r="AF389" s="120"/>
      <c r="AG389" s="118"/>
      <c r="AH389" s="118"/>
      <c r="AI389" s="118"/>
      <c r="AJ389" s="118"/>
      <c r="AK389" s="118"/>
      <c r="AL389" s="120"/>
      <c r="AM389" s="118"/>
      <c r="AN389" s="118"/>
      <c r="AO389" s="118"/>
      <c r="AP389" s="118"/>
      <c r="AQ389" s="118"/>
      <c r="AR389" s="118"/>
    </row>
    <row r="390" spans="1:44" hidden="1" x14ac:dyDescent="0.3">
      <c r="A390" s="107"/>
      <c r="B390" s="107" t="s">
        <v>644</v>
      </c>
      <c r="C390" s="124"/>
      <c r="D390" s="107"/>
      <c r="E390" s="125"/>
      <c r="F390" s="107"/>
      <c r="G390" s="107" t="s">
        <v>1927</v>
      </c>
      <c r="H390" s="124" t="str">
        <f>Programação[[#This Row],[Atividade]]&amp; " - linha/estrutura: " &amp;Programação[[#This Row],[Tag]]</f>
        <v xml:space="preserve">Fabricar Montar e soldar linha 1º Trecho - linha/estrutura: </v>
      </c>
      <c r="I390" s="107"/>
      <c r="L390" s="120"/>
      <c r="M390" s="126"/>
      <c r="N390" s="118"/>
      <c r="O390" s="118"/>
      <c r="P390" s="118"/>
      <c r="Q390" s="118"/>
      <c r="R390" s="120"/>
      <c r="S390" s="120"/>
      <c r="T390" s="118"/>
      <c r="U390" s="118"/>
      <c r="V390" s="118"/>
      <c r="W390" s="118"/>
      <c r="X390" s="118"/>
      <c r="Y390" s="120"/>
      <c r="Z390" s="120"/>
      <c r="AA390" s="118"/>
      <c r="AB390" s="118"/>
      <c r="AC390" s="118"/>
      <c r="AD390" s="118"/>
      <c r="AE390" s="118"/>
      <c r="AF390" s="120"/>
      <c r="AG390" s="118"/>
      <c r="AH390" s="118"/>
      <c r="AI390" s="118"/>
      <c r="AJ390" s="118"/>
      <c r="AK390" s="118"/>
      <c r="AL390" s="120"/>
      <c r="AM390" s="118"/>
      <c r="AN390" s="118"/>
      <c r="AO390" s="118"/>
      <c r="AP390" s="118"/>
      <c r="AQ390" s="118"/>
      <c r="AR390" s="118"/>
    </row>
    <row r="391" spans="1:44" hidden="1" x14ac:dyDescent="0.3">
      <c r="A391" s="107"/>
      <c r="B391" s="107" t="s">
        <v>645</v>
      </c>
      <c r="C391" s="124"/>
      <c r="D391" s="107"/>
      <c r="E391" s="125"/>
      <c r="F391" s="107"/>
      <c r="G391" s="107" t="s">
        <v>1928</v>
      </c>
      <c r="H391" s="124" t="str">
        <f>Programação[[#This Row],[Atividade]]&amp; " - linha/estrutura: " &amp;Programação[[#This Row],[Tag]]</f>
        <v xml:space="preserve">Fabricar Montar e soldar linha 2º trecho - linha/estrutura: </v>
      </c>
      <c r="I391" s="107"/>
      <c r="L391" s="120"/>
      <c r="M391" s="126"/>
      <c r="N391" s="118"/>
      <c r="O391" s="118"/>
      <c r="P391" s="118"/>
      <c r="Q391" s="118"/>
      <c r="R391" s="120"/>
      <c r="S391" s="120"/>
      <c r="T391" s="118"/>
      <c r="U391" s="118"/>
      <c r="V391" s="118"/>
      <c r="W391" s="118"/>
      <c r="X391" s="118"/>
      <c r="Y391" s="120"/>
      <c r="Z391" s="120"/>
      <c r="AA391" s="118"/>
      <c r="AB391" s="118"/>
      <c r="AC391" s="118"/>
      <c r="AD391" s="118"/>
      <c r="AE391" s="118"/>
      <c r="AF391" s="120"/>
      <c r="AG391" s="118"/>
      <c r="AH391" s="118"/>
      <c r="AI391" s="118"/>
      <c r="AJ391" s="118"/>
      <c r="AK391" s="118"/>
      <c r="AL391" s="120"/>
      <c r="AM391" s="118"/>
      <c r="AN391" s="118"/>
      <c r="AO391" s="118"/>
      <c r="AP391" s="118"/>
      <c r="AQ391" s="118"/>
      <c r="AR391" s="118"/>
    </row>
    <row r="392" spans="1:44" hidden="1" x14ac:dyDescent="0.3">
      <c r="A392" s="107"/>
      <c r="B392" s="107" t="s">
        <v>646</v>
      </c>
      <c r="C392" s="124"/>
      <c r="D392" s="107"/>
      <c r="E392" s="125"/>
      <c r="F392" s="107"/>
      <c r="G392" s="107" t="s">
        <v>1929</v>
      </c>
      <c r="H392" s="124" t="str">
        <f>Programação[[#This Row],[Atividade]]&amp; " - linha/estrutura: " &amp;Programação[[#This Row],[Tag]]</f>
        <v xml:space="preserve">Montar suportes - linha/estrutura: </v>
      </c>
      <c r="I392" s="107"/>
      <c r="L392" s="120"/>
      <c r="M392" s="126"/>
      <c r="N392" s="118"/>
      <c r="O392" s="118"/>
      <c r="P392" s="118"/>
      <c r="Q392" s="118"/>
      <c r="R392" s="120"/>
      <c r="S392" s="120"/>
      <c r="T392" s="118"/>
      <c r="U392" s="118"/>
      <c r="V392" s="118"/>
      <c r="W392" s="118"/>
      <c r="X392" s="118"/>
      <c r="Y392" s="120"/>
      <c r="Z392" s="120"/>
      <c r="AA392" s="118"/>
      <c r="AB392" s="118"/>
      <c r="AC392" s="118"/>
      <c r="AD392" s="118"/>
      <c r="AE392" s="118"/>
      <c r="AF392" s="120"/>
      <c r="AG392" s="118"/>
      <c r="AH392" s="118"/>
      <c r="AI392" s="118"/>
      <c r="AJ392" s="118"/>
      <c r="AK392" s="118"/>
      <c r="AL392" s="120"/>
      <c r="AM392" s="118"/>
      <c r="AN392" s="118"/>
      <c r="AO392" s="118"/>
      <c r="AP392" s="118"/>
      <c r="AQ392" s="118"/>
      <c r="AR392" s="118"/>
    </row>
    <row r="393" spans="1:44" hidden="1" x14ac:dyDescent="0.3">
      <c r="A393" s="107"/>
      <c r="B393" s="107" t="s">
        <v>647</v>
      </c>
      <c r="C393" s="124"/>
      <c r="D393" s="107"/>
      <c r="E393" s="125"/>
      <c r="F393" s="107"/>
      <c r="G393" s="107" t="s">
        <v>279</v>
      </c>
      <c r="H393" s="124" t="str">
        <f>Programação[[#This Row],[Atividade]]&amp; " - linha/estrutura: " &amp;Programação[[#This Row],[Tag]]</f>
        <v xml:space="preserve">Inspeção ENDs das soldas - linha/estrutura: </v>
      </c>
      <c r="I393" s="107"/>
      <c r="L393" s="120"/>
      <c r="M393" s="126"/>
      <c r="N393" s="118"/>
      <c r="O393" s="118"/>
      <c r="P393" s="118"/>
      <c r="Q393" s="118"/>
      <c r="R393" s="120"/>
      <c r="S393" s="120"/>
      <c r="T393" s="118"/>
      <c r="U393" s="118"/>
      <c r="V393" s="118"/>
      <c r="W393" s="118"/>
      <c r="X393" s="118"/>
      <c r="Y393" s="120"/>
      <c r="Z393" s="120"/>
      <c r="AA393" s="118"/>
      <c r="AB393" s="118"/>
      <c r="AC393" s="118"/>
      <c r="AD393" s="118"/>
      <c r="AE393" s="118"/>
      <c r="AF393" s="120"/>
      <c r="AG393" s="118"/>
      <c r="AH393" s="118"/>
      <c r="AI393" s="118"/>
      <c r="AJ393" s="118"/>
      <c r="AK393" s="118"/>
      <c r="AL393" s="120"/>
      <c r="AM393" s="118"/>
      <c r="AN393" s="118"/>
      <c r="AO393" s="118"/>
      <c r="AP393" s="118"/>
      <c r="AQ393" s="118"/>
      <c r="AR393" s="118"/>
    </row>
    <row r="394" spans="1:44" hidden="1" x14ac:dyDescent="0.3">
      <c r="A394" s="107"/>
      <c r="B394" s="107" t="s">
        <v>648</v>
      </c>
      <c r="C394" s="124"/>
      <c r="D394" s="107"/>
      <c r="E394" s="125"/>
      <c r="F394" s="107"/>
      <c r="G394" s="107" t="s">
        <v>335</v>
      </c>
      <c r="H394" s="124" t="str">
        <f>Programação[[#This Row],[Atividade]]&amp; " - linha/estrutura: " &amp;Programação[[#This Row],[Tag]]</f>
        <v xml:space="preserve">Teste hidrostático - linha/estrutura: </v>
      </c>
      <c r="I394" s="107"/>
      <c r="L394" s="120"/>
      <c r="M394" s="126"/>
      <c r="N394" s="118"/>
      <c r="O394" s="118"/>
      <c r="P394" s="118"/>
      <c r="Q394" s="118"/>
      <c r="R394" s="120"/>
      <c r="S394" s="120"/>
      <c r="T394" s="118"/>
      <c r="U394" s="118"/>
      <c r="V394" s="118"/>
      <c r="W394" s="118"/>
      <c r="X394" s="118"/>
      <c r="Y394" s="120"/>
      <c r="Z394" s="120"/>
      <c r="AA394" s="118"/>
      <c r="AB394" s="118"/>
      <c r="AC394" s="118"/>
      <c r="AD394" s="118"/>
      <c r="AE394" s="118"/>
      <c r="AF394" s="120"/>
      <c r="AG394" s="118"/>
      <c r="AH394" s="118"/>
      <c r="AI394" s="118"/>
      <c r="AJ394" s="118"/>
      <c r="AK394" s="118"/>
      <c r="AL394" s="120"/>
      <c r="AM394" s="118"/>
      <c r="AN394" s="118"/>
      <c r="AO394" s="118"/>
      <c r="AP394" s="118"/>
      <c r="AQ394" s="118"/>
      <c r="AR394" s="118"/>
    </row>
    <row r="395" spans="1:44" hidden="1" x14ac:dyDescent="0.3">
      <c r="A395" s="107"/>
      <c r="B395" s="107" t="s">
        <v>649</v>
      </c>
      <c r="C395" s="124"/>
      <c r="D395" s="107"/>
      <c r="E395" s="125"/>
      <c r="F395" s="107"/>
      <c r="G395" s="107" t="s">
        <v>1930</v>
      </c>
      <c r="H395" s="124" t="str">
        <f>Programação[[#This Row],[Atividade]]&amp; " - linha/estrutura: " &amp;Programação[[#This Row],[Tag]]</f>
        <v xml:space="preserve">Linha 3"-S1-14E-5347-H - linha/estrutura: </v>
      </c>
      <c r="I395" s="107"/>
      <c r="L395" s="120"/>
      <c r="M395" s="126"/>
      <c r="N395" s="118"/>
      <c r="O395" s="118"/>
      <c r="P395" s="118"/>
      <c r="Q395" s="118"/>
      <c r="R395" s="120"/>
      <c r="S395" s="120"/>
      <c r="T395" s="118"/>
      <c r="U395" s="118"/>
      <c r="V395" s="118"/>
      <c r="W395" s="118"/>
      <c r="X395" s="118"/>
      <c r="Y395" s="120"/>
      <c r="Z395" s="120"/>
      <c r="AA395" s="118"/>
      <c r="AB395" s="118"/>
      <c r="AC395" s="118"/>
      <c r="AD395" s="118"/>
      <c r="AE395" s="118"/>
      <c r="AF395" s="120"/>
      <c r="AG395" s="118"/>
      <c r="AH395" s="118"/>
      <c r="AI395" s="118"/>
      <c r="AJ395" s="118"/>
      <c r="AK395" s="118"/>
      <c r="AL395" s="120"/>
      <c r="AM395" s="118"/>
      <c r="AN395" s="118"/>
      <c r="AO395" s="118"/>
      <c r="AP395" s="118"/>
      <c r="AQ395" s="118"/>
      <c r="AR395" s="118"/>
    </row>
    <row r="396" spans="1:44" hidden="1" x14ac:dyDescent="0.3">
      <c r="A396" s="107"/>
      <c r="B396" s="107" t="s">
        <v>650</v>
      </c>
      <c r="C396" s="124"/>
      <c r="D396" s="107"/>
      <c r="E396" s="125"/>
      <c r="F396" s="107"/>
      <c r="G396" s="107" t="s">
        <v>1931</v>
      </c>
      <c r="H396" s="124" t="str">
        <f>Programação[[#This Row],[Atividade]]&amp; " - linha/estrutura: " &amp;Programação[[#This Row],[Tag]]</f>
        <v xml:space="preserve">Fabricar Montar e soldar linha - linha/estrutura: </v>
      </c>
      <c r="I396" s="107"/>
      <c r="L396" s="120"/>
      <c r="M396" s="126"/>
      <c r="N396" s="118"/>
      <c r="O396" s="118"/>
      <c r="P396" s="118"/>
      <c r="Q396" s="118"/>
      <c r="R396" s="120"/>
      <c r="S396" s="120"/>
      <c r="T396" s="118"/>
      <c r="U396" s="118"/>
      <c r="V396" s="118"/>
      <c r="W396" s="118"/>
      <c r="X396" s="118"/>
      <c r="Y396" s="120"/>
      <c r="Z396" s="120"/>
      <c r="AA396" s="118"/>
      <c r="AB396" s="118"/>
      <c r="AC396" s="118"/>
      <c r="AD396" s="118"/>
      <c r="AE396" s="118"/>
      <c r="AF396" s="120"/>
      <c r="AG396" s="118"/>
      <c r="AH396" s="118"/>
      <c r="AI396" s="118"/>
      <c r="AJ396" s="118"/>
      <c r="AK396" s="118"/>
      <c r="AL396" s="120"/>
      <c r="AM396" s="118"/>
      <c r="AN396" s="118"/>
      <c r="AO396" s="118"/>
      <c r="AP396" s="118"/>
      <c r="AQ396" s="118"/>
      <c r="AR396" s="118"/>
    </row>
    <row r="397" spans="1:44" hidden="1" x14ac:dyDescent="0.3">
      <c r="A397" s="107"/>
      <c r="B397" s="107" t="s">
        <v>651</v>
      </c>
      <c r="C397" s="124"/>
      <c r="D397" s="107"/>
      <c r="E397" s="125"/>
      <c r="F397" s="107"/>
      <c r="G397" s="107" t="s">
        <v>279</v>
      </c>
      <c r="H397" s="124" t="str">
        <f>Programação[[#This Row],[Atividade]]&amp; " - linha/estrutura: " &amp;Programação[[#This Row],[Tag]]</f>
        <v xml:space="preserve">Inspeção ENDs das soldas - linha/estrutura: </v>
      </c>
      <c r="I397" s="107"/>
      <c r="L397" s="120"/>
      <c r="M397" s="126"/>
      <c r="N397" s="118"/>
      <c r="O397" s="118"/>
      <c r="P397" s="118"/>
      <c r="Q397" s="118"/>
      <c r="R397" s="120"/>
      <c r="S397" s="120"/>
      <c r="T397" s="118"/>
      <c r="U397" s="118"/>
      <c r="V397" s="118"/>
      <c r="W397" s="118"/>
      <c r="X397" s="118"/>
      <c r="Y397" s="120"/>
      <c r="Z397" s="120"/>
      <c r="AA397" s="118"/>
      <c r="AB397" s="118"/>
      <c r="AC397" s="118"/>
      <c r="AD397" s="118"/>
      <c r="AE397" s="118"/>
      <c r="AF397" s="120"/>
      <c r="AG397" s="118"/>
      <c r="AH397" s="118"/>
      <c r="AI397" s="118"/>
      <c r="AJ397" s="118"/>
      <c r="AK397" s="118"/>
      <c r="AL397" s="120"/>
      <c r="AM397" s="118"/>
      <c r="AN397" s="118"/>
      <c r="AO397" s="118"/>
      <c r="AP397" s="118"/>
      <c r="AQ397" s="118"/>
      <c r="AR397" s="118"/>
    </row>
    <row r="398" spans="1:44" hidden="1" x14ac:dyDescent="0.3">
      <c r="A398" s="107"/>
      <c r="B398" s="107" t="s">
        <v>652</v>
      </c>
      <c r="C398" s="124"/>
      <c r="D398" s="107"/>
      <c r="E398" s="125"/>
      <c r="F398" s="107"/>
      <c r="G398" s="107" t="s">
        <v>335</v>
      </c>
      <c r="H398" s="124" t="str">
        <f>Programação[[#This Row],[Atividade]]&amp; " - linha/estrutura: " &amp;Programação[[#This Row],[Tag]]</f>
        <v xml:space="preserve">Teste hidrostático - linha/estrutura: </v>
      </c>
      <c r="I398" s="107"/>
      <c r="L398" s="120"/>
      <c r="M398" s="126"/>
      <c r="N398" s="118"/>
      <c r="O398" s="118"/>
      <c r="P398" s="118"/>
      <c r="Q398" s="118"/>
      <c r="R398" s="120"/>
      <c r="S398" s="120"/>
      <c r="T398" s="118"/>
      <c r="U398" s="118"/>
      <c r="V398" s="118"/>
      <c r="W398" s="118"/>
      <c r="X398" s="118"/>
      <c r="Y398" s="120"/>
      <c r="Z398" s="120"/>
      <c r="AA398" s="118"/>
      <c r="AB398" s="118"/>
      <c r="AC398" s="118"/>
      <c r="AD398" s="118"/>
      <c r="AE398" s="118"/>
      <c r="AF398" s="120"/>
      <c r="AG398" s="118"/>
      <c r="AH398" s="118"/>
      <c r="AI398" s="118"/>
      <c r="AJ398" s="118"/>
      <c r="AK398" s="118"/>
      <c r="AL398" s="120"/>
      <c r="AM398" s="118"/>
      <c r="AN398" s="118"/>
      <c r="AO398" s="118"/>
      <c r="AP398" s="118"/>
      <c r="AQ398" s="118"/>
      <c r="AR398" s="118"/>
    </row>
    <row r="399" spans="1:44" hidden="1" x14ac:dyDescent="0.3">
      <c r="A399" s="107"/>
      <c r="B399" s="107" t="s">
        <v>653</v>
      </c>
      <c r="C399" s="124"/>
      <c r="D399" s="107"/>
      <c r="E399" s="125"/>
      <c r="F399" s="107"/>
      <c r="G399" s="107" t="s">
        <v>1932</v>
      </c>
      <c r="H399" s="124" t="str">
        <f>Programação[[#This Row],[Atividade]]&amp; " - linha/estrutura: " &amp;Programação[[#This Row],[Tag]]</f>
        <v xml:space="preserve">Linha 1.1/2"-C1-14E-5344 - linha/estrutura: </v>
      </c>
      <c r="I399" s="107"/>
      <c r="L399" s="120"/>
      <c r="M399" s="126"/>
      <c r="N399" s="118"/>
      <c r="O399" s="118"/>
      <c r="P399" s="118"/>
      <c r="Q399" s="118"/>
      <c r="R399" s="120"/>
      <c r="S399" s="120"/>
      <c r="T399" s="118"/>
      <c r="U399" s="118"/>
      <c r="V399" s="118"/>
      <c r="W399" s="118"/>
      <c r="X399" s="118"/>
      <c r="Y399" s="120"/>
      <c r="Z399" s="120"/>
      <c r="AA399" s="118"/>
      <c r="AB399" s="118"/>
      <c r="AC399" s="118"/>
      <c r="AD399" s="118"/>
      <c r="AE399" s="118"/>
      <c r="AF399" s="120"/>
      <c r="AG399" s="118"/>
      <c r="AH399" s="118"/>
      <c r="AI399" s="118"/>
      <c r="AJ399" s="118"/>
      <c r="AK399" s="118"/>
      <c r="AL399" s="120"/>
      <c r="AM399" s="118"/>
      <c r="AN399" s="118"/>
      <c r="AO399" s="118"/>
      <c r="AP399" s="118"/>
      <c r="AQ399" s="118"/>
      <c r="AR399" s="118"/>
    </row>
    <row r="400" spans="1:44" hidden="1" x14ac:dyDescent="0.3">
      <c r="A400" s="107"/>
      <c r="B400" s="107" t="s">
        <v>654</v>
      </c>
      <c r="C400" s="124"/>
      <c r="D400" s="107"/>
      <c r="E400" s="125"/>
      <c r="F400" s="107"/>
      <c r="G400" s="107" t="s">
        <v>1933</v>
      </c>
      <c r="H400" s="124" t="str">
        <f>Programação[[#This Row],[Atividade]]&amp; " - linha/estrutura: " &amp;Programação[[#This Row],[Tag]]</f>
        <v xml:space="preserve">Fabricar e Montar e soldar linha - linha/estrutura: </v>
      </c>
      <c r="I400" s="107"/>
      <c r="L400" s="120"/>
      <c r="M400" s="126"/>
      <c r="N400" s="118"/>
      <c r="O400" s="118"/>
      <c r="P400" s="118"/>
      <c r="Q400" s="118"/>
      <c r="R400" s="120"/>
      <c r="S400" s="120"/>
      <c r="T400" s="118"/>
      <c r="U400" s="118"/>
      <c r="V400" s="118"/>
      <c r="W400" s="118"/>
      <c r="X400" s="118"/>
      <c r="Y400" s="120"/>
      <c r="Z400" s="120"/>
      <c r="AA400" s="118"/>
      <c r="AB400" s="118"/>
      <c r="AC400" s="118"/>
      <c r="AD400" s="118"/>
      <c r="AE400" s="118"/>
      <c r="AF400" s="120"/>
      <c r="AG400" s="118"/>
      <c r="AH400" s="118"/>
      <c r="AI400" s="118"/>
      <c r="AJ400" s="118"/>
      <c r="AK400" s="118"/>
      <c r="AL400" s="120"/>
      <c r="AM400" s="118"/>
      <c r="AN400" s="118"/>
      <c r="AO400" s="118"/>
      <c r="AP400" s="118"/>
      <c r="AQ400" s="118"/>
      <c r="AR400" s="118"/>
    </row>
    <row r="401" spans="1:44" hidden="1" x14ac:dyDescent="0.3">
      <c r="A401" s="107"/>
      <c r="B401" s="107" t="s">
        <v>655</v>
      </c>
      <c r="C401" s="124"/>
      <c r="D401" s="107"/>
      <c r="E401" s="125"/>
      <c r="F401" s="107"/>
      <c r="G401" s="107" t="s">
        <v>1929</v>
      </c>
      <c r="H401" s="124" t="str">
        <f>Programação[[#This Row],[Atividade]]&amp; " - linha/estrutura: " &amp;Programação[[#This Row],[Tag]]</f>
        <v xml:space="preserve">Montar suportes - linha/estrutura: </v>
      </c>
      <c r="I401" s="107"/>
      <c r="L401" s="120"/>
      <c r="M401" s="126"/>
      <c r="N401" s="118"/>
      <c r="O401" s="118"/>
      <c r="P401" s="118"/>
      <c r="Q401" s="118"/>
      <c r="R401" s="120"/>
      <c r="S401" s="120"/>
      <c r="T401" s="118"/>
      <c r="U401" s="118"/>
      <c r="V401" s="118"/>
      <c r="W401" s="118"/>
      <c r="X401" s="118"/>
      <c r="Y401" s="120"/>
      <c r="Z401" s="120"/>
      <c r="AA401" s="118"/>
      <c r="AB401" s="118"/>
      <c r="AC401" s="118"/>
      <c r="AD401" s="118"/>
      <c r="AE401" s="118"/>
      <c r="AF401" s="120"/>
      <c r="AG401" s="118"/>
      <c r="AH401" s="118"/>
      <c r="AI401" s="118"/>
      <c r="AJ401" s="118"/>
      <c r="AK401" s="118"/>
      <c r="AL401" s="120"/>
      <c r="AM401" s="118"/>
      <c r="AN401" s="118"/>
      <c r="AO401" s="118"/>
      <c r="AP401" s="118"/>
      <c r="AQ401" s="118"/>
      <c r="AR401" s="118"/>
    </row>
    <row r="402" spans="1:44" hidden="1" x14ac:dyDescent="0.3">
      <c r="A402" s="107"/>
      <c r="B402" s="107" t="s">
        <v>656</v>
      </c>
      <c r="C402" s="124"/>
      <c r="D402" s="107"/>
      <c r="E402" s="125"/>
      <c r="F402" s="107"/>
      <c r="G402" s="107" t="s">
        <v>279</v>
      </c>
      <c r="H402" s="124" t="str">
        <f>Programação[[#This Row],[Atividade]]&amp; " - linha/estrutura: " &amp;Programação[[#This Row],[Tag]]</f>
        <v xml:space="preserve">Inspeção ENDs das soldas - linha/estrutura: </v>
      </c>
      <c r="I402" s="107"/>
      <c r="L402" s="120"/>
      <c r="M402" s="126"/>
      <c r="N402" s="118"/>
      <c r="O402" s="118"/>
      <c r="P402" s="118"/>
      <c r="Q402" s="118"/>
      <c r="R402" s="120"/>
      <c r="S402" s="120"/>
      <c r="T402" s="118"/>
      <c r="U402" s="118"/>
      <c r="V402" s="118"/>
      <c r="W402" s="118"/>
      <c r="X402" s="118"/>
      <c r="Y402" s="120"/>
      <c r="Z402" s="120"/>
      <c r="AA402" s="118"/>
      <c r="AB402" s="118"/>
      <c r="AC402" s="118"/>
      <c r="AD402" s="118"/>
      <c r="AE402" s="118"/>
      <c r="AF402" s="120"/>
      <c r="AG402" s="118"/>
      <c r="AH402" s="118"/>
      <c r="AI402" s="118"/>
      <c r="AJ402" s="118"/>
      <c r="AK402" s="118"/>
      <c r="AL402" s="120"/>
      <c r="AM402" s="118"/>
      <c r="AN402" s="118"/>
      <c r="AO402" s="118"/>
      <c r="AP402" s="118"/>
      <c r="AQ402" s="118"/>
      <c r="AR402" s="118"/>
    </row>
    <row r="403" spans="1:44" hidden="1" x14ac:dyDescent="0.3">
      <c r="A403" s="107"/>
      <c r="B403" s="107" t="s">
        <v>657</v>
      </c>
      <c r="C403" s="124"/>
      <c r="D403" s="107"/>
      <c r="E403" s="125"/>
      <c r="F403" s="107"/>
      <c r="G403" s="107" t="s">
        <v>335</v>
      </c>
      <c r="H403" s="124" t="str">
        <f>Programação[[#This Row],[Atividade]]&amp; " - linha/estrutura: " &amp;Programação[[#This Row],[Tag]]</f>
        <v xml:space="preserve">Teste hidrostático - linha/estrutura: </v>
      </c>
      <c r="I403" s="107"/>
      <c r="L403" s="120"/>
      <c r="M403" s="126"/>
      <c r="N403" s="118"/>
      <c r="O403" s="118"/>
      <c r="P403" s="118"/>
      <c r="Q403" s="118"/>
      <c r="R403" s="120"/>
      <c r="S403" s="120"/>
      <c r="T403" s="118"/>
      <c r="U403" s="118"/>
      <c r="V403" s="118"/>
      <c r="W403" s="118"/>
      <c r="X403" s="118"/>
      <c r="Y403" s="120"/>
      <c r="Z403" s="120"/>
      <c r="AA403" s="118"/>
      <c r="AB403" s="118"/>
      <c r="AC403" s="118"/>
      <c r="AD403" s="118"/>
      <c r="AE403" s="118"/>
      <c r="AF403" s="120"/>
      <c r="AG403" s="118"/>
      <c r="AH403" s="118"/>
      <c r="AI403" s="118"/>
      <c r="AJ403" s="118"/>
      <c r="AK403" s="118"/>
      <c r="AL403" s="120"/>
      <c r="AM403" s="118"/>
      <c r="AN403" s="118"/>
      <c r="AO403" s="118"/>
      <c r="AP403" s="118"/>
      <c r="AQ403" s="118"/>
      <c r="AR403" s="118"/>
    </row>
    <row r="404" spans="1:44" hidden="1" x14ac:dyDescent="0.3">
      <c r="A404" s="107"/>
      <c r="B404" s="107" t="s">
        <v>658</v>
      </c>
      <c r="C404" s="124"/>
      <c r="D404" s="107"/>
      <c r="E404" s="125"/>
      <c r="F404" s="107"/>
      <c r="G404" s="107" t="s">
        <v>253</v>
      </c>
      <c r="H404" s="124" t="str">
        <f>Programação[[#This Row],[Atividade]]&amp; " - linha/estrutura: " &amp;Programação[[#This Row],[Tag]]</f>
        <v xml:space="preserve">Linha 2"-A1-14E-5352 - linha/estrutura: </v>
      </c>
      <c r="I404" s="107"/>
      <c r="L404" s="120"/>
      <c r="M404" s="126"/>
      <c r="N404" s="118"/>
      <c r="O404" s="118"/>
      <c r="P404" s="118"/>
      <c r="Q404" s="118"/>
      <c r="R404" s="120"/>
      <c r="S404" s="120"/>
      <c r="T404" s="118"/>
      <c r="U404" s="118"/>
      <c r="V404" s="118"/>
      <c r="W404" s="118"/>
      <c r="X404" s="118"/>
      <c r="Y404" s="120"/>
      <c r="Z404" s="120"/>
      <c r="AA404" s="118"/>
      <c r="AB404" s="118"/>
      <c r="AC404" s="118"/>
      <c r="AD404" s="118"/>
      <c r="AE404" s="118"/>
      <c r="AF404" s="120"/>
      <c r="AG404" s="118"/>
      <c r="AH404" s="118"/>
      <c r="AI404" s="118"/>
      <c r="AJ404" s="118"/>
      <c r="AK404" s="118"/>
      <c r="AL404" s="120"/>
      <c r="AM404" s="118"/>
      <c r="AN404" s="118"/>
      <c r="AO404" s="118"/>
      <c r="AP404" s="118"/>
      <c r="AQ404" s="118"/>
      <c r="AR404" s="118"/>
    </row>
    <row r="405" spans="1:44" hidden="1" x14ac:dyDescent="0.3">
      <c r="A405" s="107"/>
      <c r="B405" s="107" t="s">
        <v>659</v>
      </c>
      <c r="C405" s="124"/>
      <c r="D405" s="107"/>
      <c r="E405" s="125"/>
      <c r="F405" s="107"/>
      <c r="G405" s="107" t="s">
        <v>1933</v>
      </c>
      <c r="H405" s="124" t="str">
        <f>Programação[[#This Row],[Atividade]]&amp; " - linha/estrutura: " &amp;Programação[[#This Row],[Tag]]</f>
        <v xml:space="preserve">Fabricar e Montar e soldar linha - linha/estrutura: </v>
      </c>
      <c r="I405" s="107"/>
      <c r="L405" s="120"/>
      <c r="M405" s="126"/>
      <c r="N405" s="118"/>
      <c r="O405" s="118"/>
      <c r="P405" s="118"/>
      <c r="Q405" s="118"/>
      <c r="R405" s="120"/>
      <c r="S405" s="120"/>
      <c r="T405" s="118"/>
      <c r="U405" s="118"/>
      <c r="V405" s="118"/>
      <c r="W405" s="118"/>
      <c r="X405" s="118"/>
      <c r="Y405" s="120"/>
      <c r="Z405" s="120"/>
      <c r="AA405" s="118"/>
      <c r="AB405" s="118"/>
      <c r="AC405" s="118"/>
      <c r="AD405" s="118"/>
      <c r="AE405" s="118"/>
      <c r="AF405" s="120"/>
      <c r="AG405" s="118"/>
      <c r="AH405" s="118"/>
      <c r="AI405" s="118"/>
      <c r="AJ405" s="118"/>
      <c r="AK405" s="118"/>
      <c r="AL405" s="120"/>
      <c r="AM405" s="118"/>
      <c r="AN405" s="118"/>
      <c r="AO405" s="118"/>
      <c r="AP405" s="118"/>
      <c r="AQ405" s="118"/>
      <c r="AR405" s="118"/>
    </row>
    <row r="406" spans="1:44" hidden="1" x14ac:dyDescent="0.3">
      <c r="A406" s="107"/>
      <c r="B406" s="107" t="s">
        <v>660</v>
      </c>
      <c r="C406" s="124"/>
      <c r="D406" s="107"/>
      <c r="E406" s="125"/>
      <c r="F406" s="107"/>
      <c r="G406" s="107" t="s">
        <v>1929</v>
      </c>
      <c r="H406" s="124" t="str">
        <f>Programação[[#This Row],[Atividade]]&amp; " - linha/estrutura: " &amp;Programação[[#This Row],[Tag]]</f>
        <v xml:space="preserve">Montar suportes - linha/estrutura: </v>
      </c>
      <c r="I406" s="107"/>
      <c r="L406" s="120"/>
      <c r="M406" s="126"/>
      <c r="N406" s="118"/>
      <c r="O406" s="118"/>
      <c r="P406" s="118"/>
      <c r="Q406" s="118"/>
      <c r="R406" s="120"/>
      <c r="S406" s="120"/>
      <c r="T406" s="118"/>
      <c r="U406" s="118"/>
      <c r="V406" s="118"/>
      <c r="W406" s="118"/>
      <c r="X406" s="118"/>
      <c r="Y406" s="120"/>
      <c r="Z406" s="120"/>
      <c r="AA406" s="118"/>
      <c r="AB406" s="118"/>
      <c r="AC406" s="118"/>
      <c r="AD406" s="118"/>
      <c r="AE406" s="118"/>
      <c r="AF406" s="120"/>
      <c r="AG406" s="118"/>
      <c r="AH406" s="118"/>
      <c r="AI406" s="118"/>
      <c r="AJ406" s="118"/>
      <c r="AK406" s="118"/>
      <c r="AL406" s="120"/>
      <c r="AM406" s="118"/>
      <c r="AN406" s="118"/>
      <c r="AO406" s="118"/>
      <c r="AP406" s="118"/>
      <c r="AQ406" s="118"/>
      <c r="AR406" s="118"/>
    </row>
    <row r="407" spans="1:44" hidden="1" x14ac:dyDescent="0.3">
      <c r="A407" s="107"/>
      <c r="B407" s="107" t="s">
        <v>661</v>
      </c>
      <c r="C407" s="124"/>
      <c r="D407" s="107"/>
      <c r="E407" s="125"/>
      <c r="F407" s="107"/>
      <c r="G407" s="107" t="s">
        <v>279</v>
      </c>
      <c r="H407" s="124" t="str">
        <f>Programação[[#This Row],[Atividade]]&amp; " - linha/estrutura: " &amp;Programação[[#This Row],[Tag]]</f>
        <v xml:space="preserve">Inspeção ENDs das soldas - linha/estrutura: </v>
      </c>
      <c r="I407" s="107"/>
      <c r="L407" s="120"/>
      <c r="M407" s="126"/>
      <c r="N407" s="118"/>
      <c r="O407" s="118"/>
      <c r="P407" s="118"/>
      <c r="Q407" s="118"/>
      <c r="R407" s="120"/>
      <c r="S407" s="120"/>
      <c r="T407" s="118"/>
      <c r="U407" s="118"/>
      <c r="V407" s="118"/>
      <c r="W407" s="118"/>
      <c r="X407" s="118"/>
      <c r="Y407" s="120"/>
      <c r="Z407" s="120"/>
      <c r="AA407" s="118"/>
      <c r="AB407" s="118"/>
      <c r="AC407" s="118"/>
      <c r="AD407" s="118"/>
      <c r="AE407" s="118"/>
      <c r="AF407" s="120"/>
      <c r="AG407" s="118"/>
      <c r="AH407" s="118"/>
      <c r="AI407" s="118"/>
      <c r="AJ407" s="118"/>
      <c r="AK407" s="118"/>
      <c r="AL407" s="120"/>
      <c r="AM407" s="118"/>
      <c r="AN407" s="118"/>
      <c r="AO407" s="118"/>
      <c r="AP407" s="118"/>
      <c r="AQ407" s="118"/>
      <c r="AR407" s="118"/>
    </row>
    <row r="408" spans="1:44" hidden="1" x14ac:dyDescent="0.3">
      <c r="A408" s="107"/>
      <c r="B408" s="107" t="s">
        <v>662</v>
      </c>
      <c r="C408" s="124"/>
      <c r="D408" s="107"/>
      <c r="E408" s="125"/>
      <c r="F408" s="107"/>
      <c r="G408" s="107" t="s">
        <v>335</v>
      </c>
      <c r="H408" s="124" t="str">
        <f>Programação[[#This Row],[Atividade]]&amp; " - linha/estrutura: " &amp;Programação[[#This Row],[Tag]]</f>
        <v xml:space="preserve">Teste hidrostático - linha/estrutura: </v>
      </c>
      <c r="I408" s="107"/>
      <c r="L408" s="120"/>
      <c r="M408" s="126"/>
      <c r="N408" s="118"/>
      <c r="O408" s="118"/>
      <c r="P408" s="118"/>
      <c r="Q408" s="118"/>
      <c r="R408" s="120"/>
      <c r="S408" s="120"/>
      <c r="T408" s="118"/>
      <c r="U408" s="118"/>
      <c r="V408" s="118"/>
      <c r="W408" s="118"/>
      <c r="X408" s="118"/>
      <c r="Y408" s="120"/>
      <c r="Z408" s="120"/>
      <c r="AA408" s="118"/>
      <c r="AB408" s="118"/>
      <c r="AC408" s="118"/>
      <c r="AD408" s="118"/>
      <c r="AE408" s="118"/>
      <c r="AF408" s="120"/>
      <c r="AG408" s="118"/>
      <c r="AH408" s="118"/>
      <c r="AI408" s="118"/>
      <c r="AJ408" s="118"/>
      <c r="AK408" s="118"/>
      <c r="AL408" s="120"/>
      <c r="AM408" s="118"/>
      <c r="AN408" s="118"/>
      <c r="AO408" s="118"/>
      <c r="AP408" s="118"/>
      <c r="AQ408" s="118"/>
      <c r="AR408" s="118"/>
    </row>
    <row r="409" spans="1:44" hidden="1" x14ac:dyDescent="0.3">
      <c r="A409" s="107"/>
      <c r="B409" s="107" t="s">
        <v>663</v>
      </c>
      <c r="C409" s="124"/>
      <c r="D409" s="107"/>
      <c r="E409" s="125"/>
      <c r="F409" s="107"/>
      <c r="G409" s="107" t="s">
        <v>1934</v>
      </c>
      <c r="H409" s="124" t="str">
        <f>Programação[[#This Row],[Atividade]]&amp; " - linha/estrutura: " &amp;Programação[[#This Row],[Tag]]</f>
        <v xml:space="preserve">Linha 12'' -S3-14E-5405-H - linha/estrutura: </v>
      </c>
      <c r="I409" s="107"/>
      <c r="L409" s="120"/>
      <c r="M409" s="126"/>
      <c r="N409" s="118"/>
      <c r="O409" s="118"/>
      <c r="P409" s="118"/>
      <c r="Q409" s="118"/>
      <c r="R409" s="120"/>
      <c r="S409" s="120"/>
      <c r="T409" s="118"/>
      <c r="U409" s="118"/>
      <c r="V409" s="118"/>
      <c r="W409" s="118"/>
      <c r="X409" s="118"/>
      <c r="Y409" s="120"/>
      <c r="Z409" s="120"/>
      <c r="AA409" s="118"/>
      <c r="AB409" s="118"/>
      <c r="AC409" s="118"/>
      <c r="AD409" s="118"/>
      <c r="AE409" s="118"/>
      <c r="AF409" s="120"/>
      <c r="AG409" s="118"/>
      <c r="AH409" s="118"/>
      <c r="AI409" s="118"/>
      <c r="AJ409" s="118"/>
      <c r="AK409" s="118"/>
      <c r="AL409" s="120"/>
      <c r="AM409" s="118"/>
      <c r="AN409" s="118"/>
      <c r="AO409" s="118"/>
      <c r="AP409" s="118"/>
      <c r="AQ409" s="118"/>
      <c r="AR409" s="118"/>
    </row>
    <row r="410" spans="1:44" hidden="1" x14ac:dyDescent="0.3">
      <c r="A410" s="107"/>
      <c r="B410" s="107" t="s">
        <v>664</v>
      </c>
      <c r="C410" s="124"/>
      <c r="D410" s="107"/>
      <c r="E410" s="125"/>
      <c r="F410" s="107"/>
      <c r="G410" s="107" t="s">
        <v>1935</v>
      </c>
      <c r="H410" s="124" t="str">
        <f>Programação[[#This Row],[Atividade]]&amp; " - linha/estrutura: " &amp;Programação[[#This Row],[Tag]]</f>
        <v xml:space="preserve">Fabricação - linha/estrutura: </v>
      </c>
      <c r="I410" s="107"/>
      <c r="L410" s="120"/>
      <c r="M410" s="126"/>
      <c r="N410" s="118"/>
      <c r="O410" s="118"/>
      <c r="P410" s="118"/>
      <c r="Q410" s="118"/>
      <c r="R410" s="120"/>
      <c r="S410" s="120"/>
      <c r="T410" s="118"/>
      <c r="U410" s="118"/>
      <c r="V410" s="118"/>
      <c r="W410" s="118"/>
      <c r="X410" s="118"/>
      <c r="Y410" s="120"/>
      <c r="Z410" s="120"/>
      <c r="AA410" s="118"/>
      <c r="AB410" s="118"/>
      <c r="AC410" s="118"/>
      <c r="AD410" s="118"/>
      <c r="AE410" s="118"/>
      <c r="AF410" s="120"/>
      <c r="AG410" s="118"/>
      <c r="AH410" s="118"/>
      <c r="AI410" s="118"/>
      <c r="AJ410" s="118"/>
      <c r="AK410" s="118"/>
      <c r="AL410" s="120"/>
      <c r="AM410" s="118"/>
      <c r="AN410" s="118"/>
      <c r="AO410" s="118"/>
      <c r="AP410" s="118"/>
      <c r="AQ410" s="118"/>
      <c r="AR410" s="118"/>
    </row>
    <row r="411" spans="1:44" hidden="1" x14ac:dyDescent="0.3">
      <c r="A411" s="107"/>
      <c r="B411" s="107" t="s">
        <v>665</v>
      </c>
      <c r="C411" s="124"/>
      <c r="D411" s="107"/>
      <c r="E411" s="125"/>
      <c r="F411" s="107"/>
      <c r="G411" s="107" t="s">
        <v>1936</v>
      </c>
      <c r="H411" s="124" t="str">
        <f>Programação[[#This Row],[Atividade]]&amp; " - linha/estrutura: " &amp;Programação[[#This Row],[Tag]]</f>
        <v xml:space="preserve">Montagem e soldagem de linha - linha/estrutura: </v>
      </c>
      <c r="I411" s="107"/>
      <c r="L411" s="120"/>
      <c r="M411" s="126"/>
      <c r="N411" s="118"/>
      <c r="O411" s="118"/>
      <c r="P411" s="118"/>
      <c r="Q411" s="118"/>
      <c r="R411" s="120"/>
      <c r="S411" s="120"/>
      <c r="T411" s="118"/>
      <c r="U411" s="118"/>
      <c r="V411" s="118"/>
      <c r="W411" s="118"/>
      <c r="X411" s="118"/>
      <c r="Y411" s="120"/>
      <c r="Z411" s="120"/>
      <c r="AA411" s="118"/>
      <c r="AB411" s="118"/>
      <c r="AC411" s="118"/>
      <c r="AD411" s="118"/>
      <c r="AE411" s="118"/>
      <c r="AF411" s="120"/>
      <c r="AG411" s="118"/>
      <c r="AH411" s="118"/>
      <c r="AI411" s="118"/>
      <c r="AJ411" s="118"/>
      <c r="AK411" s="118"/>
      <c r="AL411" s="120"/>
      <c r="AM411" s="118"/>
      <c r="AN411" s="118"/>
      <c r="AO411" s="118"/>
      <c r="AP411" s="118"/>
      <c r="AQ411" s="118"/>
      <c r="AR411" s="118"/>
    </row>
    <row r="412" spans="1:44" hidden="1" x14ac:dyDescent="0.3">
      <c r="A412" s="107"/>
      <c r="B412" s="107" t="s">
        <v>666</v>
      </c>
      <c r="C412" s="124"/>
      <c r="D412" s="107"/>
      <c r="E412" s="125"/>
      <c r="F412" s="107"/>
      <c r="G412" s="107" t="s">
        <v>1937</v>
      </c>
      <c r="H412" s="124" t="str">
        <f>Programação[[#This Row],[Atividade]]&amp; " - linha/estrutura: " &amp;Programação[[#This Row],[Tag]]</f>
        <v xml:space="preserve">Linha 4'' -S3-14E-5406-H - linha/estrutura: </v>
      </c>
      <c r="I412" s="107"/>
      <c r="L412" s="120"/>
      <c r="M412" s="126"/>
      <c r="N412" s="118"/>
      <c r="O412" s="118"/>
      <c r="P412" s="118"/>
      <c r="Q412" s="118"/>
      <c r="R412" s="120"/>
      <c r="S412" s="120"/>
      <c r="T412" s="118"/>
      <c r="U412" s="118"/>
      <c r="V412" s="118"/>
      <c r="W412" s="118"/>
      <c r="X412" s="118"/>
      <c r="Y412" s="120"/>
      <c r="Z412" s="120"/>
      <c r="AA412" s="118"/>
      <c r="AB412" s="118"/>
      <c r="AC412" s="118"/>
      <c r="AD412" s="118"/>
      <c r="AE412" s="118"/>
      <c r="AF412" s="120"/>
      <c r="AG412" s="118"/>
      <c r="AH412" s="118"/>
      <c r="AI412" s="118"/>
      <c r="AJ412" s="118"/>
      <c r="AK412" s="118"/>
      <c r="AL412" s="120"/>
      <c r="AM412" s="118"/>
      <c r="AN412" s="118"/>
      <c r="AO412" s="118"/>
      <c r="AP412" s="118"/>
      <c r="AQ412" s="118"/>
      <c r="AR412" s="118"/>
    </row>
    <row r="413" spans="1:44" hidden="1" x14ac:dyDescent="0.3">
      <c r="A413" s="107"/>
      <c r="B413" s="107" t="s">
        <v>667</v>
      </c>
      <c r="C413" s="124"/>
      <c r="D413" s="107"/>
      <c r="E413" s="125"/>
      <c r="F413" s="107"/>
      <c r="G413" s="107" t="s">
        <v>1938</v>
      </c>
      <c r="H413" s="124" t="str">
        <f>Programação[[#This Row],[Atividade]]&amp; " - linha/estrutura: " &amp;Programação[[#This Row],[Tag]]</f>
        <v xml:space="preserve">Montar e soldar linha - linha/estrutura: </v>
      </c>
      <c r="I413" s="107"/>
      <c r="L413" s="120"/>
      <c r="M413" s="126"/>
      <c r="N413" s="118"/>
      <c r="O413" s="118"/>
      <c r="P413" s="118"/>
      <c r="Q413" s="118"/>
      <c r="R413" s="120"/>
      <c r="S413" s="120"/>
      <c r="T413" s="118"/>
      <c r="U413" s="118"/>
      <c r="V413" s="118"/>
      <c r="W413" s="118"/>
      <c r="X413" s="118"/>
      <c r="Y413" s="120"/>
      <c r="Z413" s="120"/>
      <c r="AA413" s="118"/>
      <c r="AB413" s="118"/>
      <c r="AC413" s="118"/>
      <c r="AD413" s="118"/>
      <c r="AE413" s="118"/>
      <c r="AF413" s="120"/>
      <c r="AG413" s="118"/>
      <c r="AH413" s="118"/>
      <c r="AI413" s="118"/>
      <c r="AJ413" s="118"/>
      <c r="AK413" s="118"/>
      <c r="AL413" s="120"/>
      <c r="AM413" s="118"/>
      <c r="AN413" s="118"/>
      <c r="AO413" s="118"/>
      <c r="AP413" s="118"/>
      <c r="AQ413" s="118"/>
      <c r="AR413" s="118"/>
    </row>
    <row r="414" spans="1:44" hidden="1" x14ac:dyDescent="0.3">
      <c r="A414" s="107"/>
      <c r="B414" s="107" t="s">
        <v>668</v>
      </c>
      <c r="C414" s="124"/>
      <c r="D414" s="107"/>
      <c r="E414" s="125"/>
      <c r="F414" s="107"/>
      <c r="G414" s="107" t="s">
        <v>1939</v>
      </c>
      <c r="H414" s="124" t="str">
        <f>Programação[[#This Row],[Atividade]]&amp; " - linha/estrutura: " &amp;Programação[[#This Row],[Tag]]</f>
        <v xml:space="preserve">Linha 6"-S1-14E-5345-H - linha/estrutura: </v>
      </c>
      <c r="I414" s="107"/>
      <c r="L414" s="120"/>
      <c r="M414" s="126"/>
      <c r="N414" s="118"/>
      <c r="O414" s="118"/>
      <c r="P414" s="118"/>
      <c r="Q414" s="118"/>
      <c r="R414" s="120"/>
      <c r="S414" s="120"/>
      <c r="T414" s="118"/>
      <c r="U414" s="118"/>
      <c r="V414" s="118"/>
      <c r="W414" s="118"/>
      <c r="X414" s="118"/>
      <c r="Y414" s="120"/>
      <c r="Z414" s="120"/>
      <c r="AA414" s="118"/>
      <c r="AB414" s="118"/>
      <c r="AC414" s="118"/>
      <c r="AD414" s="118"/>
      <c r="AE414" s="118"/>
      <c r="AF414" s="120"/>
      <c r="AG414" s="118"/>
      <c r="AH414" s="118"/>
      <c r="AI414" s="118"/>
      <c r="AJ414" s="118"/>
      <c r="AK414" s="118"/>
      <c r="AL414" s="120"/>
      <c r="AM414" s="118"/>
      <c r="AN414" s="118"/>
      <c r="AO414" s="118"/>
      <c r="AP414" s="118"/>
      <c r="AQ414" s="118"/>
      <c r="AR414" s="118"/>
    </row>
    <row r="415" spans="1:44" hidden="1" x14ac:dyDescent="0.3">
      <c r="A415" s="107"/>
      <c r="B415" s="107" t="s">
        <v>669</v>
      </c>
      <c r="C415" s="124"/>
      <c r="D415" s="107"/>
      <c r="E415" s="125"/>
      <c r="F415" s="107"/>
      <c r="G415" s="107" t="s">
        <v>1940</v>
      </c>
      <c r="H415" s="124" t="str">
        <f>Programação[[#This Row],[Atividade]]&amp; " - linha/estrutura: " &amp;Programação[[#This Row],[Tag]]</f>
        <v xml:space="preserve">Montar e soldar linha 1º trecho - linha/estrutura: </v>
      </c>
      <c r="I415" s="107"/>
      <c r="L415" s="120"/>
      <c r="M415" s="126"/>
      <c r="N415" s="118"/>
      <c r="O415" s="118"/>
      <c r="P415" s="118"/>
      <c r="Q415" s="118"/>
      <c r="R415" s="120"/>
      <c r="S415" s="120"/>
      <c r="T415" s="118"/>
      <c r="U415" s="118"/>
      <c r="V415" s="118"/>
      <c r="W415" s="118"/>
      <c r="X415" s="118"/>
      <c r="Y415" s="120"/>
      <c r="Z415" s="120"/>
      <c r="AA415" s="118"/>
      <c r="AB415" s="118"/>
      <c r="AC415" s="118"/>
      <c r="AD415" s="118"/>
      <c r="AE415" s="118"/>
      <c r="AF415" s="120"/>
      <c r="AG415" s="118"/>
      <c r="AH415" s="118"/>
      <c r="AI415" s="118"/>
      <c r="AJ415" s="118"/>
      <c r="AK415" s="118"/>
      <c r="AL415" s="120"/>
      <c r="AM415" s="118"/>
      <c r="AN415" s="118"/>
      <c r="AO415" s="118"/>
      <c r="AP415" s="118"/>
      <c r="AQ415" s="118"/>
      <c r="AR415" s="118"/>
    </row>
    <row r="416" spans="1:44" hidden="1" x14ac:dyDescent="0.3">
      <c r="A416" s="107"/>
      <c r="B416" s="107" t="s">
        <v>670</v>
      </c>
      <c r="C416" s="124"/>
      <c r="D416" s="107"/>
      <c r="E416" s="125"/>
      <c r="F416" s="107"/>
      <c r="G416" s="107" t="s">
        <v>1941</v>
      </c>
      <c r="H416" s="124" t="str">
        <f>Programação[[#This Row],[Atividade]]&amp; " - linha/estrutura: " &amp;Programação[[#This Row],[Tag]]</f>
        <v xml:space="preserve">Montar e soldar linha 2º trecho - linha/estrutura: </v>
      </c>
      <c r="I416" s="107"/>
      <c r="L416" s="120"/>
      <c r="M416" s="126"/>
      <c r="N416" s="118"/>
      <c r="O416" s="118"/>
      <c r="P416" s="118"/>
      <c r="Q416" s="118"/>
      <c r="R416" s="120"/>
      <c r="S416" s="120"/>
      <c r="T416" s="118"/>
      <c r="U416" s="118"/>
      <c r="V416" s="118"/>
      <c r="W416" s="118"/>
      <c r="X416" s="118"/>
      <c r="Y416" s="120"/>
      <c r="Z416" s="120"/>
      <c r="AA416" s="118"/>
      <c r="AB416" s="118"/>
      <c r="AC416" s="118"/>
      <c r="AD416" s="118"/>
      <c r="AE416" s="118"/>
      <c r="AF416" s="120"/>
      <c r="AG416" s="118"/>
      <c r="AH416" s="118"/>
      <c r="AI416" s="118"/>
      <c r="AJ416" s="118"/>
      <c r="AK416" s="118"/>
      <c r="AL416" s="120"/>
      <c r="AM416" s="118"/>
      <c r="AN416" s="118"/>
      <c r="AO416" s="118"/>
      <c r="AP416" s="118"/>
      <c r="AQ416" s="118"/>
      <c r="AR416" s="118"/>
    </row>
    <row r="417" spans="1:44" hidden="1" x14ac:dyDescent="0.3">
      <c r="A417" s="107"/>
      <c r="B417" s="107" t="s">
        <v>671</v>
      </c>
      <c r="C417" s="124"/>
      <c r="D417" s="107"/>
      <c r="E417" s="125"/>
      <c r="F417" s="107"/>
      <c r="G417" s="107" t="s">
        <v>1929</v>
      </c>
      <c r="H417" s="124" t="str">
        <f>Programação[[#This Row],[Atividade]]&amp; " - linha/estrutura: " &amp;Programação[[#This Row],[Tag]]</f>
        <v xml:space="preserve">Montar suportes - linha/estrutura: </v>
      </c>
      <c r="I417" s="107"/>
      <c r="L417" s="120"/>
      <c r="M417" s="126"/>
      <c r="N417" s="118"/>
      <c r="O417" s="118"/>
      <c r="P417" s="118"/>
      <c r="Q417" s="118"/>
      <c r="R417" s="120"/>
      <c r="S417" s="120"/>
      <c r="T417" s="118"/>
      <c r="U417" s="118"/>
      <c r="V417" s="118"/>
      <c r="W417" s="118"/>
      <c r="X417" s="118"/>
      <c r="Y417" s="120"/>
      <c r="Z417" s="120"/>
      <c r="AA417" s="118"/>
      <c r="AB417" s="118"/>
      <c r="AC417" s="118"/>
      <c r="AD417" s="118"/>
      <c r="AE417" s="118"/>
      <c r="AF417" s="120"/>
      <c r="AG417" s="118"/>
      <c r="AH417" s="118"/>
      <c r="AI417" s="118"/>
      <c r="AJ417" s="118"/>
      <c r="AK417" s="118"/>
      <c r="AL417" s="120"/>
      <c r="AM417" s="118"/>
      <c r="AN417" s="118"/>
      <c r="AO417" s="118"/>
      <c r="AP417" s="118"/>
      <c r="AQ417" s="118"/>
      <c r="AR417" s="118"/>
    </row>
    <row r="418" spans="1:44" hidden="1" x14ac:dyDescent="0.3">
      <c r="A418" s="107"/>
      <c r="B418" s="107" t="s">
        <v>672</v>
      </c>
      <c r="C418" s="124"/>
      <c r="D418" s="107"/>
      <c r="E418" s="125"/>
      <c r="F418" s="107"/>
      <c r="G418" s="107" t="s">
        <v>279</v>
      </c>
      <c r="H418" s="124" t="str">
        <f>Programação[[#This Row],[Atividade]]&amp; " - linha/estrutura: " &amp;Programação[[#This Row],[Tag]]</f>
        <v xml:space="preserve">Inspeção ENDs das soldas - linha/estrutura: </v>
      </c>
      <c r="I418" s="107"/>
      <c r="L418" s="120"/>
      <c r="M418" s="126"/>
      <c r="N418" s="118"/>
      <c r="O418" s="118"/>
      <c r="P418" s="118"/>
      <c r="Q418" s="118"/>
      <c r="R418" s="120"/>
      <c r="S418" s="120"/>
      <c r="T418" s="118"/>
      <c r="U418" s="118"/>
      <c r="V418" s="118"/>
      <c r="W418" s="118"/>
      <c r="X418" s="118"/>
      <c r="Y418" s="120"/>
      <c r="Z418" s="120"/>
      <c r="AA418" s="118"/>
      <c r="AB418" s="118"/>
      <c r="AC418" s="118"/>
      <c r="AD418" s="118"/>
      <c r="AE418" s="118"/>
      <c r="AF418" s="120"/>
      <c r="AG418" s="118"/>
      <c r="AH418" s="118"/>
      <c r="AI418" s="118"/>
      <c r="AJ418" s="118"/>
      <c r="AK418" s="118"/>
      <c r="AL418" s="120"/>
      <c r="AM418" s="118"/>
      <c r="AN418" s="118"/>
      <c r="AO418" s="118"/>
      <c r="AP418" s="118"/>
      <c r="AQ418" s="118"/>
      <c r="AR418" s="118"/>
    </row>
    <row r="419" spans="1:44" hidden="1" x14ac:dyDescent="0.3">
      <c r="A419" s="107"/>
      <c r="B419" s="107" t="s">
        <v>673</v>
      </c>
      <c r="C419" s="124"/>
      <c r="D419" s="107"/>
      <c r="E419" s="125"/>
      <c r="F419" s="107"/>
      <c r="G419" s="107" t="s">
        <v>335</v>
      </c>
      <c r="H419" s="124" t="str">
        <f>Programação[[#This Row],[Atividade]]&amp; " - linha/estrutura: " &amp;Programação[[#This Row],[Tag]]</f>
        <v xml:space="preserve">Teste hidrostático - linha/estrutura: </v>
      </c>
      <c r="I419" s="107"/>
      <c r="L419" s="120"/>
      <c r="M419" s="126"/>
      <c r="N419" s="118"/>
      <c r="O419" s="118"/>
      <c r="P419" s="118"/>
      <c r="Q419" s="118"/>
      <c r="R419" s="120"/>
      <c r="S419" s="120"/>
      <c r="T419" s="118"/>
      <c r="U419" s="118"/>
      <c r="V419" s="118"/>
      <c r="W419" s="118"/>
      <c r="X419" s="118"/>
      <c r="Y419" s="120"/>
      <c r="Z419" s="120"/>
      <c r="AA419" s="118"/>
      <c r="AB419" s="118"/>
      <c r="AC419" s="118"/>
      <c r="AD419" s="118"/>
      <c r="AE419" s="118"/>
      <c r="AF419" s="120"/>
      <c r="AG419" s="118"/>
      <c r="AH419" s="118"/>
      <c r="AI419" s="118"/>
      <c r="AJ419" s="118"/>
      <c r="AK419" s="118"/>
      <c r="AL419" s="120"/>
      <c r="AM419" s="118"/>
      <c r="AN419" s="118"/>
      <c r="AO419" s="118"/>
      <c r="AP419" s="118"/>
      <c r="AQ419" s="118"/>
      <c r="AR419" s="118"/>
    </row>
    <row r="420" spans="1:44" hidden="1" x14ac:dyDescent="0.3">
      <c r="A420" s="107"/>
      <c r="B420" s="107" t="s">
        <v>674</v>
      </c>
      <c r="C420" s="124"/>
      <c r="D420" s="107"/>
      <c r="E420" s="125"/>
      <c r="F420" s="107"/>
      <c r="G420" s="107" t="s">
        <v>1942</v>
      </c>
      <c r="H420" s="124" t="str">
        <f>Programação[[#This Row],[Atividade]]&amp; " - linha/estrutura: " &amp;Programação[[#This Row],[Tag]]</f>
        <v xml:space="preserve">Linha 6"-S2-14E-5350-H - Inox - linha/estrutura: </v>
      </c>
      <c r="I420" s="107"/>
      <c r="L420" s="120"/>
      <c r="M420" s="126"/>
      <c r="N420" s="118"/>
      <c r="O420" s="118"/>
      <c r="P420" s="118"/>
      <c r="Q420" s="118"/>
      <c r="R420" s="120"/>
      <c r="S420" s="120"/>
      <c r="T420" s="118"/>
      <c r="U420" s="118"/>
      <c r="V420" s="118"/>
      <c r="W420" s="118"/>
      <c r="X420" s="118"/>
      <c r="Y420" s="120"/>
      <c r="Z420" s="120"/>
      <c r="AA420" s="118"/>
      <c r="AB420" s="118"/>
      <c r="AC420" s="118"/>
      <c r="AD420" s="118"/>
      <c r="AE420" s="118"/>
      <c r="AF420" s="120"/>
      <c r="AG420" s="118"/>
      <c r="AH420" s="118"/>
      <c r="AI420" s="118"/>
      <c r="AJ420" s="118"/>
      <c r="AK420" s="118"/>
      <c r="AL420" s="120"/>
      <c r="AM420" s="118"/>
      <c r="AN420" s="118"/>
      <c r="AO420" s="118"/>
      <c r="AP420" s="118"/>
      <c r="AQ420" s="118"/>
      <c r="AR420" s="118"/>
    </row>
    <row r="421" spans="1:44" hidden="1" x14ac:dyDescent="0.3">
      <c r="A421" s="107"/>
      <c r="B421" s="107" t="s">
        <v>675</v>
      </c>
      <c r="C421" s="124"/>
      <c r="D421" s="107"/>
      <c r="E421" s="125"/>
      <c r="F421" s="107"/>
      <c r="G421" s="107" t="s">
        <v>1929</v>
      </c>
      <c r="H421" s="124" t="str">
        <f>Programação[[#This Row],[Atividade]]&amp; " - linha/estrutura: " &amp;Programação[[#This Row],[Tag]]</f>
        <v xml:space="preserve">Montar suportes - linha/estrutura: </v>
      </c>
      <c r="I421" s="107"/>
      <c r="L421" s="120"/>
      <c r="M421" s="126"/>
      <c r="N421" s="118"/>
      <c r="O421" s="118"/>
      <c r="P421" s="118"/>
      <c r="Q421" s="118"/>
      <c r="R421" s="120"/>
      <c r="S421" s="120"/>
      <c r="T421" s="118"/>
      <c r="U421" s="118"/>
      <c r="V421" s="118"/>
      <c r="W421" s="118"/>
      <c r="X421" s="118"/>
      <c r="Y421" s="120"/>
      <c r="Z421" s="120"/>
      <c r="AA421" s="118"/>
      <c r="AB421" s="118"/>
      <c r="AC421" s="118"/>
      <c r="AD421" s="118"/>
      <c r="AE421" s="118"/>
      <c r="AF421" s="120"/>
      <c r="AG421" s="118"/>
      <c r="AH421" s="118"/>
      <c r="AI421" s="118"/>
      <c r="AJ421" s="118"/>
      <c r="AK421" s="118"/>
      <c r="AL421" s="120"/>
      <c r="AM421" s="118"/>
      <c r="AN421" s="118"/>
      <c r="AO421" s="118"/>
      <c r="AP421" s="118"/>
      <c r="AQ421" s="118"/>
      <c r="AR421" s="118"/>
    </row>
    <row r="422" spans="1:44" hidden="1" x14ac:dyDescent="0.3">
      <c r="A422" s="107"/>
      <c r="B422" s="107" t="s">
        <v>676</v>
      </c>
      <c r="C422" s="124"/>
      <c r="D422" s="107"/>
      <c r="E422" s="125"/>
      <c r="F422" s="107"/>
      <c r="G422" s="107" t="s">
        <v>1938</v>
      </c>
      <c r="H422" s="124" t="str">
        <f>Programação[[#This Row],[Atividade]]&amp; " - linha/estrutura: " &amp;Programação[[#This Row],[Tag]]</f>
        <v xml:space="preserve">Montar e soldar linha - linha/estrutura: </v>
      </c>
      <c r="I422" s="107"/>
      <c r="L422" s="120"/>
      <c r="M422" s="126"/>
      <c r="N422" s="118"/>
      <c r="O422" s="118"/>
      <c r="P422" s="118"/>
      <c r="Q422" s="118"/>
      <c r="R422" s="120"/>
      <c r="S422" s="120"/>
      <c r="T422" s="118"/>
      <c r="U422" s="118"/>
      <c r="V422" s="118"/>
      <c r="W422" s="118"/>
      <c r="X422" s="118"/>
      <c r="Y422" s="120"/>
      <c r="Z422" s="120"/>
      <c r="AA422" s="118"/>
      <c r="AB422" s="118"/>
      <c r="AC422" s="118"/>
      <c r="AD422" s="118"/>
      <c r="AE422" s="118"/>
      <c r="AF422" s="120"/>
      <c r="AG422" s="118"/>
      <c r="AH422" s="118"/>
      <c r="AI422" s="118"/>
      <c r="AJ422" s="118"/>
      <c r="AK422" s="118"/>
      <c r="AL422" s="120"/>
      <c r="AM422" s="118"/>
      <c r="AN422" s="118"/>
      <c r="AO422" s="118"/>
      <c r="AP422" s="118"/>
      <c r="AQ422" s="118"/>
      <c r="AR422" s="118"/>
    </row>
    <row r="423" spans="1:44" hidden="1" x14ac:dyDescent="0.3">
      <c r="A423" s="107"/>
      <c r="B423" s="107" t="s">
        <v>677</v>
      </c>
      <c r="C423" s="124"/>
      <c r="D423" s="107"/>
      <c r="E423" s="125"/>
      <c r="F423" s="107"/>
      <c r="G423" s="107" t="s">
        <v>279</v>
      </c>
      <c r="H423" s="124" t="str">
        <f>Programação[[#This Row],[Atividade]]&amp; " - linha/estrutura: " &amp;Programação[[#This Row],[Tag]]</f>
        <v xml:space="preserve">Inspeção ENDs das soldas - linha/estrutura: </v>
      </c>
      <c r="I423" s="107"/>
      <c r="L423" s="120"/>
      <c r="M423" s="126"/>
      <c r="N423" s="118"/>
      <c r="O423" s="118"/>
      <c r="P423" s="118"/>
      <c r="Q423" s="118"/>
      <c r="R423" s="120"/>
      <c r="S423" s="120"/>
      <c r="T423" s="118"/>
      <c r="U423" s="118"/>
      <c r="V423" s="118"/>
      <c r="W423" s="118"/>
      <c r="X423" s="118"/>
      <c r="Y423" s="120"/>
      <c r="Z423" s="120"/>
      <c r="AA423" s="118"/>
      <c r="AB423" s="118"/>
      <c r="AC423" s="118"/>
      <c r="AD423" s="118"/>
      <c r="AE423" s="118"/>
      <c r="AF423" s="120"/>
      <c r="AG423" s="118"/>
      <c r="AH423" s="118"/>
      <c r="AI423" s="118"/>
      <c r="AJ423" s="118"/>
      <c r="AK423" s="118"/>
      <c r="AL423" s="120"/>
      <c r="AM423" s="118"/>
      <c r="AN423" s="118"/>
      <c r="AO423" s="118"/>
      <c r="AP423" s="118"/>
      <c r="AQ423" s="118"/>
      <c r="AR423" s="118"/>
    </row>
    <row r="424" spans="1:44" hidden="1" x14ac:dyDescent="0.3">
      <c r="A424" s="107"/>
      <c r="B424" s="107" t="s">
        <v>678</v>
      </c>
      <c r="C424" s="124"/>
      <c r="D424" s="107"/>
      <c r="E424" s="125"/>
      <c r="F424" s="107"/>
      <c r="G424" s="107" t="s">
        <v>335</v>
      </c>
      <c r="H424" s="124" t="str">
        <f>Programação[[#This Row],[Atividade]]&amp; " - linha/estrutura: " &amp;Programação[[#This Row],[Tag]]</f>
        <v xml:space="preserve">Teste hidrostático - linha/estrutura: </v>
      </c>
      <c r="I424" s="107"/>
      <c r="L424" s="120"/>
      <c r="M424" s="126"/>
      <c r="N424" s="118"/>
      <c r="O424" s="118"/>
      <c r="P424" s="118"/>
      <c r="Q424" s="118"/>
      <c r="R424" s="120"/>
      <c r="S424" s="120"/>
      <c r="T424" s="118"/>
      <c r="U424" s="118"/>
      <c r="V424" s="118"/>
      <c r="W424" s="118"/>
      <c r="X424" s="118"/>
      <c r="Y424" s="120"/>
      <c r="Z424" s="120"/>
      <c r="AA424" s="118"/>
      <c r="AB424" s="118"/>
      <c r="AC424" s="118"/>
      <c r="AD424" s="118"/>
      <c r="AE424" s="118"/>
      <c r="AF424" s="120"/>
      <c r="AG424" s="118"/>
      <c r="AH424" s="118"/>
      <c r="AI424" s="118"/>
      <c r="AJ424" s="118"/>
      <c r="AK424" s="118"/>
      <c r="AL424" s="120"/>
      <c r="AM424" s="118"/>
      <c r="AN424" s="118"/>
      <c r="AO424" s="118"/>
      <c r="AP424" s="118"/>
      <c r="AQ424" s="118"/>
      <c r="AR424" s="118"/>
    </row>
    <row r="425" spans="1:44" hidden="1" x14ac:dyDescent="0.3">
      <c r="A425" s="107"/>
      <c r="B425" s="107" t="s">
        <v>679</v>
      </c>
      <c r="C425" s="124"/>
      <c r="D425" s="107"/>
      <c r="E425" s="125"/>
      <c r="F425" s="107"/>
      <c r="G425" s="107" t="s">
        <v>1580</v>
      </c>
      <c r="H425" s="124" t="str">
        <f>Programação[[#This Row],[Atividade]]&amp; " - linha/estrutura: " &amp;Programação[[#This Row],[Tag]]</f>
        <v xml:space="preserve">Linha 3''-S2-14E-5354-H - linha/estrutura: </v>
      </c>
      <c r="I425" s="107"/>
      <c r="L425" s="120"/>
      <c r="M425" s="126"/>
      <c r="N425" s="118"/>
      <c r="O425" s="118"/>
      <c r="P425" s="118"/>
      <c r="Q425" s="118"/>
      <c r="R425" s="120"/>
      <c r="S425" s="120"/>
      <c r="T425" s="118"/>
      <c r="U425" s="118"/>
      <c r="V425" s="118"/>
      <c r="W425" s="118"/>
      <c r="X425" s="118"/>
      <c r="Y425" s="120"/>
      <c r="Z425" s="120"/>
      <c r="AA425" s="118"/>
      <c r="AB425" s="118"/>
      <c r="AC425" s="118"/>
      <c r="AD425" s="118"/>
      <c r="AE425" s="118"/>
      <c r="AF425" s="120"/>
      <c r="AG425" s="118"/>
      <c r="AH425" s="118"/>
      <c r="AI425" s="118"/>
      <c r="AJ425" s="118"/>
      <c r="AK425" s="118"/>
      <c r="AL425" s="120"/>
      <c r="AM425" s="118"/>
      <c r="AN425" s="118"/>
      <c r="AO425" s="118"/>
      <c r="AP425" s="118"/>
      <c r="AQ425" s="118"/>
      <c r="AR425" s="118"/>
    </row>
    <row r="426" spans="1:44" hidden="1" x14ac:dyDescent="0.3">
      <c r="A426" s="107"/>
      <c r="B426" s="107" t="s">
        <v>680</v>
      </c>
      <c r="C426" s="124"/>
      <c r="D426" s="107"/>
      <c r="E426" s="125"/>
      <c r="F426" s="107"/>
      <c r="G426" s="107" t="s">
        <v>1938</v>
      </c>
      <c r="H426" s="124" t="str">
        <f>Programação[[#This Row],[Atividade]]&amp; " - linha/estrutura: " &amp;Programação[[#This Row],[Tag]]</f>
        <v xml:space="preserve">Montar e soldar linha - linha/estrutura: </v>
      </c>
      <c r="I426" s="107"/>
      <c r="L426" s="120"/>
      <c r="M426" s="126"/>
      <c r="N426" s="118"/>
      <c r="O426" s="118"/>
      <c r="P426" s="118"/>
      <c r="Q426" s="118"/>
      <c r="R426" s="120"/>
      <c r="S426" s="120"/>
      <c r="T426" s="118"/>
      <c r="U426" s="118"/>
      <c r="V426" s="118"/>
      <c r="W426" s="118"/>
      <c r="X426" s="118"/>
      <c r="Y426" s="120"/>
      <c r="Z426" s="120"/>
      <c r="AA426" s="118"/>
      <c r="AB426" s="118"/>
      <c r="AC426" s="118"/>
      <c r="AD426" s="118"/>
      <c r="AE426" s="118"/>
      <c r="AF426" s="120"/>
      <c r="AG426" s="118"/>
      <c r="AH426" s="118"/>
      <c r="AI426" s="118"/>
      <c r="AJ426" s="118"/>
      <c r="AK426" s="118"/>
      <c r="AL426" s="120"/>
      <c r="AM426" s="118"/>
      <c r="AN426" s="118"/>
      <c r="AO426" s="118"/>
      <c r="AP426" s="118"/>
      <c r="AQ426" s="118"/>
      <c r="AR426" s="118"/>
    </row>
    <row r="427" spans="1:44" hidden="1" x14ac:dyDescent="0.3">
      <c r="A427" s="107"/>
      <c r="B427" s="107" t="s">
        <v>681</v>
      </c>
      <c r="C427" s="124"/>
      <c r="D427" s="107"/>
      <c r="E427" s="125"/>
      <c r="F427" s="107"/>
      <c r="G427" s="107" t="s">
        <v>279</v>
      </c>
      <c r="H427" s="124" t="str">
        <f>Programação[[#This Row],[Atividade]]&amp; " - linha/estrutura: " &amp;Programação[[#This Row],[Tag]]</f>
        <v xml:space="preserve">Inspeção ENDs das soldas - linha/estrutura: </v>
      </c>
      <c r="I427" s="107"/>
      <c r="L427" s="120"/>
      <c r="M427" s="126"/>
      <c r="N427" s="118"/>
      <c r="O427" s="118"/>
      <c r="P427" s="118"/>
      <c r="Q427" s="118"/>
      <c r="R427" s="120"/>
      <c r="S427" s="120"/>
      <c r="T427" s="118"/>
      <c r="U427" s="118"/>
      <c r="V427" s="118"/>
      <c r="W427" s="118"/>
      <c r="X427" s="118"/>
      <c r="Y427" s="120"/>
      <c r="Z427" s="120"/>
      <c r="AA427" s="118"/>
      <c r="AB427" s="118"/>
      <c r="AC427" s="118"/>
      <c r="AD427" s="118"/>
      <c r="AE427" s="118"/>
      <c r="AF427" s="120"/>
      <c r="AG427" s="118"/>
      <c r="AH427" s="118"/>
      <c r="AI427" s="118"/>
      <c r="AJ427" s="118"/>
      <c r="AK427" s="118"/>
      <c r="AL427" s="120"/>
      <c r="AM427" s="118"/>
      <c r="AN427" s="118"/>
      <c r="AO427" s="118"/>
      <c r="AP427" s="118"/>
      <c r="AQ427" s="118"/>
      <c r="AR427" s="118"/>
    </row>
    <row r="428" spans="1:44" hidden="1" x14ac:dyDescent="0.3">
      <c r="A428" s="107"/>
      <c r="B428" s="107" t="s">
        <v>682</v>
      </c>
      <c r="C428" s="124"/>
      <c r="D428" s="107"/>
      <c r="E428" s="125"/>
      <c r="F428" s="107"/>
      <c r="G428" s="107" t="s">
        <v>335</v>
      </c>
      <c r="H428" s="124" t="str">
        <f>Programação[[#This Row],[Atividade]]&amp; " - linha/estrutura: " &amp;Programação[[#This Row],[Tag]]</f>
        <v xml:space="preserve">Teste hidrostático - linha/estrutura: </v>
      </c>
      <c r="I428" s="107"/>
      <c r="L428" s="120"/>
      <c r="M428" s="126"/>
      <c r="N428" s="118"/>
      <c r="O428" s="118"/>
      <c r="P428" s="118"/>
      <c r="Q428" s="118"/>
      <c r="R428" s="120"/>
      <c r="S428" s="120"/>
      <c r="T428" s="118"/>
      <c r="U428" s="118"/>
      <c r="V428" s="118"/>
      <c r="W428" s="118"/>
      <c r="X428" s="118"/>
      <c r="Y428" s="120"/>
      <c r="Z428" s="120"/>
      <c r="AA428" s="118"/>
      <c r="AB428" s="118"/>
      <c r="AC428" s="118"/>
      <c r="AD428" s="118"/>
      <c r="AE428" s="118"/>
      <c r="AF428" s="120"/>
      <c r="AG428" s="118"/>
      <c r="AH428" s="118"/>
      <c r="AI428" s="118"/>
      <c r="AJ428" s="118"/>
      <c r="AK428" s="118"/>
      <c r="AL428" s="120"/>
      <c r="AM428" s="118"/>
      <c r="AN428" s="118"/>
      <c r="AO428" s="118"/>
      <c r="AP428" s="118"/>
      <c r="AQ428" s="118"/>
      <c r="AR428" s="118"/>
    </row>
    <row r="429" spans="1:44" hidden="1" x14ac:dyDescent="0.3">
      <c r="A429" s="107"/>
      <c r="B429" s="107" t="s">
        <v>683</v>
      </c>
      <c r="C429" s="124"/>
      <c r="D429" s="107"/>
      <c r="E429" s="125"/>
      <c r="F429" s="107"/>
      <c r="G429" s="107" t="s">
        <v>1943</v>
      </c>
      <c r="H429" s="124" t="str">
        <f>Programação[[#This Row],[Atividade]]&amp; " - linha/estrutura: " &amp;Programação[[#This Row],[Tag]]</f>
        <v xml:space="preserve">Linha 4"-S2-14E-5342-H - inox - linha/estrutura: </v>
      </c>
      <c r="I429" s="107"/>
      <c r="L429" s="120"/>
      <c r="M429" s="126"/>
      <c r="N429" s="118"/>
      <c r="O429" s="118"/>
      <c r="P429" s="118"/>
      <c r="Q429" s="118"/>
      <c r="R429" s="120"/>
      <c r="S429" s="120"/>
      <c r="T429" s="118"/>
      <c r="U429" s="118"/>
      <c r="V429" s="118"/>
      <c r="W429" s="118"/>
      <c r="X429" s="118"/>
      <c r="Y429" s="120"/>
      <c r="Z429" s="120"/>
      <c r="AA429" s="118"/>
      <c r="AB429" s="118"/>
      <c r="AC429" s="118"/>
      <c r="AD429" s="118"/>
      <c r="AE429" s="118"/>
      <c r="AF429" s="120"/>
      <c r="AG429" s="118"/>
      <c r="AH429" s="118"/>
      <c r="AI429" s="118"/>
      <c r="AJ429" s="118"/>
      <c r="AK429" s="118"/>
      <c r="AL429" s="120"/>
      <c r="AM429" s="118"/>
      <c r="AN429" s="118"/>
      <c r="AO429" s="118"/>
      <c r="AP429" s="118"/>
      <c r="AQ429" s="118"/>
      <c r="AR429" s="118"/>
    </row>
    <row r="430" spans="1:44" hidden="1" x14ac:dyDescent="0.3">
      <c r="A430" s="107"/>
      <c r="B430" s="107" t="s">
        <v>684</v>
      </c>
      <c r="C430" s="124"/>
      <c r="D430" s="107"/>
      <c r="E430" s="125"/>
      <c r="F430" s="107"/>
      <c r="G430" s="107" t="s">
        <v>1929</v>
      </c>
      <c r="H430" s="124" t="str">
        <f>Programação[[#This Row],[Atividade]]&amp; " - linha/estrutura: " &amp;Programação[[#This Row],[Tag]]</f>
        <v xml:space="preserve">Montar suportes - linha/estrutura: </v>
      </c>
      <c r="I430" s="107"/>
      <c r="L430" s="120"/>
      <c r="M430" s="126"/>
      <c r="N430" s="118"/>
      <c r="O430" s="118"/>
      <c r="P430" s="118"/>
      <c r="Q430" s="118"/>
      <c r="R430" s="120"/>
      <c r="S430" s="120"/>
      <c r="T430" s="118"/>
      <c r="U430" s="118"/>
      <c r="V430" s="118"/>
      <c r="W430" s="118"/>
      <c r="X430" s="118"/>
      <c r="Y430" s="120"/>
      <c r="Z430" s="120"/>
      <c r="AA430" s="118"/>
      <c r="AB430" s="118"/>
      <c r="AC430" s="118"/>
      <c r="AD430" s="118"/>
      <c r="AE430" s="118"/>
      <c r="AF430" s="120"/>
      <c r="AG430" s="118"/>
      <c r="AH430" s="118"/>
      <c r="AI430" s="118"/>
      <c r="AJ430" s="118"/>
      <c r="AK430" s="118"/>
      <c r="AL430" s="120"/>
      <c r="AM430" s="118"/>
      <c r="AN430" s="118"/>
      <c r="AO430" s="118"/>
      <c r="AP430" s="118"/>
      <c r="AQ430" s="118"/>
      <c r="AR430" s="118"/>
    </row>
    <row r="431" spans="1:44" hidden="1" x14ac:dyDescent="0.3">
      <c r="A431" s="107"/>
      <c r="B431" s="107" t="s">
        <v>685</v>
      </c>
      <c r="C431" s="124"/>
      <c r="D431" s="107"/>
      <c r="E431" s="125"/>
      <c r="F431" s="107"/>
      <c r="G431" s="107" t="s">
        <v>1938</v>
      </c>
      <c r="H431" s="124" t="str">
        <f>Programação[[#This Row],[Atividade]]&amp; " - linha/estrutura: " &amp;Programação[[#This Row],[Tag]]</f>
        <v xml:space="preserve">Montar e soldar linha - linha/estrutura: </v>
      </c>
      <c r="I431" s="107"/>
      <c r="L431" s="120"/>
      <c r="M431" s="126"/>
      <c r="N431" s="118"/>
      <c r="O431" s="118"/>
      <c r="P431" s="118"/>
      <c r="Q431" s="118"/>
      <c r="R431" s="120"/>
      <c r="S431" s="120"/>
      <c r="T431" s="118"/>
      <c r="U431" s="118"/>
      <c r="V431" s="118"/>
      <c r="W431" s="118"/>
      <c r="X431" s="118"/>
      <c r="Y431" s="120"/>
      <c r="Z431" s="120"/>
      <c r="AA431" s="118"/>
      <c r="AB431" s="118"/>
      <c r="AC431" s="118"/>
      <c r="AD431" s="118"/>
      <c r="AE431" s="118"/>
      <c r="AF431" s="120"/>
      <c r="AG431" s="118"/>
      <c r="AH431" s="118"/>
      <c r="AI431" s="118"/>
      <c r="AJ431" s="118"/>
      <c r="AK431" s="118"/>
      <c r="AL431" s="120"/>
      <c r="AM431" s="118"/>
      <c r="AN431" s="118"/>
      <c r="AO431" s="118"/>
      <c r="AP431" s="118"/>
      <c r="AQ431" s="118"/>
      <c r="AR431" s="118"/>
    </row>
    <row r="432" spans="1:44" hidden="1" x14ac:dyDescent="0.3">
      <c r="A432" s="107"/>
      <c r="B432" s="107" t="s">
        <v>686</v>
      </c>
      <c r="C432" s="124"/>
      <c r="D432" s="107"/>
      <c r="E432" s="125"/>
      <c r="F432" s="107"/>
      <c r="G432" s="107" t="s">
        <v>279</v>
      </c>
      <c r="H432" s="124" t="str">
        <f>Programação[[#This Row],[Atividade]]&amp; " - linha/estrutura: " &amp;Programação[[#This Row],[Tag]]</f>
        <v xml:space="preserve">Inspeção ENDs das soldas - linha/estrutura: </v>
      </c>
      <c r="I432" s="107"/>
      <c r="L432" s="120"/>
      <c r="M432" s="126"/>
      <c r="N432" s="118"/>
      <c r="O432" s="118"/>
      <c r="P432" s="118"/>
      <c r="Q432" s="118"/>
      <c r="R432" s="120"/>
      <c r="S432" s="120"/>
      <c r="T432" s="118"/>
      <c r="U432" s="118"/>
      <c r="V432" s="118"/>
      <c r="W432" s="118"/>
      <c r="X432" s="118"/>
      <c r="Y432" s="120"/>
      <c r="Z432" s="120"/>
      <c r="AA432" s="118"/>
      <c r="AB432" s="118"/>
      <c r="AC432" s="118"/>
      <c r="AD432" s="118"/>
      <c r="AE432" s="118"/>
      <c r="AF432" s="120"/>
      <c r="AG432" s="118"/>
      <c r="AH432" s="118"/>
      <c r="AI432" s="118"/>
      <c r="AJ432" s="118"/>
      <c r="AK432" s="118"/>
      <c r="AL432" s="120"/>
      <c r="AM432" s="118"/>
      <c r="AN432" s="118"/>
      <c r="AO432" s="118"/>
      <c r="AP432" s="118"/>
      <c r="AQ432" s="118"/>
      <c r="AR432" s="118"/>
    </row>
    <row r="433" spans="1:44" hidden="1" x14ac:dyDescent="0.3">
      <c r="A433" s="107"/>
      <c r="B433" s="107" t="s">
        <v>687</v>
      </c>
      <c r="C433" s="124"/>
      <c r="D433" s="107"/>
      <c r="E433" s="125"/>
      <c r="F433" s="107"/>
      <c r="G433" s="107" t="s">
        <v>335</v>
      </c>
      <c r="H433" s="124" t="str">
        <f>Programação[[#This Row],[Atividade]]&amp; " - linha/estrutura: " &amp;Programação[[#This Row],[Tag]]</f>
        <v xml:space="preserve">Teste hidrostático - linha/estrutura: </v>
      </c>
      <c r="I433" s="107"/>
      <c r="L433" s="120"/>
      <c r="M433" s="126"/>
      <c r="N433" s="118"/>
      <c r="O433" s="118"/>
      <c r="P433" s="118"/>
      <c r="Q433" s="118"/>
      <c r="R433" s="120"/>
      <c r="S433" s="120"/>
      <c r="T433" s="118"/>
      <c r="U433" s="118"/>
      <c r="V433" s="118"/>
      <c r="W433" s="118"/>
      <c r="X433" s="118"/>
      <c r="Y433" s="120"/>
      <c r="Z433" s="120"/>
      <c r="AA433" s="118"/>
      <c r="AB433" s="118"/>
      <c r="AC433" s="118"/>
      <c r="AD433" s="118"/>
      <c r="AE433" s="118"/>
      <c r="AF433" s="120"/>
      <c r="AG433" s="118"/>
      <c r="AH433" s="118"/>
      <c r="AI433" s="118"/>
      <c r="AJ433" s="118"/>
      <c r="AK433" s="118"/>
      <c r="AL433" s="120"/>
      <c r="AM433" s="118"/>
      <c r="AN433" s="118"/>
      <c r="AO433" s="118"/>
      <c r="AP433" s="118"/>
      <c r="AQ433" s="118"/>
      <c r="AR433" s="118"/>
    </row>
    <row r="434" spans="1:44" hidden="1" x14ac:dyDescent="0.3">
      <c r="A434" s="107"/>
      <c r="B434" s="107" t="s">
        <v>688</v>
      </c>
      <c r="C434" s="124"/>
      <c r="D434" s="107"/>
      <c r="E434" s="125"/>
      <c r="F434" s="107"/>
      <c r="G434" s="107" t="s">
        <v>1944</v>
      </c>
      <c r="H434" s="124" t="str">
        <f>Programação[[#This Row],[Atividade]]&amp; " - linha/estrutura: " &amp;Programação[[#This Row],[Tag]]</f>
        <v xml:space="preserve">Linha 2"-S2-14E-5349-H - inox - linha/estrutura: </v>
      </c>
      <c r="I434" s="107"/>
      <c r="L434" s="120"/>
      <c r="M434" s="126"/>
      <c r="N434" s="118"/>
      <c r="O434" s="118"/>
      <c r="P434" s="118"/>
      <c r="Q434" s="118"/>
      <c r="R434" s="120"/>
      <c r="S434" s="120"/>
      <c r="T434" s="118"/>
      <c r="U434" s="118"/>
      <c r="V434" s="118"/>
      <c r="W434" s="118"/>
      <c r="X434" s="118"/>
      <c r="Y434" s="120"/>
      <c r="Z434" s="120"/>
      <c r="AA434" s="118"/>
      <c r="AB434" s="118"/>
      <c r="AC434" s="118"/>
      <c r="AD434" s="118"/>
      <c r="AE434" s="118"/>
      <c r="AF434" s="120"/>
      <c r="AG434" s="118"/>
      <c r="AH434" s="118"/>
      <c r="AI434" s="118"/>
      <c r="AJ434" s="118"/>
      <c r="AK434" s="118"/>
      <c r="AL434" s="120"/>
      <c r="AM434" s="118"/>
      <c r="AN434" s="118"/>
      <c r="AO434" s="118"/>
      <c r="AP434" s="118"/>
      <c r="AQ434" s="118"/>
      <c r="AR434" s="118"/>
    </row>
    <row r="435" spans="1:44" hidden="1" x14ac:dyDescent="0.3">
      <c r="A435" s="107"/>
      <c r="B435" s="107" t="s">
        <v>689</v>
      </c>
      <c r="C435" s="124"/>
      <c r="D435" s="107"/>
      <c r="E435" s="125"/>
      <c r="F435" s="107"/>
      <c r="G435" s="107" t="s">
        <v>1938</v>
      </c>
      <c r="H435" s="124" t="str">
        <f>Programação[[#This Row],[Atividade]]&amp; " - linha/estrutura: " &amp;Programação[[#This Row],[Tag]]</f>
        <v xml:space="preserve">Montar e soldar linha - linha/estrutura: </v>
      </c>
      <c r="I435" s="107"/>
      <c r="L435" s="120"/>
      <c r="M435" s="126"/>
      <c r="N435" s="118"/>
      <c r="O435" s="118"/>
      <c r="P435" s="118"/>
      <c r="Q435" s="118"/>
      <c r="R435" s="120"/>
      <c r="S435" s="120"/>
      <c r="T435" s="118"/>
      <c r="U435" s="118"/>
      <c r="V435" s="118"/>
      <c r="W435" s="118"/>
      <c r="X435" s="118"/>
      <c r="Y435" s="120"/>
      <c r="Z435" s="120"/>
      <c r="AA435" s="118"/>
      <c r="AB435" s="118"/>
      <c r="AC435" s="118"/>
      <c r="AD435" s="118"/>
      <c r="AE435" s="118"/>
      <c r="AF435" s="120"/>
      <c r="AG435" s="118"/>
      <c r="AH435" s="118"/>
      <c r="AI435" s="118"/>
      <c r="AJ435" s="118"/>
      <c r="AK435" s="118"/>
      <c r="AL435" s="120"/>
      <c r="AM435" s="118"/>
      <c r="AN435" s="118"/>
      <c r="AO435" s="118"/>
      <c r="AP435" s="118"/>
      <c r="AQ435" s="118"/>
      <c r="AR435" s="118"/>
    </row>
    <row r="436" spans="1:44" hidden="1" x14ac:dyDescent="0.3">
      <c r="A436" s="107"/>
      <c r="B436" s="107" t="s">
        <v>690</v>
      </c>
      <c r="C436" s="124"/>
      <c r="D436" s="107"/>
      <c r="E436" s="125"/>
      <c r="F436" s="107"/>
      <c r="G436" s="107" t="s">
        <v>279</v>
      </c>
      <c r="H436" s="124" t="str">
        <f>Programação[[#This Row],[Atividade]]&amp; " - linha/estrutura: " &amp;Programação[[#This Row],[Tag]]</f>
        <v xml:space="preserve">Inspeção ENDs das soldas - linha/estrutura: </v>
      </c>
      <c r="I436" s="107"/>
      <c r="L436" s="120"/>
      <c r="M436" s="126"/>
      <c r="N436" s="118"/>
      <c r="O436" s="118"/>
      <c r="P436" s="118"/>
      <c r="Q436" s="118"/>
      <c r="R436" s="120"/>
      <c r="S436" s="120"/>
      <c r="T436" s="118"/>
      <c r="U436" s="118"/>
      <c r="V436" s="118"/>
      <c r="W436" s="118"/>
      <c r="X436" s="118"/>
      <c r="Y436" s="120"/>
      <c r="Z436" s="120"/>
      <c r="AA436" s="118"/>
      <c r="AB436" s="118"/>
      <c r="AC436" s="118"/>
      <c r="AD436" s="118"/>
      <c r="AE436" s="118"/>
      <c r="AF436" s="120"/>
      <c r="AG436" s="118"/>
      <c r="AH436" s="118"/>
      <c r="AI436" s="118"/>
      <c r="AJ436" s="118"/>
      <c r="AK436" s="118"/>
      <c r="AL436" s="120"/>
      <c r="AM436" s="118"/>
      <c r="AN436" s="118"/>
      <c r="AO436" s="118"/>
      <c r="AP436" s="118"/>
      <c r="AQ436" s="118"/>
      <c r="AR436" s="118"/>
    </row>
    <row r="437" spans="1:44" hidden="1" x14ac:dyDescent="0.3">
      <c r="A437" s="107"/>
      <c r="B437" s="107" t="s">
        <v>691</v>
      </c>
      <c r="C437" s="124"/>
      <c r="D437" s="107"/>
      <c r="E437" s="125"/>
      <c r="F437" s="107"/>
      <c r="G437" s="107" t="s">
        <v>335</v>
      </c>
      <c r="H437" s="124" t="str">
        <f>Programação[[#This Row],[Atividade]]&amp; " - linha/estrutura: " &amp;Programação[[#This Row],[Tag]]</f>
        <v xml:space="preserve">Teste hidrostático - linha/estrutura: </v>
      </c>
      <c r="I437" s="107"/>
      <c r="L437" s="120"/>
      <c r="M437" s="126"/>
      <c r="N437" s="118"/>
      <c r="O437" s="118"/>
      <c r="P437" s="118"/>
      <c r="Q437" s="118"/>
      <c r="R437" s="120"/>
      <c r="S437" s="120"/>
      <c r="T437" s="118"/>
      <c r="U437" s="118"/>
      <c r="V437" s="118"/>
      <c r="W437" s="118"/>
      <c r="X437" s="118"/>
      <c r="Y437" s="120"/>
      <c r="Z437" s="120"/>
      <c r="AA437" s="118"/>
      <c r="AB437" s="118"/>
      <c r="AC437" s="118"/>
      <c r="AD437" s="118"/>
      <c r="AE437" s="118"/>
      <c r="AF437" s="120"/>
      <c r="AG437" s="118"/>
      <c r="AH437" s="118"/>
      <c r="AI437" s="118"/>
      <c r="AJ437" s="118"/>
      <c r="AK437" s="118"/>
      <c r="AL437" s="120"/>
      <c r="AM437" s="118"/>
      <c r="AN437" s="118"/>
      <c r="AO437" s="118"/>
      <c r="AP437" s="118"/>
      <c r="AQ437" s="118"/>
      <c r="AR437" s="118"/>
    </row>
    <row r="438" spans="1:44" hidden="1" x14ac:dyDescent="0.3">
      <c r="A438" s="107"/>
      <c r="B438" s="107" t="s">
        <v>692</v>
      </c>
      <c r="C438" s="124"/>
      <c r="D438" s="107"/>
      <c r="E438" s="125"/>
      <c r="F438" s="107"/>
      <c r="G438" s="107" t="s">
        <v>1584</v>
      </c>
      <c r="H438" s="124" t="str">
        <f>Programação[[#This Row],[Atividade]]&amp; " - linha/estrutura: " &amp;Programação[[#This Row],[Tag]]</f>
        <v xml:space="preserve">Linha 2"-S2-14E-5343-H - linha/estrutura: </v>
      </c>
      <c r="I438" s="107"/>
      <c r="L438" s="120"/>
      <c r="M438" s="126"/>
      <c r="N438" s="118"/>
      <c r="O438" s="118"/>
      <c r="P438" s="118"/>
      <c r="Q438" s="118"/>
      <c r="R438" s="120"/>
      <c r="S438" s="120"/>
      <c r="T438" s="118"/>
      <c r="U438" s="118"/>
      <c r="V438" s="118"/>
      <c r="W438" s="118"/>
      <c r="X438" s="118"/>
      <c r="Y438" s="120"/>
      <c r="Z438" s="120"/>
      <c r="AA438" s="118"/>
      <c r="AB438" s="118"/>
      <c r="AC438" s="118"/>
      <c r="AD438" s="118"/>
      <c r="AE438" s="118"/>
      <c r="AF438" s="120"/>
      <c r="AG438" s="118"/>
      <c r="AH438" s="118"/>
      <c r="AI438" s="118"/>
      <c r="AJ438" s="118"/>
      <c r="AK438" s="118"/>
      <c r="AL438" s="120"/>
      <c r="AM438" s="118"/>
      <c r="AN438" s="118"/>
      <c r="AO438" s="118"/>
      <c r="AP438" s="118"/>
      <c r="AQ438" s="118"/>
      <c r="AR438" s="118"/>
    </row>
    <row r="439" spans="1:44" hidden="1" x14ac:dyDescent="0.3">
      <c r="A439" s="107"/>
      <c r="B439" s="107" t="s">
        <v>693</v>
      </c>
      <c r="C439" s="124"/>
      <c r="D439" s="107"/>
      <c r="E439" s="125"/>
      <c r="F439" s="107"/>
      <c r="G439" s="107" t="s">
        <v>1938</v>
      </c>
      <c r="H439" s="124" t="str">
        <f>Programação[[#This Row],[Atividade]]&amp; " - linha/estrutura: " &amp;Programação[[#This Row],[Tag]]</f>
        <v xml:space="preserve">Montar e soldar linha - linha/estrutura: </v>
      </c>
      <c r="I439" s="107"/>
      <c r="L439" s="120"/>
      <c r="M439" s="126"/>
      <c r="N439" s="118"/>
      <c r="O439" s="118"/>
      <c r="P439" s="118"/>
      <c r="Q439" s="118"/>
      <c r="R439" s="120"/>
      <c r="S439" s="120"/>
      <c r="T439" s="118"/>
      <c r="U439" s="118"/>
      <c r="V439" s="118"/>
      <c r="W439" s="118"/>
      <c r="X439" s="118"/>
      <c r="Y439" s="120"/>
      <c r="Z439" s="120"/>
      <c r="AA439" s="118"/>
      <c r="AB439" s="118"/>
      <c r="AC439" s="118"/>
      <c r="AD439" s="118"/>
      <c r="AE439" s="118"/>
      <c r="AF439" s="120"/>
      <c r="AG439" s="118"/>
      <c r="AH439" s="118"/>
      <c r="AI439" s="118"/>
      <c r="AJ439" s="118"/>
      <c r="AK439" s="118"/>
      <c r="AL439" s="120"/>
      <c r="AM439" s="118"/>
      <c r="AN439" s="118"/>
      <c r="AO439" s="118"/>
      <c r="AP439" s="118"/>
      <c r="AQ439" s="118"/>
      <c r="AR439" s="118"/>
    </row>
    <row r="440" spans="1:44" hidden="1" x14ac:dyDescent="0.3">
      <c r="A440" s="107"/>
      <c r="B440" s="107" t="s">
        <v>694</v>
      </c>
      <c r="C440" s="124"/>
      <c r="D440" s="107"/>
      <c r="E440" s="125"/>
      <c r="F440" s="107"/>
      <c r="G440" s="107" t="s">
        <v>279</v>
      </c>
      <c r="H440" s="124" t="str">
        <f>Programação[[#This Row],[Atividade]]&amp; " - linha/estrutura: " &amp;Programação[[#This Row],[Tag]]</f>
        <v xml:space="preserve">Inspeção ENDs das soldas - linha/estrutura: </v>
      </c>
      <c r="I440" s="107"/>
      <c r="L440" s="120"/>
      <c r="M440" s="126"/>
      <c r="N440" s="118"/>
      <c r="O440" s="118"/>
      <c r="P440" s="118"/>
      <c r="Q440" s="118"/>
      <c r="R440" s="120"/>
      <c r="S440" s="120"/>
      <c r="T440" s="118"/>
      <c r="U440" s="118"/>
      <c r="V440" s="118"/>
      <c r="W440" s="118"/>
      <c r="X440" s="118"/>
      <c r="Y440" s="120"/>
      <c r="Z440" s="120"/>
      <c r="AA440" s="118"/>
      <c r="AB440" s="118"/>
      <c r="AC440" s="118"/>
      <c r="AD440" s="118"/>
      <c r="AE440" s="118"/>
      <c r="AF440" s="120"/>
      <c r="AG440" s="118"/>
      <c r="AH440" s="118"/>
      <c r="AI440" s="118"/>
      <c r="AJ440" s="118"/>
      <c r="AK440" s="118"/>
      <c r="AL440" s="120"/>
      <c r="AM440" s="118"/>
      <c r="AN440" s="118"/>
      <c r="AO440" s="118"/>
      <c r="AP440" s="118"/>
      <c r="AQ440" s="118"/>
      <c r="AR440" s="118"/>
    </row>
    <row r="441" spans="1:44" hidden="1" x14ac:dyDescent="0.3">
      <c r="A441" s="107"/>
      <c r="B441" s="107" t="s">
        <v>695</v>
      </c>
      <c r="C441" s="124"/>
      <c r="D441" s="107"/>
      <c r="E441" s="125"/>
      <c r="F441" s="107"/>
      <c r="G441" s="107" t="s">
        <v>335</v>
      </c>
      <c r="H441" s="124" t="str">
        <f>Programação[[#This Row],[Atividade]]&amp; " - linha/estrutura: " &amp;Programação[[#This Row],[Tag]]</f>
        <v xml:space="preserve">Teste hidrostático - linha/estrutura: </v>
      </c>
      <c r="I441" s="107"/>
      <c r="L441" s="120"/>
      <c r="M441" s="126"/>
      <c r="N441" s="118"/>
      <c r="O441" s="118"/>
      <c r="P441" s="118"/>
      <c r="Q441" s="118"/>
      <c r="R441" s="120"/>
      <c r="S441" s="120"/>
      <c r="T441" s="118"/>
      <c r="U441" s="118"/>
      <c r="V441" s="118"/>
      <c r="W441" s="118"/>
      <c r="X441" s="118"/>
      <c r="Y441" s="120"/>
      <c r="Z441" s="120"/>
      <c r="AA441" s="118"/>
      <c r="AB441" s="118"/>
      <c r="AC441" s="118"/>
      <c r="AD441" s="118"/>
      <c r="AE441" s="118"/>
      <c r="AF441" s="120"/>
      <c r="AG441" s="118"/>
      <c r="AH441" s="118"/>
      <c r="AI441" s="118"/>
      <c r="AJ441" s="118"/>
      <c r="AK441" s="118"/>
      <c r="AL441" s="120"/>
      <c r="AM441" s="118"/>
      <c r="AN441" s="118"/>
      <c r="AO441" s="118"/>
      <c r="AP441" s="118"/>
      <c r="AQ441" s="118"/>
      <c r="AR441" s="118"/>
    </row>
    <row r="442" spans="1:44" hidden="1" x14ac:dyDescent="0.3">
      <c r="A442" s="107"/>
      <c r="B442" s="107" t="s">
        <v>696</v>
      </c>
      <c r="C442" s="124"/>
      <c r="D442" s="107"/>
      <c r="E442" s="125"/>
      <c r="F442" s="107"/>
      <c r="G442" s="107" t="s">
        <v>1945</v>
      </c>
      <c r="H442" s="124" t="str">
        <f>Programação[[#This Row],[Atividade]]&amp; " - linha/estrutura: " &amp;Programação[[#This Row],[Tag]]</f>
        <v xml:space="preserve">Linha 3"-W2-14E-5353 - Inox - linha/estrutura: </v>
      </c>
      <c r="I442" s="107"/>
      <c r="L442" s="120"/>
      <c r="M442" s="126"/>
      <c r="N442" s="118"/>
      <c r="O442" s="118"/>
      <c r="P442" s="118"/>
      <c r="Q442" s="118"/>
      <c r="R442" s="120"/>
      <c r="S442" s="120"/>
      <c r="T442" s="118"/>
      <c r="U442" s="118"/>
      <c r="V442" s="118"/>
      <c r="W442" s="118"/>
      <c r="X442" s="118"/>
      <c r="Y442" s="120"/>
      <c r="Z442" s="120"/>
      <c r="AA442" s="118"/>
      <c r="AB442" s="118"/>
      <c r="AC442" s="118"/>
      <c r="AD442" s="118"/>
      <c r="AE442" s="118"/>
      <c r="AF442" s="120"/>
      <c r="AG442" s="118"/>
      <c r="AH442" s="118"/>
      <c r="AI442" s="118"/>
      <c r="AJ442" s="118"/>
      <c r="AK442" s="118"/>
      <c r="AL442" s="120"/>
      <c r="AM442" s="118"/>
      <c r="AN442" s="118"/>
      <c r="AO442" s="118"/>
      <c r="AP442" s="118"/>
      <c r="AQ442" s="118"/>
      <c r="AR442" s="118"/>
    </row>
    <row r="443" spans="1:44" hidden="1" x14ac:dyDescent="0.3">
      <c r="A443" s="107"/>
      <c r="B443" s="107" t="s">
        <v>697</v>
      </c>
      <c r="C443" s="124"/>
      <c r="D443" s="107"/>
      <c r="E443" s="125"/>
      <c r="F443" s="107"/>
      <c r="G443" s="107" t="s">
        <v>1938</v>
      </c>
      <c r="H443" s="124" t="str">
        <f>Programação[[#This Row],[Atividade]]&amp; " - linha/estrutura: " &amp;Programação[[#This Row],[Tag]]</f>
        <v xml:space="preserve">Montar e soldar linha - linha/estrutura: </v>
      </c>
      <c r="I443" s="107"/>
      <c r="L443" s="120"/>
      <c r="M443" s="126"/>
      <c r="N443" s="118"/>
      <c r="O443" s="118"/>
      <c r="P443" s="118"/>
      <c r="Q443" s="118"/>
      <c r="R443" s="120"/>
      <c r="S443" s="120"/>
      <c r="T443" s="118"/>
      <c r="U443" s="118"/>
      <c r="V443" s="118"/>
      <c r="W443" s="118"/>
      <c r="X443" s="118"/>
      <c r="Y443" s="120"/>
      <c r="Z443" s="120"/>
      <c r="AA443" s="118"/>
      <c r="AB443" s="118"/>
      <c r="AC443" s="118"/>
      <c r="AD443" s="118"/>
      <c r="AE443" s="118"/>
      <c r="AF443" s="120"/>
      <c r="AG443" s="118"/>
      <c r="AH443" s="118"/>
      <c r="AI443" s="118"/>
      <c r="AJ443" s="118"/>
      <c r="AK443" s="118"/>
      <c r="AL443" s="120"/>
      <c r="AM443" s="118"/>
      <c r="AN443" s="118"/>
      <c r="AO443" s="118"/>
      <c r="AP443" s="118"/>
      <c r="AQ443" s="118"/>
      <c r="AR443" s="118"/>
    </row>
    <row r="444" spans="1:44" hidden="1" x14ac:dyDescent="0.3">
      <c r="A444" s="107"/>
      <c r="B444" s="107" t="s">
        <v>698</v>
      </c>
      <c r="C444" s="124"/>
      <c r="D444" s="107"/>
      <c r="E444" s="125"/>
      <c r="F444" s="107"/>
      <c r="G444" s="107" t="s">
        <v>1929</v>
      </c>
      <c r="H444" s="124" t="str">
        <f>Programação[[#This Row],[Atividade]]&amp; " - linha/estrutura: " &amp;Programação[[#This Row],[Tag]]</f>
        <v xml:space="preserve">Montar suportes - linha/estrutura: </v>
      </c>
      <c r="I444" s="107"/>
      <c r="L444" s="120"/>
      <c r="M444" s="126"/>
      <c r="N444" s="118"/>
      <c r="O444" s="118"/>
      <c r="P444" s="118"/>
      <c r="Q444" s="118"/>
      <c r="R444" s="120"/>
      <c r="S444" s="120"/>
      <c r="T444" s="118"/>
      <c r="U444" s="118"/>
      <c r="V444" s="118"/>
      <c r="W444" s="118"/>
      <c r="X444" s="118"/>
      <c r="Y444" s="120"/>
      <c r="Z444" s="120"/>
      <c r="AA444" s="118"/>
      <c r="AB444" s="118"/>
      <c r="AC444" s="118"/>
      <c r="AD444" s="118"/>
      <c r="AE444" s="118"/>
      <c r="AF444" s="120"/>
      <c r="AG444" s="118"/>
      <c r="AH444" s="118"/>
      <c r="AI444" s="118"/>
      <c r="AJ444" s="118"/>
      <c r="AK444" s="118"/>
      <c r="AL444" s="120"/>
      <c r="AM444" s="118"/>
      <c r="AN444" s="118"/>
      <c r="AO444" s="118"/>
      <c r="AP444" s="118"/>
      <c r="AQ444" s="118"/>
      <c r="AR444" s="118"/>
    </row>
    <row r="445" spans="1:44" hidden="1" x14ac:dyDescent="0.3">
      <c r="A445" s="107"/>
      <c r="B445" s="107" t="s">
        <v>699</v>
      </c>
      <c r="C445" s="124"/>
      <c r="D445" s="107"/>
      <c r="E445" s="125"/>
      <c r="F445" s="107"/>
      <c r="G445" s="107" t="s">
        <v>279</v>
      </c>
      <c r="H445" s="124" t="str">
        <f>Programação[[#This Row],[Atividade]]&amp; " - linha/estrutura: " &amp;Programação[[#This Row],[Tag]]</f>
        <v xml:space="preserve">Inspeção ENDs das soldas - linha/estrutura: </v>
      </c>
      <c r="I445" s="107"/>
      <c r="L445" s="120"/>
      <c r="M445" s="126"/>
      <c r="N445" s="118"/>
      <c r="O445" s="118"/>
      <c r="P445" s="118"/>
      <c r="Q445" s="118"/>
      <c r="R445" s="120"/>
      <c r="S445" s="120"/>
      <c r="T445" s="118"/>
      <c r="U445" s="118"/>
      <c r="V445" s="118"/>
      <c r="W445" s="118"/>
      <c r="X445" s="118"/>
      <c r="Y445" s="120"/>
      <c r="Z445" s="120"/>
      <c r="AA445" s="118"/>
      <c r="AB445" s="118"/>
      <c r="AC445" s="118"/>
      <c r="AD445" s="118"/>
      <c r="AE445" s="118"/>
      <c r="AF445" s="120"/>
      <c r="AG445" s="118"/>
      <c r="AH445" s="118"/>
      <c r="AI445" s="118"/>
      <c r="AJ445" s="118"/>
      <c r="AK445" s="118"/>
      <c r="AL445" s="120"/>
      <c r="AM445" s="118"/>
      <c r="AN445" s="118"/>
      <c r="AO445" s="118"/>
      <c r="AP445" s="118"/>
      <c r="AQ445" s="118"/>
      <c r="AR445" s="118"/>
    </row>
    <row r="446" spans="1:44" hidden="1" x14ac:dyDescent="0.3">
      <c r="A446" s="107"/>
      <c r="B446" s="107" t="s">
        <v>700</v>
      </c>
      <c r="C446" s="124"/>
      <c r="D446" s="107"/>
      <c r="E446" s="125"/>
      <c r="F446" s="107"/>
      <c r="G446" s="107" t="s">
        <v>335</v>
      </c>
      <c r="H446" s="124" t="str">
        <f>Programação[[#This Row],[Atividade]]&amp; " - linha/estrutura: " &amp;Programação[[#This Row],[Tag]]</f>
        <v xml:space="preserve">Teste hidrostático - linha/estrutura: </v>
      </c>
      <c r="I446" s="107"/>
      <c r="L446" s="120"/>
      <c r="M446" s="126"/>
      <c r="N446" s="118"/>
      <c r="O446" s="118"/>
      <c r="P446" s="118"/>
      <c r="Q446" s="118"/>
      <c r="R446" s="120"/>
      <c r="S446" s="120"/>
      <c r="T446" s="118"/>
      <c r="U446" s="118"/>
      <c r="V446" s="118"/>
      <c r="W446" s="118"/>
      <c r="X446" s="118"/>
      <c r="Y446" s="120"/>
      <c r="Z446" s="120"/>
      <c r="AA446" s="118"/>
      <c r="AB446" s="118"/>
      <c r="AC446" s="118"/>
      <c r="AD446" s="118"/>
      <c r="AE446" s="118"/>
      <c r="AF446" s="120"/>
      <c r="AG446" s="118"/>
      <c r="AH446" s="118"/>
      <c r="AI446" s="118"/>
      <c r="AJ446" s="118"/>
      <c r="AK446" s="118"/>
      <c r="AL446" s="120"/>
      <c r="AM446" s="118"/>
      <c r="AN446" s="118"/>
      <c r="AO446" s="118"/>
      <c r="AP446" s="118"/>
      <c r="AQ446" s="118"/>
      <c r="AR446" s="118"/>
    </row>
    <row r="447" spans="1:44" hidden="1" x14ac:dyDescent="0.3">
      <c r="A447" s="107"/>
      <c r="B447" s="107" t="s">
        <v>701</v>
      </c>
      <c r="C447" s="124"/>
      <c r="D447" s="107"/>
      <c r="E447" s="125"/>
      <c r="F447" s="107"/>
      <c r="G447" s="107" t="s">
        <v>1946</v>
      </c>
      <c r="H447" s="124" t="str">
        <f>Programação[[#This Row],[Atividade]]&amp; " - linha/estrutura: " &amp;Programação[[#This Row],[Tag]]</f>
        <v xml:space="preserve">Linha 2"-S2-14E-5348-H - Inox - linha/estrutura: </v>
      </c>
      <c r="I447" s="107"/>
      <c r="L447" s="120"/>
      <c r="M447" s="126"/>
      <c r="N447" s="118"/>
      <c r="O447" s="118"/>
      <c r="P447" s="118"/>
      <c r="Q447" s="118"/>
      <c r="R447" s="120"/>
      <c r="S447" s="120"/>
      <c r="T447" s="118"/>
      <c r="U447" s="118"/>
      <c r="V447" s="118"/>
      <c r="W447" s="118"/>
      <c r="X447" s="118"/>
      <c r="Y447" s="120"/>
      <c r="Z447" s="120"/>
      <c r="AA447" s="118"/>
      <c r="AB447" s="118"/>
      <c r="AC447" s="118"/>
      <c r="AD447" s="118"/>
      <c r="AE447" s="118"/>
      <c r="AF447" s="120"/>
      <c r="AG447" s="118"/>
      <c r="AH447" s="118"/>
      <c r="AI447" s="118"/>
      <c r="AJ447" s="118"/>
      <c r="AK447" s="118"/>
      <c r="AL447" s="120"/>
      <c r="AM447" s="118"/>
      <c r="AN447" s="118"/>
      <c r="AO447" s="118"/>
      <c r="AP447" s="118"/>
      <c r="AQ447" s="118"/>
      <c r="AR447" s="118"/>
    </row>
    <row r="448" spans="1:44" hidden="1" x14ac:dyDescent="0.3">
      <c r="A448" s="107"/>
      <c r="B448" s="107" t="s">
        <v>702</v>
      </c>
      <c r="C448" s="124"/>
      <c r="D448" s="107"/>
      <c r="E448" s="125"/>
      <c r="F448" s="107"/>
      <c r="G448" s="107" t="s">
        <v>1929</v>
      </c>
      <c r="H448" s="124" t="str">
        <f>Programação[[#This Row],[Atividade]]&amp; " - linha/estrutura: " &amp;Programação[[#This Row],[Tag]]</f>
        <v xml:space="preserve">Montar suportes - linha/estrutura: </v>
      </c>
      <c r="I448" s="107"/>
      <c r="L448" s="120"/>
      <c r="M448" s="126"/>
      <c r="N448" s="118"/>
      <c r="O448" s="118"/>
      <c r="P448" s="118"/>
      <c r="Q448" s="118"/>
      <c r="R448" s="120"/>
      <c r="S448" s="120"/>
      <c r="T448" s="118"/>
      <c r="U448" s="118"/>
      <c r="V448" s="118"/>
      <c r="W448" s="118"/>
      <c r="X448" s="118"/>
      <c r="Y448" s="120"/>
      <c r="Z448" s="120"/>
      <c r="AA448" s="118"/>
      <c r="AB448" s="118"/>
      <c r="AC448" s="118"/>
      <c r="AD448" s="118"/>
      <c r="AE448" s="118"/>
      <c r="AF448" s="120"/>
      <c r="AG448" s="118"/>
      <c r="AH448" s="118"/>
      <c r="AI448" s="118"/>
      <c r="AJ448" s="118"/>
      <c r="AK448" s="118"/>
      <c r="AL448" s="120"/>
      <c r="AM448" s="118"/>
      <c r="AN448" s="118"/>
      <c r="AO448" s="118"/>
      <c r="AP448" s="118"/>
      <c r="AQ448" s="118"/>
      <c r="AR448" s="118"/>
    </row>
    <row r="449" spans="1:44" hidden="1" x14ac:dyDescent="0.3">
      <c r="A449" s="107"/>
      <c r="B449" s="107" t="s">
        <v>703</v>
      </c>
      <c r="C449" s="124"/>
      <c r="D449" s="107"/>
      <c r="E449" s="125"/>
      <c r="F449" s="107"/>
      <c r="G449" s="107" t="s">
        <v>1938</v>
      </c>
      <c r="H449" s="124" t="str">
        <f>Programação[[#This Row],[Atividade]]&amp; " - linha/estrutura: " &amp;Programação[[#This Row],[Tag]]</f>
        <v xml:space="preserve">Montar e soldar linha - linha/estrutura: </v>
      </c>
      <c r="I449" s="107"/>
      <c r="L449" s="120"/>
      <c r="M449" s="126"/>
      <c r="N449" s="118"/>
      <c r="O449" s="118"/>
      <c r="P449" s="118"/>
      <c r="Q449" s="118"/>
      <c r="R449" s="120"/>
      <c r="S449" s="120"/>
      <c r="T449" s="118"/>
      <c r="U449" s="118"/>
      <c r="V449" s="118"/>
      <c r="W449" s="118"/>
      <c r="X449" s="118"/>
      <c r="Y449" s="120"/>
      <c r="Z449" s="120"/>
      <c r="AA449" s="118"/>
      <c r="AB449" s="118"/>
      <c r="AC449" s="118"/>
      <c r="AD449" s="118"/>
      <c r="AE449" s="118"/>
      <c r="AF449" s="120"/>
      <c r="AG449" s="118"/>
      <c r="AH449" s="118"/>
      <c r="AI449" s="118"/>
      <c r="AJ449" s="118"/>
      <c r="AK449" s="118"/>
      <c r="AL449" s="120"/>
      <c r="AM449" s="118"/>
      <c r="AN449" s="118"/>
      <c r="AO449" s="118"/>
      <c r="AP449" s="118"/>
      <c r="AQ449" s="118"/>
      <c r="AR449" s="118"/>
    </row>
    <row r="450" spans="1:44" hidden="1" x14ac:dyDescent="0.3">
      <c r="A450" s="107"/>
      <c r="B450" s="107" t="s">
        <v>704</v>
      </c>
      <c r="C450" s="124"/>
      <c r="D450" s="107"/>
      <c r="E450" s="125"/>
      <c r="F450" s="107"/>
      <c r="G450" s="107" t="s">
        <v>279</v>
      </c>
      <c r="H450" s="124" t="str">
        <f>Programação[[#This Row],[Atividade]]&amp; " - linha/estrutura: " &amp;Programação[[#This Row],[Tag]]</f>
        <v xml:space="preserve">Inspeção ENDs das soldas - linha/estrutura: </v>
      </c>
      <c r="I450" s="107"/>
      <c r="L450" s="120"/>
      <c r="M450" s="126"/>
      <c r="N450" s="118"/>
      <c r="O450" s="118"/>
      <c r="P450" s="118"/>
      <c r="Q450" s="118"/>
      <c r="R450" s="120"/>
      <c r="S450" s="120"/>
      <c r="T450" s="118"/>
      <c r="U450" s="118"/>
      <c r="V450" s="118"/>
      <c r="W450" s="118"/>
      <c r="X450" s="118"/>
      <c r="Y450" s="120"/>
      <c r="Z450" s="120"/>
      <c r="AA450" s="118"/>
      <c r="AB450" s="118"/>
      <c r="AC450" s="118"/>
      <c r="AD450" s="118"/>
      <c r="AE450" s="118"/>
      <c r="AF450" s="120"/>
      <c r="AG450" s="118"/>
      <c r="AH450" s="118"/>
      <c r="AI450" s="118"/>
      <c r="AJ450" s="118"/>
      <c r="AK450" s="118"/>
      <c r="AL450" s="120"/>
      <c r="AM450" s="118"/>
      <c r="AN450" s="118"/>
      <c r="AO450" s="118"/>
      <c r="AP450" s="118"/>
      <c r="AQ450" s="118"/>
      <c r="AR450" s="118"/>
    </row>
    <row r="451" spans="1:44" hidden="1" x14ac:dyDescent="0.3">
      <c r="A451" s="107"/>
      <c r="B451" s="107" t="s">
        <v>705</v>
      </c>
      <c r="C451" s="124"/>
      <c r="D451" s="107"/>
      <c r="E451" s="125"/>
      <c r="F451" s="107"/>
      <c r="G451" s="107" t="s">
        <v>335</v>
      </c>
      <c r="H451" s="124" t="str">
        <f>Programação[[#This Row],[Atividade]]&amp; " - linha/estrutura: " &amp;Programação[[#This Row],[Tag]]</f>
        <v xml:space="preserve">Teste hidrostático - linha/estrutura: </v>
      </c>
      <c r="I451" s="107"/>
      <c r="L451" s="120"/>
      <c r="M451" s="126"/>
      <c r="N451" s="118"/>
      <c r="O451" s="118"/>
      <c r="P451" s="118"/>
      <c r="Q451" s="118"/>
      <c r="R451" s="120"/>
      <c r="S451" s="120"/>
      <c r="T451" s="118"/>
      <c r="U451" s="118"/>
      <c r="V451" s="118"/>
      <c r="W451" s="118"/>
      <c r="X451" s="118"/>
      <c r="Y451" s="120"/>
      <c r="Z451" s="120"/>
      <c r="AA451" s="118"/>
      <c r="AB451" s="118"/>
      <c r="AC451" s="118"/>
      <c r="AD451" s="118"/>
      <c r="AE451" s="118"/>
      <c r="AF451" s="120"/>
      <c r="AG451" s="118"/>
      <c r="AH451" s="118"/>
      <c r="AI451" s="118"/>
      <c r="AJ451" s="118"/>
      <c r="AK451" s="118"/>
      <c r="AL451" s="120"/>
      <c r="AM451" s="118"/>
      <c r="AN451" s="118"/>
      <c r="AO451" s="118"/>
      <c r="AP451" s="118"/>
      <c r="AQ451" s="118"/>
      <c r="AR451" s="118"/>
    </row>
    <row r="452" spans="1:44" hidden="1" x14ac:dyDescent="0.3">
      <c r="A452" s="107"/>
      <c r="B452" s="107" t="s">
        <v>706</v>
      </c>
      <c r="C452" s="124"/>
      <c r="D452" s="107"/>
      <c r="E452" s="125"/>
      <c r="F452" s="107"/>
      <c r="G452" s="107" t="s">
        <v>1947</v>
      </c>
      <c r="H452" s="124" t="str">
        <f>Programação[[#This Row],[Atividade]]&amp; " - linha/estrutura: " &amp;Programação[[#This Row],[Tag]]</f>
        <v xml:space="preserve">Linha 1.1/2-C4-14E-5351 - linha/estrutura: </v>
      </c>
      <c r="I452" s="107"/>
      <c r="L452" s="120"/>
      <c r="M452" s="126"/>
      <c r="N452" s="118"/>
      <c r="O452" s="118"/>
      <c r="P452" s="118"/>
      <c r="Q452" s="118"/>
      <c r="R452" s="120"/>
      <c r="S452" s="120"/>
      <c r="T452" s="118"/>
      <c r="U452" s="118"/>
      <c r="V452" s="118"/>
      <c r="W452" s="118"/>
      <c r="X452" s="118"/>
      <c r="Y452" s="120"/>
      <c r="Z452" s="120"/>
      <c r="AA452" s="118"/>
      <c r="AB452" s="118"/>
      <c r="AC452" s="118"/>
      <c r="AD452" s="118"/>
      <c r="AE452" s="118"/>
      <c r="AF452" s="120"/>
      <c r="AG452" s="118"/>
      <c r="AH452" s="118"/>
      <c r="AI452" s="118"/>
      <c r="AJ452" s="118"/>
      <c r="AK452" s="118"/>
      <c r="AL452" s="120"/>
      <c r="AM452" s="118"/>
      <c r="AN452" s="118"/>
      <c r="AO452" s="118"/>
      <c r="AP452" s="118"/>
      <c r="AQ452" s="118"/>
      <c r="AR452" s="118"/>
    </row>
    <row r="453" spans="1:44" hidden="1" x14ac:dyDescent="0.3">
      <c r="A453" s="107"/>
      <c r="B453" s="107" t="s">
        <v>707</v>
      </c>
      <c r="C453" s="124"/>
      <c r="D453" s="107"/>
      <c r="E453" s="125"/>
      <c r="F453" s="107"/>
      <c r="G453" s="107" t="s">
        <v>1948</v>
      </c>
      <c r="H453" s="124" t="str">
        <f>Programação[[#This Row],[Atividade]]&amp; " - linha/estrutura: " &amp;Programação[[#This Row],[Tag]]</f>
        <v xml:space="preserve">Fornecimento de carretéis (Hydro) - linha/estrutura: </v>
      </c>
      <c r="I453" s="107"/>
      <c r="L453" s="120"/>
      <c r="M453" s="126"/>
      <c r="N453" s="118"/>
      <c r="O453" s="118"/>
      <c r="P453" s="118"/>
      <c r="Q453" s="118"/>
      <c r="R453" s="120"/>
      <c r="S453" s="120"/>
      <c r="T453" s="118"/>
      <c r="U453" s="118"/>
      <c r="V453" s="118"/>
      <c r="W453" s="118"/>
      <c r="X453" s="118"/>
      <c r="Y453" s="120"/>
      <c r="Z453" s="120"/>
      <c r="AA453" s="118"/>
      <c r="AB453" s="118"/>
      <c r="AC453" s="118"/>
      <c r="AD453" s="118"/>
      <c r="AE453" s="118"/>
      <c r="AF453" s="120"/>
      <c r="AG453" s="118"/>
      <c r="AH453" s="118"/>
      <c r="AI453" s="118"/>
      <c r="AJ453" s="118"/>
      <c r="AK453" s="118"/>
      <c r="AL453" s="120"/>
      <c r="AM453" s="118"/>
      <c r="AN453" s="118"/>
      <c r="AO453" s="118"/>
      <c r="AP453" s="118"/>
      <c r="AQ453" s="118"/>
      <c r="AR453" s="118"/>
    </row>
    <row r="454" spans="1:44" hidden="1" x14ac:dyDescent="0.3">
      <c r="A454" s="107"/>
      <c r="B454" s="107" t="s">
        <v>708</v>
      </c>
      <c r="C454" s="124"/>
      <c r="D454" s="107"/>
      <c r="E454" s="125"/>
      <c r="F454" s="107"/>
      <c r="G454" s="107" t="s">
        <v>1949</v>
      </c>
      <c r="H454" s="124" t="str">
        <f>Programação[[#This Row],[Atividade]]&amp; " - linha/estrutura: " &amp;Programação[[#This Row],[Tag]]</f>
        <v xml:space="preserve">Montar linha - linha/estrutura: </v>
      </c>
      <c r="I454" s="107"/>
      <c r="L454" s="120"/>
      <c r="M454" s="126"/>
      <c r="N454" s="118"/>
      <c r="O454" s="118"/>
      <c r="P454" s="118"/>
      <c r="Q454" s="118"/>
      <c r="R454" s="120"/>
      <c r="S454" s="120"/>
      <c r="T454" s="118"/>
      <c r="U454" s="118"/>
      <c r="V454" s="118"/>
      <c r="W454" s="118"/>
      <c r="X454" s="118"/>
      <c r="Y454" s="120"/>
      <c r="Z454" s="120"/>
      <c r="AA454" s="118"/>
      <c r="AB454" s="118"/>
      <c r="AC454" s="118"/>
      <c r="AD454" s="118"/>
      <c r="AE454" s="118"/>
      <c r="AF454" s="120"/>
      <c r="AG454" s="118"/>
      <c r="AH454" s="118"/>
      <c r="AI454" s="118"/>
      <c r="AJ454" s="118"/>
      <c r="AK454" s="118"/>
      <c r="AL454" s="120"/>
      <c r="AM454" s="118"/>
      <c r="AN454" s="118"/>
      <c r="AO454" s="118"/>
      <c r="AP454" s="118"/>
      <c r="AQ454" s="118"/>
      <c r="AR454" s="118"/>
    </row>
    <row r="455" spans="1:44" hidden="1" x14ac:dyDescent="0.3">
      <c r="A455" s="107"/>
      <c r="B455" s="107" t="s">
        <v>709</v>
      </c>
      <c r="C455" s="124"/>
      <c r="D455" s="107"/>
      <c r="E455" s="125"/>
      <c r="F455" s="107"/>
      <c r="G455" s="107" t="s">
        <v>1929</v>
      </c>
      <c r="H455" s="124" t="str">
        <f>Programação[[#This Row],[Atividade]]&amp; " - linha/estrutura: " &amp;Programação[[#This Row],[Tag]]</f>
        <v xml:space="preserve">Montar suportes - linha/estrutura: </v>
      </c>
      <c r="I455" s="107"/>
      <c r="L455" s="120"/>
      <c r="M455" s="126"/>
      <c r="N455" s="118"/>
      <c r="O455" s="118"/>
      <c r="P455" s="118"/>
      <c r="Q455" s="118"/>
      <c r="R455" s="120"/>
      <c r="S455" s="120"/>
      <c r="T455" s="118"/>
      <c r="U455" s="118"/>
      <c r="V455" s="118"/>
      <c r="W455" s="118"/>
      <c r="X455" s="118"/>
      <c r="Y455" s="120"/>
      <c r="Z455" s="120"/>
      <c r="AA455" s="118"/>
      <c r="AB455" s="118"/>
      <c r="AC455" s="118"/>
      <c r="AD455" s="118"/>
      <c r="AE455" s="118"/>
      <c r="AF455" s="120"/>
      <c r="AG455" s="118"/>
      <c r="AH455" s="118"/>
      <c r="AI455" s="118"/>
      <c r="AJ455" s="118"/>
      <c r="AK455" s="118"/>
      <c r="AL455" s="120"/>
      <c r="AM455" s="118"/>
      <c r="AN455" s="118"/>
      <c r="AO455" s="118"/>
      <c r="AP455" s="118"/>
      <c r="AQ455" s="118"/>
      <c r="AR455" s="118"/>
    </row>
    <row r="456" spans="1:44" hidden="1" x14ac:dyDescent="0.3">
      <c r="A456" s="107"/>
      <c r="B456" s="107" t="s">
        <v>710</v>
      </c>
      <c r="C456" s="124"/>
      <c r="D456" s="107"/>
      <c r="E456" s="125"/>
      <c r="F456" s="107"/>
      <c r="G456" s="107" t="s">
        <v>1950</v>
      </c>
      <c r="H456" s="124" t="str">
        <f>Programação[[#This Row],[Atividade]]&amp; " - linha/estrutura: " &amp;Programação[[#This Row],[Tag]]</f>
        <v xml:space="preserve">TIE IN´S - linha/estrutura: </v>
      </c>
      <c r="I456" s="107"/>
      <c r="L456" s="120"/>
      <c r="M456" s="126"/>
      <c r="N456" s="118"/>
      <c r="O456" s="118"/>
      <c r="P456" s="118"/>
      <c r="Q456" s="118"/>
      <c r="R456" s="120"/>
      <c r="S456" s="120"/>
      <c r="T456" s="118"/>
      <c r="U456" s="118"/>
      <c r="V456" s="118"/>
      <c r="W456" s="118"/>
      <c r="X456" s="118"/>
      <c r="Y456" s="120"/>
      <c r="Z456" s="120"/>
      <c r="AA456" s="118"/>
      <c r="AB456" s="118"/>
      <c r="AC456" s="118"/>
      <c r="AD456" s="118"/>
      <c r="AE456" s="118"/>
      <c r="AF456" s="120"/>
      <c r="AG456" s="118"/>
      <c r="AH456" s="118"/>
      <c r="AI456" s="118"/>
      <c r="AJ456" s="118"/>
      <c r="AK456" s="118"/>
      <c r="AL456" s="120"/>
      <c r="AM456" s="118"/>
      <c r="AN456" s="118"/>
      <c r="AO456" s="118"/>
      <c r="AP456" s="118"/>
      <c r="AQ456" s="118"/>
      <c r="AR456" s="118"/>
    </row>
    <row r="457" spans="1:44" hidden="1" x14ac:dyDescent="0.3">
      <c r="A457" s="107"/>
      <c r="B457" s="107" t="s">
        <v>239</v>
      </c>
      <c r="C457" s="124"/>
      <c r="D457" s="107"/>
      <c r="E457" s="125"/>
      <c r="F457" s="107"/>
      <c r="G457" s="107" t="s">
        <v>1442</v>
      </c>
      <c r="H457" s="124" t="str">
        <f>Programação[[#This Row],[Atividade]]&amp; " - linha/estrutura: " &amp;Programação[[#This Row],[Tag]]</f>
        <v xml:space="preserve">TIE-IN_126 - linha/estrutura: </v>
      </c>
      <c r="I457" s="107"/>
      <c r="L457" s="120"/>
      <c r="M457" s="126"/>
      <c r="N457" s="118"/>
      <c r="O457" s="118"/>
      <c r="P457" s="118"/>
      <c r="Q457" s="118"/>
      <c r="R457" s="120"/>
      <c r="S457" s="120"/>
      <c r="T457" s="118"/>
      <c r="U457" s="118"/>
      <c r="V457" s="118"/>
      <c r="W457" s="118"/>
      <c r="X457" s="118"/>
      <c r="Y457" s="120"/>
      <c r="Z457" s="120"/>
      <c r="AA457" s="118"/>
      <c r="AB457" s="118"/>
      <c r="AC457" s="118"/>
      <c r="AD457" s="118"/>
      <c r="AE457" s="118"/>
      <c r="AF457" s="120"/>
      <c r="AG457" s="118"/>
      <c r="AH457" s="118"/>
      <c r="AI457" s="118"/>
      <c r="AJ457" s="118"/>
      <c r="AK457" s="118"/>
      <c r="AL457" s="120"/>
      <c r="AM457" s="118"/>
      <c r="AN457" s="118"/>
      <c r="AO457" s="118"/>
      <c r="AP457" s="118"/>
      <c r="AQ457" s="118"/>
      <c r="AR457" s="118"/>
    </row>
    <row r="458" spans="1:44" hidden="1" x14ac:dyDescent="0.3">
      <c r="A458" s="107"/>
      <c r="B458" s="107" t="s">
        <v>711</v>
      </c>
      <c r="C458" s="124"/>
      <c r="D458" s="107"/>
      <c r="E458" s="125"/>
      <c r="F458" s="107"/>
      <c r="G458" s="107" t="s">
        <v>1951</v>
      </c>
      <c r="H458" s="124" t="str">
        <f>Programação[[#This Row],[Atividade]]&amp; " - linha/estrutura: " &amp;Programação[[#This Row],[Tag]]</f>
        <v xml:space="preserve">Fazer Ebtv da linha existente 6"-W2-14A-1187 - linha/estrutura: </v>
      </c>
      <c r="I458" s="107"/>
      <c r="L458" s="120"/>
      <c r="M458" s="126"/>
      <c r="N458" s="118"/>
      <c r="O458" s="118"/>
      <c r="P458" s="118"/>
      <c r="Q458" s="118"/>
      <c r="R458" s="120"/>
      <c r="S458" s="120"/>
      <c r="T458" s="118"/>
      <c r="U458" s="118"/>
      <c r="V458" s="118"/>
      <c r="W458" s="118"/>
      <c r="X458" s="118"/>
      <c r="Y458" s="120"/>
      <c r="Z458" s="120"/>
      <c r="AA458" s="118"/>
      <c r="AB458" s="118"/>
      <c r="AC458" s="118"/>
      <c r="AD458" s="118"/>
      <c r="AE458" s="118"/>
      <c r="AF458" s="120"/>
      <c r="AG458" s="118"/>
      <c r="AH458" s="118"/>
      <c r="AI458" s="118"/>
      <c r="AJ458" s="118"/>
      <c r="AK458" s="118"/>
      <c r="AL458" s="120"/>
      <c r="AM458" s="118"/>
      <c r="AN458" s="118"/>
      <c r="AO458" s="118"/>
      <c r="AP458" s="118"/>
      <c r="AQ458" s="118"/>
      <c r="AR458" s="118"/>
    </row>
    <row r="459" spans="1:44" hidden="1" x14ac:dyDescent="0.3">
      <c r="A459" s="107"/>
      <c r="B459" s="107" t="s">
        <v>712</v>
      </c>
      <c r="C459" s="124"/>
      <c r="D459" s="107"/>
      <c r="E459" s="125"/>
      <c r="F459" s="107"/>
      <c r="G459" s="107" t="s">
        <v>1952</v>
      </c>
      <c r="H459" s="124" t="str">
        <f>Programação[[#This Row],[Atividade]]&amp; " - linha/estrutura: " &amp;Programação[[#This Row],[Tag]]</f>
        <v xml:space="preserve">Corte da linha existente e pré-montagem de spool - linha/estrutura: </v>
      </c>
      <c r="I459" s="107"/>
      <c r="L459" s="120"/>
      <c r="M459" s="126"/>
      <c r="N459" s="118"/>
      <c r="O459" s="118"/>
      <c r="P459" s="118"/>
      <c r="Q459" s="118"/>
      <c r="R459" s="120"/>
      <c r="S459" s="120"/>
      <c r="T459" s="118"/>
      <c r="U459" s="118"/>
      <c r="V459" s="118"/>
      <c r="W459" s="118"/>
      <c r="X459" s="118"/>
      <c r="Y459" s="120"/>
      <c r="Z459" s="120"/>
      <c r="AA459" s="118"/>
      <c r="AB459" s="118"/>
      <c r="AC459" s="118"/>
      <c r="AD459" s="118"/>
      <c r="AE459" s="118"/>
      <c r="AF459" s="120"/>
      <c r="AG459" s="118"/>
      <c r="AH459" s="118"/>
      <c r="AI459" s="118"/>
      <c r="AJ459" s="118"/>
      <c r="AK459" s="118"/>
      <c r="AL459" s="120"/>
      <c r="AM459" s="118"/>
      <c r="AN459" s="118"/>
      <c r="AO459" s="118"/>
      <c r="AP459" s="118"/>
      <c r="AQ459" s="118"/>
      <c r="AR459" s="118"/>
    </row>
    <row r="460" spans="1:44" hidden="1" x14ac:dyDescent="0.3">
      <c r="A460" s="107"/>
      <c r="B460" s="107" t="s">
        <v>713</v>
      </c>
      <c r="C460" s="124"/>
      <c r="D460" s="107"/>
      <c r="E460" s="125"/>
      <c r="F460" s="107"/>
      <c r="G460" s="107" t="s">
        <v>1953</v>
      </c>
      <c r="H460" s="124" t="str">
        <f>Programação[[#This Row],[Atividade]]&amp; " - linha/estrutura: " &amp;Programação[[#This Row],[Tag]]</f>
        <v xml:space="preserve">Solda do spool - linha/estrutura: </v>
      </c>
      <c r="I460" s="107"/>
      <c r="L460" s="120"/>
      <c r="M460" s="126"/>
      <c r="N460" s="118"/>
      <c r="O460" s="118"/>
      <c r="P460" s="118"/>
      <c r="Q460" s="118"/>
      <c r="R460" s="120"/>
      <c r="S460" s="120"/>
      <c r="T460" s="118"/>
      <c r="U460" s="118"/>
      <c r="V460" s="118"/>
      <c r="W460" s="118"/>
      <c r="X460" s="118"/>
      <c r="Y460" s="120"/>
      <c r="Z460" s="120"/>
      <c r="AA460" s="118"/>
      <c r="AB460" s="118"/>
      <c r="AC460" s="118"/>
      <c r="AD460" s="118"/>
      <c r="AE460" s="118"/>
      <c r="AF460" s="120"/>
      <c r="AG460" s="118"/>
      <c r="AH460" s="118"/>
      <c r="AI460" s="118"/>
      <c r="AJ460" s="118"/>
      <c r="AK460" s="118"/>
      <c r="AL460" s="120"/>
      <c r="AM460" s="118"/>
      <c r="AN460" s="118"/>
      <c r="AO460" s="118"/>
      <c r="AP460" s="118"/>
      <c r="AQ460" s="118"/>
      <c r="AR460" s="118"/>
    </row>
    <row r="461" spans="1:44" hidden="1" x14ac:dyDescent="0.3">
      <c r="A461" s="107"/>
      <c r="B461" s="107" t="s">
        <v>714</v>
      </c>
      <c r="C461" s="124"/>
      <c r="D461" s="107"/>
      <c r="E461" s="125"/>
      <c r="F461" s="107"/>
      <c r="G461" s="107" t="s">
        <v>279</v>
      </c>
      <c r="H461" s="124" t="str">
        <f>Programação[[#This Row],[Atividade]]&amp; " - linha/estrutura: " &amp;Programação[[#This Row],[Tag]]</f>
        <v xml:space="preserve">Inspeção ENDs das soldas - linha/estrutura: </v>
      </c>
      <c r="I461" s="107"/>
      <c r="L461" s="120"/>
      <c r="M461" s="126"/>
      <c r="N461" s="118"/>
      <c r="O461" s="118"/>
      <c r="P461" s="118"/>
      <c r="Q461" s="118"/>
      <c r="R461" s="120"/>
      <c r="S461" s="120"/>
      <c r="T461" s="118"/>
      <c r="U461" s="118"/>
      <c r="V461" s="118"/>
      <c r="W461" s="118"/>
      <c r="X461" s="118"/>
      <c r="Y461" s="120"/>
      <c r="Z461" s="120"/>
      <c r="AA461" s="118"/>
      <c r="AB461" s="118"/>
      <c r="AC461" s="118"/>
      <c r="AD461" s="118"/>
      <c r="AE461" s="118"/>
      <c r="AF461" s="120"/>
      <c r="AG461" s="118"/>
      <c r="AH461" s="118"/>
      <c r="AI461" s="118"/>
      <c r="AJ461" s="118"/>
      <c r="AK461" s="118"/>
      <c r="AL461" s="120"/>
      <c r="AM461" s="118"/>
      <c r="AN461" s="118"/>
      <c r="AO461" s="118"/>
      <c r="AP461" s="118"/>
      <c r="AQ461" s="118"/>
      <c r="AR461" s="118"/>
    </row>
    <row r="462" spans="1:44" hidden="1" x14ac:dyDescent="0.3">
      <c r="A462" s="107"/>
      <c r="B462" s="107" t="s">
        <v>715</v>
      </c>
      <c r="C462" s="124"/>
      <c r="D462" s="107"/>
      <c r="E462" s="125"/>
      <c r="F462" s="107"/>
      <c r="G462" s="107" t="s">
        <v>1954</v>
      </c>
      <c r="H462" s="124" t="str">
        <f>Programação[[#This Row],[Atividade]]&amp; " - linha/estrutura: " &amp;Programação[[#This Row],[Tag]]</f>
        <v xml:space="preserve">Remover Ebtv da linha - linha/estrutura: </v>
      </c>
      <c r="I462" s="107"/>
      <c r="L462" s="120"/>
      <c r="M462" s="126"/>
      <c r="N462" s="118"/>
      <c r="O462" s="118"/>
      <c r="P462" s="118"/>
      <c r="Q462" s="118"/>
      <c r="R462" s="120"/>
      <c r="S462" s="120"/>
      <c r="T462" s="118"/>
      <c r="U462" s="118"/>
      <c r="V462" s="118"/>
      <c r="W462" s="118"/>
      <c r="X462" s="118"/>
      <c r="Y462" s="120"/>
      <c r="Z462" s="120"/>
      <c r="AA462" s="118"/>
      <c r="AB462" s="118"/>
      <c r="AC462" s="118"/>
      <c r="AD462" s="118"/>
      <c r="AE462" s="118"/>
      <c r="AF462" s="120"/>
      <c r="AG462" s="118"/>
      <c r="AH462" s="118"/>
      <c r="AI462" s="118"/>
      <c r="AJ462" s="118"/>
      <c r="AK462" s="118"/>
      <c r="AL462" s="120"/>
      <c r="AM462" s="118"/>
      <c r="AN462" s="118"/>
      <c r="AO462" s="118"/>
      <c r="AP462" s="118"/>
      <c r="AQ462" s="118"/>
      <c r="AR462" s="118"/>
    </row>
    <row r="463" spans="1:44" hidden="1" x14ac:dyDescent="0.3">
      <c r="A463" s="107"/>
      <c r="B463" s="107" t="s">
        <v>245</v>
      </c>
      <c r="C463" s="124"/>
      <c r="D463" s="107"/>
      <c r="E463" s="125"/>
      <c r="F463" s="107"/>
      <c r="G463" s="107" t="s">
        <v>1955</v>
      </c>
      <c r="H463" s="124" t="str">
        <f>Programação[[#This Row],[Atividade]]&amp; " - linha/estrutura: " &amp;Programação[[#This Row],[Tag]]</f>
        <v xml:space="preserve">TIE-IN_129 - linha/estrutura: </v>
      </c>
      <c r="I463" s="107"/>
      <c r="L463" s="120"/>
      <c r="M463" s="126"/>
      <c r="N463" s="118"/>
      <c r="O463" s="118"/>
      <c r="P463" s="118"/>
      <c r="Q463" s="118"/>
      <c r="R463" s="120"/>
      <c r="S463" s="120"/>
      <c r="T463" s="118"/>
      <c r="U463" s="118"/>
      <c r="V463" s="118"/>
      <c r="W463" s="118"/>
      <c r="X463" s="118"/>
      <c r="Y463" s="120"/>
      <c r="Z463" s="120"/>
      <c r="AA463" s="118"/>
      <c r="AB463" s="118"/>
      <c r="AC463" s="118"/>
      <c r="AD463" s="118"/>
      <c r="AE463" s="118"/>
      <c r="AF463" s="120"/>
      <c r="AG463" s="118"/>
      <c r="AH463" s="118"/>
      <c r="AI463" s="118"/>
      <c r="AJ463" s="118"/>
      <c r="AK463" s="118"/>
      <c r="AL463" s="120"/>
      <c r="AM463" s="118"/>
      <c r="AN463" s="118"/>
      <c r="AO463" s="118"/>
      <c r="AP463" s="118"/>
      <c r="AQ463" s="118"/>
      <c r="AR463" s="118"/>
    </row>
    <row r="464" spans="1:44" hidden="1" x14ac:dyDescent="0.3">
      <c r="A464" s="107"/>
      <c r="B464" s="107" t="s">
        <v>716</v>
      </c>
      <c r="C464" s="124"/>
      <c r="D464" s="107"/>
      <c r="E464" s="125"/>
      <c r="F464" s="107"/>
      <c r="G464" s="107" t="s">
        <v>1956</v>
      </c>
      <c r="H464" s="124" t="str">
        <f>Programação[[#This Row],[Atividade]]&amp; " - linha/estrutura: " &amp;Programação[[#This Row],[Tag]]</f>
        <v xml:space="preserve">Fazer Ebtv da linha existente 1.1/2"-C1-14B-2126 - linha/estrutura: </v>
      </c>
      <c r="I464" s="107"/>
      <c r="L464" s="120"/>
      <c r="M464" s="126"/>
      <c r="N464" s="118"/>
      <c r="O464" s="118"/>
      <c r="P464" s="118"/>
      <c r="Q464" s="118"/>
      <c r="R464" s="120"/>
      <c r="S464" s="120"/>
      <c r="T464" s="118"/>
      <c r="U464" s="118"/>
      <c r="V464" s="118"/>
      <c r="W464" s="118"/>
      <c r="X464" s="118"/>
      <c r="Y464" s="120"/>
      <c r="Z464" s="120"/>
      <c r="AA464" s="118"/>
      <c r="AB464" s="118"/>
      <c r="AC464" s="118"/>
      <c r="AD464" s="118"/>
      <c r="AE464" s="118"/>
      <c r="AF464" s="120"/>
      <c r="AG464" s="118"/>
      <c r="AH464" s="118"/>
      <c r="AI464" s="118"/>
      <c r="AJ464" s="118"/>
      <c r="AK464" s="118"/>
      <c r="AL464" s="120"/>
      <c r="AM464" s="118"/>
      <c r="AN464" s="118"/>
      <c r="AO464" s="118"/>
      <c r="AP464" s="118"/>
      <c r="AQ464" s="118"/>
      <c r="AR464" s="118"/>
    </row>
    <row r="465" spans="1:44" hidden="1" x14ac:dyDescent="0.3">
      <c r="A465" s="107"/>
      <c r="B465" s="107" t="s">
        <v>717</v>
      </c>
      <c r="C465" s="124"/>
      <c r="D465" s="107"/>
      <c r="E465" s="125"/>
      <c r="F465" s="107"/>
      <c r="G465" s="107" t="s">
        <v>1952</v>
      </c>
      <c r="H465" s="124" t="str">
        <f>Programação[[#This Row],[Atividade]]&amp; " - linha/estrutura: " &amp;Programação[[#This Row],[Tag]]</f>
        <v xml:space="preserve">Corte da linha existente e pré-montagem de spool - linha/estrutura: </v>
      </c>
      <c r="I465" s="107"/>
      <c r="L465" s="120"/>
      <c r="M465" s="126"/>
      <c r="N465" s="118"/>
      <c r="O465" s="118"/>
      <c r="P465" s="118"/>
      <c r="Q465" s="118"/>
      <c r="R465" s="120"/>
      <c r="S465" s="120"/>
      <c r="T465" s="118"/>
      <c r="U465" s="118"/>
      <c r="V465" s="118"/>
      <c r="W465" s="118"/>
      <c r="X465" s="118"/>
      <c r="Y465" s="120"/>
      <c r="Z465" s="120"/>
      <c r="AA465" s="118"/>
      <c r="AB465" s="118"/>
      <c r="AC465" s="118"/>
      <c r="AD465" s="118"/>
      <c r="AE465" s="118"/>
      <c r="AF465" s="120"/>
      <c r="AG465" s="118"/>
      <c r="AH465" s="118"/>
      <c r="AI465" s="118"/>
      <c r="AJ465" s="118"/>
      <c r="AK465" s="118"/>
      <c r="AL465" s="120"/>
      <c r="AM465" s="118"/>
      <c r="AN465" s="118"/>
      <c r="AO465" s="118"/>
      <c r="AP465" s="118"/>
      <c r="AQ465" s="118"/>
      <c r="AR465" s="118"/>
    </row>
    <row r="466" spans="1:44" hidden="1" x14ac:dyDescent="0.3">
      <c r="A466" s="107"/>
      <c r="B466" s="107" t="s">
        <v>718</v>
      </c>
      <c r="C466" s="124"/>
      <c r="D466" s="107"/>
      <c r="E466" s="125"/>
      <c r="F466" s="107"/>
      <c r="G466" s="107" t="s">
        <v>1953</v>
      </c>
      <c r="H466" s="124" t="str">
        <f>Programação[[#This Row],[Atividade]]&amp; " - linha/estrutura: " &amp;Programação[[#This Row],[Tag]]</f>
        <v xml:space="preserve">Solda do spool - linha/estrutura: </v>
      </c>
      <c r="I466" s="107"/>
      <c r="L466" s="120"/>
      <c r="M466" s="126"/>
      <c r="N466" s="118"/>
      <c r="O466" s="118"/>
      <c r="P466" s="118"/>
      <c r="Q466" s="118"/>
      <c r="R466" s="120"/>
      <c r="S466" s="120"/>
      <c r="T466" s="118"/>
      <c r="U466" s="118"/>
      <c r="V466" s="118"/>
      <c r="W466" s="118"/>
      <c r="X466" s="118"/>
      <c r="Y466" s="120"/>
      <c r="Z466" s="120"/>
      <c r="AA466" s="118"/>
      <c r="AB466" s="118"/>
      <c r="AC466" s="118"/>
      <c r="AD466" s="118"/>
      <c r="AE466" s="118"/>
      <c r="AF466" s="120"/>
      <c r="AG466" s="118"/>
      <c r="AH466" s="118"/>
      <c r="AI466" s="118"/>
      <c r="AJ466" s="118"/>
      <c r="AK466" s="118"/>
      <c r="AL466" s="120"/>
      <c r="AM466" s="118"/>
      <c r="AN466" s="118"/>
      <c r="AO466" s="118"/>
      <c r="AP466" s="118"/>
      <c r="AQ466" s="118"/>
      <c r="AR466" s="118"/>
    </row>
    <row r="467" spans="1:44" hidden="1" x14ac:dyDescent="0.3">
      <c r="A467" s="107"/>
      <c r="B467" s="107" t="s">
        <v>719</v>
      </c>
      <c r="C467" s="124"/>
      <c r="D467" s="107"/>
      <c r="E467" s="125"/>
      <c r="F467" s="107"/>
      <c r="G467" s="107" t="s">
        <v>279</v>
      </c>
      <c r="H467" s="124" t="str">
        <f>Programação[[#This Row],[Atividade]]&amp; " - linha/estrutura: " &amp;Programação[[#This Row],[Tag]]</f>
        <v xml:space="preserve">Inspeção ENDs das soldas - linha/estrutura: </v>
      </c>
      <c r="I467" s="107"/>
      <c r="L467" s="120"/>
      <c r="M467" s="126"/>
      <c r="N467" s="118"/>
      <c r="O467" s="118"/>
      <c r="P467" s="118"/>
      <c r="Q467" s="118"/>
      <c r="R467" s="120"/>
      <c r="S467" s="120"/>
      <c r="T467" s="118"/>
      <c r="U467" s="118"/>
      <c r="V467" s="118"/>
      <c r="W467" s="118"/>
      <c r="X467" s="118"/>
      <c r="Y467" s="120"/>
      <c r="Z467" s="120"/>
      <c r="AA467" s="118"/>
      <c r="AB467" s="118"/>
      <c r="AC467" s="118"/>
      <c r="AD467" s="118"/>
      <c r="AE467" s="118"/>
      <c r="AF467" s="120"/>
      <c r="AG467" s="118"/>
      <c r="AH467" s="118"/>
      <c r="AI467" s="118"/>
      <c r="AJ467" s="118"/>
      <c r="AK467" s="118"/>
      <c r="AL467" s="120"/>
      <c r="AM467" s="118"/>
      <c r="AN467" s="118"/>
      <c r="AO467" s="118"/>
      <c r="AP467" s="118"/>
      <c r="AQ467" s="118"/>
      <c r="AR467" s="118"/>
    </row>
    <row r="468" spans="1:44" hidden="1" x14ac:dyDescent="0.3">
      <c r="A468" s="107"/>
      <c r="B468" s="107" t="s">
        <v>720</v>
      </c>
      <c r="C468" s="124"/>
      <c r="D468" s="107"/>
      <c r="E468" s="125"/>
      <c r="F468" s="107"/>
      <c r="G468" s="107" t="s">
        <v>1954</v>
      </c>
      <c r="H468" s="124" t="str">
        <f>Programação[[#This Row],[Atividade]]&amp; " - linha/estrutura: " &amp;Programação[[#This Row],[Tag]]</f>
        <v xml:space="preserve">Remover Ebtv da linha - linha/estrutura: </v>
      </c>
      <c r="I468" s="107"/>
      <c r="L468" s="120"/>
      <c r="M468" s="126"/>
      <c r="N468" s="118"/>
      <c r="O468" s="118"/>
      <c r="P468" s="118"/>
      <c r="Q468" s="118"/>
      <c r="R468" s="120"/>
      <c r="S468" s="120"/>
      <c r="T468" s="118"/>
      <c r="U468" s="118"/>
      <c r="V468" s="118"/>
      <c r="W468" s="118"/>
      <c r="X468" s="118"/>
      <c r="Y468" s="120"/>
      <c r="Z468" s="120"/>
      <c r="AA468" s="118"/>
      <c r="AB468" s="118"/>
      <c r="AC468" s="118"/>
      <c r="AD468" s="118"/>
      <c r="AE468" s="118"/>
      <c r="AF468" s="120"/>
      <c r="AG468" s="118"/>
      <c r="AH468" s="118"/>
      <c r="AI468" s="118"/>
      <c r="AJ468" s="118"/>
      <c r="AK468" s="118"/>
      <c r="AL468" s="120"/>
      <c r="AM468" s="118"/>
      <c r="AN468" s="118"/>
      <c r="AO468" s="118"/>
      <c r="AP468" s="118"/>
      <c r="AQ468" s="118"/>
      <c r="AR468" s="118"/>
    </row>
    <row r="469" spans="1:44" hidden="1" x14ac:dyDescent="0.3">
      <c r="A469" s="107"/>
      <c r="B469" s="107" t="s">
        <v>248</v>
      </c>
      <c r="C469" s="124"/>
      <c r="D469" s="107"/>
      <c r="E469" s="125"/>
      <c r="F469" s="107"/>
      <c r="G469" s="107" t="s">
        <v>1957</v>
      </c>
      <c r="H469" s="124" t="str">
        <f>Programação[[#This Row],[Atividade]]&amp; " - linha/estrutura: " &amp;Programação[[#This Row],[Tag]]</f>
        <v xml:space="preserve">TIE-IN_130 - linha/estrutura: </v>
      </c>
      <c r="I469" s="107"/>
      <c r="L469" s="120"/>
      <c r="M469" s="126"/>
      <c r="N469" s="118"/>
      <c r="O469" s="118"/>
      <c r="P469" s="118"/>
      <c r="Q469" s="118"/>
      <c r="R469" s="120"/>
      <c r="S469" s="120"/>
      <c r="T469" s="118"/>
      <c r="U469" s="118"/>
      <c r="V469" s="118"/>
      <c r="W469" s="118"/>
      <c r="X469" s="118"/>
      <c r="Y469" s="120"/>
      <c r="Z469" s="120"/>
      <c r="AA469" s="118"/>
      <c r="AB469" s="118"/>
      <c r="AC469" s="118"/>
      <c r="AD469" s="118"/>
      <c r="AE469" s="118"/>
      <c r="AF469" s="120"/>
      <c r="AG469" s="118"/>
      <c r="AH469" s="118"/>
      <c r="AI469" s="118"/>
      <c r="AJ469" s="118"/>
      <c r="AK469" s="118"/>
      <c r="AL469" s="120"/>
      <c r="AM469" s="118"/>
      <c r="AN469" s="118"/>
      <c r="AO469" s="118"/>
      <c r="AP469" s="118"/>
      <c r="AQ469" s="118"/>
      <c r="AR469" s="118"/>
    </row>
    <row r="470" spans="1:44" hidden="1" x14ac:dyDescent="0.3">
      <c r="A470" s="107"/>
      <c r="B470" s="107" t="s">
        <v>721</v>
      </c>
      <c r="C470" s="124"/>
      <c r="D470" s="107"/>
      <c r="E470" s="125"/>
      <c r="F470" s="107"/>
      <c r="G470" s="107" t="s">
        <v>1958</v>
      </c>
      <c r="H470" s="124" t="str">
        <f>Programação[[#This Row],[Atividade]]&amp; " - linha/estrutura: " &amp;Programação[[#This Row],[Tag]]</f>
        <v xml:space="preserve">Fazer Ebtv da linha existente 8"-S1-14B-2207 - linha/estrutura: </v>
      </c>
      <c r="I470" s="107"/>
      <c r="L470" s="120"/>
      <c r="M470" s="126"/>
      <c r="N470" s="118"/>
      <c r="O470" s="118"/>
      <c r="P470" s="118"/>
      <c r="Q470" s="118"/>
      <c r="R470" s="120"/>
      <c r="S470" s="120"/>
      <c r="T470" s="118"/>
      <c r="U470" s="118"/>
      <c r="V470" s="118"/>
      <c r="W470" s="118"/>
      <c r="X470" s="118"/>
      <c r="Y470" s="120"/>
      <c r="Z470" s="120"/>
      <c r="AA470" s="118"/>
      <c r="AB470" s="118"/>
      <c r="AC470" s="118"/>
      <c r="AD470" s="118"/>
      <c r="AE470" s="118"/>
      <c r="AF470" s="120"/>
      <c r="AG470" s="118"/>
      <c r="AH470" s="118"/>
      <c r="AI470" s="118"/>
      <c r="AJ470" s="118"/>
      <c r="AK470" s="118"/>
      <c r="AL470" s="120"/>
      <c r="AM470" s="118"/>
      <c r="AN470" s="118"/>
      <c r="AO470" s="118"/>
      <c r="AP470" s="118"/>
      <c r="AQ470" s="118"/>
      <c r="AR470" s="118"/>
    </row>
    <row r="471" spans="1:44" hidden="1" x14ac:dyDescent="0.3">
      <c r="A471" s="107"/>
      <c r="B471" s="107" t="s">
        <v>722</v>
      </c>
      <c r="C471" s="124"/>
      <c r="D471" s="107"/>
      <c r="E471" s="125"/>
      <c r="F471" s="107"/>
      <c r="G471" s="107" t="s">
        <v>1959</v>
      </c>
      <c r="H471" s="124" t="str">
        <f>Programação[[#This Row],[Atividade]]&amp; " - linha/estrutura: " &amp;Programação[[#This Row],[Tag]]</f>
        <v xml:space="preserve">Montar weldolet da linha existente - linha/estrutura: </v>
      </c>
      <c r="I471" s="107"/>
      <c r="L471" s="120"/>
      <c r="M471" s="126"/>
      <c r="N471" s="118"/>
      <c r="O471" s="118"/>
      <c r="P471" s="118"/>
      <c r="Q471" s="118"/>
      <c r="R471" s="120"/>
      <c r="S471" s="120"/>
      <c r="T471" s="118"/>
      <c r="U471" s="118"/>
      <c r="V471" s="118"/>
      <c r="W471" s="118"/>
      <c r="X471" s="118"/>
      <c r="Y471" s="120"/>
      <c r="Z471" s="120"/>
      <c r="AA471" s="118"/>
      <c r="AB471" s="118"/>
      <c r="AC471" s="118"/>
      <c r="AD471" s="118"/>
      <c r="AE471" s="118"/>
      <c r="AF471" s="120"/>
      <c r="AG471" s="118"/>
      <c r="AH471" s="118"/>
      <c r="AI471" s="118"/>
      <c r="AJ471" s="118"/>
      <c r="AK471" s="118"/>
      <c r="AL471" s="120"/>
      <c r="AM471" s="118"/>
      <c r="AN471" s="118"/>
      <c r="AO471" s="118"/>
      <c r="AP471" s="118"/>
      <c r="AQ471" s="118"/>
      <c r="AR471" s="118"/>
    </row>
    <row r="472" spans="1:44" hidden="1" x14ac:dyDescent="0.3">
      <c r="A472" s="107"/>
      <c r="B472" s="107" t="s">
        <v>723</v>
      </c>
      <c r="C472" s="124"/>
      <c r="D472" s="107"/>
      <c r="E472" s="125"/>
      <c r="F472" s="107"/>
      <c r="G472" s="107" t="s">
        <v>279</v>
      </c>
      <c r="H472" s="124" t="str">
        <f>Programação[[#This Row],[Atividade]]&amp; " - linha/estrutura: " &amp;Programação[[#This Row],[Tag]]</f>
        <v xml:space="preserve">Inspeção ENDs das soldas - linha/estrutura: </v>
      </c>
      <c r="I472" s="107"/>
      <c r="L472" s="120"/>
      <c r="M472" s="126"/>
      <c r="N472" s="118"/>
      <c r="O472" s="118"/>
      <c r="P472" s="118"/>
      <c r="Q472" s="118"/>
      <c r="R472" s="120"/>
      <c r="S472" s="120"/>
      <c r="T472" s="118"/>
      <c r="U472" s="118"/>
      <c r="V472" s="118"/>
      <c r="W472" s="118"/>
      <c r="X472" s="118"/>
      <c r="Y472" s="120"/>
      <c r="Z472" s="120"/>
      <c r="AA472" s="118"/>
      <c r="AB472" s="118"/>
      <c r="AC472" s="118"/>
      <c r="AD472" s="118"/>
      <c r="AE472" s="118"/>
      <c r="AF472" s="120"/>
      <c r="AG472" s="118"/>
      <c r="AH472" s="118"/>
      <c r="AI472" s="118"/>
      <c r="AJ472" s="118"/>
      <c r="AK472" s="118"/>
      <c r="AL472" s="120"/>
      <c r="AM472" s="118"/>
      <c r="AN472" s="118"/>
      <c r="AO472" s="118"/>
      <c r="AP472" s="118"/>
      <c r="AQ472" s="118"/>
      <c r="AR472" s="118"/>
    </row>
    <row r="473" spans="1:44" hidden="1" x14ac:dyDescent="0.3">
      <c r="A473" s="107"/>
      <c r="B473" s="107" t="s">
        <v>724</v>
      </c>
      <c r="C473" s="124"/>
      <c r="D473" s="107"/>
      <c r="E473" s="125"/>
      <c r="F473" s="107"/>
      <c r="G473" s="107" t="s">
        <v>1960</v>
      </c>
      <c r="H473" s="124" t="str">
        <f>Programação[[#This Row],[Atividade]]&amp; " - linha/estrutura: " &amp;Programação[[#This Row],[Tag]]</f>
        <v xml:space="preserve">Montar válvula gaveta de 8" - linha/estrutura: </v>
      </c>
      <c r="I473" s="107"/>
      <c r="L473" s="120"/>
      <c r="M473" s="126"/>
      <c r="N473" s="118"/>
      <c r="O473" s="118"/>
      <c r="P473" s="118"/>
      <c r="Q473" s="118"/>
      <c r="R473" s="120"/>
      <c r="S473" s="120"/>
      <c r="T473" s="118"/>
      <c r="U473" s="118"/>
      <c r="V473" s="118"/>
      <c r="W473" s="118"/>
      <c r="X473" s="118"/>
      <c r="Y473" s="120"/>
      <c r="Z473" s="120"/>
      <c r="AA473" s="118"/>
      <c r="AB473" s="118"/>
      <c r="AC473" s="118"/>
      <c r="AD473" s="118"/>
      <c r="AE473" s="118"/>
      <c r="AF473" s="120"/>
      <c r="AG473" s="118"/>
      <c r="AH473" s="118"/>
      <c r="AI473" s="118"/>
      <c r="AJ473" s="118"/>
      <c r="AK473" s="118"/>
      <c r="AL473" s="120"/>
      <c r="AM473" s="118"/>
      <c r="AN473" s="118"/>
      <c r="AO473" s="118"/>
      <c r="AP473" s="118"/>
      <c r="AQ473" s="118"/>
      <c r="AR473" s="118"/>
    </row>
    <row r="474" spans="1:44" hidden="1" x14ac:dyDescent="0.3">
      <c r="A474" s="107"/>
      <c r="B474" s="107" t="s">
        <v>725</v>
      </c>
      <c r="C474" s="124"/>
      <c r="D474" s="107"/>
      <c r="E474" s="125"/>
      <c r="F474" s="107"/>
      <c r="G474" s="107" t="s">
        <v>1954</v>
      </c>
      <c r="H474" s="124" t="str">
        <f>Programação[[#This Row],[Atividade]]&amp; " - linha/estrutura: " &amp;Programação[[#This Row],[Tag]]</f>
        <v xml:space="preserve">Remover Ebtv da linha - linha/estrutura: </v>
      </c>
      <c r="I474" s="107"/>
      <c r="L474" s="120"/>
      <c r="M474" s="126"/>
      <c r="N474" s="118"/>
      <c r="O474" s="118"/>
      <c r="P474" s="118"/>
      <c r="Q474" s="118"/>
      <c r="R474" s="120"/>
      <c r="S474" s="120"/>
      <c r="T474" s="118"/>
      <c r="U474" s="118"/>
      <c r="V474" s="118"/>
      <c r="W474" s="118"/>
      <c r="X474" s="118"/>
      <c r="Y474" s="120"/>
      <c r="Z474" s="120"/>
      <c r="AA474" s="118"/>
      <c r="AB474" s="118"/>
      <c r="AC474" s="118"/>
      <c r="AD474" s="118"/>
      <c r="AE474" s="118"/>
      <c r="AF474" s="120"/>
      <c r="AG474" s="118"/>
      <c r="AH474" s="118"/>
      <c r="AI474" s="118"/>
      <c r="AJ474" s="118"/>
      <c r="AK474" s="118"/>
      <c r="AL474" s="120"/>
      <c r="AM474" s="118"/>
      <c r="AN474" s="118"/>
      <c r="AO474" s="118"/>
      <c r="AP474" s="118"/>
      <c r="AQ474" s="118"/>
      <c r="AR474" s="118"/>
    </row>
    <row r="475" spans="1:44" hidden="1" x14ac:dyDescent="0.3">
      <c r="A475" s="107"/>
      <c r="B475" s="107" t="s">
        <v>251</v>
      </c>
      <c r="C475" s="124"/>
      <c r="D475" s="107"/>
      <c r="E475" s="125"/>
      <c r="F475" s="107"/>
      <c r="G475" s="107" t="s">
        <v>1961</v>
      </c>
      <c r="H475" s="124" t="str">
        <f>Programação[[#This Row],[Atividade]]&amp; " - linha/estrutura: " &amp;Programação[[#This Row],[Tag]]</f>
        <v xml:space="preserve">TIE-IN_133 - linha/estrutura: </v>
      </c>
      <c r="I475" s="107"/>
      <c r="L475" s="120"/>
      <c r="M475" s="126"/>
      <c r="N475" s="118"/>
      <c r="O475" s="118"/>
      <c r="P475" s="118"/>
      <c r="Q475" s="118"/>
      <c r="R475" s="120"/>
      <c r="S475" s="120"/>
      <c r="T475" s="118"/>
      <c r="U475" s="118"/>
      <c r="V475" s="118"/>
      <c r="W475" s="118"/>
      <c r="X475" s="118"/>
      <c r="Y475" s="120"/>
      <c r="Z475" s="120"/>
      <c r="AA475" s="118"/>
      <c r="AB475" s="118"/>
      <c r="AC475" s="118"/>
      <c r="AD475" s="118"/>
      <c r="AE475" s="118"/>
      <c r="AF475" s="120"/>
      <c r="AG475" s="118"/>
      <c r="AH475" s="118"/>
      <c r="AI475" s="118"/>
      <c r="AJ475" s="118"/>
      <c r="AK475" s="118"/>
      <c r="AL475" s="120"/>
      <c r="AM475" s="118"/>
      <c r="AN475" s="118"/>
      <c r="AO475" s="118"/>
      <c r="AP475" s="118"/>
      <c r="AQ475" s="118"/>
      <c r="AR475" s="118"/>
    </row>
    <row r="476" spans="1:44" hidden="1" x14ac:dyDescent="0.3">
      <c r="A476" s="107"/>
      <c r="B476" s="107" t="s">
        <v>726</v>
      </c>
      <c r="C476" s="124"/>
      <c r="D476" s="107"/>
      <c r="E476" s="125"/>
      <c r="F476" s="107"/>
      <c r="G476" s="107" t="s">
        <v>1962</v>
      </c>
      <c r="H476" s="124" t="str">
        <f>Programação[[#This Row],[Atividade]]&amp; " - linha/estrutura: " &amp;Programação[[#This Row],[Tag]]</f>
        <v xml:space="preserve">Fornecimento de material com revestimento - PTFE - ( Hydro) - linha/estrutura: </v>
      </c>
      <c r="I476" s="107"/>
      <c r="L476" s="120"/>
      <c r="M476" s="126"/>
      <c r="N476" s="118"/>
      <c r="O476" s="118"/>
      <c r="P476" s="118"/>
      <c r="Q476" s="118"/>
      <c r="R476" s="120"/>
      <c r="S476" s="120"/>
      <c r="T476" s="118"/>
      <c r="U476" s="118"/>
      <c r="V476" s="118"/>
      <c r="W476" s="118"/>
      <c r="X476" s="118"/>
      <c r="Y476" s="120"/>
      <c r="Z476" s="120"/>
      <c r="AA476" s="118"/>
      <c r="AB476" s="118"/>
      <c r="AC476" s="118"/>
      <c r="AD476" s="118"/>
      <c r="AE476" s="118"/>
      <c r="AF476" s="120"/>
      <c r="AG476" s="118"/>
      <c r="AH476" s="118"/>
      <c r="AI476" s="118"/>
      <c r="AJ476" s="118"/>
      <c r="AK476" s="118"/>
      <c r="AL476" s="120"/>
      <c r="AM476" s="118"/>
      <c r="AN476" s="118"/>
      <c r="AO476" s="118"/>
      <c r="AP476" s="118"/>
      <c r="AQ476" s="118"/>
      <c r="AR476" s="118"/>
    </row>
    <row r="477" spans="1:44" hidden="1" x14ac:dyDescent="0.3">
      <c r="A477" s="107"/>
      <c r="B477" s="107" t="s">
        <v>727</v>
      </c>
      <c r="C477" s="124"/>
      <c r="D477" s="107"/>
      <c r="E477" s="125"/>
      <c r="F477" s="107"/>
      <c r="G477" s="107" t="s">
        <v>1963</v>
      </c>
      <c r="H477" s="124" t="str">
        <f>Programação[[#This Row],[Atividade]]&amp; " - linha/estrutura: " &amp;Programação[[#This Row],[Tag]]</f>
        <v xml:space="preserve">Fazer Ebtv da linha existente 1.1/2-C4-14B-2127 - linha/estrutura: </v>
      </c>
      <c r="I477" s="107"/>
      <c r="L477" s="120"/>
      <c r="M477" s="126"/>
      <c r="N477" s="118"/>
      <c r="O477" s="118"/>
      <c r="P477" s="118"/>
      <c r="Q477" s="118"/>
      <c r="R477" s="120"/>
      <c r="S477" s="120"/>
      <c r="T477" s="118"/>
      <c r="U477" s="118"/>
      <c r="V477" s="118"/>
      <c r="W477" s="118"/>
      <c r="X477" s="118"/>
      <c r="Y477" s="120"/>
      <c r="Z477" s="120"/>
      <c r="AA477" s="118"/>
      <c r="AB477" s="118"/>
      <c r="AC477" s="118"/>
      <c r="AD477" s="118"/>
      <c r="AE477" s="118"/>
      <c r="AF477" s="120"/>
      <c r="AG477" s="118"/>
      <c r="AH477" s="118"/>
      <c r="AI477" s="118"/>
      <c r="AJ477" s="118"/>
      <c r="AK477" s="118"/>
      <c r="AL477" s="120"/>
      <c r="AM477" s="118"/>
      <c r="AN477" s="118"/>
      <c r="AO477" s="118"/>
      <c r="AP477" s="118"/>
      <c r="AQ477" s="118"/>
      <c r="AR477" s="118"/>
    </row>
    <row r="478" spans="1:44" hidden="1" x14ac:dyDescent="0.3">
      <c r="A478" s="107"/>
      <c r="B478" s="107" t="s">
        <v>728</v>
      </c>
      <c r="C478" s="124"/>
      <c r="D478" s="107"/>
      <c r="E478" s="125"/>
      <c r="F478" s="107"/>
      <c r="G478" s="107" t="s">
        <v>1952</v>
      </c>
      <c r="H478" s="124" t="str">
        <f>Programação[[#This Row],[Atividade]]&amp; " - linha/estrutura: " &amp;Programação[[#This Row],[Tag]]</f>
        <v xml:space="preserve">Corte da linha existente e pré-montagem de spool - linha/estrutura: </v>
      </c>
      <c r="I478" s="107"/>
      <c r="L478" s="120"/>
      <c r="M478" s="126"/>
      <c r="N478" s="118"/>
      <c r="O478" s="118"/>
      <c r="P478" s="118"/>
      <c r="Q478" s="118"/>
      <c r="R478" s="120"/>
      <c r="S478" s="120"/>
      <c r="T478" s="118"/>
      <c r="U478" s="118"/>
      <c r="V478" s="118"/>
      <c r="W478" s="118"/>
      <c r="X478" s="118"/>
      <c r="Y478" s="120"/>
      <c r="Z478" s="120"/>
      <c r="AA478" s="118"/>
      <c r="AB478" s="118"/>
      <c r="AC478" s="118"/>
      <c r="AD478" s="118"/>
      <c r="AE478" s="118"/>
      <c r="AF478" s="120"/>
      <c r="AG478" s="118"/>
      <c r="AH478" s="118"/>
      <c r="AI478" s="118"/>
      <c r="AJ478" s="118"/>
      <c r="AK478" s="118"/>
      <c r="AL478" s="120"/>
      <c r="AM478" s="118"/>
      <c r="AN478" s="118"/>
      <c r="AO478" s="118"/>
      <c r="AP478" s="118"/>
      <c r="AQ478" s="118"/>
      <c r="AR478" s="118"/>
    </row>
    <row r="479" spans="1:44" hidden="1" x14ac:dyDescent="0.3">
      <c r="A479" s="107"/>
      <c r="B479" s="107" t="s">
        <v>729</v>
      </c>
      <c r="C479" s="124"/>
      <c r="D479" s="107"/>
      <c r="E479" s="125"/>
      <c r="F479" s="107"/>
      <c r="G479" s="107" t="s">
        <v>1953</v>
      </c>
      <c r="H479" s="124" t="str">
        <f>Programação[[#This Row],[Atividade]]&amp; " - linha/estrutura: " &amp;Programação[[#This Row],[Tag]]</f>
        <v xml:space="preserve">Solda do spool - linha/estrutura: </v>
      </c>
      <c r="I479" s="107"/>
      <c r="L479" s="120"/>
      <c r="M479" s="126"/>
      <c r="N479" s="118"/>
      <c r="O479" s="118"/>
      <c r="P479" s="118"/>
      <c r="Q479" s="118"/>
      <c r="R479" s="120"/>
      <c r="S479" s="120"/>
      <c r="T479" s="118"/>
      <c r="U479" s="118"/>
      <c r="V479" s="118"/>
      <c r="W479" s="118"/>
      <c r="X479" s="118"/>
      <c r="Y479" s="120"/>
      <c r="Z479" s="120"/>
      <c r="AA479" s="118"/>
      <c r="AB479" s="118"/>
      <c r="AC479" s="118"/>
      <c r="AD479" s="118"/>
      <c r="AE479" s="118"/>
      <c r="AF479" s="120"/>
      <c r="AG479" s="118"/>
      <c r="AH479" s="118"/>
      <c r="AI479" s="118"/>
      <c r="AJ479" s="118"/>
      <c r="AK479" s="118"/>
      <c r="AL479" s="120"/>
      <c r="AM479" s="118"/>
      <c r="AN479" s="118"/>
      <c r="AO479" s="118"/>
      <c r="AP479" s="118"/>
      <c r="AQ479" s="118"/>
      <c r="AR479" s="118"/>
    </row>
    <row r="480" spans="1:44" hidden="1" x14ac:dyDescent="0.3">
      <c r="A480" s="107"/>
      <c r="B480" s="107" t="s">
        <v>730</v>
      </c>
      <c r="C480" s="124"/>
      <c r="D480" s="107"/>
      <c r="E480" s="125"/>
      <c r="F480" s="107"/>
      <c r="G480" s="107" t="s">
        <v>279</v>
      </c>
      <c r="H480" s="124" t="str">
        <f>Programação[[#This Row],[Atividade]]&amp; " - linha/estrutura: " &amp;Programação[[#This Row],[Tag]]</f>
        <v xml:space="preserve">Inspeção ENDs das soldas - linha/estrutura: </v>
      </c>
      <c r="I480" s="107"/>
      <c r="L480" s="120"/>
      <c r="M480" s="126"/>
      <c r="N480" s="118"/>
      <c r="O480" s="118"/>
      <c r="P480" s="118"/>
      <c r="Q480" s="118"/>
      <c r="R480" s="120"/>
      <c r="S480" s="120"/>
      <c r="T480" s="118"/>
      <c r="U480" s="118"/>
      <c r="V480" s="118"/>
      <c r="W480" s="118"/>
      <c r="X480" s="118"/>
      <c r="Y480" s="120"/>
      <c r="Z480" s="120"/>
      <c r="AA480" s="118"/>
      <c r="AB480" s="118"/>
      <c r="AC480" s="118"/>
      <c r="AD480" s="118"/>
      <c r="AE480" s="118"/>
      <c r="AF480" s="120"/>
      <c r="AG480" s="118"/>
      <c r="AH480" s="118"/>
      <c r="AI480" s="118"/>
      <c r="AJ480" s="118"/>
      <c r="AK480" s="118"/>
      <c r="AL480" s="120"/>
      <c r="AM480" s="118"/>
      <c r="AN480" s="118"/>
      <c r="AO480" s="118"/>
      <c r="AP480" s="118"/>
      <c r="AQ480" s="118"/>
      <c r="AR480" s="118"/>
    </row>
    <row r="481" spans="1:44" hidden="1" x14ac:dyDescent="0.3">
      <c r="A481" s="107"/>
      <c r="B481" s="107" t="s">
        <v>731</v>
      </c>
      <c r="C481" s="124"/>
      <c r="D481" s="107"/>
      <c r="E481" s="125"/>
      <c r="F481" s="107"/>
      <c r="G481" s="107" t="s">
        <v>1954</v>
      </c>
      <c r="H481" s="124" t="str">
        <f>Programação[[#This Row],[Atividade]]&amp; " - linha/estrutura: " &amp;Programação[[#This Row],[Tag]]</f>
        <v xml:space="preserve">Remover Ebtv da linha - linha/estrutura: </v>
      </c>
      <c r="I481" s="107"/>
      <c r="L481" s="120"/>
      <c r="M481" s="126"/>
      <c r="N481" s="118"/>
      <c r="O481" s="118"/>
      <c r="P481" s="118"/>
      <c r="Q481" s="118"/>
      <c r="R481" s="120"/>
      <c r="S481" s="120"/>
      <c r="T481" s="118"/>
      <c r="U481" s="118"/>
      <c r="V481" s="118"/>
      <c r="W481" s="118"/>
      <c r="X481" s="118"/>
      <c r="Y481" s="120"/>
      <c r="Z481" s="120"/>
      <c r="AA481" s="118"/>
      <c r="AB481" s="118"/>
      <c r="AC481" s="118"/>
      <c r="AD481" s="118"/>
      <c r="AE481" s="118"/>
      <c r="AF481" s="120"/>
      <c r="AG481" s="118"/>
      <c r="AH481" s="118"/>
      <c r="AI481" s="118"/>
      <c r="AJ481" s="118"/>
      <c r="AK481" s="118"/>
      <c r="AL481" s="120"/>
      <c r="AM481" s="118"/>
      <c r="AN481" s="118"/>
      <c r="AO481" s="118"/>
      <c r="AP481" s="118"/>
      <c r="AQ481" s="118"/>
      <c r="AR481" s="118"/>
    </row>
    <row r="482" spans="1:44" hidden="1" x14ac:dyDescent="0.3">
      <c r="A482" s="107"/>
      <c r="B482" s="107" t="s">
        <v>732</v>
      </c>
      <c r="C482" s="124"/>
      <c r="D482" s="107"/>
      <c r="E482" s="125"/>
      <c r="F482" s="107"/>
      <c r="G482" s="107" t="s">
        <v>1964</v>
      </c>
      <c r="H482" s="124" t="str">
        <f>Programação[[#This Row],[Atividade]]&amp; " - linha/estrutura: " &amp;Programação[[#This Row],[Tag]]</f>
        <v xml:space="preserve">TIE-IN_134 - linha/estrutura: </v>
      </c>
      <c r="I482" s="107"/>
      <c r="L482" s="120"/>
      <c r="M482" s="126"/>
      <c r="N482" s="118"/>
      <c r="O482" s="118"/>
      <c r="P482" s="118"/>
      <c r="Q482" s="118"/>
      <c r="R482" s="120"/>
      <c r="S482" s="120"/>
      <c r="T482" s="118"/>
      <c r="U482" s="118"/>
      <c r="V482" s="118"/>
      <c r="W482" s="118"/>
      <c r="X482" s="118"/>
      <c r="Y482" s="120"/>
      <c r="Z482" s="120"/>
      <c r="AA482" s="118"/>
      <c r="AB482" s="118"/>
      <c r="AC482" s="118"/>
      <c r="AD482" s="118"/>
      <c r="AE482" s="118"/>
      <c r="AF482" s="120"/>
      <c r="AG482" s="118"/>
      <c r="AH482" s="118"/>
      <c r="AI482" s="118"/>
      <c r="AJ482" s="118"/>
      <c r="AK482" s="118"/>
      <c r="AL482" s="120"/>
      <c r="AM482" s="118"/>
      <c r="AN482" s="118"/>
      <c r="AO482" s="118"/>
      <c r="AP482" s="118"/>
      <c r="AQ482" s="118"/>
      <c r="AR482" s="118"/>
    </row>
    <row r="483" spans="1:44" hidden="1" x14ac:dyDescent="0.3">
      <c r="A483" s="107"/>
      <c r="B483" s="107" t="s">
        <v>733</v>
      </c>
      <c r="C483" s="124"/>
      <c r="D483" s="107"/>
      <c r="E483" s="125"/>
      <c r="F483" s="107"/>
      <c r="G483" s="107" t="s">
        <v>1965</v>
      </c>
      <c r="H483" s="124" t="str">
        <f>Programação[[#This Row],[Atividade]]&amp; " - linha/estrutura: " &amp;Programação[[#This Row],[Tag]]</f>
        <v xml:space="preserve">Fazer Ebtv da linha existente 2"-A1-14B-2257 - linha/estrutura: </v>
      </c>
      <c r="I483" s="107"/>
      <c r="L483" s="120"/>
      <c r="M483" s="126"/>
      <c r="N483" s="118"/>
      <c r="O483" s="118"/>
      <c r="P483" s="118"/>
      <c r="Q483" s="118"/>
      <c r="R483" s="120"/>
      <c r="S483" s="120"/>
      <c r="T483" s="118"/>
      <c r="U483" s="118"/>
      <c r="V483" s="118"/>
      <c r="W483" s="118"/>
      <c r="X483" s="118"/>
      <c r="Y483" s="120"/>
      <c r="Z483" s="120"/>
      <c r="AA483" s="118"/>
      <c r="AB483" s="118"/>
      <c r="AC483" s="118"/>
      <c r="AD483" s="118"/>
      <c r="AE483" s="118"/>
      <c r="AF483" s="120"/>
      <c r="AG483" s="118"/>
      <c r="AH483" s="118"/>
      <c r="AI483" s="118"/>
      <c r="AJ483" s="118"/>
      <c r="AK483" s="118"/>
      <c r="AL483" s="120"/>
      <c r="AM483" s="118"/>
      <c r="AN483" s="118"/>
      <c r="AO483" s="118"/>
      <c r="AP483" s="118"/>
      <c r="AQ483" s="118"/>
      <c r="AR483" s="118"/>
    </row>
    <row r="484" spans="1:44" hidden="1" x14ac:dyDescent="0.3">
      <c r="A484" s="107"/>
      <c r="B484" s="107" t="s">
        <v>734</v>
      </c>
      <c r="C484" s="124"/>
      <c r="D484" s="107"/>
      <c r="E484" s="125"/>
      <c r="F484" s="107"/>
      <c r="G484" s="107" t="s">
        <v>1952</v>
      </c>
      <c r="H484" s="124" t="str">
        <f>Programação[[#This Row],[Atividade]]&amp; " - linha/estrutura: " &amp;Programação[[#This Row],[Tag]]</f>
        <v xml:space="preserve">Corte da linha existente e pré-montagem de spool - linha/estrutura: </v>
      </c>
      <c r="I484" s="107"/>
      <c r="L484" s="120"/>
      <c r="M484" s="126"/>
      <c r="N484" s="118"/>
      <c r="O484" s="118"/>
      <c r="P484" s="118"/>
      <c r="Q484" s="118"/>
      <c r="R484" s="120"/>
      <c r="S484" s="120"/>
      <c r="T484" s="118"/>
      <c r="U484" s="118"/>
      <c r="V484" s="118"/>
      <c r="W484" s="118"/>
      <c r="X484" s="118"/>
      <c r="Y484" s="120"/>
      <c r="Z484" s="120"/>
      <c r="AA484" s="118"/>
      <c r="AB484" s="118"/>
      <c r="AC484" s="118"/>
      <c r="AD484" s="118"/>
      <c r="AE484" s="118"/>
      <c r="AF484" s="120"/>
      <c r="AG484" s="118"/>
      <c r="AH484" s="118"/>
      <c r="AI484" s="118"/>
      <c r="AJ484" s="118"/>
      <c r="AK484" s="118"/>
      <c r="AL484" s="120"/>
      <c r="AM484" s="118"/>
      <c r="AN484" s="118"/>
      <c r="AO484" s="118"/>
      <c r="AP484" s="118"/>
      <c r="AQ484" s="118"/>
      <c r="AR484" s="118"/>
    </row>
    <row r="485" spans="1:44" hidden="1" x14ac:dyDescent="0.3">
      <c r="A485" s="107"/>
      <c r="B485" s="107" t="s">
        <v>735</v>
      </c>
      <c r="C485" s="124"/>
      <c r="D485" s="107"/>
      <c r="E485" s="125"/>
      <c r="F485" s="107"/>
      <c r="G485" s="107" t="s">
        <v>1953</v>
      </c>
      <c r="H485" s="124" t="str">
        <f>Programação[[#This Row],[Atividade]]&amp; " - linha/estrutura: " &amp;Programação[[#This Row],[Tag]]</f>
        <v xml:space="preserve">Solda do spool - linha/estrutura: </v>
      </c>
      <c r="I485" s="107"/>
      <c r="L485" s="120"/>
      <c r="M485" s="126"/>
      <c r="N485" s="118"/>
      <c r="O485" s="118"/>
      <c r="P485" s="118"/>
      <c r="Q485" s="118"/>
      <c r="R485" s="120"/>
      <c r="S485" s="120"/>
      <c r="T485" s="118"/>
      <c r="U485" s="118"/>
      <c r="V485" s="118"/>
      <c r="W485" s="118"/>
      <c r="X485" s="118"/>
      <c r="Y485" s="120"/>
      <c r="Z485" s="120"/>
      <c r="AA485" s="118"/>
      <c r="AB485" s="118"/>
      <c r="AC485" s="118"/>
      <c r="AD485" s="118"/>
      <c r="AE485" s="118"/>
      <c r="AF485" s="120"/>
      <c r="AG485" s="118"/>
      <c r="AH485" s="118"/>
      <c r="AI485" s="118"/>
      <c r="AJ485" s="118"/>
      <c r="AK485" s="118"/>
      <c r="AL485" s="120"/>
      <c r="AM485" s="118"/>
      <c r="AN485" s="118"/>
      <c r="AO485" s="118"/>
      <c r="AP485" s="118"/>
      <c r="AQ485" s="118"/>
      <c r="AR485" s="118"/>
    </row>
    <row r="486" spans="1:44" hidden="1" x14ac:dyDescent="0.3">
      <c r="A486" s="107"/>
      <c r="B486" s="107" t="s">
        <v>736</v>
      </c>
      <c r="C486" s="124"/>
      <c r="D486" s="107"/>
      <c r="E486" s="125"/>
      <c r="F486" s="107"/>
      <c r="G486" s="107" t="s">
        <v>279</v>
      </c>
      <c r="H486" s="124" t="str">
        <f>Programação[[#This Row],[Atividade]]&amp; " - linha/estrutura: " &amp;Programação[[#This Row],[Tag]]</f>
        <v xml:space="preserve">Inspeção ENDs das soldas - linha/estrutura: </v>
      </c>
      <c r="I486" s="107"/>
      <c r="L486" s="120"/>
      <c r="M486" s="126"/>
      <c r="N486" s="118"/>
      <c r="O486" s="118"/>
      <c r="P486" s="118"/>
      <c r="Q486" s="118"/>
      <c r="R486" s="120"/>
      <c r="S486" s="120"/>
      <c r="T486" s="118"/>
      <c r="U486" s="118"/>
      <c r="V486" s="118"/>
      <c r="W486" s="118"/>
      <c r="X486" s="118"/>
      <c r="Y486" s="120"/>
      <c r="Z486" s="120"/>
      <c r="AA486" s="118"/>
      <c r="AB486" s="118"/>
      <c r="AC486" s="118"/>
      <c r="AD486" s="118"/>
      <c r="AE486" s="118"/>
      <c r="AF486" s="120"/>
      <c r="AG486" s="118"/>
      <c r="AH486" s="118"/>
      <c r="AI486" s="118"/>
      <c r="AJ486" s="118"/>
      <c r="AK486" s="118"/>
      <c r="AL486" s="120"/>
      <c r="AM486" s="118"/>
      <c r="AN486" s="118"/>
      <c r="AO486" s="118"/>
      <c r="AP486" s="118"/>
      <c r="AQ486" s="118"/>
      <c r="AR486" s="118"/>
    </row>
    <row r="487" spans="1:44" hidden="1" x14ac:dyDescent="0.3">
      <c r="A487" s="107"/>
      <c r="B487" s="107" t="s">
        <v>737</v>
      </c>
      <c r="C487" s="124"/>
      <c r="D487" s="107"/>
      <c r="E487" s="125"/>
      <c r="F487" s="107"/>
      <c r="G487" s="107" t="s">
        <v>1954</v>
      </c>
      <c r="H487" s="124" t="str">
        <f>Programação[[#This Row],[Atividade]]&amp; " - linha/estrutura: " &amp;Programação[[#This Row],[Tag]]</f>
        <v xml:space="preserve">Remover Ebtv da linha - linha/estrutura: </v>
      </c>
      <c r="I487" s="107"/>
      <c r="L487" s="120"/>
      <c r="M487" s="126"/>
      <c r="N487" s="118"/>
      <c r="O487" s="118"/>
      <c r="P487" s="118"/>
      <c r="Q487" s="118"/>
      <c r="R487" s="120"/>
      <c r="S487" s="120"/>
      <c r="T487" s="118"/>
      <c r="U487" s="118"/>
      <c r="V487" s="118"/>
      <c r="W487" s="118"/>
      <c r="X487" s="118"/>
      <c r="Y487" s="120"/>
      <c r="Z487" s="120"/>
      <c r="AA487" s="118"/>
      <c r="AB487" s="118"/>
      <c r="AC487" s="118"/>
      <c r="AD487" s="118"/>
      <c r="AE487" s="118"/>
      <c r="AF487" s="120"/>
      <c r="AG487" s="118"/>
      <c r="AH487" s="118"/>
      <c r="AI487" s="118"/>
      <c r="AJ487" s="118"/>
      <c r="AK487" s="118"/>
      <c r="AL487" s="120"/>
      <c r="AM487" s="118"/>
      <c r="AN487" s="118"/>
      <c r="AO487" s="118"/>
      <c r="AP487" s="118"/>
      <c r="AQ487" s="118"/>
      <c r="AR487" s="118"/>
    </row>
    <row r="488" spans="1:44" hidden="1" x14ac:dyDescent="0.3">
      <c r="A488" s="107"/>
      <c r="B488" s="107" t="s">
        <v>738</v>
      </c>
      <c r="C488" s="124"/>
      <c r="D488" s="107"/>
      <c r="E488" s="125"/>
      <c r="F488" s="107"/>
      <c r="G488" s="107" t="s">
        <v>1966</v>
      </c>
      <c r="H488" s="124" t="str">
        <f>Programação[[#This Row],[Atividade]]&amp; " - linha/estrutura: " &amp;Programação[[#This Row],[Tag]]</f>
        <v xml:space="preserve">TIE-IN_135 - linha/estrutura: </v>
      </c>
      <c r="I488" s="107"/>
      <c r="L488" s="120"/>
      <c r="M488" s="126"/>
      <c r="N488" s="118"/>
      <c r="O488" s="118"/>
      <c r="P488" s="118"/>
      <c r="Q488" s="118"/>
      <c r="R488" s="120"/>
      <c r="S488" s="120"/>
      <c r="T488" s="118"/>
      <c r="U488" s="118"/>
      <c r="V488" s="118"/>
      <c r="W488" s="118"/>
      <c r="X488" s="118"/>
      <c r="Y488" s="120"/>
      <c r="Z488" s="120"/>
      <c r="AA488" s="118"/>
      <c r="AB488" s="118"/>
      <c r="AC488" s="118"/>
      <c r="AD488" s="118"/>
      <c r="AE488" s="118"/>
      <c r="AF488" s="120"/>
      <c r="AG488" s="118"/>
      <c r="AH488" s="118"/>
      <c r="AI488" s="118"/>
      <c r="AJ488" s="118"/>
      <c r="AK488" s="118"/>
      <c r="AL488" s="120"/>
      <c r="AM488" s="118"/>
      <c r="AN488" s="118"/>
      <c r="AO488" s="118"/>
      <c r="AP488" s="118"/>
      <c r="AQ488" s="118"/>
      <c r="AR488" s="118"/>
    </row>
    <row r="489" spans="1:44" hidden="1" x14ac:dyDescent="0.3">
      <c r="A489" s="107"/>
      <c r="B489" s="107" t="s">
        <v>739</v>
      </c>
      <c r="C489" s="124"/>
      <c r="D489" s="107"/>
      <c r="E489" s="125"/>
      <c r="F489" s="107"/>
      <c r="G489" s="107" t="s">
        <v>1967</v>
      </c>
      <c r="H489" s="124" t="str">
        <f>Programação[[#This Row],[Atividade]]&amp; " - linha/estrutura: " &amp;Programação[[#This Row],[Tag]]</f>
        <v xml:space="preserve">Fazer Ebtv da linha existente 3"-W2-14B-1068 - linha/estrutura: </v>
      </c>
      <c r="I489" s="107"/>
      <c r="L489" s="120"/>
      <c r="M489" s="126"/>
      <c r="N489" s="118"/>
      <c r="O489" s="118"/>
      <c r="P489" s="118"/>
      <c r="Q489" s="118"/>
      <c r="R489" s="120"/>
      <c r="S489" s="120"/>
      <c r="T489" s="118"/>
      <c r="U489" s="118"/>
      <c r="V489" s="118"/>
      <c r="W489" s="118"/>
      <c r="X489" s="118"/>
      <c r="Y489" s="120"/>
      <c r="Z489" s="120"/>
      <c r="AA489" s="118"/>
      <c r="AB489" s="118"/>
      <c r="AC489" s="118"/>
      <c r="AD489" s="118"/>
      <c r="AE489" s="118"/>
      <c r="AF489" s="120"/>
      <c r="AG489" s="118"/>
      <c r="AH489" s="118"/>
      <c r="AI489" s="118"/>
      <c r="AJ489" s="118"/>
      <c r="AK489" s="118"/>
      <c r="AL489" s="120"/>
      <c r="AM489" s="118"/>
      <c r="AN489" s="118"/>
      <c r="AO489" s="118"/>
      <c r="AP489" s="118"/>
      <c r="AQ489" s="118"/>
      <c r="AR489" s="118"/>
    </row>
    <row r="490" spans="1:44" hidden="1" x14ac:dyDescent="0.3">
      <c r="A490" s="107"/>
      <c r="B490" s="107" t="s">
        <v>740</v>
      </c>
      <c r="C490" s="124"/>
      <c r="D490" s="107"/>
      <c r="E490" s="125"/>
      <c r="F490" s="107"/>
      <c r="G490" s="107" t="s">
        <v>1952</v>
      </c>
      <c r="H490" s="124" t="str">
        <f>Programação[[#This Row],[Atividade]]&amp; " - linha/estrutura: " &amp;Programação[[#This Row],[Tag]]</f>
        <v xml:space="preserve">Corte da linha existente e pré-montagem de spool - linha/estrutura: </v>
      </c>
      <c r="I490" s="107"/>
      <c r="L490" s="120"/>
      <c r="M490" s="126"/>
      <c r="N490" s="118"/>
      <c r="O490" s="118"/>
      <c r="P490" s="118"/>
      <c r="Q490" s="118"/>
      <c r="R490" s="120"/>
      <c r="S490" s="120"/>
      <c r="T490" s="118"/>
      <c r="U490" s="118"/>
      <c r="V490" s="118"/>
      <c r="W490" s="118"/>
      <c r="X490" s="118"/>
      <c r="Y490" s="120"/>
      <c r="Z490" s="120"/>
      <c r="AA490" s="118"/>
      <c r="AB490" s="118"/>
      <c r="AC490" s="118"/>
      <c r="AD490" s="118"/>
      <c r="AE490" s="118"/>
      <c r="AF490" s="120"/>
      <c r="AG490" s="118"/>
      <c r="AH490" s="118"/>
      <c r="AI490" s="118"/>
      <c r="AJ490" s="118"/>
      <c r="AK490" s="118"/>
      <c r="AL490" s="120"/>
      <c r="AM490" s="118"/>
      <c r="AN490" s="118"/>
      <c r="AO490" s="118"/>
      <c r="AP490" s="118"/>
      <c r="AQ490" s="118"/>
      <c r="AR490" s="118"/>
    </row>
    <row r="491" spans="1:44" hidden="1" x14ac:dyDescent="0.3">
      <c r="A491" s="107"/>
      <c r="B491" s="107" t="s">
        <v>741</v>
      </c>
      <c r="C491" s="124"/>
      <c r="D491" s="107"/>
      <c r="E491" s="125"/>
      <c r="F491" s="107"/>
      <c r="G491" s="107" t="s">
        <v>1953</v>
      </c>
      <c r="H491" s="124" t="str">
        <f>Programação[[#This Row],[Atividade]]&amp; " - linha/estrutura: " &amp;Programação[[#This Row],[Tag]]</f>
        <v xml:space="preserve">Solda do spool - linha/estrutura: </v>
      </c>
      <c r="I491" s="107"/>
      <c r="L491" s="120"/>
      <c r="M491" s="126"/>
      <c r="N491" s="118"/>
      <c r="O491" s="118"/>
      <c r="P491" s="118"/>
      <c r="Q491" s="118"/>
      <c r="R491" s="120"/>
      <c r="S491" s="120"/>
      <c r="T491" s="118"/>
      <c r="U491" s="118"/>
      <c r="V491" s="118"/>
      <c r="W491" s="118"/>
      <c r="X491" s="118"/>
      <c r="Y491" s="120"/>
      <c r="Z491" s="120"/>
      <c r="AA491" s="118"/>
      <c r="AB491" s="118"/>
      <c r="AC491" s="118"/>
      <c r="AD491" s="118"/>
      <c r="AE491" s="118"/>
      <c r="AF491" s="120"/>
      <c r="AG491" s="118"/>
      <c r="AH491" s="118"/>
      <c r="AI491" s="118"/>
      <c r="AJ491" s="118"/>
      <c r="AK491" s="118"/>
      <c r="AL491" s="120"/>
      <c r="AM491" s="118"/>
      <c r="AN491" s="118"/>
      <c r="AO491" s="118"/>
      <c r="AP491" s="118"/>
      <c r="AQ491" s="118"/>
      <c r="AR491" s="118"/>
    </row>
    <row r="492" spans="1:44" hidden="1" x14ac:dyDescent="0.3">
      <c r="A492" s="107"/>
      <c r="B492" s="107" t="s">
        <v>742</v>
      </c>
      <c r="C492" s="124"/>
      <c r="D492" s="107"/>
      <c r="E492" s="125"/>
      <c r="F492" s="107"/>
      <c r="G492" s="107" t="s">
        <v>279</v>
      </c>
      <c r="H492" s="124" t="str">
        <f>Programação[[#This Row],[Atividade]]&amp; " - linha/estrutura: " &amp;Programação[[#This Row],[Tag]]</f>
        <v xml:space="preserve">Inspeção ENDs das soldas - linha/estrutura: </v>
      </c>
      <c r="I492" s="107"/>
      <c r="L492" s="120"/>
      <c r="M492" s="126"/>
      <c r="N492" s="118"/>
      <c r="O492" s="118"/>
      <c r="P492" s="118"/>
      <c r="Q492" s="118"/>
      <c r="R492" s="120"/>
      <c r="S492" s="120"/>
      <c r="T492" s="118"/>
      <c r="U492" s="118"/>
      <c r="V492" s="118"/>
      <c r="W492" s="118"/>
      <c r="X492" s="118"/>
      <c r="Y492" s="120"/>
      <c r="Z492" s="120"/>
      <c r="AA492" s="118"/>
      <c r="AB492" s="118"/>
      <c r="AC492" s="118"/>
      <c r="AD492" s="118"/>
      <c r="AE492" s="118"/>
      <c r="AF492" s="120"/>
      <c r="AG492" s="118"/>
      <c r="AH492" s="118"/>
      <c r="AI492" s="118"/>
      <c r="AJ492" s="118"/>
      <c r="AK492" s="118"/>
      <c r="AL492" s="120"/>
      <c r="AM492" s="118"/>
      <c r="AN492" s="118"/>
      <c r="AO492" s="118"/>
      <c r="AP492" s="118"/>
      <c r="AQ492" s="118"/>
      <c r="AR492" s="118"/>
    </row>
    <row r="493" spans="1:44" hidden="1" x14ac:dyDescent="0.3">
      <c r="A493" s="107"/>
      <c r="B493" s="107" t="s">
        <v>743</v>
      </c>
      <c r="C493" s="124"/>
      <c r="D493" s="107"/>
      <c r="E493" s="125"/>
      <c r="F493" s="107"/>
      <c r="G493" s="107" t="s">
        <v>1968</v>
      </c>
      <c r="H493" s="124" t="str">
        <f>Programação[[#This Row],[Atividade]]&amp; " - linha/estrutura: " &amp;Programação[[#This Row],[Tag]]</f>
        <v xml:space="preserve">Montar válvula gaveta de 3" - linha/estrutura: </v>
      </c>
      <c r="I493" s="107"/>
      <c r="L493" s="120"/>
      <c r="M493" s="126"/>
      <c r="N493" s="118"/>
      <c r="O493" s="118"/>
      <c r="P493" s="118"/>
      <c r="Q493" s="118"/>
      <c r="R493" s="120"/>
      <c r="S493" s="120"/>
      <c r="T493" s="118"/>
      <c r="U493" s="118"/>
      <c r="V493" s="118"/>
      <c r="W493" s="118"/>
      <c r="X493" s="118"/>
      <c r="Y493" s="120"/>
      <c r="Z493" s="120"/>
      <c r="AA493" s="118"/>
      <c r="AB493" s="118"/>
      <c r="AC493" s="118"/>
      <c r="AD493" s="118"/>
      <c r="AE493" s="118"/>
      <c r="AF493" s="120"/>
      <c r="AG493" s="118"/>
      <c r="AH493" s="118"/>
      <c r="AI493" s="118"/>
      <c r="AJ493" s="118"/>
      <c r="AK493" s="118"/>
      <c r="AL493" s="120"/>
      <c r="AM493" s="118"/>
      <c r="AN493" s="118"/>
      <c r="AO493" s="118"/>
      <c r="AP493" s="118"/>
      <c r="AQ493" s="118"/>
      <c r="AR493" s="118"/>
    </row>
    <row r="494" spans="1:44" hidden="1" x14ac:dyDescent="0.3">
      <c r="A494" s="107"/>
      <c r="B494" s="107" t="s">
        <v>744</v>
      </c>
      <c r="C494" s="124"/>
      <c r="D494" s="107"/>
      <c r="E494" s="125"/>
      <c r="F494" s="107"/>
      <c r="G494" s="107" t="s">
        <v>1954</v>
      </c>
      <c r="H494" s="124" t="str">
        <f>Programação[[#This Row],[Atividade]]&amp; " - linha/estrutura: " &amp;Programação[[#This Row],[Tag]]</f>
        <v xml:space="preserve">Remover Ebtv da linha - linha/estrutura: </v>
      </c>
      <c r="I494" s="107"/>
      <c r="L494" s="120"/>
      <c r="M494" s="126"/>
      <c r="N494" s="118"/>
      <c r="O494" s="118"/>
      <c r="P494" s="118"/>
      <c r="Q494" s="118"/>
      <c r="R494" s="120"/>
      <c r="S494" s="120"/>
      <c r="T494" s="118"/>
      <c r="U494" s="118"/>
      <c r="V494" s="118"/>
      <c r="W494" s="118"/>
      <c r="X494" s="118"/>
      <c r="Y494" s="120"/>
      <c r="Z494" s="120"/>
      <c r="AA494" s="118"/>
      <c r="AB494" s="118"/>
      <c r="AC494" s="118"/>
      <c r="AD494" s="118"/>
      <c r="AE494" s="118"/>
      <c r="AF494" s="120"/>
      <c r="AG494" s="118"/>
      <c r="AH494" s="118"/>
      <c r="AI494" s="118"/>
      <c r="AJ494" s="118"/>
      <c r="AK494" s="118"/>
      <c r="AL494" s="120"/>
      <c r="AM494" s="118"/>
      <c r="AN494" s="118"/>
      <c r="AO494" s="118"/>
      <c r="AP494" s="118"/>
      <c r="AQ494" s="118"/>
      <c r="AR494" s="118"/>
    </row>
    <row r="495" spans="1:44" hidden="1" x14ac:dyDescent="0.3">
      <c r="A495" s="107"/>
      <c r="B495" s="107" t="s">
        <v>745</v>
      </c>
      <c r="C495" s="124"/>
      <c r="D495" s="107"/>
      <c r="E495" s="125"/>
      <c r="F495" s="107"/>
      <c r="G495" s="107" t="s">
        <v>1969</v>
      </c>
      <c r="H495" s="124" t="str">
        <f>Programação[[#This Row],[Atividade]]&amp; " - linha/estrutura: " &amp;Programação[[#This Row],[Tag]]</f>
        <v xml:space="preserve">TIE-IN-136 - linha/estrutura: </v>
      </c>
      <c r="I495" s="107"/>
      <c r="L495" s="120"/>
      <c r="M495" s="126"/>
      <c r="N495" s="118"/>
      <c r="O495" s="118"/>
      <c r="P495" s="118"/>
      <c r="Q495" s="118"/>
      <c r="R495" s="120"/>
      <c r="S495" s="120"/>
      <c r="T495" s="118"/>
      <c r="U495" s="118"/>
      <c r="V495" s="118"/>
      <c r="W495" s="118"/>
      <c r="X495" s="118"/>
      <c r="Y495" s="120"/>
      <c r="Z495" s="120"/>
      <c r="AA495" s="118"/>
      <c r="AB495" s="118"/>
      <c r="AC495" s="118"/>
      <c r="AD495" s="118"/>
      <c r="AE495" s="118"/>
      <c r="AF495" s="120"/>
      <c r="AG495" s="118"/>
      <c r="AH495" s="118"/>
      <c r="AI495" s="118"/>
      <c r="AJ495" s="118"/>
      <c r="AK495" s="118"/>
      <c r="AL495" s="120"/>
      <c r="AM495" s="118"/>
      <c r="AN495" s="118"/>
      <c r="AO495" s="118"/>
      <c r="AP495" s="118"/>
      <c r="AQ495" s="118"/>
      <c r="AR495" s="118"/>
    </row>
    <row r="496" spans="1:44" hidden="1" x14ac:dyDescent="0.3">
      <c r="A496" s="107"/>
      <c r="B496" s="107" t="s">
        <v>746</v>
      </c>
      <c r="C496" s="124"/>
      <c r="D496" s="107"/>
      <c r="E496" s="125"/>
      <c r="F496" s="107"/>
      <c r="G496" s="107" t="s">
        <v>1970</v>
      </c>
      <c r="H496" s="124" t="str">
        <f>Programação[[#This Row],[Atividade]]&amp; " - linha/estrutura: " &amp;Programação[[#This Row],[Tag]]</f>
        <v xml:space="preserve">Fazer Ebtv da linha existente 8"-S2-14B-2243 - linha/estrutura: </v>
      </c>
      <c r="I496" s="107"/>
      <c r="L496" s="120"/>
      <c r="M496" s="126"/>
      <c r="N496" s="118"/>
      <c r="O496" s="118"/>
      <c r="P496" s="118"/>
      <c r="Q496" s="118"/>
      <c r="R496" s="120"/>
      <c r="S496" s="120"/>
      <c r="T496" s="118"/>
      <c r="U496" s="118"/>
      <c r="V496" s="118"/>
      <c r="W496" s="118"/>
      <c r="X496" s="118"/>
      <c r="Y496" s="120"/>
      <c r="Z496" s="120"/>
      <c r="AA496" s="118"/>
      <c r="AB496" s="118"/>
      <c r="AC496" s="118"/>
      <c r="AD496" s="118"/>
      <c r="AE496" s="118"/>
      <c r="AF496" s="120"/>
      <c r="AG496" s="118"/>
      <c r="AH496" s="118"/>
      <c r="AI496" s="118"/>
      <c r="AJ496" s="118"/>
      <c r="AK496" s="118"/>
      <c r="AL496" s="120"/>
      <c r="AM496" s="118"/>
      <c r="AN496" s="118"/>
      <c r="AO496" s="118"/>
      <c r="AP496" s="118"/>
      <c r="AQ496" s="118"/>
      <c r="AR496" s="118"/>
    </row>
    <row r="497" spans="1:44" hidden="1" x14ac:dyDescent="0.3">
      <c r="A497" s="107"/>
      <c r="B497" s="107" t="s">
        <v>747</v>
      </c>
      <c r="C497" s="124"/>
      <c r="D497" s="107"/>
      <c r="E497" s="125"/>
      <c r="F497" s="107"/>
      <c r="G497" s="107" t="s">
        <v>1971</v>
      </c>
      <c r="H497" s="124" t="str">
        <f>Programação[[#This Row],[Atividade]]&amp; " - linha/estrutura: " &amp;Programação[[#This Row],[Tag]]</f>
        <v xml:space="preserve">Montar e soldar spool na linha existente - linha/estrutura: </v>
      </c>
      <c r="I497" s="107"/>
      <c r="L497" s="120"/>
      <c r="M497" s="126"/>
      <c r="N497" s="118"/>
      <c r="O497" s="118"/>
      <c r="P497" s="118"/>
      <c r="Q497" s="118"/>
      <c r="R497" s="120"/>
      <c r="S497" s="120"/>
      <c r="T497" s="118"/>
      <c r="U497" s="118"/>
      <c r="V497" s="118"/>
      <c r="W497" s="118"/>
      <c r="X497" s="118"/>
      <c r="Y497" s="120"/>
      <c r="Z497" s="120"/>
      <c r="AA497" s="118"/>
      <c r="AB497" s="118"/>
      <c r="AC497" s="118"/>
      <c r="AD497" s="118"/>
      <c r="AE497" s="118"/>
      <c r="AF497" s="120"/>
      <c r="AG497" s="118"/>
      <c r="AH497" s="118"/>
      <c r="AI497" s="118"/>
      <c r="AJ497" s="118"/>
      <c r="AK497" s="118"/>
      <c r="AL497" s="120"/>
      <c r="AM497" s="118"/>
      <c r="AN497" s="118"/>
      <c r="AO497" s="118"/>
      <c r="AP497" s="118"/>
      <c r="AQ497" s="118"/>
      <c r="AR497" s="118"/>
    </row>
    <row r="498" spans="1:44" hidden="1" x14ac:dyDescent="0.3">
      <c r="A498" s="107"/>
      <c r="B498" s="107" t="s">
        <v>748</v>
      </c>
      <c r="C498" s="124"/>
      <c r="D498" s="107"/>
      <c r="E498" s="125"/>
      <c r="F498" s="107"/>
      <c r="G498" s="107" t="s">
        <v>279</v>
      </c>
      <c r="H498" s="124" t="str">
        <f>Programação[[#This Row],[Atividade]]&amp; " - linha/estrutura: " &amp;Programação[[#This Row],[Tag]]</f>
        <v xml:space="preserve">Inspeção ENDs das soldas - linha/estrutura: </v>
      </c>
      <c r="I498" s="107"/>
      <c r="L498" s="120"/>
      <c r="M498" s="126"/>
      <c r="N498" s="118"/>
      <c r="O498" s="118"/>
      <c r="P498" s="118"/>
      <c r="Q498" s="118"/>
      <c r="R498" s="120"/>
      <c r="S498" s="120"/>
      <c r="T498" s="118"/>
      <c r="U498" s="118"/>
      <c r="V498" s="118"/>
      <c r="W498" s="118"/>
      <c r="X498" s="118"/>
      <c r="Y498" s="120"/>
      <c r="Z498" s="120"/>
      <c r="AA498" s="118"/>
      <c r="AB498" s="118"/>
      <c r="AC498" s="118"/>
      <c r="AD498" s="118"/>
      <c r="AE498" s="118"/>
      <c r="AF498" s="120"/>
      <c r="AG498" s="118"/>
      <c r="AH498" s="118"/>
      <c r="AI498" s="118"/>
      <c r="AJ498" s="118"/>
      <c r="AK498" s="118"/>
      <c r="AL498" s="120"/>
      <c r="AM498" s="118"/>
      <c r="AN498" s="118"/>
      <c r="AO498" s="118"/>
      <c r="AP498" s="118"/>
      <c r="AQ498" s="118"/>
      <c r="AR498" s="118"/>
    </row>
    <row r="499" spans="1:44" hidden="1" x14ac:dyDescent="0.3">
      <c r="A499" s="107"/>
      <c r="B499" s="107" t="s">
        <v>749</v>
      </c>
      <c r="C499" s="124"/>
      <c r="D499" s="107"/>
      <c r="E499" s="125"/>
      <c r="F499" s="107"/>
      <c r="G499" s="107" t="s">
        <v>1883</v>
      </c>
      <c r="H499" s="124" t="str">
        <f>Programação[[#This Row],[Atividade]]&amp; " - linha/estrutura: " &amp;Programação[[#This Row],[Tag]]</f>
        <v xml:space="preserve">Montar de válvula gaveta de 6" - linha/estrutura: </v>
      </c>
      <c r="I499" s="107"/>
      <c r="L499" s="120"/>
      <c r="M499" s="126"/>
      <c r="N499" s="118"/>
      <c r="O499" s="118"/>
      <c r="P499" s="118"/>
      <c r="Q499" s="118"/>
      <c r="R499" s="120"/>
      <c r="S499" s="120"/>
      <c r="T499" s="118"/>
      <c r="U499" s="118"/>
      <c r="V499" s="118"/>
      <c r="W499" s="118"/>
      <c r="X499" s="118"/>
      <c r="Y499" s="120"/>
      <c r="Z499" s="120"/>
      <c r="AA499" s="118"/>
      <c r="AB499" s="118"/>
      <c r="AC499" s="118"/>
      <c r="AD499" s="118"/>
      <c r="AE499" s="118"/>
      <c r="AF499" s="120"/>
      <c r="AG499" s="118"/>
      <c r="AH499" s="118"/>
      <c r="AI499" s="118"/>
      <c r="AJ499" s="118"/>
      <c r="AK499" s="118"/>
      <c r="AL499" s="120"/>
      <c r="AM499" s="118"/>
      <c r="AN499" s="118"/>
      <c r="AO499" s="118"/>
      <c r="AP499" s="118"/>
      <c r="AQ499" s="118"/>
      <c r="AR499" s="118"/>
    </row>
    <row r="500" spans="1:44" hidden="1" x14ac:dyDescent="0.3">
      <c r="A500" s="107"/>
      <c r="B500" s="107" t="s">
        <v>750</v>
      </c>
      <c r="C500" s="124"/>
      <c r="D500" s="107"/>
      <c r="E500" s="125"/>
      <c r="F500" s="107"/>
      <c r="G500" s="107" t="s">
        <v>1954</v>
      </c>
      <c r="H500" s="124" t="str">
        <f>Programação[[#This Row],[Atividade]]&amp; " - linha/estrutura: " &amp;Programação[[#This Row],[Tag]]</f>
        <v xml:space="preserve">Remover Ebtv da linha - linha/estrutura: </v>
      </c>
      <c r="I500" s="107"/>
      <c r="L500" s="120"/>
      <c r="M500" s="126"/>
      <c r="N500" s="118"/>
      <c r="O500" s="118"/>
      <c r="P500" s="118"/>
      <c r="Q500" s="118"/>
      <c r="R500" s="120"/>
      <c r="S500" s="120"/>
      <c r="T500" s="118"/>
      <c r="U500" s="118"/>
      <c r="V500" s="118"/>
      <c r="W500" s="118"/>
      <c r="X500" s="118"/>
      <c r="Y500" s="120"/>
      <c r="Z500" s="120"/>
      <c r="AA500" s="118"/>
      <c r="AB500" s="118"/>
      <c r="AC500" s="118"/>
      <c r="AD500" s="118"/>
      <c r="AE500" s="118"/>
      <c r="AF500" s="120"/>
      <c r="AG500" s="118"/>
      <c r="AH500" s="118"/>
      <c r="AI500" s="118"/>
      <c r="AJ500" s="118"/>
      <c r="AK500" s="118"/>
      <c r="AL500" s="120"/>
      <c r="AM500" s="118"/>
      <c r="AN500" s="118"/>
      <c r="AO500" s="118"/>
      <c r="AP500" s="118"/>
      <c r="AQ500" s="118"/>
      <c r="AR500" s="118"/>
    </row>
    <row r="501" spans="1:44" hidden="1" x14ac:dyDescent="0.3">
      <c r="A501" s="107"/>
      <c r="B501" s="107" t="s">
        <v>751</v>
      </c>
      <c r="C501" s="124"/>
      <c r="D501" s="107"/>
      <c r="E501" s="125"/>
      <c r="F501" s="107"/>
      <c r="G501" s="107" t="s">
        <v>1590</v>
      </c>
      <c r="H501" s="124" t="str">
        <f>Programação[[#This Row],[Atividade]]&amp; " - linha/estrutura: " &amp;Programação[[#This Row],[Tag]]</f>
        <v xml:space="preserve">TIE-IN_124 - linha/estrutura: </v>
      </c>
      <c r="I501" s="107"/>
      <c r="L501" s="120"/>
      <c r="M501" s="126"/>
      <c r="N501" s="118"/>
      <c r="O501" s="118"/>
      <c r="P501" s="118"/>
      <c r="Q501" s="118"/>
      <c r="R501" s="120"/>
      <c r="S501" s="120"/>
      <c r="T501" s="118"/>
      <c r="U501" s="118"/>
      <c r="V501" s="118"/>
      <c r="W501" s="118"/>
      <c r="X501" s="118"/>
      <c r="Y501" s="120"/>
      <c r="Z501" s="120"/>
      <c r="AA501" s="118"/>
      <c r="AB501" s="118"/>
      <c r="AC501" s="118"/>
      <c r="AD501" s="118"/>
      <c r="AE501" s="118"/>
      <c r="AF501" s="120"/>
      <c r="AG501" s="118"/>
      <c r="AH501" s="118"/>
      <c r="AI501" s="118"/>
      <c r="AJ501" s="118"/>
      <c r="AK501" s="118"/>
      <c r="AL501" s="120"/>
      <c r="AM501" s="118"/>
      <c r="AN501" s="118"/>
      <c r="AO501" s="118"/>
      <c r="AP501" s="118"/>
      <c r="AQ501" s="118"/>
      <c r="AR501" s="118"/>
    </row>
    <row r="502" spans="1:44" hidden="1" x14ac:dyDescent="0.3">
      <c r="A502" s="107"/>
      <c r="B502" s="107" t="s">
        <v>752</v>
      </c>
      <c r="C502" s="124"/>
      <c r="D502" s="107"/>
      <c r="E502" s="125"/>
      <c r="F502" s="107"/>
      <c r="G502" s="107" t="s">
        <v>1972</v>
      </c>
      <c r="H502" s="124" t="str">
        <f>Programação[[#This Row],[Atividade]]&amp; " - linha/estrutura: " &amp;Programação[[#This Row],[Tag]]</f>
        <v xml:space="preserve">Fazer Ebtv da linha existente 6"-S1-14B-1101H - linha/estrutura: </v>
      </c>
      <c r="I502" s="107"/>
      <c r="L502" s="120"/>
      <c r="M502" s="126"/>
      <c r="N502" s="118"/>
      <c r="O502" s="118"/>
      <c r="P502" s="118"/>
      <c r="Q502" s="118"/>
      <c r="R502" s="120"/>
      <c r="S502" s="120"/>
      <c r="T502" s="118"/>
      <c r="U502" s="118"/>
      <c r="V502" s="118"/>
      <c r="W502" s="118"/>
      <c r="X502" s="118"/>
      <c r="Y502" s="120"/>
      <c r="Z502" s="120"/>
      <c r="AA502" s="118"/>
      <c r="AB502" s="118"/>
      <c r="AC502" s="118"/>
      <c r="AD502" s="118"/>
      <c r="AE502" s="118"/>
      <c r="AF502" s="120"/>
      <c r="AG502" s="118"/>
      <c r="AH502" s="118"/>
      <c r="AI502" s="118"/>
      <c r="AJ502" s="118"/>
      <c r="AK502" s="118"/>
      <c r="AL502" s="120"/>
      <c r="AM502" s="118"/>
      <c r="AN502" s="118"/>
      <c r="AO502" s="118"/>
      <c r="AP502" s="118"/>
      <c r="AQ502" s="118"/>
      <c r="AR502" s="118"/>
    </row>
    <row r="503" spans="1:44" hidden="1" x14ac:dyDescent="0.3">
      <c r="A503" s="107"/>
      <c r="B503" s="107" t="s">
        <v>753</v>
      </c>
      <c r="C503" s="124"/>
      <c r="D503" s="107"/>
      <c r="E503" s="125"/>
      <c r="F503" s="107"/>
      <c r="G503" s="107" t="s">
        <v>1952</v>
      </c>
      <c r="H503" s="124" t="str">
        <f>Programação[[#This Row],[Atividade]]&amp; " - linha/estrutura: " &amp;Programação[[#This Row],[Tag]]</f>
        <v xml:space="preserve">Corte da linha existente e pré-montagem de spool - linha/estrutura: </v>
      </c>
      <c r="I503" s="107"/>
      <c r="L503" s="120"/>
      <c r="M503" s="126"/>
      <c r="N503" s="118"/>
      <c r="O503" s="118"/>
      <c r="P503" s="118"/>
      <c r="Q503" s="118"/>
      <c r="R503" s="120"/>
      <c r="S503" s="120"/>
      <c r="T503" s="118"/>
      <c r="U503" s="118"/>
      <c r="V503" s="118"/>
      <c r="W503" s="118"/>
      <c r="X503" s="118"/>
      <c r="Y503" s="120"/>
      <c r="Z503" s="120"/>
      <c r="AA503" s="118"/>
      <c r="AB503" s="118"/>
      <c r="AC503" s="118"/>
      <c r="AD503" s="118"/>
      <c r="AE503" s="118"/>
      <c r="AF503" s="120"/>
      <c r="AG503" s="118"/>
      <c r="AH503" s="118"/>
      <c r="AI503" s="118"/>
      <c r="AJ503" s="118"/>
      <c r="AK503" s="118"/>
      <c r="AL503" s="120"/>
      <c r="AM503" s="118"/>
      <c r="AN503" s="118"/>
      <c r="AO503" s="118"/>
      <c r="AP503" s="118"/>
      <c r="AQ503" s="118"/>
      <c r="AR503" s="118"/>
    </row>
    <row r="504" spans="1:44" hidden="1" x14ac:dyDescent="0.3">
      <c r="A504" s="107"/>
      <c r="B504" s="107" t="s">
        <v>754</v>
      </c>
      <c r="C504" s="124"/>
      <c r="D504" s="107"/>
      <c r="E504" s="125"/>
      <c r="F504" s="107"/>
      <c r="G504" s="107" t="s">
        <v>1953</v>
      </c>
      <c r="H504" s="124" t="str">
        <f>Programação[[#This Row],[Atividade]]&amp; " - linha/estrutura: " &amp;Programação[[#This Row],[Tag]]</f>
        <v xml:space="preserve">Solda do spool - linha/estrutura: </v>
      </c>
      <c r="I504" s="107"/>
      <c r="L504" s="120"/>
      <c r="M504" s="126"/>
      <c r="N504" s="118"/>
      <c r="O504" s="118"/>
      <c r="P504" s="118"/>
      <c r="Q504" s="118"/>
      <c r="R504" s="120"/>
      <c r="S504" s="120"/>
      <c r="T504" s="118"/>
      <c r="U504" s="118"/>
      <c r="V504" s="118"/>
      <c r="W504" s="118"/>
      <c r="X504" s="118"/>
      <c r="Y504" s="120"/>
      <c r="Z504" s="120"/>
      <c r="AA504" s="118"/>
      <c r="AB504" s="118"/>
      <c r="AC504" s="118"/>
      <c r="AD504" s="118"/>
      <c r="AE504" s="118"/>
      <c r="AF504" s="120"/>
      <c r="AG504" s="118"/>
      <c r="AH504" s="118"/>
      <c r="AI504" s="118"/>
      <c r="AJ504" s="118"/>
      <c r="AK504" s="118"/>
      <c r="AL504" s="120"/>
      <c r="AM504" s="118"/>
      <c r="AN504" s="118"/>
      <c r="AO504" s="118"/>
      <c r="AP504" s="118"/>
      <c r="AQ504" s="118"/>
      <c r="AR504" s="118"/>
    </row>
    <row r="505" spans="1:44" hidden="1" x14ac:dyDescent="0.3">
      <c r="A505" s="107"/>
      <c r="B505" s="107" t="s">
        <v>755</v>
      </c>
      <c r="C505" s="124"/>
      <c r="D505" s="107"/>
      <c r="E505" s="125"/>
      <c r="F505" s="107"/>
      <c r="G505" s="107" t="s">
        <v>279</v>
      </c>
      <c r="H505" s="124" t="str">
        <f>Programação[[#This Row],[Atividade]]&amp; " - linha/estrutura: " &amp;Programação[[#This Row],[Tag]]</f>
        <v xml:space="preserve">Inspeção ENDs das soldas - linha/estrutura: </v>
      </c>
      <c r="I505" s="107"/>
      <c r="L505" s="120"/>
      <c r="M505" s="126"/>
      <c r="N505" s="118"/>
      <c r="O505" s="118"/>
      <c r="P505" s="118"/>
      <c r="Q505" s="118"/>
      <c r="R505" s="120"/>
      <c r="S505" s="120"/>
      <c r="T505" s="118"/>
      <c r="U505" s="118"/>
      <c r="V505" s="118"/>
      <c r="W505" s="118"/>
      <c r="X505" s="118"/>
      <c r="Y505" s="120"/>
      <c r="Z505" s="120"/>
      <c r="AA505" s="118"/>
      <c r="AB505" s="118"/>
      <c r="AC505" s="118"/>
      <c r="AD505" s="118"/>
      <c r="AE505" s="118"/>
      <c r="AF505" s="120"/>
      <c r="AG505" s="118"/>
      <c r="AH505" s="118"/>
      <c r="AI505" s="118"/>
      <c r="AJ505" s="118"/>
      <c r="AK505" s="118"/>
      <c r="AL505" s="120"/>
      <c r="AM505" s="118"/>
      <c r="AN505" s="118"/>
      <c r="AO505" s="118"/>
      <c r="AP505" s="118"/>
      <c r="AQ505" s="118"/>
      <c r="AR505" s="118"/>
    </row>
    <row r="506" spans="1:44" hidden="1" x14ac:dyDescent="0.3">
      <c r="A506" s="107"/>
      <c r="B506" s="107" t="s">
        <v>756</v>
      </c>
      <c r="C506" s="124"/>
      <c r="D506" s="107"/>
      <c r="E506" s="125"/>
      <c r="F506" s="107"/>
      <c r="G506" s="107" t="s">
        <v>1954</v>
      </c>
      <c r="H506" s="124" t="str">
        <f>Programação[[#This Row],[Atividade]]&amp; " - linha/estrutura: " &amp;Programação[[#This Row],[Tag]]</f>
        <v xml:space="preserve">Remover Ebtv da linha - linha/estrutura: </v>
      </c>
      <c r="I506" s="107"/>
      <c r="L506" s="120"/>
      <c r="M506" s="126"/>
      <c r="N506" s="118"/>
      <c r="O506" s="118"/>
      <c r="P506" s="118"/>
      <c r="Q506" s="118"/>
      <c r="R506" s="120"/>
      <c r="S506" s="120"/>
      <c r="T506" s="118"/>
      <c r="U506" s="118"/>
      <c r="V506" s="118"/>
      <c r="W506" s="118"/>
      <c r="X506" s="118"/>
      <c r="Y506" s="120"/>
      <c r="Z506" s="120"/>
      <c r="AA506" s="118"/>
      <c r="AB506" s="118"/>
      <c r="AC506" s="118"/>
      <c r="AD506" s="118"/>
      <c r="AE506" s="118"/>
      <c r="AF506" s="120"/>
      <c r="AG506" s="118"/>
      <c r="AH506" s="118"/>
      <c r="AI506" s="118"/>
      <c r="AJ506" s="118"/>
      <c r="AK506" s="118"/>
      <c r="AL506" s="120"/>
      <c r="AM506" s="118"/>
      <c r="AN506" s="118"/>
      <c r="AO506" s="118"/>
      <c r="AP506" s="118"/>
      <c r="AQ506" s="118"/>
      <c r="AR506" s="118"/>
    </row>
    <row r="507" spans="1:44" hidden="1" x14ac:dyDescent="0.3">
      <c r="A507" s="107"/>
      <c r="B507" s="107" t="s">
        <v>757</v>
      </c>
      <c r="C507" s="124"/>
      <c r="D507" s="107"/>
      <c r="E507" s="125"/>
      <c r="F507" s="107"/>
      <c r="G507" s="107" t="s">
        <v>1592</v>
      </c>
      <c r="H507" s="124" t="str">
        <f>Programação[[#This Row],[Atividade]]&amp; " - linha/estrutura: " &amp;Programação[[#This Row],[Tag]]</f>
        <v xml:space="preserve">TIE-IN_125 - linha/estrutura: </v>
      </c>
      <c r="I507" s="107"/>
      <c r="L507" s="120"/>
      <c r="M507" s="126"/>
      <c r="N507" s="118"/>
      <c r="O507" s="118"/>
      <c r="P507" s="118"/>
      <c r="Q507" s="118"/>
      <c r="R507" s="120"/>
      <c r="S507" s="120"/>
      <c r="T507" s="118"/>
      <c r="U507" s="118"/>
      <c r="V507" s="118"/>
      <c r="W507" s="118"/>
      <c r="X507" s="118"/>
      <c r="Y507" s="120"/>
      <c r="Z507" s="120"/>
      <c r="AA507" s="118"/>
      <c r="AB507" s="118"/>
      <c r="AC507" s="118"/>
      <c r="AD507" s="118"/>
      <c r="AE507" s="118"/>
      <c r="AF507" s="120"/>
      <c r="AG507" s="118"/>
      <c r="AH507" s="118"/>
      <c r="AI507" s="118"/>
      <c r="AJ507" s="118"/>
      <c r="AK507" s="118"/>
      <c r="AL507" s="120"/>
      <c r="AM507" s="118"/>
      <c r="AN507" s="118"/>
      <c r="AO507" s="118"/>
      <c r="AP507" s="118"/>
      <c r="AQ507" s="118"/>
      <c r="AR507" s="118"/>
    </row>
    <row r="508" spans="1:44" hidden="1" x14ac:dyDescent="0.3">
      <c r="A508" s="107"/>
      <c r="B508" s="107" t="s">
        <v>758</v>
      </c>
      <c r="C508" s="124"/>
      <c r="D508" s="107"/>
      <c r="E508" s="125"/>
      <c r="F508" s="107"/>
      <c r="G508" s="107" t="s">
        <v>1973</v>
      </c>
      <c r="H508" s="124" t="str">
        <f>Programação[[#This Row],[Atividade]]&amp; " - linha/estrutura: " &amp;Programação[[#This Row],[Tag]]</f>
        <v xml:space="preserve">Fazer Ebtv da linha existente 3"-S1-14B-1104H - linha/estrutura: </v>
      </c>
      <c r="I508" s="107"/>
      <c r="L508" s="120"/>
      <c r="M508" s="126"/>
      <c r="N508" s="118"/>
      <c r="O508" s="118"/>
      <c r="P508" s="118"/>
      <c r="Q508" s="118"/>
      <c r="R508" s="120"/>
      <c r="S508" s="120"/>
      <c r="T508" s="118"/>
      <c r="U508" s="118"/>
      <c r="V508" s="118"/>
      <c r="W508" s="118"/>
      <c r="X508" s="118"/>
      <c r="Y508" s="120"/>
      <c r="Z508" s="120"/>
      <c r="AA508" s="118"/>
      <c r="AB508" s="118"/>
      <c r="AC508" s="118"/>
      <c r="AD508" s="118"/>
      <c r="AE508" s="118"/>
      <c r="AF508" s="120"/>
      <c r="AG508" s="118"/>
      <c r="AH508" s="118"/>
      <c r="AI508" s="118"/>
      <c r="AJ508" s="118"/>
      <c r="AK508" s="118"/>
      <c r="AL508" s="120"/>
      <c r="AM508" s="118"/>
      <c r="AN508" s="118"/>
      <c r="AO508" s="118"/>
      <c r="AP508" s="118"/>
      <c r="AQ508" s="118"/>
      <c r="AR508" s="118"/>
    </row>
    <row r="509" spans="1:44" hidden="1" x14ac:dyDescent="0.3">
      <c r="A509" s="107"/>
      <c r="B509" s="107" t="s">
        <v>759</v>
      </c>
      <c r="C509" s="124"/>
      <c r="D509" s="107"/>
      <c r="E509" s="125"/>
      <c r="F509" s="107"/>
      <c r="G509" s="107" t="s">
        <v>1952</v>
      </c>
      <c r="H509" s="124" t="str">
        <f>Programação[[#This Row],[Atividade]]&amp; " - linha/estrutura: " &amp;Programação[[#This Row],[Tag]]</f>
        <v xml:space="preserve">Corte da linha existente e pré-montagem de spool - linha/estrutura: </v>
      </c>
      <c r="I509" s="107"/>
      <c r="L509" s="120"/>
      <c r="M509" s="126"/>
      <c r="N509" s="118"/>
      <c r="O509" s="118"/>
      <c r="P509" s="118"/>
      <c r="Q509" s="118"/>
      <c r="R509" s="120"/>
      <c r="S509" s="120"/>
      <c r="T509" s="118"/>
      <c r="U509" s="118"/>
      <c r="V509" s="118"/>
      <c r="W509" s="118"/>
      <c r="X509" s="118"/>
      <c r="Y509" s="120"/>
      <c r="Z509" s="120"/>
      <c r="AA509" s="118"/>
      <c r="AB509" s="118"/>
      <c r="AC509" s="118"/>
      <c r="AD509" s="118"/>
      <c r="AE509" s="118"/>
      <c r="AF509" s="120"/>
      <c r="AG509" s="118"/>
      <c r="AH509" s="118"/>
      <c r="AI509" s="118"/>
      <c r="AJ509" s="118"/>
      <c r="AK509" s="118"/>
      <c r="AL509" s="120"/>
      <c r="AM509" s="118"/>
      <c r="AN509" s="118"/>
      <c r="AO509" s="118"/>
      <c r="AP509" s="118"/>
      <c r="AQ509" s="118"/>
      <c r="AR509" s="118"/>
    </row>
    <row r="510" spans="1:44" hidden="1" x14ac:dyDescent="0.3">
      <c r="A510" s="107"/>
      <c r="B510" s="107" t="s">
        <v>760</v>
      </c>
      <c r="C510" s="124"/>
      <c r="D510" s="107"/>
      <c r="E510" s="125"/>
      <c r="F510" s="107"/>
      <c r="G510" s="107" t="s">
        <v>1953</v>
      </c>
      <c r="H510" s="124" t="str">
        <f>Programação[[#This Row],[Atividade]]&amp; " - linha/estrutura: " &amp;Programação[[#This Row],[Tag]]</f>
        <v xml:space="preserve">Solda do spool - linha/estrutura: </v>
      </c>
      <c r="I510" s="107"/>
      <c r="L510" s="120"/>
      <c r="M510" s="126"/>
      <c r="N510" s="118"/>
      <c r="O510" s="118"/>
      <c r="P510" s="118"/>
      <c r="Q510" s="118"/>
      <c r="R510" s="120"/>
      <c r="S510" s="120"/>
      <c r="T510" s="118"/>
      <c r="U510" s="118"/>
      <c r="V510" s="118"/>
      <c r="W510" s="118"/>
      <c r="X510" s="118"/>
      <c r="Y510" s="120"/>
      <c r="Z510" s="120"/>
      <c r="AA510" s="118"/>
      <c r="AB510" s="118"/>
      <c r="AC510" s="118"/>
      <c r="AD510" s="118"/>
      <c r="AE510" s="118"/>
      <c r="AF510" s="120"/>
      <c r="AG510" s="118"/>
      <c r="AH510" s="118"/>
      <c r="AI510" s="118"/>
      <c r="AJ510" s="118"/>
      <c r="AK510" s="118"/>
      <c r="AL510" s="120"/>
      <c r="AM510" s="118"/>
      <c r="AN510" s="118"/>
      <c r="AO510" s="118"/>
      <c r="AP510" s="118"/>
      <c r="AQ510" s="118"/>
      <c r="AR510" s="118"/>
    </row>
    <row r="511" spans="1:44" hidden="1" x14ac:dyDescent="0.3">
      <c r="A511" s="107"/>
      <c r="B511" s="107" t="s">
        <v>761</v>
      </c>
      <c r="C511" s="124"/>
      <c r="D511" s="107"/>
      <c r="E511" s="125"/>
      <c r="F511" s="107"/>
      <c r="G511" s="107" t="s">
        <v>279</v>
      </c>
      <c r="H511" s="124" t="str">
        <f>Programação[[#This Row],[Atividade]]&amp; " - linha/estrutura: " &amp;Programação[[#This Row],[Tag]]</f>
        <v xml:space="preserve">Inspeção ENDs das soldas - linha/estrutura: </v>
      </c>
      <c r="I511" s="107"/>
      <c r="L511" s="120"/>
      <c r="M511" s="126"/>
      <c r="N511" s="118"/>
      <c r="O511" s="118"/>
      <c r="P511" s="118"/>
      <c r="Q511" s="118"/>
      <c r="R511" s="120"/>
      <c r="S511" s="120"/>
      <c r="T511" s="118"/>
      <c r="U511" s="118"/>
      <c r="V511" s="118"/>
      <c r="W511" s="118"/>
      <c r="X511" s="118"/>
      <c r="Y511" s="120"/>
      <c r="Z511" s="120"/>
      <c r="AA511" s="118"/>
      <c r="AB511" s="118"/>
      <c r="AC511" s="118"/>
      <c r="AD511" s="118"/>
      <c r="AE511" s="118"/>
      <c r="AF511" s="120"/>
      <c r="AG511" s="118"/>
      <c r="AH511" s="118"/>
      <c r="AI511" s="118"/>
      <c r="AJ511" s="118"/>
      <c r="AK511" s="118"/>
      <c r="AL511" s="120"/>
      <c r="AM511" s="118"/>
      <c r="AN511" s="118"/>
      <c r="AO511" s="118"/>
      <c r="AP511" s="118"/>
      <c r="AQ511" s="118"/>
      <c r="AR511" s="118"/>
    </row>
    <row r="512" spans="1:44" hidden="1" x14ac:dyDescent="0.3">
      <c r="A512" s="107"/>
      <c r="B512" s="107" t="s">
        <v>762</v>
      </c>
      <c r="C512" s="124"/>
      <c r="D512" s="107"/>
      <c r="E512" s="125"/>
      <c r="F512" s="107"/>
      <c r="G512" s="107" t="s">
        <v>1954</v>
      </c>
      <c r="H512" s="124" t="str">
        <f>Programação[[#This Row],[Atividade]]&amp; " - linha/estrutura: " &amp;Programação[[#This Row],[Tag]]</f>
        <v xml:space="preserve">Remover Ebtv da linha - linha/estrutura: </v>
      </c>
      <c r="I512" s="107"/>
      <c r="L512" s="120"/>
      <c r="M512" s="126"/>
      <c r="N512" s="118"/>
      <c r="O512" s="118"/>
      <c r="P512" s="118"/>
      <c r="Q512" s="118"/>
      <c r="R512" s="120"/>
      <c r="S512" s="120"/>
      <c r="T512" s="118"/>
      <c r="U512" s="118"/>
      <c r="V512" s="118"/>
      <c r="W512" s="118"/>
      <c r="X512" s="118"/>
      <c r="Y512" s="120"/>
      <c r="Z512" s="120"/>
      <c r="AA512" s="118"/>
      <c r="AB512" s="118"/>
      <c r="AC512" s="118"/>
      <c r="AD512" s="118"/>
      <c r="AE512" s="118"/>
      <c r="AF512" s="120"/>
      <c r="AG512" s="118"/>
      <c r="AH512" s="118"/>
      <c r="AI512" s="118"/>
      <c r="AJ512" s="118"/>
      <c r="AK512" s="118"/>
      <c r="AL512" s="120"/>
      <c r="AM512" s="118"/>
      <c r="AN512" s="118"/>
      <c r="AO512" s="118"/>
      <c r="AP512" s="118"/>
      <c r="AQ512" s="118"/>
      <c r="AR512" s="118"/>
    </row>
    <row r="513" spans="1:44" hidden="1" x14ac:dyDescent="0.3">
      <c r="A513" s="107"/>
      <c r="B513" s="107" t="s">
        <v>544</v>
      </c>
      <c r="C513" s="124"/>
      <c r="D513" s="107"/>
      <c r="E513" s="125"/>
      <c r="F513" s="107"/>
      <c r="G513" s="107" t="s">
        <v>1597</v>
      </c>
      <c r="H513" s="124" t="str">
        <f>Programação[[#This Row],[Atividade]]&amp; " - linha/estrutura: " &amp;Programação[[#This Row],[Tag]]</f>
        <v xml:space="preserve">TIE-IN_127 - linha/estrutura: </v>
      </c>
      <c r="I513" s="107"/>
      <c r="L513" s="120"/>
      <c r="M513" s="126"/>
      <c r="N513" s="118"/>
      <c r="O513" s="118"/>
      <c r="P513" s="118"/>
      <c r="Q513" s="118"/>
      <c r="R513" s="120"/>
      <c r="S513" s="120"/>
      <c r="T513" s="118"/>
      <c r="U513" s="118"/>
      <c r="V513" s="118"/>
      <c r="W513" s="118"/>
      <c r="X513" s="118"/>
      <c r="Y513" s="120"/>
      <c r="Z513" s="120"/>
      <c r="AA513" s="118"/>
      <c r="AB513" s="118"/>
      <c r="AC513" s="118"/>
      <c r="AD513" s="118"/>
      <c r="AE513" s="118"/>
      <c r="AF513" s="120"/>
      <c r="AG513" s="118"/>
      <c r="AH513" s="118"/>
      <c r="AI513" s="118"/>
      <c r="AJ513" s="118"/>
      <c r="AK513" s="118"/>
      <c r="AL513" s="120"/>
      <c r="AM513" s="118"/>
      <c r="AN513" s="118"/>
      <c r="AO513" s="118"/>
      <c r="AP513" s="118"/>
      <c r="AQ513" s="118"/>
      <c r="AR513" s="118"/>
    </row>
    <row r="514" spans="1:44" hidden="1" x14ac:dyDescent="0.3">
      <c r="A514" s="107"/>
      <c r="B514" s="107" t="s">
        <v>763</v>
      </c>
      <c r="C514" s="124"/>
      <c r="D514" s="107"/>
      <c r="E514" s="125"/>
      <c r="F514" s="107"/>
      <c r="G514" s="107" t="s">
        <v>1974</v>
      </c>
      <c r="H514" s="124" t="str">
        <f>Programação[[#This Row],[Atividade]]&amp; " - linha/estrutura: " &amp;Programação[[#This Row],[Tag]]</f>
        <v xml:space="preserve">Fazer Ebtv da linha existente 3"-S1-53A-1091 - linha/estrutura: </v>
      </c>
      <c r="I514" s="107"/>
      <c r="L514" s="120"/>
      <c r="M514" s="126"/>
      <c r="N514" s="118"/>
      <c r="O514" s="118"/>
      <c r="P514" s="118"/>
      <c r="Q514" s="118"/>
      <c r="R514" s="120"/>
      <c r="S514" s="120"/>
      <c r="T514" s="118"/>
      <c r="U514" s="118"/>
      <c r="V514" s="118"/>
      <c r="W514" s="118"/>
      <c r="X514" s="118"/>
      <c r="Y514" s="120"/>
      <c r="Z514" s="120"/>
      <c r="AA514" s="118"/>
      <c r="AB514" s="118"/>
      <c r="AC514" s="118"/>
      <c r="AD514" s="118"/>
      <c r="AE514" s="118"/>
      <c r="AF514" s="120"/>
      <c r="AG514" s="118"/>
      <c r="AH514" s="118"/>
      <c r="AI514" s="118"/>
      <c r="AJ514" s="118"/>
      <c r="AK514" s="118"/>
      <c r="AL514" s="120"/>
      <c r="AM514" s="118"/>
      <c r="AN514" s="118"/>
      <c r="AO514" s="118"/>
      <c r="AP514" s="118"/>
      <c r="AQ514" s="118"/>
      <c r="AR514" s="118"/>
    </row>
    <row r="515" spans="1:44" hidden="1" x14ac:dyDescent="0.3">
      <c r="A515" s="107"/>
      <c r="B515" s="107" t="s">
        <v>764</v>
      </c>
      <c r="C515" s="124"/>
      <c r="D515" s="107"/>
      <c r="E515" s="125"/>
      <c r="F515" s="107"/>
      <c r="G515" s="107" t="s">
        <v>1952</v>
      </c>
      <c r="H515" s="124" t="str">
        <f>Programação[[#This Row],[Atividade]]&amp; " - linha/estrutura: " &amp;Programação[[#This Row],[Tag]]</f>
        <v xml:space="preserve">Corte da linha existente e pré-montagem de spool - linha/estrutura: </v>
      </c>
      <c r="I515" s="107"/>
      <c r="L515" s="120"/>
      <c r="M515" s="126"/>
      <c r="N515" s="118"/>
      <c r="O515" s="118"/>
      <c r="P515" s="118"/>
      <c r="Q515" s="118"/>
      <c r="R515" s="120"/>
      <c r="S515" s="120"/>
      <c r="T515" s="118"/>
      <c r="U515" s="118"/>
      <c r="V515" s="118"/>
      <c r="W515" s="118"/>
      <c r="X515" s="118"/>
      <c r="Y515" s="120"/>
      <c r="Z515" s="120"/>
      <c r="AA515" s="118"/>
      <c r="AB515" s="118"/>
      <c r="AC515" s="118"/>
      <c r="AD515" s="118"/>
      <c r="AE515" s="118"/>
      <c r="AF515" s="120"/>
      <c r="AG515" s="118"/>
      <c r="AH515" s="118"/>
      <c r="AI515" s="118"/>
      <c r="AJ515" s="118"/>
      <c r="AK515" s="118"/>
      <c r="AL515" s="120"/>
      <c r="AM515" s="118"/>
      <c r="AN515" s="118"/>
      <c r="AO515" s="118"/>
      <c r="AP515" s="118"/>
      <c r="AQ515" s="118"/>
      <c r="AR515" s="118"/>
    </row>
    <row r="516" spans="1:44" hidden="1" x14ac:dyDescent="0.3">
      <c r="A516" s="107"/>
      <c r="B516" s="107" t="s">
        <v>765</v>
      </c>
      <c r="C516" s="124"/>
      <c r="D516" s="107"/>
      <c r="E516" s="125"/>
      <c r="F516" s="107"/>
      <c r="G516" s="107" t="s">
        <v>1953</v>
      </c>
      <c r="H516" s="124" t="str">
        <f>Programação[[#This Row],[Atividade]]&amp; " - linha/estrutura: " &amp;Programação[[#This Row],[Tag]]</f>
        <v xml:space="preserve">Solda do spool - linha/estrutura: </v>
      </c>
      <c r="I516" s="107"/>
      <c r="L516" s="120"/>
      <c r="M516" s="126"/>
      <c r="N516" s="118"/>
      <c r="O516" s="118"/>
      <c r="P516" s="118"/>
      <c r="Q516" s="118"/>
      <c r="R516" s="120"/>
      <c r="S516" s="120"/>
      <c r="T516" s="118"/>
      <c r="U516" s="118"/>
      <c r="V516" s="118"/>
      <c r="W516" s="118"/>
      <c r="X516" s="118"/>
      <c r="Y516" s="120"/>
      <c r="Z516" s="120"/>
      <c r="AA516" s="118"/>
      <c r="AB516" s="118"/>
      <c r="AC516" s="118"/>
      <c r="AD516" s="118"/>
      <c r="AE516" s="118"/>
      <c r="AF516" s="120"/>
      <c r="AG516" s="118"/>
      <c r="AH516" s="118"/>
      <c r="AI516" s="118"/>
      <c r="AJ516" s="118"/>
      <c r="AK516" s="118"/>
      <c r="AL516" s="120"/>
      <c r="AM516" s="118"/>
      <c r="AN516" s="118"/>
      <c r="AO516" s="118"/>
      <c r="AP516" s="118"/>
      <c r="AQ516" s="118"/>
      <c r="AR516" s="118"/>
    </row>
    <row r="517" spans="1:44" hidden="1" x14ac:dyDescent="0.3">
      <c r="A517" s="107"/>
      <c r="B517" s="107" t="s">
        <v>766</v>
      </c>
      <c r="C517" s="124"/>
      <c r="D517" s="107"/>
      <c r="E517" s="125"/>
      <c r="F517" s="107"/>
      <c r="G517" s="107" t="s">
        <v>279</v>
      </c>
      <c r="H517" s="124" t="str">
        <f>Programação[[#This Row],[Atividade]]&amp; " - linha/estrutura: " &amp;Programação[[#This Row],[Tag]]</f>
        <v xml:space="preserve">Inspeção ENDs das soldas - linha/estrutura: </v>
      </c>
      <c r="I517" s="107"/>
      <c r="L517" s="120"/>
      <c r="M517" s="126"/>
      <c r="N517" s="118"/>
      <c r="O517" s="118"/>
      <c r="P517" s="118"/>
      <c r="Q517" s="118"/>
      <c r="R517" s="120"/>
      <c r="S517" s="120"/>
      <c r="T517" s="118"/>
      <c r="U517" s="118"/>
      <c r="V517" s="118"/>
      <c r="W517" s="118"/>
      <c r="X517" s="118"/>
      <c r="Y517" s="120"/>
      <c r="Z517" s="120"/>
      <c r="AA517" s="118"/>
      <c r="AB517" s="118"/>
      <c r="AC517" s="118"/>
      <c r="AD517" s="118"/>
      <c r="AE517" s="118"/>
      <c r="AF517" s="120"/>
      <c r="AG517" s="118"/>
      <c r="AH517" s="118"/>
      <c r="AI517" s="118"/>
      <c r="AJ517" s="118"/>
      <c r="AK517" s="118"/>
      <c r="AL517" s="120"/>
      <c r="AM517" s="118"/>
      <c r="AN517" s="118"/>
      <c r="AO517" s="118"/>
      <c r="AP517" s="118"/>
      <c r="AQ517" s="118"/>
      <c r="AR517" s="118"/>
    </row>
    <row r="518" spans="1:44" hidden="1" x14ac:dyDescent="0.3">
      <c r="A518" s="107"/>
      <c r="B518" s="107" t="s">
        <v>767</v>
      </c>
      <c r="C518" s="124"/>
      <c r="D518" s="107"/>
      <c r="E518" s="125"/>
      <c r="F518" s="107"/>
      <c r="G518" s="107" t="s">
        <v>1954</v>
      </c>
      <c r="H518" s="124" t="str">
        <f>Programação[[#This Row],[Atividade]]&amp; " - linha/estrutura: " &amp;Programação[[#This Row],[Tag]]</f>
        <v xml:space="preserve">Remover Ebtv da linha - linha/estrutura: </v>
      </c>
      <c r="I518" s="107"/>
      <c r="L518" s="120"/>
      <c r="M518" s="126"/>
      <c r="N518" s="118"/>
      <c r="O518" s="118"/>
      <c r="P518" s="118"/>
      <c r="Q518" s="118"/>
      <c r="R518" s="120"/>
      <c r="S518" s="120"/>
      <c r="T518" s="118"/>
      <c r="U518" s="118"/>
      <c r="V518" s="118"/>
      <c r="W518" s="118"/>
      <c r="X518" s="118"/>
      <c r="Y518" s="120"/>
      <c r="Z518" s="120"/>
      <c r="AA518" s="118"/>
      <c r="AB518" s="118"/>
      <c r="AC518" s="118"/>
      <c r="AD518" s="118"/>
      <c r="AE518" s="118"/>
      <c r="AF518" s="120"/>
      <c r="AG518" s="118"/>
      <c r="AH518" s="118"/>
      <c r="AI518" s="118"/>
      <c r="AJ518" s="118"/>
      <c r="AK518" s="118"/>
      <c r="AL518" s="120"/>
      <c r="AM518" s="118"/>
      <c r="AN518" s="118"/>
      <c r="AO518" s="118"/>
      <c r="AP518" s="118"/>
      <c r="AQ518" s="118"/>
      <c r="AR518" s="118"/>
    </row>
    <row r="519" spans="1:44" hidden="1" x14ac:dyDescent="0.3">
      <c r="A519" s="107"/>
      <c r="B519" s="107" t="s">
        <v>768</v>
      </c>
      <c r="C519" s="124"/>
      <c r="D519" s="107"/>
      <c r="E519" s="125"/>
      <c r="F519" s="107"/>
      <c r="G519" s="107" t="s">
        <v>1601</v>
      </c>
      <c r="H519" s="124" t="str">
        <f>Programação[[#This Row],[Atividade]]&amp; " - linha/estrutura: " &amp;Programação[[#This Row],[Tag]]</f>
        <v xml:space="preserve">TIE-IN_131 - linha/estrutura: </v>
      </c>
      <c r="I519" s="107"/>
      <c r="L519" s="120"/>
      <c r="M519" s="126"/>
      <c r="N519" s="118"/>
      <c r="O519" s="118"/>
      <c r="P519" s="118"/>
      <c r="Q519" s="118"/>
      <c r="R519" s="120"/>
      <c r="S519" s="120"/>
      <c r="T519" s="118"/>
      <c r="U519" s="118"/>
      <c r="V519" s="118"/>
      <c r="W519" s="118"/>
      <c r="X519" s="118"/>
      <c r="Y519" s="120"/>
      <c r="Z519" s="120"/>
      <c r="AA519" s="118"/>
      <c r="AB519" s="118"/>
      <c r="AC519" s="118"/>
      <c r="AD519" s="118"/>
      <c r="AE519" s="118"/>
      <c r="AF519" s="120"/>
      <c r="AG519" s="118"/>
      <c r="AH519" s="118"/>
      <c r="AI519" s="118"/>
      <c r="AJ519" s="118"/>
      <c r="AK519" s="118"/>
      <c r="AL519" s="120"/>
      <c r="AM519" s="118"/>
      <c r="AN519" s="118"/>
      <c r="AO519" s="118"/>
      <c r="AP519" s="118"/>
      <c r="AQ519" s="118"/>
      <c r="AR519" s="118"/>
    </row>
    <row r="520" spans="1:44" hidden="1" x14ac:dyDescent="0.3">
      <c r="A520" s="107"/>
      <c r="B520" s="107" t="s">
        <v>769</v>
      </c>
      <c r="C520" s="124"/>
      <c r="D520" s="107"/>
      <c r="E520" s="125"/>
      <c r="F520" s="107"/>
      <c r="G520" s="107" t="s">
        <v>1975</v>
      </c>
      <c r="H520" s="124" t="str">
        <f>Programação[[#This Row],[Atividade]]&amp; " - linha/estrutura: " &amp;Programação[[#This Row],[Tag]]</f>
        <v xml:space="preserve">Fazer Ebtv da linha existente 8"-S1-14B-2200-H - linha/estrutura: </v>
      </c>
      <c r="I520" s="107"/>
      <c r="L520" s="120"/>
      <c r="M520" s="126"/>
      <c r="N520" s="118"/>
      <c r="O520" s="118"/>
      <c r="P520" s="118"/>
      <c r="Q520" s="118"/>
      <c r="R520" s="120"/>
      <c r="S520" s="120"/>
      <c r="T520" s="118"/>
      <c r="U520" s="118"/>
      <c r="V520" s="118"/>
      <c r="W520" s="118"/>
      <c r="X520" s="118"/>
      <c r="Y520" s="120"/>
      <c r="Z520" s="120"/>
      <c r="AA520" s="118"/>
      <c r="AB520" s="118"/>
      <c r="AC520" s="118"/>
      <c r="AD520" s="118"/>
      <c r="AE520" s="118"/>
      <c r="AF520" s="120"/>
      <c r="AG520" s="118"/>
      <c r="AH520" s="118"/>
      <c r="AI520" s="118"/>
      <c r="AJ520" s="118"/>
      <c r="AK520" s="118"/>
      <c r="AL520" s="120"/>
      <c r="AM520" s="118"/>
      <c r="AN520" s="118"/>
      <c r="AO520" s="118"/>
      <c r="AP520" s="118"/>
      <c r="AQ520" s="118"/>
      <c r="AR520" s="118"/>
    </row>
    <row r="521" spans="1:44" hidden="1" x14ac:dyDescent="0.3">
      <c r="A521" s="107"/>
      <c r="B521" s="107" t="s">
        <v>770</v>
      </c>
      <c r="C521" s="124"/>
      <c r="D521" s="107"/>
      <c r="E521" s="125"/>
      <c r="F521" s="107"/>
      <c r="G521" s="107" t="s">
        <v>1952</v>
      </c>
      <c r="H521" s="124" t="str">
        <f>Programação[[#This Row],[Atividade]]&amp; " - linha/estrutura: " &amp;Programação[[#This Row],[Tag]]</f>
        <v xml:space="preserve">Corte da linha existente e pré-montagem de spool - linha/estrutura: </v>
      </c>
      <c r="I521" s="107"/>
      <c r="L521" s="120"/>
      <c r="M521" s="126"/>
      <c r="N521" s="118"/>
      <c r="O521" s="118"/>
      <c r="P521" s="118"/>
      <c r="Q521" s="118"/>
      <c r="R521" s="120"/>
      <c r="S521" s="120"/>
      <c r="T521" s="118"/>
      <c r="U521" s="118"/>
      <c r="V521" s="118"/>
      <c r="W521" s="118"/>
      <c r="X521" s="118"/>
      <c r="Y521" s="120"/>
      <c r="Z521" s="120"/>
      <c r="AA521" s="118"/>
      <c r="AB521" s="118"/>
      <c r="AC521" s="118"/>
      <c r="AD521" s="118"/>
      <c r="AE521" s="118"/>
      <c r="AF521" s="120"/>
      <c r="AG521" s="118"/>
      <c r="AH521" s="118"/>
      <c r="AI521" s="118"/>
      <c r="AJ521" s="118"/>
      <c r="AK521" s="118"/>
      <c r="AL521" s="120"/>
      <c r="AM521" s="118"/>
      <c r="AN521" s="118"/>
      <c r="AO521" s="118"/>
      <c r="AP521" s="118"/>
      <c r="AQ521" s="118"/>
      <c r="AR521" s="118"/>
    </row>
    <row r="522" spans="1:44" hidden="1" x14ac:dyDescent="0.3">
      <c r="A522" s="107"/>
      <c r="B522" s="107" t="s">
        <v>771</v>
      </c>
      <c r="C522" s="124"/>
      <c r="D522" s="107"/>
      <c r="E522" s="125"/>
      <c r="F522" s="107"/>
      <c r="G522" s="107" t="s">
        <v>1953</v>
      </c>
      <c r="H522" s="124" t="str">
        <f>Programação[[#This Row],[Atividade]]&amp; " - linha/estrutura: " &amp;Programação[[#This Row],[Tag]]</f>
        <v xml:space="preserve">Solda do spool - linha/estrutura: </v>
      </c>
      <c r="I522" s="107"/>
      <c r="L522" s="120"/>
      <c r="M522" s="126"/>
      <c r="N522" s="118"/>
      <c r="O522" s="118"/>
      <c r="P522" s="118"/>
      <c r="Q522" s="118"/>
      <c r="R522" s="120"/>
      <c r="S522" s="120"/>
      <c r="T522" s="118"/>
      <c r="U522" s="118"/>
      <c r="V522" s="118"/>
      <c r="W522" s="118"/>
      <c r="X522" s="118"/>
      <c r="Y522" s="120"/>
      <c r="Z522" s="120"/>
      <c r="AA522" s="118"/>
      <c r="AB522" s="118"/>
      <c r="AC522" s="118"/>
      <c r="AD522" s="118"/>
      <c r="AE522" s="118"/>
      <c r="AF522" s="120"/>
      <c r="AG522" s="118"/>
      <c r="AH522" s="118"/>
      <c r="AI522" s="118"/>
      <c r="AJ522" s="118"/>
      <c r="AK522" s="118"/>
      <c r="AL522" s="120"/>
      <c r="AM522" s="118"/>
      <c r="AN522" s="118"/>
      <c r="AO522" s="118"/>
      <c r="AP522" s="118"/>
      <c r="AQ522" s="118"/>
      <c r="AR522" s="118"/>
    </row>
    <row r="523" spans="1:44" hidden="1" x14ac:dyDescent="0.3">
      <c r="A523" s="107"/>
      <c r="B523" s="107" t="s">
        <v>772</v>
      </c>
      <c r="C523" s="124"/>
      <c r="D523" s="107"/>
      <c r="E523" s="125"/>
      <c r="F523" s="107"/>
      <c r="G523" s="107" t="s">
        <v>279</v>
      </c>
      <c r="H523" s="124" t="str">
        <f>Programação[[#This Row],[Atividade]]&amp; " - linha/estrutura: " &amp;Programação[[#This Row],[Tag]]</f>
        <v xml:space="preserve">Inspeção ENDs das soldas - linha/estrutura: </v>
      </c>
      <c r="I523" s="107"/>
      <c r="L523" s="120"/>
      <c r="M523" s="126"/>
      <c r="N523" s="118"/>
      <c r="O523" s="118"/>
      <c r="P523" s="118"/>
      <c r="Q523" s="118"/>
      <c r="R523" s="120"/>
      <c r="S523" s="120"/>
      <c r="T523" s="118"/>
      <c r="U523" s="118"/>
      <c r="V523" s="118"/>
      <c r="W523" s="118"/>
      <c r="X523" s="118"/>
      <c r="Y523" s="120"/>
      <c r="Z523" s="120"/>
      <c r="AA523" s="118"/>
      <c r="AB523" s="118"/>
      <c r="AC523" s="118"/>
      <c r="AD523" s="118"/>
      <c r="AE523" s="118"/>
      <c r="AF523" s="120"/>
      <c r="AG523" s="118"/>
      <c r="AH523" s="118"/>
      <c r="AI523" s="118"/>
      <c r="AJ523" s="118"/>
      <c r="AK523" s="118"/>
      <c r="AL523" s="120"/>
      <c r="AM523" s="118"/>
      <c r="AN523" s="118"/>
      <c r="AO523" s="118"/>
      <c r="AP523" s="118"/>
      <c r="AQ523" s="118"/>
      <c r="AR523" s="118"/>
    </row>
    <row r="524" spans="1:44" hidden="1" x14ac:dyDescent="0.3">
      <c r="A524" s="107"/>
      <c r="B524" s="107" t="s">
        <v>773</v>
      </c>
      <c r="C524" s="124"/>
      <c r="D524" s="107"/>
      <c r="E524" s="125"/>
      <c r="F524" s="107"/>
      <c r="G524" s="107" t="s">
        <v>1954</v>
      </c>
      <c r="H524" s="124" t="str">
        <f>Programação[[#This Row],[Atividade]]&amp; " - linha/estrutura: " &amp;Programação[[#This Row],[Tag]]</f>
        <v xml:space="preserve">Remover Ebtv da linha - linha/estrutura: </v>
      </c>
      <c r="I524" s="107"/>
      <c r="L524" s="120"/>
      <c r="M524" s="126"/>
      <c r="N524" s="118"/>
      <c r="O524" s="118"/>
      <c r="P524" s="118"/>
      <c r="Q524" s="118"/>
      <c r="R524" s="120"/>
      <c r="S524" s="120"/>
      <c r="T524" s="118"/>
      <c r="U524" s="118"/>
      <c r="V524" s="118"/>
      <c r="W524" s="118"/>
      <c r="X524" s="118"/>
      <c r="Y524" s="120"/>
      <c r="Z524" s="120"/>
      <c r="AA524" s="118"/>
      <c r="AB524" s="118"/>
      <c r="AC524" s="118"/>
      <c r="AD524" s="118"/>
      <c r="AE524" s="118"/>
      <c r="AF524" s="120"/>
      <c r="AG524" s="118"/>
      <c r="AH524" s="118"/>
      <c r="AI524" s="118"/>
      <c r="AJ524" s="118"/>
      <c r="AK524" s="118"/>
      <c r="AL524" s="120"/>
      <c r="AM524" s="118"/>
      <c r="AN524" s="118"/>
      <c r="AO524" s="118"/>
      <c r="AP524" s="118"/>
      <c r="AQ524" s="118"/>
      <c r="AR524" s="118"/>
    </row>
    <row r="525" spans="1:44" hidden="1" x14ac:dyDescent="0.3">
      <c r="A525" s="107"/>
      <c r="B525" s="107" t="s">
        <v>774</v>
      </c>
      <c r="C525" s="124"/>
      <c r="D525" s="107"/>
      <c r="E525" s="125"/>
      <c r="F525" s="107"/>
      <c r="G525" s="107" t="s">
        <v>1603</v>
      </c>
      <c r="H525" s="124" t="str">
        <f>Programação[[#This Row],[Atividade]]&amp; " - linha/estrutura: " &amp;Programação[[#This Row],[Tag]]</f>
        <v xml:space="preserve">TIE-IN_137 - linha/estrutura: </v>
      </c>
      <c r="I525" s="107"/>
      <c r="L525" s="120"/>
      <c r="M525" s="126"/>
      <c r="N525" s="118"/>
      <c r="O525" s="118"/>
      <c r="P525" s="118"/>
      <c r="Q525" s="118"/>
      <c r="R525" s="120"/>
      <c r="S525" s="120"/>
      <c r="T525" s="118"/>
      <c r="U525" s="118"/>
      <c r="V525" s="118"/>
      <c r="W525" s="118"/>
      <c r="X525" s="118"/>
      <c r="Y525" s="120"/>
      <c r="Z525" s="120"/>
      <c r="AA525" s="118"/>
      <c r="AB525" s="118"/>
      <c r="AC525" s="118"/>
      <c r="AD525" s="118"/>
      <c r="AE525" s="118"/>
      <c r="AF525" s="120"/>
      <c r="AG525" s="118"/>
      <c r="AH525" s="118"/>
      <c r="AI525" s="118"/>
      <c r="AJ525" s="118"/>
      <c r="AK525" s="118"/>
      <c r="AL525" s="120"/>
      <c r="AM525" s="118"/>
      <c r="AN525" s="118"/>
      <c r="AO525" s="118"/>
      <c r="AP525" s="118"/>
      <c r="AQ525" s="118"/>
      <c r="AR525" s="118"/>
    </row>
    <row r="526" spans="1:44" hidden="1" x14ac:dyDescent="0.3">
      <c r="A526" s="107"/>
      <c r="B526" s="107" t="s">
        <v>775</v>
      </c>
      <c r="C526" s="124"/>
      <c r="D526" s="107"/>
      <c r="E526" s="125"/>
      <c r="F526" s="107"/>
      <c r="G526" s="107" t="s">
        <v>1976</v>
      </c>
      <c r="H526" s="124" t="str">
        <f>Programação[[#This Row],[Atividade]]&amp; " - linha/estrutura: " &amp;Programação[[#This Row],[Tag]]</f>
        <v xml:space="preserve">Fazer Ebtv da linha existente 10"-S2-14B-1254-H - linha/estrutura: </v>
      </c>
      <c r="I526" s="107"/>
      <c r="L526" s="120"/>
      <c r="M526" s="126"/>
      <c r="N526" s="118"/>
      <c r="O526" s="118"/>
      <c r="P526" s="118"/>
      <c r="Q526" s="118"/>
      <c r="R526" s="120"/>
      <c r="S526" s="120"/>
      <c r="T526" s="118"/>
      <c r="U526" s="118"/>
      <c r="V526" s="118"/>
      <c r="W526" s="118"/>
      <c r="X526" s="118"/>
      <c r="Y526" s="120"/>
      <c r="Z526" s="120"/>
      <c r="AA526" s="118"/>
      <c r="AB526" s="118"/>
      <c r="AC526" s="118"/>
      <c r="AD526" s="118"/>
      <c r="AE526" s="118"/>
      <c r="AF526" s="120"/>
      <c r="AG526" s="118"/>
      <c r="AH526" s="118"/>
      <c r="AI526" s="118"/>
      <c r="AJ526" s="118"/>
      <c r="AK526" s="118"/>
      <c r="AL526" s="120"/>
      <c r="AM526" s="118"/>
      <c r="AN526" s="118"/>
      <c r="AO526" s="118"/>
      <c r="AP526" s="118"/>
      <c r="AQ526" s="118"/>
      <c r="AR526" s="118"/>
    </row>
    <row r="527" spans="1:44" hidden="1" x14ac:dyDescent="0.3">
      <c r="A527" s="107"/>
      <c r="B527" s="107" t="s">
        <v>776</v>
      </c>
      <c r="C527" s="124"/>
      <c r="D527" s="107"/>
      <c r="E527" s="125"/>
      <c r="F527" s="107"/>
      <c r="G527" s="107" t="s">
        <v>1952</v>
      </c>
      <c r="H527" s="124" t="str">
        <f>Programação[[#This Row],[Atividade]]&amp; " - linha/estrutura: " &amp;Programação[[#This Row],[Tag]]</f>
        <v xml:space="preserve">Corte da linha existente e pré-montagem de spool - linha/estrutura: </v>
      </c>
      <c r="I527" s="107"/>
      <c r="L527" s="120"/>
      <c r="M527" s="126"/>
      <c r="N527" s="118"/>
      <c r="O527" s="118"/>
      <c r="P527" s="118"/>
      <c r="Q527" s="118"/>
      <c r="R527" s="120"/>
      <c r="S527" s="120"/>
      <c r="T527" s="118"/>
      <c r="U527" s="118"/>
      <c r="V527" s="118"/>
      <c r="W527" s="118"/>
      <c r="X527" s="118"/>
      <c r="Y527" s="120"/>
      <c r="Z527" s="120"/>
      <c r="AA527" s="118"/>
      <c r="AB527" s="118"/>
      <c r="AC527" s="118"/>
      <c r="AD527" s="118"/>
      <c r="AE527" s="118"/>
      <c r="AF527" s="120"/>
      <c r="AG527" s="118"/>
      <c r="AH527" s="118"/>
      <c r="AI527" s="118"/>
      <c r="AJ527" s="118"/>
      <c r="AK527" s="118"/>
      <c r="AL527" s="120"/>
      <c r="AM527" s="118"/>
      <c r="AN527" s="118"/>
      <c r="AO527" s="118"/>
      <c r="AP527" s="118"/>
      <c r="AQ527" s="118"/>
      <c r="AR527" s="118"/>
    </row>
    <row r="528" spans="1:44" hidden="1" x14ac:dyDescent="0.3">
      <c r="A528" s="107"/>
      <c r="B528" s="107" t="s">
        <v>777</v>
      </c>
      <c r="C528" s="124"/>
      <c r="D528" s="107"/>
      <c r="E528" s="125"/>
      <c r="F528" s="107"/>
      <c r="G528" s="107" t="s">
        <v>1953</v>
      </c>
      <c r="H528" s="124" t="str">
        <f>Programação[[#This Row],[Atividade]]&amp; " - linha/estrutura: " &amp;Programação[[#This Row],[Tag]]</f>
        <v xml:space="preserve">Solda do spool - linha/estrutura: </v>
      </c>
      <c r="I528" s="107"/>
      <c r="L528" s="120"/>
      <c r="M528" s="126"/>
      <c r="N528" s="118"/>
      <c r="O528" s="118"/>
      <c r="P528" s="118"/>
      <c r="Q528" s="118"/>
      <c r="R528" s="120"/>
      <c r="S528" s="120"/>
      <c r="T528" s="118"/>
      <c r="U528" s="118"/>
      <c r="V528" s="118"/>
      <c r="W528" s="118"/>
      <c r="X528" s="118"/>
      <c r="Y528" s="120"/>
      <c r="Z528" s="120"/>
      <c r="AA528" s="118"/>
      <c r="AB528" s="118"/>
      <c r="AC528" s="118"/>
      <c r="AD528" s="118"/>
      <c r="AE528" s="118"/>
      <c r="AF528" s="120"/>
      <c r="AG528" s="118"/>
      <c r="AH528" s="118"/>
      <c r="AI528" s="118"/>
      <c r="AJ528" s="118"/>
      <c r="AK528" s="118"/>
      <c r="AL528" s="120"/>
      <c r="AM528" s="118"/>
      <c r="AN528" s="118"/>
      <c r="AO528" s="118"/>
      <c r="AP528" s="118"/>
      <c r="AQ528" s="118"/>
      <c r="AR528" s="118"/>
    </row>
    <row r="529" spans="1:44" hidden="1" x14ac:dyDescent="0.3">
      <c r="A529" s="107"/>
      <c r="B529" s="107" t="s">
        <v>778</v>
      </c>
      <c r="C529" s="124"/>
      <c r="D529" s="107"/>
      <c r="E529" s="125"/>
      <c r="F529" s="107"/>
      <c r="G529" s="107" t="s">
        <v>279</v>
      </c>
      <c r="H529" s="124" t="str">
        <f>Programação[[#This Row],[Atividade]]&amp; " - linha/estrutura: " &amp;Programação[[#This Row],[Tag]]</f>
        <v xml:space="preserve">Inspeção ENDs das soldas - linha/estrutura: </v>
      </c>
      <c r="I529" s="107"/>
      <c r="L529" s="120"/>
      <c r="M529" s="126"/>
      <c r="N529" s="118"/>
      <c r="O529" s="118"/>
      <c r="P529" s="118"/>
      <c r="Q529" s="118"/>
      <c r="R529" s="120"/>
      <c r="S529" s="120"/>
      <c r="T529" s="118"/>
      <c r="U529" s="118"/>
      <c r="V529" s="118"/>
      <c r="W529" s="118"/>
      <c r="X529" s="118"/>
      <c r="Y529" s="120"/>
      <c r="Z529" s="120"/>
      <c r="AA529" s="118"/>
      <c r="AB529" s="118"/>
      <c r="AC529" s="118"/>
      <c r="AD529" s="118"/>
      <c r="AE529" s="118"/>
      <c r="AF529" s="120"/>
      <c r="AG529" s="118"/>
      <c r="AH529" s="118"/>
      <c r="AI529" s="118"/>
      <c r="AJ529" s="118"/>
      <c r="AK529" s="118"/>
      <c r="AL529" s="120"/>
      <c r="AM529" s="118"/>
      <c r="AN529" s="118"/>
      <c r="AO529" s="118"/>
      <c r="AP529" s="118"/>
      <c r="AQ529" s="118"/>
      <c r="AR529" s="118"/>
    </row>
    <row r="530" spans="1:44" hidden="1" x14ac:dyDescent="0.3">
      <c r="A530" s="107"/>
      <c r="B530" s="107" t="s">
        <v>779</v>
      </c>
      <c r="C530" s="124"/>
      <c r="D530" s="107"/>
      <c r="E530" s="125"/>
      <c r="F530" s="107"/>
      <c r="G530" s="107" t="s">
        <v>1954</v>
      </c>
      <c r="H530" s="124" t="str">
        <f>Programação[[#This Row],[Atividade]]&amp; " - linha/estrutura: " &amp;Programação[[#This Row],[Tag]]</f>
        <v xml:space="preserve">Remover Ebtv da linha - linha/estrutura: </v>
      </c>
      <c r="I530" s="107"/>
      <c r="L530" s="120"/>
      <c r="M530" s="126"/>
      <c r="N530" s="118"/>
      <c r="O530" s="118"/>
      <c r="P530" s="118"/>
      <c r="Q530" s="118"/>
      <c r="R530" s="120"/>
      <c r="S530" s="120"/>
      <c r="T530" s="118"/>
      <c r="U530" s="118"/>
      <c r="V530" s="118"/>
      <c r="W530" s="118"/>
      <c r="X530" s="118"/>
      <c r="Y530" s="120"/>
      <c r="Z530" s="120"/>
      <c r="AA530" s="118"/>
      <c r="AB530" s="118"/>
      <c r="AC530" s="118"/>
      <c r="AD530" s="118"/>
      <c r="AE530" s="118"/>
      <c r="AF530" s="120"/>
      <c r="AG530" s="118"/>
      <c r="AH530" s="118"/>
      <c r="AI530" s="118"/>
      <c r="AJ530" s="118"/>
      <c r="AK530" s="118"/>
      <c r="AL530" s="120"/>
      <c r="AM530" s="118"/>
      <c r="AN530" s="118"/>
      <c r="AO530" s="118"/>
      <c r="AP530" s="118"/>
      <c r="AQ530" s="118"/>
      <c r="AR530" s="118"/>
    </row>
    <row r="531" spans="1:44" hidden="1" x14ac:dyDescent="0.3">
      <c r="A531" s="107"/>
      <c r="B531" s="107" t="s">
        <v>780</v>
      </c>
      <c r="C531" s="124"/>
      <c r="D531" s="107"/>
      <c r="E531" s="125"/>
      <c r="F531" s="107"/>
      <c r="G531" s="107" t="s">
        <v>1594</v>
      </c>
      <c r="H531" s="124" t="str">
        <f>Programação[[#This Row],[Atividade]]&amp; " - linha/estrutura: " &amp;Programação[[#This Row],[Tag]]</f>
        <v xml:space="preserve">TIE-IN_159 - linha/estrutura: </v>
      </c>
      <c r="I531" s="107"/>
      <c r="L531" s="120"/>
      <c r="M531" s="126"/>
      <c r="N531" s="118"/>
      <c r="O531" s="118"/>
      <c r="P531" s="118"/>
      <c r="Q531" s="118"/>
      <c r="R531" s="120"/>
      <c r="S531" s="120"/>
      <c r="T531" s="118"/>
      <c r="U531" s="118"/>
      <c r="V531" s="118"/>
      <c r="W531" s="118"/>
      <c r="X531" s="118"/>
      <c r="Y531" s="120"/>
      <c r="Z531" s="120"/>
      <c r="AA531" s="118"/>
      <c r="AB531" s="118"/>
      <c r="AC531" s="118"/>
      <c r="AD531" s="118"/>
      <c r="AE531" s="118"/>
      <c r="AF531" s="120"/>
      <c r="AG531" s="118"/>
      <c r="AH531" s="118"/>
      <c r="AI531" s="118"/>
      <c r="AJ531" s="118"/>
      <c r="AK531" s="118"/>
      <c r="AL531" s="120"/>
      <c r="AM531" s="118"/>
      <c r="AN531" s="118"/>
      <c r="AO531" s="118"/>
      <c r="AP531" s="118"/>
      <c r="AQ531" s="118"/>
      <c r="AR531" s="118"/>
    </row>
    <row r="532" spans="1:44" hidden="1" x14ac:dyDescent="0.3">
      <c r="A532" s="107"/>
      <c r="B532" s="107" t="s">
        <v>781</v>
      </c>
      <c r="C532" s="124"/>
      <c r="D532" s="107"/>
      <c r="E532" s="125"/>
      <c r="F532" s="107"/>
      <c r="G532" s="107" t="s">
        <v>1977</v>
      </c>
      <c r="H532" s="124" t="str">
        <f>Programação[[#This Row],[Atividade]]&amp; " - linha/estrutura: " &amp;Programação[[#This Row],[Tag]]</f>
        <v xml:space="preserve">Fazer Ebtv da linha existente 8"-S1-14A-5111-H - linha/estrutura: </v>
      </c>
      <c r="I532" s="107"/>
      <c r="L532" s="120"/>
      <c r="M532" s="126"/>
      <c r="N532" s="118"/>
      <c r="O532" s="118"/>
      <c r="P532" s="118"/>
      <c r="Q532" s="118"/>
      <c r="R532" s="120"/>
      <c r="S532" s="120"/>
      <c r="T532" s="118"/>
      <c r="U532" s="118"/>
      <c r="V532" s="118"/>
      <c r="W532" s="118"/>
      <c r="X532" s="118"/>
      <c r="Y532" s="120"/>
      <c r="Z532" s="120"/>
      <c r="AA532" s="118"/>
      <c r="AB532" s="118"/>
      <c r="AC532" s="118"/>
      <c r="AD532" s="118"/>
      <c r="AE532" s="118"/>
      <c r="AF532" s="120"/>
      <c r="AG532" s="118"/>
      <c r="AH532" s="118"/>
      <c r="AI532" s="118"/>
      <c r="AJ532" s="118"/>
      <c r="AK532" s="118"/>
      <c r="AL532" s="120"/>
      <c r="AM532" s="118"/>
      <c r="AN532" s="118"/>
      <c r="AO532" s="118"/>
      <c r="AP532" s="118"/>
      <c r="AQ532" s="118"/>
      <c r="AR532" s="118"/>
    </row>
    <row r="533" spans="1:44" hidden="1" x14ac:dyDescent="0.3">
      <c r="A533" s="107"/>
      <c r="B533" s="107" t="s">
        <v>782</v>
      </c>
      <c r="C533" s="124"/>
      <c r="D533" s="107"/>
      <c r="E533" s="125"/>
      <c r="F533" s="107"/>
      <c r="G533" s="107" t="s">
        <v>1952</v>
      </c>
      <c r="H533" s="124" t="str">
        <f>Programação[[#This Row],[Atividade]]&amp; " - linha/estrutura: " &amp;Programação[[#This Row],[Tag]]</f>
        <v xml:space="preserve">Corte da linha existente e pré-montagem de spool - linha/estrutura: </v>
      </c>
      <c r="I533" s="107"/>
      <c r="L533" s="120"/>
      <c r="M533" s="126"/>
      <c r="N533" s="118"/>
      <c r="O533" s="118"/>
      <c r="P533" s="118"/>
      <c r="Q533" s="118"/>
      <c r="R533" s="120"/>
      <c r="S533" s="120"/>
      <c r="T533" s="118"/>
      <c r="U533" s="118"/>
      <c r="V533" s="118"/>
      <c r="W533" s="118"/>
      <c r="X533" s="118"/>
      <c r="Y533" s="120"/>
      <c r="Z533" s="120"/>
      <c r="AA533" s="118"/>
      <c r="AB533" s="118"/>
      <c r="AC533" s="118"/>
      <c r="AD533" s="118"/>
      <c r="AE533" s="118"/>
      <c r="AF533" s="120"/>
      <c r="AG533" s="118"/>
      <c r="AH533" s="118"/>
      <c r="AI533" s="118"/>
      <c r="AJ533" s="118"/>
      <c r="AK533" s="118"/>
      <c r="AL533" s="120"/>
      <c r="AM533" s="118"/>
      <c r="AN533" s="118"/>
      <c r="AO533" s="118"/>
      <c r="AP533" s="118"/>
      <c r="AQ533" s="118"/>
      <c r="AR533" s="118"/>
    </row>
    <row r="534" spans="1:44" hidden="1" x14ac:dyDescent="0.3">
      <c r="A534" s="107"/>
      <c r="B534" s="107" t="s">
        <v>783</v>
      </c>
      <c r="C534" s="124"/>
      <c r="D534" s="107"/>
      <c r="E534" s="125"/>
      <c r="F534" s="107"/>
      <c r="G534" s="107" t="s">
        <v>1953</v>
      </c>
      <c r="H534" s="124" t="str">
        <f>Programação[[#This Row],[Atividade]]&amp; " - linha/estrutura: " &amp;Programação[[#This Row],[Tag]]</f>
        <v xml:space="preserve">Solda do spool - linha/estrutura: </v>
      </c>
      <c r="I534" s="107"/>
      <c r="L534" s="120"/>
      <c r="M534" s="126"/>
      <c r="N534" s="118"/>
      <c r="O534" s="118"/>
      <c r="P534" s="118"/>
      <c r="Q534" s="118"/>
      <c r="R534" s="120"/>
      <c r="S534" s="120"/>
      <c r="T534" s="118"/>
      <c r="U534" s="118"/>
      <c r="V534" s="118"/>
      <c r="W534" s="118"/>
      <c r="X534" s="118"/>
      <c r="Y534" s="120"/>
      <c r="Z534" s="120"/>
      <c r="AA534" s="118"/>
      <c r="AB534" s="118"/>
      <c r="AC534" s="118"/>
      <c r="AD534" s="118"/>
      <c r="AE534" s="118"/>
      <c r="AF534" s="120"/>
      <c r="AG534" s="118"/>
      <c r="AH534" s="118"/>
      <c r="AI534" s="118"/>
      <c r="AJ534" s="118"/>
      <c r="AK534" s="118"/>
      <c r="AL534" s="120"/>
      <c r="AM534" s="118"/>
      <c r="AN534" s="118"/>
      <c r="AO534" s="118"/>
      <c r="AP534" s="118"/>
      <c r="AQ534" s="118"/>
      <c r="AR534" s="118"/>
    </row>
    <row r="535" spans="1:44" hidden="1" x14ac:dyDescent="0.3">
      <c r="A535" s="107"/>
      <c r="B535" s="107" t="s">
        <v>784</v>
      </c>
      <c r="C535" s="124"/>
      <c r="D535" s="107"/>
      <c r="E535" s="125"/>
      <c r="F535" s="107"/>
      <c r="G535" s="107" t="s">
        <v>279</v>
      </c>
      <c r="H535" s="124" t="str">
        <f>Programação[[#This Row],[Atividade]]&amp; " - linha/estrutura: " &amp;Programação[[#This Row],[Tag]]</f>
        <v xml:space="preserve">Inspeção ENDs das soldas - linha/estrutura: </v>
      </c>
      <c r="I535" s="107"/>
      <c r="L535" s="120"/>
      <c r="M535" s="126"/>
      <c r="N535" s="118"/>
      <c r="O535" s="118"/>
      <c r="P535" s="118"/>
      <c r="Q535" s="118"/>
      <c r="R535" s="120"/>
      <c r="S535" s="120"/>
      <c r="T535" s="118"/>
      <c r="U535" s="118"/>
      <c r="V535" s="118"/>
      <c r="W535" s="118"/>
      <c r="X535" s="118"/>
      <c r="Y535" s="120"/>
      <c r="Z535" s="120"/>
      <c r="AA535" s="118"/>
      <c r="AB535" s="118"/>
      <c r="AC535" s="118"/>
      <c r="AD535" s="118"/>
      <c r="AE535" s="118"/>
      <c r="AF535" s="120"/>
      <c r="AG535" s="118"/>
      <c r="AH535" s="118"/>
      <c r="AI535" s="118"/>
      <c r="AJ535" s="118"/>
      <c r="AK535" s="118"/>
      <c r="AL535" s="120"/>
      <c r="AM535" s="118"/>
      <c r="AN535" s="118"/>
      <c r="AO535" s="118"/>
      <c r="AP535" s="118"/>
      <c r="AQ535" s="118"/>
      <c r="AR535" s="118"/>
    </row>
    <row r="536" spans="1:44" hidden="1" x14ac:dyDescent="0.3">
      <c r="A536" s="107"/>
      <c r="B536" s="107" t="s">
        <v>785</v>
      </c>
      <c r="C536" s="124"/>
      <c r="D536" s="107"/>
      <c r="E536" s="125"/>
      <c r="F536" s="107"/>
      <c r="G536" s="107" t="s">
        <v>1954</v>
      </c>
      <c r="H536" s="124" t="str">
        <f>Programação[[#This Row],[Atividade]]&amp; " - linha/estrutura: " &amp;Programação[[#This Row],[Tag]]</f>
        <v xml:space="preserve">Remover Ebtv da linha - linha/estrutura: </v>
      </c>
      <c r="I536" s="107"/>
      <c r="L536" s="120"/>
      <c r="M536" s="126"/>
      <c r="N536" s="118"/>
      <c r="O536" s="118"/>
      <c r="P536" s="118"/>
      <c r="Q536" s="118"/>
      <c r="R536" s="120"/>
      <c r="S536" s="120"/>
      <c r="T536" s="118"/>
      <c r="U536" s="118"/>
      <c r="V536" s="118"/>
      <c r="W536" s="118"/>
      <c r="X536" s="118"/>
      <c r="Y536" s="120"/>
      <c r="Z536" s="120"/>
      <c r="AA536" s="118"/>
      <c r="AB536" s="118"/>
      <c r="AC536" s="118"/>
      <c r="AD536" s="118"/>
      <c r="AE536" s="118"/>
      <c r="AF536" s="120"/>
      <c r="AG536" s="118"/>
      <c r="AH536" s="118"/>
      <c r="AI536" s="118"/>
      <c r="AJ536" s="118"/>
      <c r="AK536" s="118"/>
      <c r="AL536" s="120"/>
      <c r="AM536" s="118"/>
      <c r="AN536" s="118"/>
      <c r="AO536" s="118"/>
      <c r="AP536" s="118"/>
      <c r="AQ536" s="118"/>
      <c r="AR536" s="118"/>
    </row>
    <row r="537" spans="1:44" hidden="1" x14ac:dyDescent="0.3">
      <c r="A537" s="107"/>
      <c r="B537" s="107" t="s">
        <v>786</v>
      </c>
      <c r="C537" s="124"/>
      <c r="D537" s="107"/>
      <c r="E537" s="125"/>
      <c r="F537" s="107"/>
      <c r="G537" s="107" t="s">
        <v>1978</v>
      </c>
      <c r="H537" s="124" t="str">
        <f>Programação[[#This Row],[Atividade]]&amp; " - linha/estrutura: " &amp;Programação[[#This Row],[Tag]]</f>
        <v xml:space="preserve">Reforço Estrutural no Pipe Rack - linha/estrutura: </v>
      </c>
      <c r="I537" s="107"/>
      <c r="L537" s="120"/>
      <c r="M537" s="126"/>
      <c r="N537" s="118"/>
      <c r="O537" s="118"/>
      <c r="P537" s="118"/>
      <c r="Q537" s="118"/>
      <c r="R537" s="120"/>
      <c r="S537" s="120"/>
      <c r="T537" s="118"/>
      <c r="U537" s="118"/>
      <c r="V537" s="118"/>
      <c r="W537" s="118"/>
      <c r="X537" s="118"/>
      <c r="Y537" s="120"/>
      <c r="Z537" s="120"/>
      <c r="AA537" s="118"/>
      <c r="AB537" s="118"/>
      <c r="AC537" s="118"/>
      <c r="AD537" s="118"/>
      <c r="AE537" s="118"/>
      <c r="AF537" s="120"/>
      <c r="AG537" s="118"/>
      <c r="AH537" s="118"/>
      <c r="AI537" s="118"/>
      <c r="AJ537" s="118"/>
      <c r="AK537" s="118"/>
      <c r="AL537" s="120"/>
      <c r="AM537" s="118"/>
      <c r="AN537" s="118"/>
      <c r="AO537" s="118"/>
      <c r="AP537" s="118"/>
      <c r="AQ537" s="118"/>
      <c r="AR537" s="118"/>
    </row>
    <row r="538" spans="1:44" hidden="1" x14ac:dyDescent="0.3">
      <c r="A538" s="107"/>
      <c r="B538" s="107" t="s">
        <v>787</v>
      </c>
      <c r="C538" s="124"/>
      <c r="D538" s="107"/>
      <c r="E538" s="125"/>
      <c r="F538" s="107"/>
      <c r="G538" s="107" t="s">
        <v>1979</v>
      </c>
      <c r="H538" s="124" t="str">
        <f>Programação[[#This Row],[Atividade]]&amp; " - linha/estrutura: " &amp;Programação[[#This Row],[Tag]]</f>
        <v xml:space="preserve">Montar e soldar reforço estrutural (5 peças) - linha/estrutura: </v>
      </c>
      <c r="I538" s="107"/>
      <c r="L538" s="120"/>
      <c r="M538" s="126"/>
      <c r="N538" s="118"/>
      <c r="O538" s="118"/>
      <c r="P538" s="118"/>
      <c r="Q538" s="118"/>
      <c r="R538" s="120"/>
      <c r="S538" s="120"/>
      <c r="T538" s="118"/>
      <c r="U538" s="118"/>
      <c r="V538" s="118"/>
      <c r="W538" s="118"/>
      <c r="X538" s="118"/>
      <c r="Y538" s="120"/>
      <c r="Z538" s="120"/>
      <c r="AA538" s="118"/>
      <c r="AB538" s="118"/>
      <c r="AC538" s="118"/>
      <c r="AD538" s="118"/>
      <c r="AE538" s="118"/>
      <c r="AF538" s="120"/>
      <c r="AG538" s="118"/>
      <c r="AH538" s="118"/>
      <c r="AI538" s="118"/>
      <c r="AJ538" s="118"/>
      <c r="AK538" s="118"/>
      <c r="AL538" s="120"/>
      <c r="AM538" s="118"/>
      <c r="AN538" s="118"/>
      <c r="AO538" s="118"/>
      <c r="AP538" s="118"/>
      <c r="AQ538" s="118"/>
      <c r="AR538" s="118"/>
    </row>
    <row r="539" spans="1:44" hidden="1" x14ac:dyDescent="0.3">
      <c r="A539" s="107"/>
      <c r="B539" s="107" t="s">
        <v>330</v>
      </c>
      <c r="C539" s="124"/>
      <c r="D539" s="107"/>
      <c r="E539" s="125"/>
      <c r="F539" s="107"/>
      <c r="G539" s="107" t="s">
        <v>331</v>
      </c>
      <c r="H539" s="124" t="str">
        <f>Programação[[#This Row],[Atividade]]&amp; " - linha/estrutura: " &amp;Programação[[#This Row],[Tag]]</f>
        <v xml:space="preserve">Solda de reforço estruturarl ( 05 peças ) - linha/estrutura: </v>
      </c>
      <c r="I539" s="107"/>
      <c r="L539" s="120"/>
      <c r="M539" s="126"/>
      <c r="N539" s="118"/>
      <c r="O539" s="118"/>
      <c r="P539" s="118"/>
      <c r="Q539" s="118"/>
      <c r="R539" s="120"/>
      <c r="S539" s="120"/>
      <c r="T539" s="118"/>
      <c r="U539" s="118"/>
      <c r="V539" s="118"/>
      <c r="W539" s="118"/>
      <c r="X539" s="118"/>
      <c r="Y539" s="120"/>
      <c r="Z539" s="120"/>
      <c r="AA539" s="118"/>
      <c r="AB539" s="118"/>
      <c r="AC539" s="118"/>
      <c r="AD539" s="118"/>
      <c r="AE539" s="118"/>
      <c r="AF539" s="120"/>
      <c r="AG539" s="118"/>
      <c r="AH539" s="118"/>
      <c r="AI539" s="118"/>
      <c r="AJ539" s="118"/>
      <c r="AK539" s="118"/>
      <c r="AL539" s="120"/>
      <c r="AM539" s="118"/>
      <c r="AN539" s="118"/>
      <c r="AO539" s="118"/>
      <c r="AP539" s="118"/>
      <c r="AQ539" s="118"/>
      <c r="AR539" s="118"/>
    </row>
    <row r="540" spans="1:44" hidden="1" x14ac:dyDescent="0.3">
      <c r="A540" s="107"/>
      <c r="B540" s="107" t="s">
        <v>420</v>
      </c>
      <c r="C540" s="124"/>
      <c r="D540" s="107"/>
      <c r="E540" s="125"/>
      <c r="F540" s="107"/>
      <c r="G540" s="107" t="s">
        <v>1980</v>
      </c>
      <c r="H540" s="124" t="str">
        <f>Programação[[#This Row],[Atividade]]&amp; " - linha/estrutura: " &amp;Programação[[#This Row],[Tag]]</f>
        <v xml:space="preserve">Bombas do tanque de condensado - linha/estrutura: </v>
      </c>
      <c r="I540" s="107"/>
      <c r="L540" s="120"/>
      <c r="M540" s="126"/>
      <c r="N540" s="118"/>
      <c r="O540" s="118"/>
      <c r="P540" s="118"/>
      <c r="Q540" s="118"/>
      <c r="R540" s="120"/>
      <c r="S540" s="120"/>
      <c r="T540" s="118"/>
      <c r="U540" s="118"/>
      <c r="V540" s="118"/>
      <c r="W540" s="118"/>
      <c r="X540" s="118"/>
      <c r="Y540" s="120"/>
      <c r="Z540" s="120"/>
      <c r="AA540" s="118"/>
      <c r="AB540" s="118"/>
      <c r="AC540" s="118"/>
      <c r="AD540" s="118"/>
      <c r="AE540" s="118"/>
      <c r="AF540" s="120"/>
      <c r="AG540" s="118"/>
      <c r="AH540" s="118"/>
      <c r="AI540" s="118"/>
      <c r="AJ540" s="118"/>
      <c r="AK540" s="118"/>
      <c r="AL540" s="120"/>
      <c r="AM540" s="118"/>
      <c r="AN540" s="118"/>
      <c r="AO540" s="118"/>
      <c r="AP540" s="118"/>
      <c r="AQ540" s="118"/>
      <c r="AR540" s="118"/>
    </row>
    <row r="541" spans="1:44" hidden="1" x14ac:dyDescent="0.3">
      <c r="A541" s="107"/>
      <c r="B541" s="107" t="s">
        <v>788</v>
      </c>
      <c r="C541" s="124"/>
      <c r="D541" s="107"/>
      <c r="E541" s="125"/>
      <c r="F541" s="107"/>
      <c r="G541" s="107" t="s">
        <v>1981</v>
      </c>
      <c r="H541" s="124" t="str">
        <f>Programação[[#This Row],[Atividade]]&amp; " - linha/estrutura: " &amp;Programação[[#This Row],[Tag]]</f>
        <v xml:space="preserve">Construção das bases civis das bombas - linha/estrutura: </v>
      </c>
      <c r="I541" s="107"/>
      <c r="L541" s="120"/>
      <c r="M541" s="126"/>
      <c r="N541" s="118"/>
      <c r="O541" s="118"/>
      <c r="P541" s="118"/>
      <c r="Q541" s="118"/>
      <c r="R541" s="120"/>
      <c r="S541" s="120"/>
      <c r="T541" s="118"/>
      <c r="U541" s="118"/>
      <c r="V541" s="118"/>
      <c r="W541" s="118"/>
      <c r="X541" s="118"/>
      <c r="Y541" s="120"/>
      <c r="Z541" s="120"/>
      <c r="AA541" s="118"/>
      <c r="AB541" s="118"/>
      <c r="AC541" s="118"/>
      <c r="AD541" s="118"/>
      <c r="AE541" s="118"/>
      <c r="AF541" s="120"/>
      <c r="AG541" s="118"/>
      <c r="AH541" s="118"/>
      <c r="AI541" s="118"/>
      <c r="AJ541" s="118"/>
      <c r="AK541" s="118"/>
      <c r="AL541" s="120"/>
      <c r="AM541" s="118"/>
      <c r="AN541" s="118"/>
      <c r="AO541" s="118"/>
      <c r="AP541" s="118"/>
      <c r="AQ541" s="118"/>
      <c r="AR541" s="118"/>
    </row>
    <row r="542" spans="1:44" hidden="1" x14ac:dyDescent="0.3">
      <c r="A542" s="107"/>
      <c r="B542" s="107" t="s">
        <v>469</v>
      </c>
      <c r="C542" s="124"/>
      <c r="D542" s="107"/>
      <c r="E542" s="125"/>
      <c r="F542" s="107"/>
      <c r="G542" s="107" t="s">
        <v>471</v>
      </c>
      <c r="H542" s="124" t="str">
        <f>Programação[[#This Row],[Atividade]]&amp; " - linha/estrutura: " &amp;Programação[[#This Row],[Tag]]</f>
        <v xml:space="preserve">P-14E-3A - linha/estrutura: </v>
      </c>
      <c r="I542" s="107"/>
      <c r="L542" s="120"/>
      <c r="M542" s="126"/>
      <c r="N542" s="118"/>
      <c r="O542" s="118"/>
      <c r="P542" s="118"/>
      <c r="Q542" s="118"/>
      <c r="R542" s="120"/>
      <c r="S542" s="120"/>
      <c r="T542" s="118"/>
      <c r="U542" s="118"/>
      <c r="V542" s="118"/>
      <c r="W542" s="118"/>
      <c r="X542" s="118"/>
      <c r="Y542" s="120"/>
      <c r="Z542" s="120"/>
      <c r="AA542" s="118"/>
      <c r="AB542" s="118"/>
      <c r="AC542" s="118"/>
      <c r="AD542" s="118"/>
      <c r="AE542" s="118"/>
      <c r="AF542" s="120"/>
      <c r="AG542" s="118"/>
      <c r="AH542" s="118"/>
      <c r="AI542" s="118"/>
      <c r="AJ542" s="118"/>
      <c r="AK542" s="118"/>
      <c r="AL542" s="120"/>
      <c r="AM542" s="118"/>
      <c r="AN542" s="118"/>
      <c r="AO542" s="118"/>
      <c r="AP542" s="118"/>
      <c r="AQ542" s="118"/>
      <c r="AR542" s="118"/>
    </row>
    <row r="543" spans="1:44" hidden="1" x14ac:dyDescent="0.3">
      <c r="A543" s="107"/>
      <c r="B543" s="107" t="s">
        <v>789</v>
      </c>
      <c r="C543" s="124"/>
      <c r="D543" s="107"/>
      <c r="E543" s="125"/>
      <c r="F543" s="107"/>
      <c r="G543" s="107" t="s">
        <v>1910</v>
      </c>
      <c r="H543" s="124" t="str">
        <f>Programação[[#This Row],[Atividade]]&amp; " - linha/estrutura: " &amp;Programação[[#This Row],[Tag]]</f>
        <v xml:space="preserve">Nivelamento de base civil com shims - linha/estrutura: </v>
      </c>
      <c r="I543" s="107"/>
      <c r="L543" s="120"/>
      <c r="M543" s="126"/>
      <c r="N543" s="118"/>
      <c r="O543" s="118"/>
      <c r="P543" s="118"/>
      <c r="Q543" s="118"/>
      <c r="R543" s="120"/>
      <c r="S543" s="120"/>
      <c r="T543" s="118"/>
      <c r="U543" s="118"/>
      <c r="V543" s="118"/>
      <c r="W543" s="118"/>
      <c r="X543" s="118"/>
      <c r="Y543" s="120"/>
      <c r="Z543" s="120"/>
      <c r="AA543" s="118"/>
      <c r="AB543" s="118"/>
      <c r="AC543" s="118"/>
      <c r="AD543" s="118"/>
      <c r="AE543" s="118"/>
      <c r="AF543" s="120"/>
      <c r="AG543" s="118"/>
      <c r="AH543" s="118"/>
      <c r="AI543" s="118"/>
      <c r="AJ543" s="118"/>
      <c r="AK543" s="118"/>
      <c r="AL543" s="120"/>
      <c r="AM543" s="118"/>
      <c r="AN543" s="118"/>
      <c r="AO543" s="118"/>
      <c r="AP543" s="118"/>
      <c r="AQ543" s="118"/>
      <c r="AR543" s="118"/>
    </row>
    <row r="544" spans="1:44" hidden="1" x14ac:dyDescent="0.3">
      <c r="A544" s="107"/>
      <c r="B544" s="107" t="s">
        <v>790</v>
      </c>
      <c r="C544" s="124"/>
      <c r="D544" s="107"/>
      <c r="E544" s="125"/>
      <c r="F544" s="107"/>
      <c r="G544" s="107" t="s">
        <v>1982</v>
      </c>
      <c r="H544" s="124" t="str">
        <f>Programação[[#This Row],[Atividade]]&amp; " - linha/estrutura: " &amp;Programação[[#This Row],[Tag]]</f>
        <v xml:space="preserve">Posicionamento da bomba sobre a base - linha/estrutura: </v>
      </c>
      <c r="I544" s="107"/>
      <c r="L544" s="120"/>
      <c r="M544" s="126"/>
      <c r="N544" s="118"/>
      <c r="O544" s="118"/>
      <c r="P544" s="118"/>
      <c r="Q544" s="118"/>
      <c r="R544" s="120"/>
      <c r="S544" s="120"/>
      <c r="T544" s="118"/>
      <c r="U544" s="118"/>
      <c r="V544" s="118"/>
      <c r="W544" s="118"/>
      <c r="X544" s="118"/>
      <c r="Y544" s="120"/>
      <c r="Z544" s="120"/>
      <c r="AA544" s="118"/>
      <c r="AB544" s="118"/>
      <c r="AC544" s="118"/>
      <c r="AD544" s="118"/>
      <c r="AE544" s="118"/>
      <c r="AF544" s="120"/>
      <c r="AG544" s="118"/>
      <c r="AH544" s="118"/>
      <c r="AI544" s="118"/>
      <c r="AJ544" s="118"/>
      <c r="AK544" s="118"/>
      <c r="AL544" s="120"/>
      <c r="AM544" s="118"/>
      <c r="AN544" s="118"/>
      <c r="AO544" s="118"/>
      <c r="AP544" s="118"/>
      <c r="AQ544" s="118"/>
      <c r="AR544" s="118"/>
    </row>
    <row r="545" spans="1:44" hidden="1" x14ac:dyDescent="0.3">
      <c r="A545" s="107"/>
      <c r="B545" s="107" t="s">
        <v>791</v>
      </c>
      <c r="C545" s="124"/>
      <c r="D545" s="107"/>
      <c r="E545" s="125"/>
      <c r="F545" s="107"/>
      <c r="G545" s="107" t="s">
        <v>1912</v>
      </c>
      <c r="H545" s="124" t="str">
        <f>Programação[[#This Row],[Atividade]]&amp; " - linha/estrutura: " &amp;Programação[[#This Row],[Tag]]</f>
        <v xml:space="preserve">Verificação de alinhamento topogáfico - linha/estrutura: </v>
      </c>
      <c r="I545" s="107"/>
      <c r="L545" s="120"/>
      <c r="M545" s="126"/>
      <c r="N545" s="118"/>
      <c r="O545" s="118"/>
      <c r="P545" s="118"/>
      <c r="Q545" s="118"/>
      <c r="R545" s="120"/>
      <c r="S545" s="120"/>
      <c r="T545" s="118"/>
      <c r="U545" s="118"/>
      <c r="V545" s="118"/>
      <c r="W545" s="118"/>
      <c r="X545" s="118"/>
      <c r="Y545" s="120"/>
      <c r="Z545" s="120"/>
      <c r="AA545" s="118"/>
      <c r="AB545" s="118"/>
      <c r="AC545" s="118"/>
      <c r="AD545" s="118"/>
      <c r="AE545" s="118"/>
      <c r="AF545" s="120"/>
      <c r="AG545" s="118"/>
      <c r="AH545" s="118"/>
      <c r="AI545" s="118"/>
      <c r="AJ545" s="118"/>
      <c r="AK545" s="118"/>
      <c r="AL545" s="120"/>
      <c r="AM545" s="118"/>
      <c r="AN545" s="118"/>
      <c r="AO545" s="118"/>
      <c r="AP545" s="118"/>
      <c r="AQ545" s="118"/>
      <c r="AR545" s="118"/>
    </row>
    <row r="546" spans="1:44" hidden="1" x14ac:dyDescent="0.3">
      <c r="A546" s="107"/>
      <c r="B546" s="107" t="s">
        <v>792</v>
      </c>
      <c r="C546" s="124"/>
      <c r="D546" s="107"/>
      <c r="E546" s="125"/>
      <c r="F546" s="107"/>
      <c r="G546" s="107" t="s">
        <v>1983</v>
      </c>
      <c r="H546" s="124" t="str">
        <f>Programação[[#This Row],[Atividade]]&amp; " - linha/estrutura: " &amp;Programação[[#This Row],[Tag]]</f>
        <v xml:space="preserve">Grauteamento da base - linha/estrutura: </v>
      </c>
      <c r="I546" s="107"/>
      <c r="L546" s="120"/>
      <c r="M546" s="126"/>
      <c r="N546" s="118"/>
      <c r="O546" s="118"/>
      <c r="P546" s="118"/>
      <c r="Q546" s="118"/>
      <c r="R546" s="120"/>
      <c r="S546" s="120"/>
      <c r="T546" s="118"/>
      <c r="U546" s="118"/>
      <c r="V546" s="118"/>
      <c r="W546" s="118"/>
      <c r="X546" s="118"/>
      <c r="Y546" s="120"/>
      <c r="Z546" s="120"/>
      <c r="AA546" s="118"/>
      <c r="AB546" s="118"/>
      <c r="AC546" s="118"/>
      <c r="AD546" s="118"/>
      <c r="AE546" s="118"/>
      <c r="AF546" s="120"/>
      <c r="AG546" s="118"/>
      <c r="AH546" s="118"/>
      <c r="AI546" s="118"/>
      <c r="AJ546" s="118"/>
      <c r="AK546" s="118"/>
      <c r="AL546" s="120"/>
      <c r="AM546" s="118"/>
      <c r="AN546" s="118"/>
      <c r="AO546" s="118"/>
      <c r="AP546" s="118"/>
      <c r="AQ546" s="118"/>
      <c r="AR546" s="118"/>
    </row>
    <row r="547" spans="1:44" hidden="1" x14ac:dyDescent="0.3">
      <c r="A547" s="107"/>
      <c r="B547" s="107" t="s">
        <v>793</v>
      </c>
      <c r="C547" s="124"/>
      <c r="D547" s="107"/>
      <c r="E547" s="125"/>
      <c r="F547" s="107"/>
      <c r="G547" s="107" t="s">
        <v>1984</v>
      </c>
      <c r="H547" s="124" t="str">
        <f>Programação[[#This Row],[Atividade]]&amp; " - linha/estrutura: " &amp;Programação[[#This Row],[Tag]]</f>
        <v xml:space="preserve">Alinhamento a laser do conjunto motor bomba - linha/estrutura: </v>
      </c>
      <c r="I547" s="107"/>
      <c r="L547" s="120"/>
      <c r="M547" s="126"/>
      <c r="N547" s="118"/>
      <c r="O547" s="118"/>
      <c r="P547" s="118"/>
      <c r="Q547" s="118"/>
      <c r="R547" s="120"/>
      <c r="S547" s="120"/>
      <c r="T547" s="118"/>
      <c r="U547" s="118"/>
      <c r="V547" s="118"/>
      <c r="W547" s="118"/>
      <c r="X547" s="118"/>
      <c r="Y547" s="120"/>
      <c r="Z547" s="120"/>
      <c r="AA547" s="118"/>
      <c r="AB547" s="118"/>
      <c r="AC547" s="118"/>
      <c r="AD547" s="118"/>
      <c r="AE547" s="118"/>
      <c r="AF547" s="120"/>
      <c r="AG547" s="118"/>
      <c r="AH547" s="118"/>
      <c r="AI547" s="118"/>
      <c r="AJ547" s="118"/>
      <c r="AK547" s="118"/>
      <c r="AL547" s="120"/>
      <c r="AM547" s="118"/>
      <c r="AN547" s="118"/>
      <c r="AO547" s="118"/>
      <c r="AP547" s="118"/>
      <c r="AQ547" s="118"/>
      <c r="AR547" s="118"/>
    </row>
    <row r="548" spans="1:44" hidden="1" x14ac:dyDescent="0.3">
      <c r="A548" s="107"/>
      <c r="B548" s="107" t="s">
        <v>470</v>
      </c>
      <c r="C548" s="124"/>
      <c r="D548" s="107"/>
      <c r="E548" s="125"/>
      <c r="F548" s="107"/>
      <c r="G548" s="107" t="s">
        <v>472</v>
      </c>
      <c r="H548" s="124" t="str">
        <f>Programação[[#This Row],[Atividade]]&amp; " - linha/estrutura: " &amp;Programação[[#This Row],[Tag]]</f>
        <v xml:space="preserve">P-14E-3B - linha/estrutura: </v>
      </c>
      <c r="I548" s="107"/>
      <c r="L548" s="120"/>
      <c r="M548" s="126"/>
      <c r="N548" s="118"/>
      <c r="O548" s="118"/>
      <c r="P548" s="118"/>
      <c r="Q548" s="118"/>
      <c r="R548" s="120"/>
      <c r="S548" s="120"/>
      <c r="T548" s="118"/>
      <c r="U548" s="118"/>
      <c r="V548" s="118"/>
      <c r="W548" s="118"/>
      <c r="X548" s="118"/>
      <c r="Y548" s="120"/>
      <c r="Z548" s="120"/>
      <c r="AA548" s="118"/>
      <c r="AB548" s="118"/>
      <c r="AC548" s="118"/>
      <c r="AD548" s="118"/>
      <c r="AE548" s="118"/>
      <c r="AF548" s="120"/>
      <c r="AG548" s="118"/>
      <c r="AH548" s="118"/>
      <c r="AI548" s="118"/>
      <c r="AJ548" s="118"/>
      <c r="AK548" s="118"/>
      <c r="AL548" s="120"/>
      <c r="AM548" s="118"/>
      <c r="AN548" s="118"/>
      <c r="AO548" s="118"/>
      <c r="AP548" s="118"/>
      <c r="AQ548" s="118"/>
      <c r="AR548" s="118"/>
    </row>
    <row r="549" spans="1:44" hidden="1" x14ac:dyDescent="0.3">
      <c r="A549" s="107"/>
      <c r="B549" s="107" t="s">
        <v>794</v>
      </c>
      <c r="C549" s="124"/>
      <c r="D549" s="107"/>
      <c r="E549" s="125"/>
      <c r="F549" s="107"/>
      <c r="G549" s="107" t="s">
        <v>1910</v>
      </c>
      <c r="H549" s="124" t="str">
        <f>Programação[[#This Row],[Atividade]]&amp; " - linha/estrutura: " &amp;Programação[[#This Row],[Tag]]</f>
        <v xml:space="preserve">Nivelamento de base civil com shims - linha/estrutura: </v>
      </c>
      <c r="I549" s="107"/>
      <c r="L549" s="120"/>
      <c r="M549" s="126"/>
      <c r="N549" s="118"/>
      <c r="O549" s="118"/>
      <c r="P549" s="118"/>
      <c r="Q549" s="118"/>
      <c r="R549" s="120"/>
      <c r="S549" s="120"/>
      <c r="T549" s="118"/>
      <c r="U549" s="118"/>
      <c r="V549" s="118"/>
      <c r="W549" s="118"/>
      <c r="X549" s="118"/>
      <c r="Y549" s="120"/>
      <c r="Z549" s="120"/>
      <c r="AA549" s="118"/>
      <c r="AB549" s="118"/>
      <c r="AC549" s="118"/>
      <c r="AD549" s="118"/>
      <c r="AE549" s="118"/>
      <c r="AF549" s="120"/>
      <c r="AG549" s="118"/>
      <c r="AH549" s="118"/>
      <c r="AI549" s="118"/>
      <c r="AJ549" s="118"/>
      <c r="AK549" s="118"/>
      <c r="AL549" s="120"/>
      <c r="AM549" s="118"/>
      <c r="AN549" s="118"/>
      <c r="AO549" s="118"/>
      <c r="AP549" s="118"/>
      <c r="AQ549" s="118"/>
      <c r="AR549" s="118"/>
    </row>
    <row r="550" spans="1:44" hidden="1" x14ac:dyDescent="0.3">
      <c r="A550" s="107"/>
      <c r="B550" s="107" t="s">
        <v>795</v>
      </c>
      <c r="C550" s="124"/>
      <c r="D550" s="107"/>
      <c r="E550" s="125"/>
      <c r="F550" s="107"/>
      <c r="G550" s="107" t="s">
        <v>1982</v>
      </c>
      <c r="H550" s="124" t="str">
        <f>Programação[[#This Row],[Atividade]]&amp; " - linha/estrutura: " &amp;Programação[[#This Row],[Tag]]</f>
        <v xml:space="preserve">Posicionamento da bomba sobre a base - linha/estrutura: </v>
      </c>
      <c r="I550" s="107"/>
      <c r="L550" s="120"/>
      <c r="M550" s="126"/>
      <c r="N550" s="118"/>
      <c r="O550" s="118"/>
      <c r="P550" s="118"/>
      <c r="Q550" s="118"/>
      <c r="R550" s="120"/>
      <c r="S550" s="120"/>
      <c r="T550" s="118"/>
      <c r="U550" s="118"/>
      <c r="V550" s="118"/>
      <c r="W550" s="118"/>
      <c r="X550" s="118"/>
      <c r="Y550" s="120"/>
      <c r="Z550" s="120"/>
      <c r="AA550" s="118"/>
      <c r="AB550" s="118"/>
      <c r="AC550" s="118"/>
      <c r="AD550" s="118"/>
      <c r="AE550" s="118"/>
      <c r="AF550" s="120"/>
      <c r="AG550" s="118"/>
      <c r="AH550" s="118"/>
      <c r="AI550" s="118"/>
      <c r="AJ550" s="118"/>
      <c r="AK550" s="118"/>
      <c r="AL550" s="120"/>
      <c r="AM550" s="118"/>
      <c r="AN550" s="118"/>
      <c r="AO550" s="118"/>
      <c r="AP550" s="118"/>
      <c r="AQ550" s="118"/>
      <c r="AR550" s="118"/>
    </row>
    <row r="551" spans="1:44" hidden="1" x14ac:dyDescent="0.3">
      <c r="A551" s="107"/>
      <c r="B551" s="107" t="s">
        <v>796</v>
      </c>
      <c r="C551" s="124"/>
      <c r="D551" s="107"/>
      <c r="E551" s="125"/>
      <c r="F551" s="107"/>
      <c r="G551" s="107" t="s">
        <v>1912</v>
      </c>
      <c r="H551" s="124" t="str">
        <f>Programação[[#This Row],[Atividade]]&amp; " - linha/estrutura: " &amp;Programação[[#This Row],[Tag]]</f>
        <v xml:space="preserve">Verificação de alinhamento topogáfico - linha/estrutura: </v>
      </c>
      <c r="I551" s="107"/>
      <c r="L551" s="120"/>
      <c r="M551" s="126"/>
      <c r="N551" s="118"/>
      <c r="O551" s="118"/>
      <c r="P551" s="118"/>
      <c r="Q551" s="118"/>
      <c r="R551" s="120"/>
      <c r="S551" s="120"/>
      <c r="T551" s="118"/>
      <c r="U551" s="118"/>
      <c r="V551" s="118"/>
      <c r="W551" s="118"/>
      <c r="X551" s="118"/>
      <c r="Y551" s="120"/>
      <c r="Z551" s="120"/>
      <c r="AA551" s="118"/>
      <c r="AB551" s="118"/>
      <c r="AC551" s="118"/>
      <c r="AD551" s="118"/>
      <c r="AE551" s="118"/>
      <c r="AF551" s="120"/>
      <c r="AG551" s="118"/>
      <c r="AH551" s="118"/>
      <c r="AI551" s="118"/>
      <c r="AJ551" s="118"/>
      <c r="AK551" s="118"/>
      <c r="AL551" s="120"/>
      <c r="AM551" s="118"/>
      <c r="AN551" s="118"/>
      <c r="AO551" s="118"/>
      <c r="AP551" s="118"/>
      <c r="AQ551" s="118"/>
      <c r="AR551" s="118"/>
    </row>
    <row r="552" spans="1:44" hidden="1" x14ac:dyDescent="0.3">
      <c r="A552" s="107"/>
      <c r="B552" s="107" t="s">
        <v>797</v>
      </c>
      <c r="C552" s="124"/>
      <c r="D552" s="107"/>
      <c r="E552" s="125"/>
      <c r="F552" s="107"/>
      <c r="G552" s="107" t="s">
        <v>1983</v>
      </c>
      <c r="H552" s="124" t="str">
        <f>Programação[[#This Row],[Atividade]]&amp; " - linha/estrutura: " &amp;Programação[[#This Row],[Tag]]</f>
        <v xml:space="preserve">Grauteamento da base - linha/estrutura: </v>
      </c>
      <c r="I552" s="107"/>
      <c r="L552" s="120"/>
      <c r="M552" s="126"/>
      <c r="N552" s="118"/>
      <c r="O552" s="118"/>
      <c r="P552" s="118"/>
      <c r="Q552" s="118"/>
      <c r="R552" s="120"/>
      <c r="S552" s="120"/>
      <c r="T552" s="118"/>
      <c r="U552" s="118"/>
      <c r="V552" s="118"/>
      <c r="W552" s="118"/>
      <c r="X552" s="118"/>
      <c r="Y552" s="120"/>
      <c r="Z552" s="120"/>
      <c r="AA552" s="118"/>
      <c r="AB552" s="118"/>
      <c r="AC552" s="118"/>
      <c r="AD552" s="118"/>
      <c r="AE552" s="118"/>
      <c r="AF552" s="120"/>
      <c r="AG552" s="118"/>
      <c r="AH552" s="118"/>
      <c r="AI552" s="118"/>
      <c r="AJ552" s="118"/>
      <c r="AK552" s="118"/>
      <c r="AL552" s="120"/>
      <c r="AM552" s="118"/>
      <c r="AN552" s="118"/>
      <c r="AO552" s="118"/>
      <c r="AP552" s="118"/>
      <c r="AQ552" s="118"/>
      <c r="AR552" s="118"/>
    </row>
    <row r="553" spans="1:44" hidden="1" x14ac:dyDescent="0.3">
      <c r="A553" s="107"/>
      <c r="B553" s="107" t="s">
        <v>798</v>
      </c>
      <c r="C553" s="124"/>
      <c r="D553" s="107"/>
      <c r="E553" s="125"/>
      <c r="F553" s="107"/>
      <c r="G553" s="107" t="s">
        <v>1984</v>
      </c>
      <c r="H553" s="124" t="str">
        <f>Programação[[#This Row],[Atividade]]&amp; " - linha/estrutura: " &amp;Programação[[#This Row],[Tag]]</f>
        <v xml:space="preserve">Alinhamento a laser do conjunto motor bomba - linha/estrutura: </v>
      </c>
      <c r="I553" s="107"/>
      <c r="L553" s="120"/>
      <c r="M553" s="126"/>
      <c r="N553" s="118"/>
      <c r="O553" s="118"/>
      <c r="P553" s="118"/>
      <c r="Q553" s="118"/>
      <c r="R553" s="120"/>
      <c r="S553" s="120"/>
      <c r="T553" s="118"/>
      <c r="U553" s="118"/>
      <c r="V553" s="118"/>
      <c r="W553" s="118"/>
      <c r="X553" s="118"/>
      <c r="Y553" s="120"/>
      <c r="Z553" s="120"/>
      <c r="AA553" s="118"/>
      <c r="AB553" s="118"/>
      <c r="AC553" s="118"/>
      <c r="AD553" s="118"/>
      <c r="AE553" s="118"/>
      <c r="AF553" s="120"/>
      <c r="AG553" s="118"/>
      <c r="AH553" s="118"/>
      <c r="AI553" s="118"/>
      <c r="AJ553" s="118"/>
      <c r="AK553" s="118"/>
      <c r="AL553" s="120"/>
      <c r="AM553" s="118"/>
      <c r="AN553" s="118"/>
      <c r="AO553" s="118"/>
      <c r="AP553" s="118"/>
      <c r="AQ553" s="118"/>
      <c r="AR553" s="118"/>
    </row>
    <row r="554" spans="1:44" hidden="1" x14ac:dyDescent="0.3">
      <c r="A554" s="107"/>
      <c r="B554" s="107" t="s">
        <v>799</v>
      </c>
      <c r="C554" s="124"/>
      <c r="D554" s="107"/>
      <c r="E554" s="125"/>
      <c r="F554" s="107"/>
      <c r="G554" s="107" t="s">
        <v>1985</v>
      </c>
      <c r="H554" s="124" t="str">
        <f>Programação[[#This Row],[Atividade]]&amp; " - linha/estrutura: " &amp;Programação[[#This Row],[Tag]]</f>
        <v xml:space="preserve">Bases civil para suporte de tubulação - linha/estrutura: </v>
      </c>
      <c r="I554" s="107"/>
      <c r="L554" s="120"/>
      <c r="M554" s="126"/>
      <c r="N554" s="118"/>
      <c r="O554" s="118"/>
      <c r="P554" s="118"/>
      <c r="Q554" s="118"/>
      <c r="R554" s="120"/>
      <c r="S554" s="120"/>
      <c r="T554" s="118"/>
      <c r="U554" s="118"/>
      <c r="V554" s="118"/>
      <c r="W554" s="118"/>
      <c r="X554" s="118"/>
      <c r="Y554" s="120"/>
      <c r="Z554" s="120"/>
      <c r="AA554" s="118"/>
      <c r="AB554" s="118"/>
      <c r="AC554" s="118"/>
      <c r="AD554" s="118"/>
      <c r="AE554" s="118"/>
      <c r="AF554" s="120"/>
      <c r="AG554" s="118"/>
      <c r="AH554" s="118"/>
      <c r="AI554" s="118"/>
      <c r="AJ554" s="118"/>
      <c r="AK554" s="118"/>
      <c r="AL554" s="120"/>
      <c r="AM554" s="118"/>
      <c r="AN554" s="118"/>
      <c r="AO554" s="118"/>
      <c r="AP554" s="118"/>
      <c r="AQ554" s="118"/>
      <c r="AR554" s="118"/>
    </row>
    <row r="555" spans="1:44" hidden="1" x14ac:dyDescent="0.3">
      <c r="A555" s="107"/>
      <c r="B555" s="107" t="s">
        <v>800</v>
      </c>
      <c r="C555" s="124"/>
      <c r="D555" s="107"/>
      <c r="E555" s="125"/>
      <c r="F555" s="107"/>
      <c r="G555" s="107" t="s">
        <v>1986</v>
      </c>
      <c r="H555" s="124" t="str">
        <f>Programação[[#This Row],[Atividade]]&amp; " - linha/estrutura: " &amp;Programação[[#This Row],[Tag]]</f>
        <v xml:space="preserve">Locação de bases - linha/estrutura: </v>
      </c>
      <c r="I555" s="107"/>
      <c r="L555" s="120"/>
      <c r="M555" s="126"/>
      <c r="N555" s="118"/>
      <c r="O555" s="118"/>
      <c r="P555" s="118"/>
      <c r="Q555" s="118"/>
      <c r="R555" s="120"/>
      <c r="S555" s="120"/>
      <c r="T555" s="118"/>
      <c r="U555" s="118"/>
      <c r="V555" s="118"/>
      <c r="W555" s="118"/>
      <c r="X555" s="118"/>
      <c r="Y555" s="120"/>
      <c r="Z555" s="120"/>
      <c r="AA555" s="118"/>
      <c r="AB555" s="118"/>
      <c r="AC555" s="118"/>
      <c r="AD555" s="118"/>
      <c r="AE555" s="118"/>
      <c r="AF555" s="120"/>
      <c r="AG555" s="118"/>
      <c r="AH555" s="118"/>
      <c r="AI555" s="118"/>
      <c r="AJ555" s="118"/>
      <c r="AK555" s="118"/>
      <c r="AL555" s="120"/>
      <c r="AM555" s="118"/>
      <c r="AN555" s="118"/>
      <c r="AO555" s="118"/>
      <c r="AP555" s="118"/>
      <c r="AQ555" s="118"/>
      <c r="AR555" s="118"/>
    </row>
    <row r="556" spans="1:44" hidden="1" x14ac:dyDescent="0.3">
      <c r="A556" s="107"/>
      <c r="B556" s="107" t="s">
        <v>801</v>
      </c>
      <c r="C556" s="124"/>
      <c r="D556" s="107"/>
      <c r="E556" s="125"/>
      <c r="F556" s="107"/>
      <c r="G556" s="107" t="s">
        <v>1987</v>
      </c>
      <c r="H556" s="124" t="str">
        <f>Programação[[#This Row],[Atividade]]&amp; " - linha/estrutura: " &amp;Programação[[#This Row],[Tag]]</f>
        <v xml:space="preserve">Locação de bases civil com apoio da topografia - linha/estrutura: </v>
      </c>
      <c r="I556" s="107"/>
      <c r="L556" s="120"/>
      <c r="M556" s="126"/>
      <c r="N556" s="118"/>
      <c r="O556" s="118"/>
      <c r="P556" s="118"/>
      <c r="Q556" s="118"/>
      <c r="R556" s="120"/>
      <c r="S556" s="120"/>
      <c r="T556" s="118"/>
      <c r="U556" s="118"/>
      <c r="V556" s="118"/>
      <c r="W556" s="118"/>
      <c r="X556" s="118"/>
      <c r="Y556" s="120"/>
      <c r="Z556" s="120"/>
      <c r="AA556" s="118"/>
      <c r="AB556" s="118"/>
      <c r="AC556" s="118"/>
      <c r="AD556" s="118"/>
      <c r="AE556" s="118"/>
      <c r="AF556" s="120"/>
      <c r="AG556" s="118"/>
      <c r="AH556" s="118"/>
      <c r="AI556" s="118"/>
      <c r="AJ556" s="118"/>
      <c r="AK556" s="118"/>
      <c r="AL556" s="120"/>
      <c r="AM556" s="118"/>
      <c r="AN556" s="118"/>
      <c r="AO556" s="118"/>
      <c r="AP556" s="118"/>
      <c r="AQ556" s="118"/>
      <c r="AR556" s="118"/>
    </row>
    <row r="557" spans="1:44" hidden="1" x14ac:dyDescent="0.3">
      <c r="A557" s="107"/>
      <c r="B557" s="107" t="s">
        <v>473</v>
      </c>
      <c r="C557" s="124"/>
      <c r="D557" s="107"/>
      <c r="E557" s="125"/>
      <c r="F557" s="107"/>
      <c r="G557" s="107" t="s">
        <v>1988</v>
      </c>
      <c r="H557" s="124" t="str">
        <f>Programação[[#This Row],[Atividade]]&amp; " - linha/estrutura: " &amp;Programação[[#This Row],[Tag]]</f>
        <v xml:space="preserve">PS1-2900-14E-0409 - linha/estrutura: </v>
      </c>
      <c r="I557" s="107"/>
      <c r="L557" s="120"/>
      <c r="M557" s="126"/>
      <c r="N557" s="118"/>
      <c r="O557" s="118"/>
      <c r="P557" s="118"/>
      <c r="Q557" s="118"/>
      <c r="R557" s="120"/>
      <c r="S557" s="120"/>
      <c r="T557" s="118"/>
      <c r="U557" s="118"/>
      <c r="V557" s="118"/>
      <c r="W557" s="118"/>
      <c r="X557" s="118"/>
      <c r="Y557" s="120"/>
      <c r="Z557" s="120"/>
      <c r="AA557" s="118"/>
      <c r="AB557" s="118"/>
      <c r="AC557" s="118"/>
      <c r="AD557" s="118"/>
      <c r="AE557" s="118"/>
      <c r="AF557" s="120"/>
      <c r="AG557" s="118"/>
      <c r="AH557" s="118"/>
      <c r="AI557" s="118"/>
      <c r="AJ557" s="118"/>
      <c r="AK557" s="118"/>
      <c r="AL557" s="120"/>
      <c r="AM557" s="118"/>
      <c r="AN557" s="118"/>
      <c r="AO557" s="118"/>
      <c r="AP557" s="118"/>
      <c r="AQ557" s="118"/>
      <c r="AR557" s="118"/>
    </row>
    <row r="558" spans="1:44" hidden="1" x14ac:dyDescent="0.3">
      <c r="A558" s="107"/>
      <c r="B558" s="107" t="s">
        <v>802</v>
      </c>
      <c r="C558" s="124"/>
      <c r="D558" s="107"/>
      <c r="E558" s="125"/>
      <c r="F558" s="107"/>
      <c r="G558" s="107" t="s">
        <v>1897</v>
      </c>
      <c r="H558" s="124" t="str">
        <f>Programação[[#This Row],[Atividade]]&amp; " - linha/estrutura: " &amp;Programação[[#This Row],[Tag]]</f>
        <v xml:space="preserve">Execução de furos - linha/estrutura: </v>
      </c>
      <c r="I558" s="107"/>
      <c r="L558" s="120"/>
      <c r="M558" s="126"/>
      <c r="N558" s="118"/>
      <c r="O558" s="118"/>
      <c r="P558" s="118"/>
      <c r="Q558" s="118"/>
      <c r="R558" s="120"/>
      <c r="S558" s="120"/>
      <c r="T558" s="118"/>
      <c r="U558" s="118"/>
      <c r="V558" s="118"/>
      <c r="W558" s="118"/>
      <c r="X558" s="118"/>
      <c r="Y558" s="120"/>
      <c r="Z558" s="120"/>
      <c r="AA558" s="118"/>
      <c r="AB558" s="118"/>
      <c r="AC558" s="118"/>
      <c r="AD558" s="118"/>
      <c r="AE558" s="118"/>
      <c r="AF558" s="120"/>
      <c r="AG558" s="118"/>
      <c r="AH558" s="118"/>
      <c r="AI558" s="118"/>
      <c r="AJ558" s="118"/>
      <c r="AK558" s="118"/>
      <c r="AL558" s="120"/>
      <c r="AM558" s="118"/>
      <c r="AN558" s="118"/>
      <c r="AO558" s="118"/>
      <c r="AP558" s="118"/>
      <c r="AQ558" s="118"/>
      <c r="AR558" s="118"/>
    </row>
    <row r="559" spans="1:44" hidden="1" x14ac:dyDescent="0.3">
      <c r="A559" s="107"/>
      <c r="B559" s="107" t="s">
        <v>803</v>
      </c>
      <c r="C559" s="124"/>
      <c r="D559" s="107"/>
      <c r="E559" s="125"/>
      <c r="F559" s="107"/>
      <c r="G559" s="107" t="s">
        <v>1898</v>
      </c>
      <c r="H559" s="124" t="str">
        <f>Programação[[#This Row],[Atividade]]&amp; " - linha/estrutura: " &amp;Programação[[#This Row],[Tag]]</f>
        <v xml:space="preserve">Apicoamento de piso - linha/estrutura: </v>
      </c>
      <c r="I559" s="107"/>
      <c r="L559" s="120"/>
      <c r="M559" s="126"/>
      <c r="N559" s="118"/>
      <c r="O559" s="118"/>
      <c r="P559" s="118"/>
      <c r="Q559" s="118"/>
      <c r="R559" s="120"/>
      <c r="S559" s="120"/>
      <c r="T559" s="118"/>
      <c r="U559" s="118"/>
      <c r="V559" s="118"/>
      <c r="W559" s="118"/>
      <c r="X559" s="118"/>
      <c r="Y559" s="120"/>
      <c r="Z559" s="120"/>
      <c r="AA559" s="118"/>
      <c r="AB559" s="118"/>
      <c r="AC559" s="118"/>
      <c r="AD559" s="118"/>
      <c r="AE559" s="118"/>
      <c r="AF559" s="120"/>
      <c r="AG559" s="118"/>
      <c r="AH559" s="118"/>
      <c r="AI559" s="118"/>
      <c r="AJ559" s="118"/>
      <c r="AK559" s="118"/>
      <c r="AL559" s="120"/>
      <c r="AM559" s="118"/>
      <c r="AN559" s="118"/>
      <c r="AO559" s="118"/>
      <c r="AP559" s="118"/>
      <c r="AQ559" s="118"/>
      <c r="AR559" s="118"/>
    </row>
    <row r="560" spans="1:44" hidden="1" x14ac:dyDescent="0.3">
      <c r="A560" s="107"/>
      <c r="B560" s="107" t="s">
        <v>804</v>
      </c>
      <c r="C560" s="124"/>
      <c r="D560" s="107"/>
      <c r="E560" s="125"/>
      <c r="F560" s="107"/>
      <c r="G560" s="107" t="s">
        <v>1899</v>
      </c>
      <c r="H560" s="124" t="str">
        <f>Programação[[#This Row],[Atividade]]&amp; " - linha/estrutura: " &amp;Programação[[#This Row],[Tag]]</f>
        <v xml:space="preserve">Montagem de armação e chumbadores - linha/estrutura: </v>
      </c>
      <c r="I560" s="107"/>
      <c r="L560" s="120"/>
      <c r="M560" s="126"/>
      <c r="N560" s="118"/>
      <c r="O560" s="118"/>
      <c r="P560" s="118"/>
      <c r="Q560" s="118"/>
      <c r="R560" s="120"/>
      <c r="S560" s="120"/>
      <c r="T560" s="118"/>
      <c r="U560" s="118"/>
      <c r="V560" s="118"/>
      <c r="W560" s="118"/>
      <c r="X560" s="118"/>
      <c r="Y560" s="120"/>
      <c r="Z560" s="120"/>
      <c r="AA560" s="118"/>
      <c r="AB560" s="118"/>
      <c r="AC560" s="118"/>
      <c r="AD560" s="118"/>
      <c r="AE560" s="118"/>
      <c r="AF560" s="120"/>
      <c r="AG560" s="118"/>
      <c r="AH560" s="118"/>
      <c r="AI560" s="118"/>
      <c r="AJ560" s="118"/>
      <c r="AK560" s="118"/>
      <c r="AL560" s="120"/>
      <c r="AM560" s="118"/>
      <c r="AN560" s="118"/>
      <c r="AO560" s="118"/>
      <c r="AP560" s="118"/>
      <c r="AQ560" s="118"/>
      <c r="AR560" s="118"/>
    </row>
    <row r="561" spans="1:44" hidden="1" x14ac:dyDescent="0.3">
      <c r="A561" s="107"/>
      <c r="B561" s="107" t="s">
        <v>805</v>
      </c>
      <c r="C561" s="124"/>
      <c r="D561" s="107"/>
      <c r="E561" s="125"/>
      <c r="F561" s="107"/>
      <c r="G561" s="107" t="s">
        <v>1900</v>
      </c>
      <c r="H561" s="124" t="str">
        <f>Programação[[#This Row],[Atividade]]&amp; " - linha/estrutura: " &amp;Programação[[#This Row],[Tag]]</f>
        <v xml:space="preserve">Montagem de forma - linha/estrutura: </v>
      </c>
      <c r="I561" s="107"/>
      <c r="L561" s="120"/>
      <c r="M561" s="126"/>
      <c r="N561" s="118"/>
      <c r="O561" s="118"/>
      <c r="P561" s="118"/>
      <c r="Q561" s="118"/>
      <c r="R561" s="120"/>
      <c r="S561" s="120"/>
      <c r="T561" s="118"/>
      <c r="U561" s="118"/>
      <c r="V561" s="118"/>
      <c r="W561" s="118"/>
      <c r="X561" s="118"/>
      <c r="Y561" s="120"/>
      <c r="Z561" s="120"/>
      <c r="AA561" s="118"/>
      <c r="AB561" s="118"/>
      <c r="AC561" s="118"/>
      <c r="AD561" s="118"/>
      <c r="AE561" s="118"/>
      <c r="AF561" s="120"/>
      <c r="AG561" s="118"/>
      <c r="AH561" s="118"/>
      <c r="AI561" s="118"/>
      <c r="AJ561" s="118"/>
      <c r="AK561" s="118"/>
      <c r="AL561" s="120"/>
      <c r="AM561" s="118"/>
      <c r="AN561" s="118"/>
      <c r="AO561" s="118"/>
      <c r="AP561" s="118"/>
      <c r="AQ561" s="118"/>
      <c r="AR561" s="118"/>
    </row>
    <row r="562" spans="1:44" hidden="1" x14ac:dyDescent="0.3">
      <c r="A562" s="107"/>
      <c r="B562" s="107" t="s">
        <v>806</v>
      </c>
      <c r="C562" s="124"/>
      <c r="D562" s="107"/>
      <c r="E562" s="125"/>
      <c r="F562" s="107"/>
      <c r="G562" s="107" t="s">
        <v>1901</v>
      </c>
      <c r="H562" s="124" t="str">
        <f>Programação[[#This Row],[Atividade]]&amp; " - linha/estrutura: " &amp;Programação[[#This Row],[Tag]]</f>
        <v xml:space="preserve">Concretagem - linha/estrutura: </v>
      </c>
      <c r="I562" s="107"/>
      <c r="L562" s="120"/>
      <c r="M562" s="126"/>
      <c r="N562" s="118"/>
      <c r="O562" s="118"/>
      <c r="P562" s="118"/>
      <c r="Q562" s="118"/>
      <c r="R562" s="120"/>
      <c r="S562" s="120"/>
      <c r="T562" s="118"/>
      <c r="U562" s="118"/>
      <c r="V562" s="118"/>
      <c r="W562" s="118"/>
      <c r="X562" s="118"/>
      <c r="Y562" s="120"/>
      <c r="Z562" s="120"/>
      <c r="AA562" s="118"/>
      <c r="AB562" s="118"/>
      <c r="AC562" s="118"/>
      <c r="AD562" s="118"/>
      <c r="AE562" s="118"/>
      <c r="AF562" s="120"/>
      <c r="AG562" s="118"/>
      <c r="AH562" s="118"/>
      <c r="AI562" s="118"/>
      <c r="AJ562" s="118"/>
      <c r="AK562" s="118"/>
      <c r="AL562" s="120"/>
      <c r="AM562" s="118"/>
      <c r="AN562" s="118"/>
      <c r="AO562" s="118"/>
      <c r="AP562" s="118"/>
      <c r="AQ562" s="118"/>
      <c r="AR562" s="118"/>
    </row>
    <row r="563" spans="1:44" hidden="1" x14ac:dyDescent="0.3">
      <c r="A563" s="107"/>
      <c r="B563" s="107" t="s">
        <v>807</v>
      </c>
      <c r="C563" s="124"/>
      <c r="D563" s="107"/>
      <c r="E563" s="125"/>
      <c r="F563" s="107"/>
      <c r="G563" s="107" t="s">
        <v>1902</v>
      </c>
      <c r="H563" s="124" t="str">
        <f>Programação[[#This Row],[Atividade]]&amp; " - linha/estrutura: " &amp;Programação[[#This Row],[Tag]]</f>
        <v xml:space="preserve">Desforma - linha/estrutura: </v>
      </c>
      <c r="I563" s="107"/>
      <c r="L563" s="120"/>
      <c r="M563" s="126"/>
      <c r="N563" s="118"/>
      <c r="O563" s="118"/>
      <c r="P563" s="118"/>
      <c r="Q563" s="118"/>
      <c r="R563" s="120"/>
      <c r="S563" s="120"/>
      <c r="T563" s="118"/>
      <c r="U563" s="118"/>
      <c r="V563" s="118"/>
      <c r="W563" s="118"/>
      <c r="X563" s="118"/>
      <c r="Y563" s="120"/>
      <c r="Z563" s="120"/>
      <c r="AA563" s="118"/>
      <c r="AB563" s="118"/>
      <c r="AC563" s="118"/>
      <c r="AD563" s="118"/>
      <c r="AE563" s="118"/>
      <c r="AF563" s="120"/>
      <c r="AG563" s="118"/>
      <c r="AH563" s="118"/>
      <c r="AI563" s="118"/>
      <c r="AJ563" s="118"/>
      <c r="AK563" s="118"/>
      <c r="AL563" s="120"/>
      <c r="AM563" s="118"/>
      <c r="AN563" s="118"/>
      <c r="AO563" s="118"/>
      <c r="AP563" s="118"/>
      <c r="AQ563" s="118"/>
      <c r="AR563" s="118"/>
    </row>
    <row r="564" spans="1:44" hidden="1" x14ac:dyDescent="0.3">
      <c r="A564" s="107"/>
      <c r="B564" s="107" t="s">
        <v>808</v>
      </c>
      <c r="C564" s="124"/>
      <c r="D564" s="107"/>
      <c r="E564" s="125"/>
      <c r="F564" s="107"/>
      <c r="G564" s="107" t="s">
        <v>1989</v>
      </c>
      <c r="H564" s="124" t="str">
        <f>Programação[[#This Row],[Atividade]]&amp; " - linha/estrutura: " &amp;Programação[[#This Row],[Tag]]</f>
        <v xml:space="preserve">PS1-2900-14E-0410 - linha/estrutura: </v>
      </c>
      <c r="I564" s="107"/>
      <c r="L564" s="120"/>
      <c r="M564" s="126"/>
      <c r="N564" s="118"/>
      <c r="O564" s="118"/>
      <c r="P564" s="118"/>
      <c r="Q564" s="118"/>
      <c r="R564" s="120"/>
      <c r="S564" s="120"/>
      <c r="T564" s="118"/>
      <c r="U564" s="118"/>
      <c r="V564" s="118"/>
      <c r="W564" s="118"/>
      <c r="X564" s="118"/>
      <c r="Y564" s="120"/>
      <c r="Z564" s="120"/>
      <c r="AA564" s="118"/>
      <c r="AB564" s="118"/>
      <c r="AC564" s="118"/>
      <c r="AD564" s="118"/>
      <c r="AE564" s="118"/>
      <c r="AF564" s="120"/>
      <c r="AG564" s="118"/>
      <c r="AH564" s="118"/>
      <c r="AI564" s="118"/>
      <c r="AJ564" s="118"/>
      <c r="AK564" s="118"/>
      <c r="AL564" s="120"/>
      <c r="AM564" s="118"/>
      <c r="AN564" s="118"/>
      <c r="AO564" s="118"/>
      <c r="AP564" s="118"/>
      <c r="AQ564" s="118"/>
      <c r="AR564" s="118"/>
    </row>
    <row r="565" spans="1:44" hidden="1" x14ac:dyDescent="0.3">
      <c r="A565" s="107"/>
      <c r="B565" s="107" t="s">
        <v>809</v>
      </c>
      <c r="C565" s="124"/>
      <c r="D565" s="107"/>
      <c r="E565" s="125"/>
      <c r="F565" s="107"/>
      <c r="G565" s="107" t="s">
        <v>1897</v>
      </c>
      <c r="H565" s="124" t="str">
        <f>Programação[[#This Row],[Atividade]]&amp; " - linha/estrutura: " &amp;Programação[[#This Row],[Tag]]</f>
        <v xml:space="preserve">Execução de furos - linha/estrutura: </v>
      </c>
      <c r="I565" s="107"/>
      <c r="L565" s="120"/>
      <c r="M565" s="126"/>
      <c r="N565" s="118"/>
      <c r="O565" s="118"/>
      <c r="P565" s="118"/>
      <c r="Q565" s="118"/>
      <c r="R565" s="120"/>
      <c r="S565" s="120"/>
      <c r="T565" s="118"/>
      <c r="U565" s="118"/>
      <c r="V565" s="118"/>
      <c r="W565" s="118"/>
      <c r="X565" s="118"/>
      <c r="Y565" s="120"/>
      <c r="Z565" s="120"/>
      <c r="AA565" s="118"/>
      <c r="AB565" s="118"/>
      <c r="AC565" s="118"/>
      <c r="AD565" s="118"/>
      <c r="AE565" s="118"/>
      <c r="AF565" s="120"/>
      <c r="AG565" s="118"/>
      <c r="AH565" s="118"/>
      <c r="AI565" s="118"/>
      <c r="AJ565" s="118"/>
      <c r="AK565" s="118"/>
      <c r="AL565" s="120"/>
      <c r="AM565" s="118"/>
      <c r="AN565" s="118"/>
      <c r="AO565" s="118"/>
      <c r="AP565" s="118"/>
      <c r="AQ565" s="118"/>
      <c r="AR565" s="118"/>
    </row>
    <row r="566" spans="1:44" hidden="1" x14ac:dyDescent="0.3">
      <c r="A566" s="107"/>
      <c r="B566" s="107" t="s">
        <v>810</v>
      </c>
      <c r="C566" s="124"/>
      <c r="D566" s="107"/>
      <c r="E566" s="125"/>
      <c r="F566" s="107"/>
      <c r="G566" s="107" t="s">
        <v>1898</v>
      </c>
      <c r="H566" s="124" t="str">
        <f>Programação[[#This Row],[Atividade]]&amp; " - linha/estrutura: " &amp;Programação[[#This Row],[Tag]]</f>
        <v xml:space="preserve">Apicoamento de piso - linha/estrutura: </v>
      </c>
      <c r="I566" s="107"/>
      <c r="L566" s="120"/>
      <c r="M566" s="126"/>
      <c r="N566" s="118"/>
      <c r="O566" s="118"/>
      <c r="P566" s="118"/>
      <c r="Q566" s="118"/>
      <c r="R566" s="120"/>
      <c r="S566" s="120"/>
      <c r="T566" s="118"/>
      <c r="U566" s="118"/>
      <c r="V566" s="118"/>
      <c r="W566" s="118"/>
      <c r="X566" s="118"/>
      <c r="Y566" s="120"/>
      <c r="Z566" s="120"/>
      <c r="AA566" s="118"/>
      <c r="AB566" s="118"/>
      <c r="AC566" s="118"/>
      <c r="AD566" s="118"/>
      <c r="AE566" s="118"/>
      <c r="AF566" s="120"/>
      <c r="AG566" s="118"/>
      <c r="AH566" s="118"/>
      <c r="AI566" s="118"/>
      <c r="AJ566" s="118"/>
      <c r="AK566" s="118"/>
      <c r="AL566" s="120"/>
      <c r="AM566" s="118"/>
      <c r="AN566" s="118"/>
      <c r="AO566" s="118"/>
      <c r="AP566" s="118"/>
      <c r="AQ566" s="118"/>
      <c r="AR566" s="118"/>
    </row>
    <row r="567" spans="1:44" hidden="1" x14ac:dyDescent="0.3">
      <c r="A567" s="107"/>
      <c r="B567" s="107" t="s">
        <v>811</v>
      </c>
      <c r="C567" s="124"/>
      <c r="D567" s="107"/>
      <c r="E567" s="125"/>
      <c r="F567" s="107"/>
      <c r="G567" s="107" t="s">
        <v>1899</v>
      </c>
      <c r="H567" s="124" t="str">
        <f>Programação[[#This Row],[Atividade]]&amp; " - linha/estrutura: " &amp;Programação[[#This Row],[Tag]]</f>
        <v xml:space="preserve">Montagem de armação e chumbadores - linha/estrutura: </v>
      </c>
      <c r="I567" s="107"/>
      <c r="L567" s="120"/>
      <c r="M567" s="126"/>
      <c r="N567" s="118"/>
      <c r="O567" s="118"/>
      <c r="P567" s="118"/>
      <c r="Q567" s="118"/>
      <c r="R567" s="120"/>
      <c r="S567" s="120"/>
      <c r="T567" s="118"/>
      <c r="U567" s="118"/>
      <c r="V567" s="118"/>
      <c r="W567" s="118"/>
      <c r="X567" s="118"/>
      <c r="Y567" s="120"/>
      <c r="Z567" s="120"/>
      <c r="AA567" s="118"/>
      <c r="AB567" s="118"/>
      <c r="AC567" s="118"/>
      <c r="AD567" s="118"/>
      <c r="AE567" s="118"/>
      <c r="AF567" s="120"/>
      <c r="AG567" s="118"/>
      <c r="AH567" s="118"/>
      <c r="AI567" s="118"/>
      <c r="AJ567" s="118"/>
      <c r="AK567" s="118"/>
      <c r="AL567" s="120"/>
      <c r="AM567" s="118"/>
      <c r="AN567" s="118"/>
      <c r="AO567" s="118"/>
      <c r="AP567" s="118"/>
      <c r="AQ567" s="118"/>
      <c r="AR567" s="118"/>
    </row>
    <row r="568" spans="1:44" hidden="1" x14ac:dyDescent="0.3">
      <c r="A568" s="107"/>
      <c r="B568" s="107" t="s">
        <v>812</v>
      </c>
      <c r="C568" s="124"/>
      <c r="D568" s="107"/>
      <c r="E568" s="125"/>
      <c r="F568" s="107"/>
      <c r="G568" s="107" t="s">
        <v>1900</v>
      </c>
      <c r="H568" s="124" t="str">
        <f>Programação[[#This Row],[Atividade]]&amp; " - linha/estrutura: " &amp;Programação[[#This Row],[Tag]]</f>
        <v xml:space="preserve">Montagem de forma - linha/estrutura: </v>
      </c>
      <c r="I568" s="107"/>
      <c r="L568" s="120"/>
      <c r="M568" s="126"/>
      <c r="N568" s="118"/>
      <c r="O568" s="118"/>
      <c r="P568" s="118"/>
      <c r="Q568" s="118"/>
      <c r="R568" s="120"/>
      <c r="S568" s="120"/>
      <c r="T568" s="118"/>
      <c r="U568" s="118"/>
      <c r="V568" s="118"/>
      <c r="W568" s="118"/>
      <c r="X568" s="118"/>
      <c r="Y568" s="120"/>
      <c r="Z568" s="120"/>
      <c r="AA568" s="118"/>
      <c r="AB568" s="118"/>
      <c r="AC568" s="118"/>
      <c r="AD568" s="118"/>
      <c r="AE568" s="118"/>
      <c r="AF568" s="120"/>
      <c r="AG568" s="118"/>
      <c r="AH568" s="118"/>
      <c r="AI568" s="118"/>
      <c r="AJ568" s="118"/>
      <c r="AK568" s="118"/>
      <c r="AL568" s="120"/>
      <c r="AM568" s="118"/>
      <c r="AN568" s="118"/>
      <c r="AO568" s="118"/>
      <c r="AP568" s="118"/>
      <c r="AQ568" s="118"/>
      <c r="AR568" s="118"/>
    </row>
    <row r="569" spans="1:44" hidden="1" x14ac:dyDescent="0.3">
      <c r="A569" s="107"/>
      <c r="B569" s="107" t="s">
        <v>813</v>
      </c>
      <c r="C569" s="124"/>
      <c r="D569" s="107"/>
      <c r="E569" s="125"/>
      <c r="F569" s="107"/>
      <c r="G569" s="107" t="s">
        <v>1901</v>
      </c>
      <c r="H569" s="124" t="str">
        <f>Programação[[#This Row],[Atividade]]&amp; " - linha/estrutura: " &amp;Programação[[#This Row],[Tag]]</f>
        <v xml:space="preserve">Concretagem - linha/estrutura: </v>
      </c>
      <c r="I569" s="107"/>
      <c r="L569" s="120"/>
      <c r="M569" s="126"/>
      <c r="N569" s="118"/>
      <c r="O569" s="118"/>
      <c r="P569" s="118"/>
      <c r="Q569" s="118"/>
      <c r="R569" s="120"/>
      <c r="S569" s="120"/>
      <c r="T569" s="118"/>
      <c r="U569" s="118"/>
      <c r="V569" s="118"/>
      <c r="W569" s="118"/>
      <c r="X569" s="118"/>
      <c r="Y569" s="120"/>
      <c r="Z569" s="120"/>
      <c r="AA569" s="118"/>
      <c r="AB569" s="118"/>
      <c r="AC569" s="118"/>
      <c r="AD569" s="118"/>
      <c r="AE569" s="118"/>
      <c r="AF569" s="120"/>
      <c r="AG569" s="118"/>
      <c r="AH569" s="118"/>
      <c r="AI569" s="118"/>
      <c r="AJ569" s="118"/>
      <c r="AK569" s="118"/>
      <c r="AL569" s="120"/>
      <c r="AM569" s="118"/>
      <c r="AN569" s="118"/>
      <c r="AO569" s="118"/>
      <c r="AP569" s="118"/>
      <c r="AQ569" s="118"/>
      <c r="AR569" s="118"/>
    </row>
    <row r="570" spans="1:44" hidden="1" x14ac:dyDescent="0.3">
      <c r="A570" s="107"/>
      <c r="B570" s="107" t="s">
        <v>814</v>
      </c>
      <c r="C570" s="124"/>
      <c r="D570" s="107"/>
      <c r="E570" s="125"/>
      <c r="F570" s="107"/>
      <c r="G570" s="107" t="s">
        <v>1902</v>
      </c>
      <c r="H570" s="124" t="str">
        <f>Programação[[#This Row],[Atividade]]&amp; " - linha/estrutura: " &amp;Programação[[#This Row],[Tag]]</f>
        <v xml:space="preserve">Desforma - linha/estrutura: </v>
      </c>
      <c r="I570" s="107"/>
      <c r="L570" s="120"/>
      <c r="M570" s="126"/>
      <c r="N570" s="118"/>
      <c r="O570" s="118"/>
      <c r="P570" s="118"/>
      <c r="Q570" s="118"/>
      <c r="R570" s="120"/>
      <c r="S570" s="120"/>
      <c r="T570" s="118"/>
      <c r="U570" s="118"/>
      <c r="V570" s="118"/>
      <c r="W570" s="118"/>
      <c r="X570" s="118"/>
      <c r="Y570" s="120"/>
      <c r="Z570" s="120"/>
      <c r="AA570" s="118"/>
      <c r="AB570" s="118"/>
      <c r="AC570" s="118"/>
      <c r="AD570" s="118"/>
      <c r="AE570" s="118"/>
      <c r="AF570" s="120"/>
      <c r="AG570" s="118"/>
      <c r="AH570" s="118"/>
      <c r="AI570" s="118"/>
      <c r="AJ570" s="118"/>
      <c r="AK570" s="118"/>
      <c r="AL570" s="120"/>
      <c r="AM570" s="118"/>
      <c r="AN570" s="118"/>
      <c r="AO570" s="118"/>
      <c r="AP570" s="118"/>
      <c r="AQ570" s="118"/>
      <c r="AR570" s="118"/>
    </row>
    <row r="571" spans="1:44" hidden="1" x14ac:dyDescent="0.3">
      <c r="A571" s="107"/>
      <c r="B571" s="107" t="s">
        <v>815</v>
      </c>
      <c r="C571" s="124"/>
      <c r="D571" s="107"/>
      <c r="E571" s="125"/>
      <c r="F571" s="107"/>
      <c r="G571" s="107" t="s">
        <v>1990</v>
      </c>
      <c r="H571" s="124" t="str">
        <f>Programação[[#This Row],[Atividade]]&amp; " - linha/estrutura: " &amp;Programação[[#This Row],[Tag]]</f>
        <v xml:space="preserve">PS1-2900-14E-0418 - linha/estrutura: </v>
      </c>
      <c r="I571" s="107"/>
      <c r="L571" s="120"/>
      <c r="M571" s="126"/>
      <c r="N571" s="118"/>
      <c r="O571" s="118"/>
      <c r="P571" s="118"/>
      <c r="Q571" s="118"/>
      <c r="R571" s="120"/>
      <c r="S571" s="120"/>
      <c r="T571" s="118"/>
      <c r="U571" s="118"/>
      <c r="V571" s="118"/>
      <c r="W571" s="118"/>
      <c r="X571" s="118"/>
      <c r="Y571" s="120"/>
      <c r="Z571" s="120"/>
      <c r="AA571" s="118"/>
      <c r="AB571" s="118"/>
      <c r="AC571" s="118"/>
      <c r="AD571" s="118"/>
      <c r="AE571" s="118"/>
      <c r="AF571" s="120"/>
      <c r="AG571" s="118"/>
      <c r="AH571" s="118"/>
      <c r="AI571" s="118"/>
      <c r="AJ571" s="118"/>
      <c r="AK571" s="118"/>
      <c r="AL571" s="120"/>
      <c r="AM571" s="118"/>
      <c r="AN571" s="118"/>
      <c r="AO571" s="118"/>
      <c r="AP571" s="118"/>
      <c r="AQ571" s="118"/>
      <c r="AR571" s="118"/>
    </row>
    <row r="572" spans="1:44" hidden="1" x14ac:dyDescent="0.3">
      <c r="A572" s="107"/>
      <c r="B572" s="107" t="s">
        <v>816</v>
      </c>
      <c r="C572" s="124"/>
      <c r="D572" s="107"/>
      <c r="E572" s="125"/>
      <c r="F572" s="107"/>
      <c r="G572" s="107" t="s">
        <v>1897</v>
      </c>
      <c r="H572" s="124" t="str">
        <f>Programação[[#This Row],[Atividade]]&amp; " - linha/estrutura: " &amp;Programação[[#This Row],[Tag]]</f>
        <v xml:space="preserve">Execução de furos - linha/estrutura: </v>
      </c>
      <c r="I572" s="107"/>
      <c r="L572" s="120"/>
      <c r="M572" s="126"/>
      <c r="N572" s="118"/>
      <c r="O572" s="118"/>
      <c r="P572" s="118"/>
      <c r="Q572" s="118"/>
      <c r="R572" s="120"/>
      <c r="S572" s="120"/>
      <c r="T572" s="118"/>
      <c r="U572" s="118"/>
      <c r="V572" s="118"/>
      <c r="W572" s="118"/>
      <c r="X572" s="118"/>
      <c r="Y572" s="120"/>
      <c r="Z572" s="120"/>
      <c r="AA572" s="118"/>
      <c r="AB572" s="118"/>
      <c r="AC572" s="118"/>
      <c r="AD572" s="118"/>
      <c r="AE572" s="118"/>
      <c r="AF572" s="120"/>
      <c r="AG572" s="118"/>
      <c r="AH572" s="118"/>
      <c r="AI572" s="118"/>
      <c r="AJ572" s="118"/>
      <c r="AK572" s="118"/>
      <c r="AL572" s="120"/>
      <c r="AM572" s="118"/>
      <c r="AN572" s="118"/>
      <c r="AO572" s="118"/>
      <c r="AP572" s="118"/>
      <c r="AQ572" s="118"/>
      <c r="AR572" s="118"/>
    </row>
    <row r="573" spans="1:44" hidden="1" x14ac:dyDescent="0.3">
      <c r="A573" s="107"/>
      <c r="B573" s="107" t="s">
        <v>817</v>
      </c>
      <c r="C573" s="124"/>
      <c r="D573" s="107"/>
      <c r="E573" s="125"/>
      <c r="F573" s="107"/>
      <c r="G573" s="107" t="s">
        <v>1898</v>
      </c>
      <c r="H573" s="124" t="str">
        <f>Programação[[#This Row],[Atividade]]&amp; " - linha/estrutura: " &amp;Programação[[#This Row],[Tag]]</f>
        <v xml:space="preserve">Apicoamento de piso - linha/estrutura: </v>
      </c>
      <c r="I573" s="107"/>
      <c r="L573" s="120"/>
      <c r="M573" s="126"/>
      <c r="N573" s="118"/>
      <c r="O573" s="118"/>
      <c r="P573" s="118"/>
      <c r="Q573" s="118"/>
      <c r="R573" s="120"/>
      <c r="S573" s="120"/>
      <c r="T573" s="118"/>
      <c r="U573" s="118"/>
      <c r="V573" s="118"/>
      <c r="W573" s="118"/>
      <c r="X573" s="118"/>
      <c r="Y573" s="120"/>
      <c r="Z573" s="120"/>
      <c r="AA573" s="118"/>
      <c r="AB573" s="118"/>
      <c r="AC573" s="118"/>
      <c r="AD573" s="118"/>
      <c r="AE573" s="118"/>
      <c r="AF573" s="120"/>
      <c r="AG573" s="118"/>
      <c r="AH573" s="118"/>
      <c r="AI573" s="118"/>
      <c r="AJ573" s="118"/>
      <c r="AK573" s="118"/>
      <c r="AL573" s="120"/>
      <c r="AM573" s="118"/>
      <c r="AN573" s="118"/>
      <c r="AO573" s="118"/>
      <c r="AP573" s="118"/>
      <c r="AQ573" s="118"/>
      <c r="AR573" s="118"/>
    </row>
    <row r="574" spans="1:44" hidden="1" x14ac:dyDescent="0.3">
      <c r="A574" s="107"/>
      <c r="B574" s="107" t="s">
        <v>818</v>
      </c>
      <c r="C574" s="124"/>
      <c r="D574" s="107"/>
      <c r="E574" s="125"/>
      <c r="F574" s="107"/>
      <c r="G574" s="107" t="s">
        <v>1899</v>
      </c>
      <c r="H574" s="124" t="str">
        <f>Programação[[#This Row],[Atividade]]&amp; " - linha/estrutura: " &amp;Programação[[#This Row],[Tag]]</f>
        <v xml:space="preserve">Montagem de armação e chumbadores - linha/estrutura: </v>
      </c>
      <c r="I574" s="107"/>
      <c r="L574" s="120"/>
      <c r="M574" s="126"/>
      <c r="N574" s="118"/>
      <c r="O574" s="118"/>
      <c r="P574" s="118"/>
      <c r="Q574" s="118"/>
      <c r="R574" s="120"/>
      <c r="S574" s="120"/>
      <c r="T574" s="118"/>
      <c r="U574" s="118"/>
      <c r="V574" s="118"/>
      <c r="W574" s="118"/>
      <c r="X574" s="118"/>
      <c r="Y574" s="120"/>
      <c r="Z574" s="120"/>
      <c r="AA574" s="118"/>
      <c r="AB574" s="118"/>
      <c r="AC574" s="118"/>
      <c r="AD574" s="118"/>
      <c r="AE574" s="118"/>
      <c r="AF574" s="120"/>
      <c r="AG574" s="118"/>
      <c r="AH574" s="118"/>
      <c r="AI574" s="118"/>
      <c r="AJ574" s="118"/>
      <c r="AK574" s="118"/>
      <c r="AL574" s="120"/>
      <c r="AM574" s="118"/>
      <c r="AN574" s="118"/>
      <c r="AO574" s="118"/>
      <c r="AP574" s="118"/>
      <c r="AQ574" s="118"/>
      <c r="AR574" s="118"/>
    </row>
    <row r="575" spans="1:44" hidden="1" x14ac:dyDescent="0.3">
      <c r="A575" s="107"/>
      <c r="B575" s="107" t="s">
        <v>819</v>
      </c>
      <c r="C575" s="124"/>
      <c r="D575" s="107"/>
      <c r="E575" s="125"/>
      <c r="F575" s="107"/>
      <c r="G575" s="107" t="s">
        <v>1900</v>
      </c>
      <c r="H575" s="124" t="str">
        <f>Programação[[#This Row],[Atividade]]&amp; " - linha/estrutura: " &amp;Programação[[#This Row],[Tag]]</f>
        <v xml:space="preserve">Montagem de forma - linha/estrutura: </v>
      </c>
      <c r="I575" s="107"/>
      <c r="L575" s="120"/>
      <c r="M575" s="126"/>
      <c r="N575" s="118"/>
      <c r="O575" s="118"/>
      <c r="P575" s="118"/>
      <c r="Q575" s="118"/>
      <c r="R575" s="120"/>
      <c r="S575" s="120"/>
      <c r="T575" s="118"/>
      <c r="U575" s="118"/>
      <c r="V575" s="118"/>
      <c r="W575" s="118"/>
      <c r="X575" s="118"/>
      <c r="Y575" s="120"/>
      <c r="Z575" s="120"/>
      <c r="AA575" s="118"/>
      <c r="AB575" s="118"/>
      <c r="AC575" s="118"/>
      <c r="AD575" s="118"/>
      <c r="AE575" s="118"/>
      <c r="AF575" s="120"/>
      <c r="AG575" s="118"/>
      <c r="AH575" s="118"/>
      <c r="AI575" s="118"/>
      <c r="AJ575" s="118"/>
      <c r="AK575" s="118"/>
      <c r="AL575" s="120"/>
      <c r="AM575" s="118"/>
      <c r="AN575" s="118"/>
      <c r="AO575" s="118"/>
      <c r="AP575" s="118"/>
      <c r="AQ575" s="118"/>
      <c r="AR575" s="118"/>
    </row>
    <row r="576" spans="1:44" hidden="1" x14ac:dyDescent="0.3">
      <c r="A576" s="107"/>
      <c r="B576" s="107" t="s">
        <v>820</v>
      </c>
      <c r="C576" s="124"/>
      <c r="D576" s="107"/>
      <c r="E576" s="125"/>
      <c r="F576" s="107"/>
      <c r="G576" s="107" t="s">
        <v>1901</v>
      </c>
      <c r="H576" s="124" t="str">
        <f>Programação[[#This Row],[Atividade]]&amp; " - linha/estrutura: " &amp;Programação[[#This Row],[Tag]]</f>
        <v xml:space="preserve">Concretagem - linha/estrutura: </v>
      </c>
      <c r="I576" s="107"/>
      <c r="L576" s="120"/>
      <c r="M576" s="126"/>
      <c r="N576" s="118"/>
      <c r="O576" s="118"/>
      <c r="P576" s="118"/>
      <c r="Q576" s="118"/>
      <c r="R576" s="120"/>
      <c r="S576" s="120"/>
      <c r="T576" s="118"/>
      <c r="U576" s="118"/>
      <c r="V576" s="118"/>
      <c r="W576" s="118"/>
      <c r="X576" s="118"/>
      <c r="Y576" s="120"/>
      <c r="Z576" s="120"/>
      <c r="AA576" s="118"/>
      <c r="AB576" s="118"/>
      <c r="AC576" s="118"/>
      <c r="AD576" s="118"/>
      <c r="AE576" s="118"/>
      <c r="AF576" s="120"/>
      <c r="AG576" s="118"/>
      <c r="AH576" s="118"/>
      <c r="AI576" s="118"/>
      <c r="AJ576" s="118"/>
      <c r="AK576" s="118"/>
      <c r="AL576" s="120"/>
      <c r="AM576" s="118"/>
      <c r="AN576" s="118"/>
      <c r="AO576" s="118"/>
      <c r="AP576" s="118"/>
      <c r="AQ576" s="118"/>
      <c r="AR576" s="118"/>
    </row>
    <row r="577" spans="1:44" hidden="1" x14ac:dyDescent="0.3">
      <c r="A577" s="107"/>
      <c r="B577" s="107" t="s">
        <v>821</v>
      </c>
      <c r="C577" s="124"/>
      <c r="D577" s="107"/>
      <c r="E577" s="125"/>
      <c r="F577" s="107"/>
      <c r="G577" s="107" t="s">
        <v>1902</v>
      </c>
      <c r="H577" s="124" t="str">
        <f>Programação[[#This Row],[Atividade]]&amp; " - linha/estrutura: " &amp;Programação[[#This Row],[Tag]]</f>
        <v xml:space="preserve">Desforma - linha/estrutura: </v>
      </c>
      <c r="I577" s="107"/>
      <c r="L577" s="120"/>
      <c r="M577" s="126"/>
      <c r="N577" s="118"/>
      <c r="O577" s="118"/>
      <c r="P577" s="118"/>
      <c r="Q577" s="118"/>
      <c r="R577" s="120"/>
      <c r="S577" s="120"/>
      <c r="T577" s="118"/>
      <c r="U577" s="118"/>
      <c r="V577" s="118"/>
      <c r="W577" s="118"/>
      <c r="X577" s="118"/>
      <c r="Y577" s="120"/>
      <c r="Z577" s="120"/>
      <c r="AA577" s="118"/>
      <c r="AB577" s="118"/>
      <c r="AC577" s="118"/>
      <c r="AD577" s="118"/>
      <c r="AE577" s="118"/>
      <c r="AF577" s="120"/>
      <c r="AG577" s="118"/>
      <c r="AH577" s="118"/>
      <c r="AI577" s="118"/>
      <c r="AJ577" s="118"/>
      <c r="AK577" s="118"/>
      <c r="AL577" s="120"/>
      <c r="AM577" s="118"/>
      <c r="AN577" s="118"/>
      <c r="AO577" s="118"/>
      <c r="AP577" s="118"/>
      <c r="AQ577" s="118"/>
      <c r="AR577" s="118"/>
    </row>
    <row r="578" spans="1:44" hidden="1" x14ac:dyDescent="0.3">
      <c r="A578" s="107"/>
      <c r="B578" s="107" t="s">
        <v>822</v>
      </c>
      <c r="C578" s="124"/>
      <c r="D578" s="107"/>
      <c r="E578" s="125"/>
      <c r="F578" s="107"/>
      <c r="G578" s="107" t="s">
        <v>1991</v>
      </c>
      <c r="H578" s="124" t="str">
        <f>Programação[[#This Row],[Atividade]]&amp; " - linha/estrutura: " &amp;Programação[[#This Row],[Tag]]</f>
        <v xml:space="preserve">PS1-2900-14E-0431 - linha/estrutura: </v>
      </c>
      <c r="I578" s="107"/>
      <c r="L578" s="120"/>
      <c r="M578" s="126"/>
      <c r="N578" s="118"/>
      <c r="O578" s="118"/>
      <c r="P578" s="118"/>
      <c r="Q578" s="118"/>
      <c r="R578" s="120"/>
      <c r="S578" s="120"/>
      <c r="T578" s="118"/>
      <c r="U578" s="118"/>
      <c r="V578" s="118"/>
      <c r="W578" s="118"/>
      <c r="X578" s="118"/>
      <c r="Y578" s="120"/>
      <c r="Z578" s="120"/>
      <c r="AA578" s="118"/>
      <c r="AB578" s="118"/>
      <c r="AC578" s="118"/>
      <c r="AD578" s="118"/>
      <c r="AE578" s="118"/>
      <c r="AF578" s="120"/>
      <c r="AG578" s="118"/>
      <c r="AH578" s="118"/>
      <c r="AI578" s="118"/>
      <c r="AJ578" s="118"/>
      <c r="AK578" s="118"/>
      <c r="AL578" s="120"/>
      <c r="AM578" s="118"/>
      <c r="AN578" s="118"/>
      <c r="AO578" s="118"/>
      <c r="AP578" s="118"/>
      <c r="AQ578" s="118"/>
      <c r="AR578" s="118"/>
    </row>
    <row r="579" spans="1:44" hidden="1" x14ac:dyDescent="0.3">
      <c r="A579" s="107"/>
      <c r="B579" s="107" t="s">
        <v>823</v>
      </c>
      <c r="C579" s="124"/>
      <c r="D579" s="107"/>
      <c r="E579" s="125"/>
      <c r="F579" s="107"/>
      <c r="G579" s="107" t="s">
        <v>1897</v>
      </c>
      <c r="H579" s="124" t="str">
        <f>Programação[[#This Row],[Atividade]]&amp; " - linha/estrutura: " &amp;Programação[[#This Row],[Tag]]</f>
        <v xml:space="preserve">Execução de furos - linha/estrutura: </v>
      </c>
      <c r="I579" s="107"/>
      <c r="L579" s="120"/>
      <c r="M579" s="126"/>
      <c r="N579" s="118"/>
      <c r="O579" s="118"/>
      <c r="P579" s="118"/>
      <c r="Q579" s="118"/>
      <c r="R579" s="120"/>
      <c r="S579" s="120"/>
      <c r="T579" s="118"/>
      <c r="U579" s="118"/>
      <c r="V579" s="118"/>
      <c r="W579" s="118"/>
      <c r="X579" s="118"/>
      <c r="Y579" s="120"/>
      <c r="Z579" s="120"/>
      <c r="AA579" s="118"/>
      <c r="AB579" s="118"/>
      <c r="AC579" s="118"/>
      <c r="AD579" s="118"/>
      <c r="AE579" s="118"/>
      <c r="AF579" s="120"/>
      <c r="AG579" s="118"/>
      <c r="AH579" s="118"/>
      <c r="AI579" s="118"/>
      <c r="AJ579" s="118"/>
      <c r="AK579" s="118"/>
      <c r="AL579" s="120"/>
      <c r="AM579" s="118"/>
      <c r="AN579" s="118"/>
      <c r="AO579" s="118"/>
      <c r="AP579" s="118"/>
      <c r="AQ579" s="118"/>
      <c r="AR579" s="118"/>
    </row>
    <row r="580" spans="1:44" hidden="1" x14ac:dyDescent="0.3">
      <c r="A580" s="107"/>
      <c r="B580" s="107" t="s">
        <v>824</v>
      </c>
      <c r="C580" s="124"/>
      <c r="D580" s="107"/>
      <c r="E580" s="125"/>
      <c r="F580" s="107"/>
      <c r="G580" s="107" t="s">
        <v>1898</v>
      </c>
      <c r="H580" s="124" t="str">
        <f>Programação[[#This Row],[Atividade]]&amp; " - linha/estrutura: " &amp;Programação[[#This Row],[Tag]]</f>
        <v xml:space="preserve">Apicoamento de piso - linha/estrutura: </v>
      </c>
      <c r="I580" s="107"/>
      <c r="L580" s="120"/>
      <c r="M580" s="126"/>
      <c r="N580" s="118"/>
      <c r="O580" s="118"/>
      <c r="P580" s="118"/>
      <c r="Q580" s="118"/>
      <c r="R580" s="120"/>
      <c r="S580" s="120"/>
      <c r="T580" s="118"/>
      <c r="U580" s="118"/>
      <c r="V580" s="118"/>
      <c r="W580" s="118"/>
      <c r="X580" s="118"/>
      <c r="Y580" s="120"/>
      <c r="Z580" s="120"/>
      <c r="AA580" s="118"/>
      <c r="AB580" s="118"/>
      <c r="AC580" s="118"/>
      <c r="AD580" s="118"/>
      <c r="AE580" s="118"/>
      <c r="AF580" s="120"/>
      <c r="AG580" s="118"/>
      <c r="AH580" s="118"/>
      <c r="AI580" s="118"/>
      <c r="AJ580" s="118"/>
      <c r="AK580" s="118"/>
      <c r="AL580" s="120"/>
      <c r="AM580" s="118"/>
      <c r="AN580" s="118"/>
      <c r="AO580" s="118"/>
      <c r="AP580" s="118"/>
      <c r="AQ580" s="118"/>
      <c r="AR580" s="118"/>
    </row>
    <row r="581" spans="1:44" hidden="1" x14ac:dyDescent="0.3">
      <c r="A581" s="107"/>
      <c r="B581" s="107" t="s">
        <v>825</v>
      </c>
      <c r="C581" s="124"/>
      <c r="D581" s="107"/>
      <c r="E581" s="125"/>
      <c r="F581" s="107"/>
      <c r="G581" s="107" t="s">
        <v>1899</v>
      </c>
      <c r="H581" s="124" t="str">
        <f>Programação[[#This Row],[Atividade]]&amp; " - linha/estrutura: " &amp;Programação[[#This Row],[Tag]]</f>
        <v xml:space="preserve">Montagem de armação e chumbadores - linha/estrutura: </v>
      </c>
      <c r="I581" s="107"/>
      <c r="L581" s="120"/>
      <c r="M581" s="126"/>
      <c r="N581" s="118"/>
      <c r="O581" s="118"/>
      <c r="P581" s="118"/>
      <c r="Q581" s="118"/>
      <c r="R581" s="120"/>
      <c r="S581" s="120"/>
      <c r="T581" s="118"/>
      <c r="U581" s="118"/>
      <c r="V581" s="118"/>
      <c r="W581" s="118"/>
      <c r="X581" s="118"/>
      <c r="Y581" s="120"/>
      <c r="Z581" s="120"/>
      <c r="AA581" s="118"/>
      <c r="AB581" s="118"/>
      <c r="AC581" s="118"/>
      <c r="AD581" s="118"/>
      <c r="AE581" s="118"/>
      <c r="AF581" s="120"/>
      <c r="AG581" s="118"/>
      <c r="AH581" s="118"/>
      <c r="AI581" s="118"/>
      <c r="AJ581" s="118"/>
      <c r="AK581" s="118"/>
      <c r="AL581" s="120"/>
      <c r="AM581" s="118"/>
      <c r="AN581" s="118"/>
      <c r="AO581" s="118"/>
      <c r="AP581" s="118"/>
      <c r="AQ581" s="118"/>
      <c r="AR581" s="118"/>
    </row>
    <row r="582" spans="1:44" hidden="1" x14ac:dyDescent="0.3">
      <c r="A582" s="107"/>
      <c r="B582" s="107" t="s">
        <v>826</v>
      </c>
      <c r="C582" s="124"/>
      <c r="D582" s="107"/>
      <c r="E582" s="125"/>
      <c r="F582" s="107"/>
      <c r="G582" s="107" t="s">
        <v>1900</v>
      </c>
      <c r="H582" s="124" t="str">
        <f>Programação[[#This Row],[Atividade]]&amp; " - linha/estrutura: " &amp;Programação[[#This Row],[Tag]]</f>
        <v xml:space="preserve">Montagem de forma - linha/estrutura: </v>
      </c>
      <c r="I582" s="107"/>
      <c r="L582" s="120"/>
      <c r="M582" s="126"/>
      <c r="N582" s="118"/>
      <c r="O582" s="118"/>
      <c r="P582" s="118"/>
      <c r="Q582" s="118"/>
      <c r="R582" s="120"/>
      <c r="S582" s="120"/>
      <c r="T582" s="118"/>
      <c r="U582" s="118"/>
      <c r="V582" s="118"/>
      <c r="W582" s="118"/>
      <c r="X582" s="118"/>
      <c r="Y582" s="120"/>
      <c r="Z582" s="120"/>
      <c r="AA582" s="118"/>
      <c r="AB582" s="118"/>
      <c r="AC582" s="118"/>
      <c r="AD582" s="118"/>
      <c r="AE582" s="118"/>
      <c r="AF582" s="120"/>
      <c r="AG582" s="118"/>
      <c r="AH582" s="118"/>
      <c r="AI582" s="118"/>
      <c r="AJ582" s="118"/>
      <c r="AK582" s="118"/>
      <c r="AL582" s="120"/>
      <c r="AM582" s="118"/>
      <c r="AN582" s="118"/>
      <c r="AO582" s="118"/>
      <c r="AP582" s="118"/>
      <c r="AQ582" s="118"/>
      <c r="AR582" s="118"/>
    </row>
    <row r="583" spans="1:44" hidden="1" x14ac:dyDescent="0.3">
      <c r="A583" s="107"/>
      <c r="B583" s="107" t="s">
        <v>827</v>
      </c>
      <c r="C583" s="124"/>
      <c r="D583" s="107"/>
      <c r="E583" s="125"/>
      <c r="F583" s="107"/>
      <c r="G583" s="107" t="s">
        <v>1901</v>
      </c>
      <c r="H583" s="124" t="str">
        <f>Programação[[#This Row],[Atividade]]&amp; " - linha/estrutura: " &amp;Programação[[#This Row],[Tag]]</f>
        <v xml:space="preserve">Concretagem - linha/estrutura: </v>
      </c>
      <c r="I583" s="107"/>
      <c r="L583" s="120"/>
      <c r="M583" s="126"/>
      <c r="N583" s="118"/>
      <c r="O583" s="118"/>
      <c r="P583" s="118"/>
      <c r="Q583" s="118"/>
      <c r="R583" s="120"/>
      <c r="S583" s="120"/>
      <c r="T583" s="118"/>
      <c r="U583" s="118"/>
      <c r="V583" s="118"/>
      <c r="W583" s="118"/>
      <c r="X583" s="118"/>
      <c r="Y583" s="120"/>
      <c r="Z583" s="120"/>
      <c r="AA583" s="118"/>
      <c r="AB583" s="118"/>
      <c r="AC583" s="118"/>
      <c r="AD583" s="118"/>
      <c r="AE583" s="118"/>
      <c r="AF583" s="120"/>
      <c r="AG583" s="118"/>
      <c r="AH583" s="118"/>
      <c r="AI583" s="118"/>
      <c r="AJ583" s="118"/>
      <c r="AK583" s="118"/>
      <c r="AL583" s="120"/>
      <c r="AM583" s="118"/>
      <c r="AN583" s="118"/>
      <c r="AO583" s="118"/>
      <c r="AP583" s="118"/>
      <c r="AQ583" s="118"/>
      <c r="AR583" s="118"/>
    </row>
    <row r="584" spans="1:44" hidden="1" x14ac:dyDescent="0.3">
      <c r="A584" s="107"/>
      <c r="B584" s="107" t="s">
        <v>828</v>
      </c>
      <c r="C584" s="124"/>
      <c r="D584" s="107"/>
      <c r="E584" s="125"/>
      <c r="F584" s="107"/>
      <c r="G584" s="107" t="s">
        <v>1902</v>
      </c>
      <c r="H584" s="124" t="str">
        <f>Programação[[#This Row],[Atividade]]&amp; " - linha/estrutura: " &amp;Programação[[#This Row],[Tag]]</f>
        <v xml:space="preserve">Desforma - linha/estrutura: </v>
      </c>
      <c r="I584" s="107"/>
      <c r="L584" s="120"/>
      <c r="M584" s="126"/>
      <c r="N584" s="118"/>
      <c r="O584" s="118"/>
      <c r="P584" s="118"/>
      <c r="Q584" s="118"/>
      <c r="R584" s="120"/>
      <c r="S584" s="120"/>
      <c r="T584" s="118"/>
      <c r="U584" s="118"/>
      <c r="V584" s="118"/>
      <c r="W584" s="118"/>
      <c r="X584" s="118"/>
      <c r="Y584" s="120"/>
      <c r="Z584" s="120"/>
      <c r="AA584" s="118"/>
      <c r="AB584" s="118"/>
      <c r="AC584" s="118"/>
      <c r="AD584" s="118"/>
      <c r="AE584" s="118"/>
      <c r="AF584" s="120"/>
      <c r="AG584" s="118"/>
      <c r="AH584" s="118"/>
      <c r="AI584" s="118"/>
      <c r="AJ584" s="118"/>
      <c r="AK584" s="118"/>
      <c r="AL584" s="120"/>
      <c r="AM584" s="118"/>
      <c r="AN584" s="118"/>
      <c r="AO584" s="118"/>
      <c r="AP584" s="118"/>
      <c r="AQ584" s="118"/>
      <c r="AR584" s="118"/>
    </row>
    <row r="585" spans="1:44" hidden="1" x14ac:dyDescent="0.3">
      <c r="A585" s="107"/>
      <c r="B585" s="107" t="s">
        <v>829</v>
      </c>
      <c r="C585" s="124"/>
      <c r="D585" s="107"/>
      <c r="E585" s="125"/>
      <c r="F585" s="107"/>
      <c r="G585" s="107" t="s">
        <v>1992</v>
      </c>
      <c r="H585" s="124" t="str">
        <f>Programação[[#This Row],[Atividade]]&amp; " - linha/estrutura: " &amp;Programação[[#This Row],[Tag]]</f>
        <v xml:space="preserve">PS1-2900-14E-0421 - linha/estrutura: </v>
      </c>
      <c r="I585" s="107"/>
      <c r="L585" s="120"/>
      <c r="M585" s="126"/>
      <c r="N585" s="118"/>
      <c r="O585" s="118"/>
      <c r="P585" s="118"/>
      <c r="Q585" s="118"/>
      <c r="R585" s="120"/>
      <c r="S585" s="120"/>
      <c r="T585" s="118"/>
      <c r="U585" s="118"/>
      <c r="V585" s="118"/>
      <c r="W585" s="118"/>
      <c r="X585" s="118"/>
      <c r="Y585" s="120"/>
      <c r="Z585" s="120"/>
      <c r="AA585" s="118"/>
      <c r="AB585" s="118"/>
      <c r="AC585" s="118"/>
      <c r="AD585" s="118"/>
      <c r="AE585" s="118"/>
      <c r="AF585" s="120"/>
      <c r="AG585" s="118"/>
      <c r="AH585" s="118"/>
      <c r="AI585" s="118"/>
      <c r="AJ585" s="118"/>
      <c r="AK585" s="118"/>
      <c r="AL585" s="120"/>
      <c r="AM585" s="118"/>
      <c r="AN585" s="118"/>
      <c r="AO585" s="118"/>
      <c r="AP585" s="118"/>
      <c r="AQ585" s="118"/>
      <c r="AR585" s="118"/>
    </row>
    <row r="586" spans="1:44" hidden="1" x14ac:dyDescent="0.3">
      <c r="A586" s="107"/>
      <c r="B586" s="107" t="s">
        <v>830</v>
      </c>
      <c r="C586" s="124"/>
      <c r="D586" s="107"/>
      <c r="E586" s="125"/>
      <c r="F586" s="107"/>
      <c r="G586" s="107" t="s">
        <v>1897</v>
      </c>
      <c r="H586" s="124" t="str">
        <f>Programação[[#This Row],[Atividade]]&amp; " - linha/estrutura: " &amp;Programação[[#This Row],[Tag]]</f>
        <v xml:space="preserve">Execução de furos - linha/estrutura: </v>
      </c>
      <c r="I586" s="107"/>
      <c r="L586" s="120"/>
      <c r="M586" s="126"/>
      <c r="N586" s="118"/>
      <c r="O586" s="118"/>
      <c r="P586" s="118"/>
      <c r="Q586" s="118"/>
      <c r="R586" s="120"/>
      <c r="S586" s="120"/>
      <c r="T586" s="118"/>
      <c r="U586" s="118"/>
      <c r="V586" s="118"/>
      <c r="W586" s="118"/>
      <c r="X586" s="118"/>
      <c r="Y586" s="120"/>
      <c r="Z586" s="120"/>
      <c r="AA586" s="118"/>
      <c r="AB586" s="118"/>
      <c r="AC586" s="118"/>
      <c r="AD586" s="118"/>
      <c r="AE586" s="118"/>
      <c r="AF586" s="120"/>
      <c r="AG586" s="118"/>
      <c r="AH586" s="118"/>
      <c r="AI586" s="118"/>
      <c r="AJ586" s="118"/>
      <c r="AK586" s="118"/>
      <c r="AL586" s="120"/>
      <c r="AM586" s="118"/>
      <c r="AN586" s="118"/>
      <c r="AO586" s="118"/>
      <c r="AP586" s="118"/>
      <c r="AQ586" s="118"/>
      <c r="AR586" s="118"/>
    </row>
    <row r="587" spans="1:44" hidden="1" x14ac:dyDescent="0.3">
      <c r="A587" s="107"/>
      <c r="B587" s="107" t="s">
        <v>831</v>
      </c>
      <c r="C587" s="124"/>
      <c r="D587" s="107"/>
      <c r="E587" s="125"/>
      <c r="F587" s="107"/>
      <c r="G587" s="107" t="s">
        <v>1898</v>
      </c>
      <c r="H587" s="124" t="str">
        <f>Programação[[#This Row],[Atividade]]&amp; " - linha/estrutura: " &amp;Programação[[#This Row],[Tag]]</f>
        <v xml:space="preserve">Apicoamento de piso - linha/estrutura: </v>
      </c>
      <c r="I587" s="107"/>
      <c r="L587" s="120"/>
      <c r="M587" s="126"/>
      <c r="N587" s="118"/>
      <c r="O587" s="118"/>
      <c r="P587" s="118"/>
      <c r="Q587" s="118"/>
      <c r="R587" s="120"/>
      <c r="S587" s="120"/>
      <c r="T587" s="118"/>
      <c r="U587" s="118"/>
      <c r="V587" s="118"/>
      <c r="W587" s="118"/>
      <c r="X587" s="118"/>
      <c r="Y587" s="120"/>
      <c r="Z587" s="120"/>
      <c r="AA587" s="118"/>
      <c r="AB587" s="118"/>
      <c r="AC587" s="118"/>
      <c r="AD587" s="118"/>
      <c r="AE587" s="118"/>
      <c r="AF587" s="120"/>
      <c r="AG587" s="118"/>
      <c r="AH587" s="118"/>
      <c r="AI587" s="118"/>
      <c r="AJ587" s="118"/>
      <c r="AK587" s="118"/>
      <c r="AL587" s="120"/>
      <c r="AM587" s="118"/>
      <c r="AN587" s="118"/>
      <c r="AO587" s="118"/>
      <c r="AP587" s="118"/>
      <c r="AQ587" s="118"/>
      <c r="AR587" s="118"/>
    </row>
    <row r="588" spans="1:44" hidden="1" x14ac:dyDescent="0.3">
      <c r="A588" s="107"/>
      <c r="B588" s="107" t="s">
        <v>832</v>
      </c>
      <c r="C588" s="124"/>
      <c r="D588" s="107"/>
      <c r="E588" s="125"/>
      <c r="F588" s="107"/>
      <c r="G588" s="107" t="s">
        <v>1899</v>
      </c>
      <c r="H588" s="124" t="str">
        <f>Programação[[#This Row],[Atividade]]&amp; " - linha/estrutura: " &amp;Programação[[#This Row],[Tag]]</f>
        <v xml:space="preserve">Montagem de armação e chumbadores - linha/estrutura: </v>
      </c>
      <c r="I588" s="107"/>
      <c r="L588" s="120"/>
      <c r="M588" s="126"/>
      <c r="N588" s="118"/>
      <c r="O588" s="118"/>
      <c r="P588" s="118"/>
      <c r="Q588" s="118"/>
      <c r="R588" s="120"/>
      <c r="S588" s="120"/>
      <c r="T588" s="118"/>
      <c r="U588" s="118"/>
      <c r="V588" s="118"/>
      <c r="W588" s="118"/>
      <c r="X588" s="118"/>
      <c r="Y588" s="120"/>
      <c r="Z588" s="120"/>
      <c r="AA588" s="118"/>
      <c r="AB588" s="118"/>
      <c r="AC588" s="118"/>
      <c r="AD588" s="118"/>
      <c r="AE588" s="118"/>
      <c r="AF588" s="120"/>
      <c r="AG588" s="118"/>
      <c r="AH588" s="118"/>
      <c r="AI588" s="118"/>
      <c r="AJ588" s="118"/>
      <c r="AK588" s="118"/>
      <c r="AL588" s="120"/>
      <c r="AM588" s="118"/>
      <c r="AN588" s="118"/>
      <c r="AO588" s="118"/>
      <c r="AP588" s="118"/>
      <c r="AQ588" s="118"/>
      <c r="AR588" s="118"/>
    </row>
    <row r="589" spans="1:44" hidden="1" x14ac:dyDescent="0.3">
      <c r="A589" s="107"/>
      <c r="B589" s="107" t="s">
        <v>833</v>
      </c>
      <c r="C589" s="124"/>
      <c r="D589" s="107"/>
      <c r="E589" s="125"/>
      <c r="F589" s="107"/>
      <c r="G589" s="107" t="s">
        <v>1900</v>
      </c>
      <c r="H589" s="124" t="str">
        <f>Programação[[#This Row],[Atividade]]&amp; " - linha/estrutura: " &amp;Programação[[#This Row],[Tag]]</f>
        <v xml:space="preserve">Montagem de forma - linha/estrutura: </v>
      </c>
      <c r="I589" s="107"/>
      <c r="L589" s="120"/>
      <c r="M589" s="126"/>
      <c r="N589" s="118"/>
      <c r="O589" s="118"/>
      <c r="P589" s="118"/>
      <c r="Q589" s="118"/>
      <c r="R589" s="120"/>
      <c r="S589" s="120"/>
      <c r="T589" s="118"/>
      <c r="U589" s="118"/>
      <c r="V589" s="118"/>
      <c r="W589" s="118"/>
      <c r="X589" s="118"/>
      <c r="Y589" s="120"/>
      <c r="Z589" s="120"/>
      <c r="AA589" s="118"/>
      <c r="AB589" s="118"/>
      <c r="AC589" s="118"/>
      <c r="AD589" s="118"/>
      <c r="AE589" s="118"/>
      <c r="AF589" s="120"/>
      <c r="AG589" s="118"/>
      <c r="AH589" s="118"/>
      <c r="AI589" s="118"/>
      <c r="AJ589" s="118"/>
      <c r="AK589" s="118"/>
      <c r="AL589" s="120"/>
      <c r="AM589" s="118"/>
      <c r="AN589" s="118"/>
      <c r="AO589" s="118"/>
      <c r="AP589" s="118"/>
      <c r="AQ589" s="118"/>
      <c r="AR589" s="118"/>
    </row>
    <row r="590" spans="1:44" hidden="1" x14ac:dyDescent="0.3">
      <c r="A590" s="107"/>
      <c r="B590" s="107" t="s">
        <v>834</v>
      </c>
      <c r="C590" s="124"/>
      <c r="D590" s="107"/>
      <c r="E590" s="125"/>
      <c r="F590" s="107"/>
      <c r="G590" s="107" t="s">
        <v>1901</v>
      </c>
      <c r="H590" s="124" t="str">
        <f>Programação[[#This Row],[Atividade]]&amp; " - linha/estrutura: " &amp;Programação[[#This Row],[Tag]]</f>
        <v xml:space="preserve">Concretagem - linha/estrutura: </v>
      </c>
      <c r="I590" s="107"/>
      <c r="L590" s="120"/>
      <c r="M590" s="126"/>
      <c r="N590" s="118"/>
      <c r="O590" s="118"/>
      <c r="P590" s="118"/>
      <c r="Q590" s="118"/>
      <c r="R590" s="120"/>
      <c r="S590" s="120"/>
      <c r="T590" s="118"/>
      <c r="U590" s="118"/>
      <c r="V590" s="118"/>
      <c r="W590" s="118"/>
      <c r="X590" s="118"/>
      <c r="Y590" s="120"/>
      <c r="Z590" s="120"/>
      <c r="AA590" s="118"/>
      <c r="AB590" s="118"/>
      <c r="AC590" s="118"/>
      <c r="AD590" s="118"/>
      <c r="AE590" s="118"/>
      <c r="AF590" s="120"/>
      <c r="AG590" s="118"/>
      <c r="AH590" s="118"/>
      <c r="AI590" s="118"/>
      <c r="AJ590" s="118"/>
      <c r="AK590" s="118"/>
      <c r="AL590" s="120"/>
      <c r="AM590" s="118"/>
      <c r="AN590" s="118"/>
      <c r="AO590" s="118"/>
      <c r="AP590" s="118"/>
      <c r="AQ590" s="118"/>
      <c r="AR590" s="118"/>
    </row>
    <row r="591" spans="1:44" hidden="1" x14ac:dyDescent="0.3">
      <c r="A591" s="107"/>
      <c r="B591" s="107" t="s">
        <v>835</v>
      </c>
      <c r="C591" s="124"/>
      <c r="D591" s="107"/>
      <c r="E591" s="125"/>
      <c r="F591" s="107"/>
      <c r="G591" s="107" t="s">
        <v>1902</v>
      </c>
      <c r="H591" s="124" t="str">
        <f>Programação[[#This Row],[Atividade]]&amp; " - linha/estrutura: " &amp;Programação[[#This Row],[Tag]]</f>
        <v xml:space="preserve">Desforma - linha/estrutura: </v>
      </c>
      <c r="I591" s="107"/>
      <c r="L591" s="120"/>
      <c r="M591" s="126"/>
      <c r="N591" s="118"/>
      <c r="O591" s="118"/>
      <c r="P591" s="118"/>
      <c r="Q591" s="118"/>
      <c r="R591" s="120"/>
      <c r="S591" s="120"/>
      <c r="T591" s="118"/>
      <c r="U591" s="118"/>
      <c r="V591" s="118"/>
      <c r="W591" s="118"/>
      <c r="X591" s="118"/>
      <c r="Y591" s="120"/>
      <c r="Z591" s="120"/>
      <c r="AA591" s="118"/>
      <c r="AB591" s="118"/>
      <c r="AC591" s="118"/>
      <c r="AD591" s="118"/>
      <c r="AE591" s="118"/>
      <c r="AF591" s="120"/>
      <c r="AG591" s="118"/>
      <c r="AH591" s="118"/>
      <c r="AI591" s="118"/>
      <c r="AJ591" s="118"/>
      <c r="AK591" s="118"/>
      <c r="AL591" s="120"/>
      <c r="AM591" s="118"/>
      <c r="AN591" s="118"/>
      <c r="AO591" s="118"/>
      <c r="AP591" s="118"/>
      <c r="AQ591" s="118"/>
      <c r="AR591" s="118"/>
    </row>
    <row r="592" spans="1:44" hidden="1" x14ac:dyDescent="0.3">
      <c r="A592" s="107"/>
      <c r="B592" s="107" t="s">
        <v>836</v>
      </c>
      <c r="C592" s="124"/>
      <c r="D592" s="107"/>
      <c r="E592" s="125"/>
      <c r="F592" s="107"/>
      <c r="G592" s="107" t="s">
        <v>1993</v>
      </c>
      <c r="H592" s="124" t="str">
        <f>Programação[[#This Row],[Atividade]]&amp; " - linha/estrutura: " &amp;Programação[[#This Row],[Tag]]</f>
        <v xml:space="preserve">PS1-2900-14E-0416 - linha/estrutura: </v>
      </c>
      <c r="I592" s="107"/>
      <c r="L592" s="120"/>
      <c r="M592" s="126"/>
      <c r="N592" s="118"/>
      <c r="O592" s="118"/>
      <c r="P592" s="118"/>
      <c r="Q592" s="118"/>
      <c r="R592" s="120"/>
      <c r="S592" s="120"/>
      <c r="T592" s="118"/>
      <c r="U592" s="118"/>
      <c r="V592" s="118"/>
      <c r="W592" s="118"/>
      <c r="X592" s="118"/>
      <c r="Y592" s="120"/>
      <c r="Z592" s="120"/>
      <c r="AA592" s="118"/>
      <c r="AB592" s="118"/>
      <c r="AC592" s="118"/>
      <c r="AD592" s="118"/>
      <c r="AE592" s="118"/>
      <c r="AF592" s="120"/>
      <c r="AG592" s="118"/>
      <c r="AH592" s="118"/>
      <c r="AI592" s="118"/>
      <c r="AJ592" s="118"/>
      <c r="AK592" s="118"/>
      <c r="AL592" s="120"/>
      <c r="AM592" s="118"/>
      <c r="AN592" s="118"/>
      <c r="AO592" s="118"/>
      <c r="AP592" s="118"/>
      <c r="AQ592" s="118"/>
      <c r="AR592" s="118"/>
    </row>
    <row r="593" spans="1:44" hidden="1" x14ac:dyDescent="0.3">
      <c r="A593" s="107"/>
      <c r="B593" s="107" t="s">
        <v>837</v>
      </c>
      <c r="C593" s="124"/>
      <c r="D593" s="107"/>
      <c r="E593" s="125"/>
      <c r="F593" s="107"/>
      <c r="G593" s="107" t="s">
        <v>1897</v>
      </c>
      <c r="H593" s="124" t="str">
        <f>Programação[[#This Row],[Atividade]]&amp; " - linha/estrutura: " &amp;Programação[[#This Row],[Tag]]</f>
        <v xml:space="preserve">Execução de furos - linha/estrutura: </v>
      </c>
      <c r="I593" s="107"/>
      <c r="L593" s="120"/>
      <c r="M593" s="126"/>
      <c r="N593" s="118"/>
      <c r="O593" s="118"/>
      <c r="P593" s="118"/>
      <c r="Q593" s="118"/>
      <c r="R593" s="120"/>
      <c r="S593" s="120"/>
      <c r="T593" s="118"/>
      <c r="U593" s="118"/>
      <c r="V593" s="118"/>
      <c r="W593" s="118"/>
      <c r="X593" s="118"/>
      <c r="Y593" s="120"/>
      <c r="Z593" s="120"/>
      <c r="AA593" s="118"/>
      <c r="AB593" s="118"/>
      <c r="AC593" s="118"/>
      <c r="AD593" s="118"/>
      <c r="AE593" s="118"/>
      <c r="AF593" s="120"/>
      <c r="AG593" s="118"/>
      <c r="AH593" s="118"/>
      <c r="AI593" s="118"/>
      <c r="AJ593" s="118"/>
      <c r="AK593" s="118"/>
      <c r="AL593" s="120"/>
      <c r="AM593" s="118"/>
      <c r="AN593" s="118"/>
      <c r="AO593" s="118"/>
      <c r="AP593" s="118"/>
      <c r="AQ593" s="118"/>
      <c r="AR593" s="118"/>
    </row>
    <row r="594" spans="1:44" hidden="1" x14ac:dyDescent="0.3">
      <c r="A594" s="107"/>
      <c r="B594" s="107" t="s">
        <v>838</v>
      </c>
      <c r="C594" s="124"/>
      <c r="D594" s="107"/>
      <c r="E594" s="125"/>
      <c r="F594" s="107"/>
      <c r="G594" s="107" t="s">
        <v>1898</v>
      </c>
      <c r="H594" s="124" t="str">
        <f>Programação[[#This Row],[Atividade]]&amp; " - linha/estrutura: " &amp;Programação[[#This Row],[Tag]]</f>
        <v xml:space="preserve">Apicoamento de piso - linha/estrutura: </v>
      </c>
      <c r="I594" s="107"/>
      <c r="L594" s="120"/>
      <c r="M594" s="126"/>
      <c r="N594" s="118"/>
      <c r="O594" s="118"/>
      <c r="P594" s="118"/>
      <c r="Q594" s="118"/>
      <c r="R594" s="120"/>
      <c r="S594" s="120"/>
      <c r="T594" s="118"/>
      <c r="U594" s="118"/>
      <c r="V594" s="118"/>
      <c r="W594" s="118"/>
      <c r="X594" s="118"/>
      <c r="Y594" s="120"/>
      <c r="Z594" s="120"/>
      <c r="AA594" s="118"/>
      <c r="AB594" s="118"/>
      <c r="AC594" s="118"/>
      <c r="AD594" s="118"/>
      <c r="AE594" s="118"/>
      <c r="AF594" s="120"/>
      <c r="AG594" s="118"/>
      <c r="AH594" s="118"/>
      <c r="AI594" s="118"/>
      <c r="AJ594" s="118"/>
      <c r="AK594" s="118"/>
      <c r="AL594" s="120"/>
      <c r="AM594" s="118"/>
      <c r="AN594" s="118"/>
      <c r="AO594" s="118"/>
      <c r="AP594" s="118"/>
      <c r="AQ594" s="118"/>
      <c r="AR594" s="118"/>
    </row>
    <row r="595" spans="1:44" hidden="1" x14ac:dyDescent="0.3">
      <c r="A595" s="107"/>
      <c r="B595" s="107" t="s">
        <v>839</v>
      </c>
      <c r="C595" s="124"/>
      <c r="D595" s="107"/>
      <c r="E595" s="125"/>
      <c r="F595" s="107"/>
      <c r="G595" s="107" t="s">
        <v>1899</v>
      </c>
      <c r="H595" s="124" t="str">
        <f>Programação[[#This Row],[Atividade]]&amp; " - linha/estrutura: " &amp;Programação[[#This Row],[Tag]]</f>
        <v xml:space="preserve">Montagem de armação e chumbadores - linha/estrutura: </v>
      </c>
      <c r="I595" s="107"/>
      <c r="L595" s="120"/>
      <c r="M595" s="126"/>
      <c r="N595" s="118"/>
      <c r="O595" s="118"/>
      <c r="P595" s="118"/>
      <c r="Q595" s="118"/>
      <c r="R595" s="120"/>
      <c r="S595" s="120"/>
      <c r="T595" s="118"/>
      <c r="U595" s="118"/>
      <c r="V595" s="118"/>
      <c r="W595" s="118"/>
      <c r="X595" s="118"/>
      <c r="Y595" s="120"/>
      <c r="Z595" s="120"/>
      <c r="AA595" s="118"/>
      <c r="AB595" s="118"/>
      <c r="AC595" s="118"/>
      <c r="AD595" s="118"/>
      <c r="AE595" s="118"/>
      <c r="AF595" s="120"/>
      <c r="AG595" s="118"/>
      <c r="AH595" s="118"/>
      <c r="AI595" s="118"/>
      <c r="AJ595" s="118"/>
      <c r="AK595" s="118"/>
      <c r="AL595" s="120"/>
      <c r="AM595" s="118"/>
      <c r="AN595" s="118"/>
      <c r="AO595" s="118"/>
      <c r="AP595" s="118"/>
      <c r="AQ595" s="118"/>
      <c r="AR595" s="118"/>
    </row>
    <row r="596" spans="1:44" hidden="1" x14ac:dyDescent="0.3">
      <c r="A596" s="107"/>
      <c r="B596" s="107" t="s">
        <v>840</v>
      </c>
      <c r="C596" s="124"/>
      <c r="D596" s="107"/>
      <c r="E596" s="125"/>
      <c r="F596" s="107"/>
      <c r="G596" s="107" t="s">
        <v>1900</v>
      </c>
      <c r="H596" s="124" t="str">
        <f>Programação[[#This Row],[Atividade]]&amp; " - linha/estrutura: " &amp;Programação[[#This Row],[Tag]]</f>
        <v xml:space="preserve">Montagem de forma - linha/estrutura: </v>
      </c>
      <c r="I596" s="107"/>
      <c r="L596" s="120"/>
      <c r="M596" s="126"/>
      <c r="N596" s="118"/>
      <c r="O596" s="118"/>
      <c r="P596" s="118"/>
      <c r="Q596" s="118"/>
      <c r="R596" s="120"/>
      <c r="S596" s="120"/>
      <c r="T596" s="118"/>
      <c r="U596" s="118"/>
      <c r="V596" s="118"/>
      <c r="W596" s="118"/>
      <c r="X596" s="118"/>
      <c r="Y596" s="120"/>
      <c r="Z596" s="120"/>
      <c r="AA596" s="118"/>
      <c r="AB596" s="118"/>
      <c r="AC596" s="118"/>
      <c r="AD596" s="118"/>
      <c r="AE596" s="118"/>
      <c r="AF596" s="120"/>
      <c r="AG596" s="118"/>
      <c r="AH596" s="118"/>
      <c r="AI596" s="118"/>
      <c r="AJ596" s="118"/>
      <c r="AK596" s="118"/>
      <c r="AL596" s="120"/>
      <c r="AM596" s="118"/>
      <c r="AN596" s="118"/>
      <c r="AO596" s="118"/>
      <c r="AP596" s="118"/>
      <c r="AQ596" s="118"/>
      <c r="AR596" s="118"/>
    </row>
    <row r="597" spans="1:44" hidden="1" x14ac:dyDescent="0.3">
      <c r="A597" s="107"/>
      <c r="B597" s="107" t="s">
        <v>841</v>
      </c>
      <c r="C597" s="124"/>
      <c r="D597" s="107"/>
      <c r="E597" s="125"/>
      <c r="F597" s="107"/>
      <c r="G597" s="107" t="s">
        <v>1901</v>
      </c>
      <c r="H597" s="124" t="str">
        <f>Programação[[#This Row],[Atividade]]&amp; " - linha/estrutura: " &amp;Programação[[#This Row],[Tag]]</f>
        <v xml:space="preserve">Concretagem - linha/estrutura: </v>
      </c>
      <c r="I597" s="107"/>
      <c r="L597" s="120"/>
      <c r="M597" s="126"/>
      <c r="N597" s="118"/>
      <c r="O597" s="118"/>
      <c r="P597" s="118"/>
      <c r="Q597" s="118"/>
      <c r="R597" s="120"/>
      <c r="S597" s="120"/>
      <c r="T597" s="118"/>
      <c r="U597" s="118"/>
      <c r="V597" s="118"/>
      <c r="W597" s="118"/>
      <c r="X597" s="118"/>
      <c r="Y597" s="120"/>
      <c r="Z597" s="120"/>
      <c r="AA597" s="118"/>
      <c r="AB597" s="118"/>
      <c r="AC597" s="118"/>
      <c r="AD597" s="118"/>
      <c r="AE597" s="118"/>
      <c r="AF597" s="120"/>
      <c r="AG597" s="118"/>
      <c r="AH597" s="118"/>
      <c r="AI597" s="118"/>
      <c r="AJ597" s="118"/>
      <c r="AK597" s="118"/>
      <c r="AL597" s="120"/>
      <c r="AM597" s="118"/>
      <c r="AN597" s="118"/>
      <c r="AO597" s="118"/>
      <c r="AP597" s="118"/>
      <c r="AQ597" s="118"/>
      <c r="AR597" s="118"/>
    </row>
    <row r="598" spans="1:44" hidden="1" x14ac:dyDescent="0.3">
      <c r="A598" s="107"/>
      <c r="B598" s="107" t="s">
        <v>842</v>
      </c>
      <c r="C598" s="124"/>
      <c r="D598" s="107"/>
      <c r="E598" s="125"/>
      <c r="F598" s="107"/>
      <c r="G598" s="107" t="s">
        <v>1902</v>
      </c>
      <c r="H598" s="124" t="str">
        <f>Programação[[#This Row],[Atividade]]&amp; " - linha/estrutura: " &amp;Programação[[#This Row],[Tag]]</f>
        <v xml:space="preserve">Desforma - linha/estrutura: </v>
      </c>
      <c r="I598" s="107"/>
      <c r="L598" s="120"/>
      <c r="M598" s="126"/>
      <c r="N598" s="118"/>
      <c r="O598" s="118"/>
      <c r="P598" s="118"/>
      <c r="Q598" s="118"/>
      <c r="R598" s="120"/>
      <c r="S598" s="120"/>
      <c r="T598" s="118"/>
      <c r="U598" s="118"/>
      <c r="V598" s="118"/>
      <c r="W598" s="118"/>
      <c r="X598" s="118"/>
      <c r="Y598" s="120"/>
      <c r="Z598" s="120"/>
      <c r="AA598" s="118"/>
      <c r="AB598" s="118"/>
      <c r="AC598" s="118"/>
      <c r="AD598" s="118"/>
      <c r="AE598" s="118"/>
      <c r="AF598" s="120"/>
      <c r="AG598" s="118"/>
      <c r="AH598" s="118"/>
      <c r="AI598" s="118"/>
      <c r="AJ598" s="118"/>
      <c r="AK598" s="118"/>
      <c r="AL598" s="120"/>
      <c r="AM598" s="118"/>
      <c r="AN598" s="118"/>
      <c r="AO598" s="118"/>
      <c r="AP598" s="118"/>
      <c r="AQ598" s="118"/>
      <c r="AR598" s="118"/>
    </row>
    <row r="599" spans="1:44" hidden="1" x14ac:dyDescent="0.3">
      <c r="A599" s="107"/>
      <c r="B599" s="107" t="s">
        <v>843</v>
      </c>
      <c r="C599" s="124"/>
      <c r="D599" s="107"/>
      <c r="E599" s="125"/>
      <c r="F599" s="107"/>
      <c r="G599" s="107" t="s">
        <v>1994</v>
      </c>
      <c r="H599" s="124" t="str">
        <f>Programação[[#This Row],[Atividade]]&amp; " - linha/estrutura: " &amp;Programação[[#This Row],[Tag]]</f>
        <v xml:space="preserve">PS1-2900-14E-0420 - linha/estrutura: </v>
      </c>
      <c r="I599" s="107"/>
      <c r="L599" s="120"/>
      <c r="M599" s="126"/>
      <c r="N599" s="118"/>
      <c r="O599" s="118"/>
      <c r="P599" s="118"/>
      <c r="Q599" s="118"/>
      <c r="R599" s="120"/>
      <c r="S599" s="120"/>
      <c r="T599" s="118"/>
      <c r="U599" s="118"/>
      <c r="V599" s="118"/>
      <c r="W599" s="118"/>
      <c r="X599" s="118"/>
      <c r="Y599" s="120"/>
      <c r="Z599" s="120"/>
      <c r="AA599" s="118"/>
      <c r="AB599" s="118"/>
      <c r="AC599" s="118"/>
      <c r="AD599" s="118"/>
      <c r="AE599" s="118"/>
      <c r="AF599" s="120"/>
      <c r="AG599" s="118"/>
      <c r="AH599" s="118"/>
      <c r="AI599" s="118"/>
      <c r="AJ599" s="118"/>
      <c r="AK599" s="118"/>
      <c r="AL599" s="120"/>
      <c r="AM599" s="118"/>
      <c r="AN599" s="118"/>
      <c r="AO599" s="118"/>
      <c r="AP599" s="118"/>
      <c r="AQ599" s="118"/>
      <c r="AR599" s="118"/>
    </row>
    <row r="600" spans="1:44" hidden="1" x14ac:dyDescent="0.3">
      <c r="A600" s="107"/>
      <c r="B600" s="107" t="s">
        <v>844</v>
      </c>
      <c r="C600" s="124"/>
      <c r="D600" s="107"/>
      <c r="E600" s="125"/>
      <c r="F600" s="107"/>
      <c r="G600" s="107" t="s">
        <v>1897</v>
      </c>
      <c r="H600" s="124" t="str">
        <f>Programação[[#This Row],[Atividade]]&amp; " - linha/estrutura: " &amp;Programação[[#This Row],[Tag]]</f>
        <v xml:space="preserve">Execução de furos - linha/estrutura: </v>
      </c>
      <c r="I600" s="107"/>
      <c r="L600" s="120"/>
      <c r="M600" s="126"/>
      <c r="N600" s="118"/>
      <c r="O600" s="118"/>
      <c r="P600" s="118"/>
      <c r="Q600" s="118"/>
      <c r="R600" s="120"/>
      <c r="S600" s="120"/>
      <c r="T600" s="118"/>
      <c r="U600" s="118"/>
      <c r="V600" s="118"/>
      <c r="W600" s="118"/>
      <c r="X600" s="118"/>
      <c r="Y600" s="120"/>
      <c r="Z600" s="120"/>
      <c r="AA600" s="118"/>
      <c r="AB600" s="118"/>
      <c r="AC600" s="118"/>
      <c r="AD600" s="118"/>
      <c r="AE600" s="118"/>
      <c r="AF600" s="120"/>
      <c r="AG600" s="118"/>
      <c r="AH600" s="118"/>
      <c r="AI600" s="118"/>
      <c r="AJ600" s="118"/>
      <c r="AK600" s="118"/>
      <c r="AL600" s="120"/>
      <c r="AM600" s="118"/>
      <c r="AN600" s="118"/>
      <c r="AO600" s="118"/>
      <c r="AP600" s="118"/>
      <c r="AQ600" s="118"/>
      <c r="AR600" s="118"/>
    </row>
    <row r="601" spans="1:44" hidden="1" x14ac:dyDescent="0.3">
      <c r="A601" s="107"/>
      <c r="B601" s="107" t="s">
        <v>845</v>
      </c>
      <c r="C601" s="124"/>
      <c r="D601" s="107"/>
      <c r="E601" s="125"/>
      <c r="F601" s="107"/>
      <c r="G601" s="107" t="s">
        <v>1898</v>
      </c>
      <c r="H601" s="124" t="str">
        <f>Programação[[#This Row],[Atividade]]&amp; " - linha/estrutura: " &amp;Programação[[#This Row],[Tag]]</f>
        <v xml:space="preserve">Apicoamento de piso - linha/estrutura: </v>
      </c>
      <c r="I601" s="107"/>
      <c r="L601" s="120"/>
      <c r="M601" s="126"/>
      <c r="N601" s="118"/>
      <c r="O601" s="118"/>
      <c r="P601" s="118"/>
      <c r="Q601" s="118"/>
      <c r="R601" s="120"/>
      <c r="S601" s="120"/>
      <c r="T601" s="118"/>
      <c r="U601" s="118"/>
      <c r="V601" s="118"/>
      <c r="W601" s="118"/>
      <c r="X601" s="118"/>
      <c r="Y601" s="120"/>
      <c r="Z601" s="120"/>
      <c r="AA601" s="118"/>
      <c r="AB601" s="118"/>
      <c r="AC601" s="118"/>
      <c r="AD601" s="118"/>
      <c r="AE601" s="118"/>
      <c r="AF601" s="120"/>
      <c r="AG601" s="118"/>
      <c r="AH601" s="118"/>
      <c r="AI601" s="118"/>
      <c r="AJ601" s="118"/>
      <c r="AK601" s="118"/>
      <c r="AL601" s="120"/>
      <c r="AM601" s="118"/>
      <c r="AN601" s="118"/>
      <c r="AO601" s="118"/>
      <c r="AP601" s="118"/>
      <c r="AQ601" s="118"/>
      <c r="AR601" s="118"/>
    </row>
    <row r="602" spans="1:44" hidden="1" x14ac:dyDescent="0.3">
      <c r="A602" s="107"/>
      <c r="B602" s="107" t="s">
        <v>846</v>
      </c>
      <c r="C602" s="124"/>
      <c r="D602" s="107"/>
      <c r="E602" s="125"/>
      <c r="F602" s="107"/>
      <c r="G602" s="107" t="s">
        <v>1899</v>
      </c>
      <c r="H602" s="124" t="str">
        <f>Programação[[#This Row],[Atividade]]&amp; " - linha/estrutura: " &amp;Programação[[#This Row],[Tag]]</f>
        <v xml:space="preserve">Montagem de armação e chumbadores - linha/estrutura: </v>
      </c>
      <c r="I602" s="107"/>
      <c r="L602" s="120"/>
      <c r="M602" s="126"/>
      <c r="N602" s="118"/>
      <c r="O602" s="118"/>
      <c r="P602" s="118"/>
      <c r="Q602" s="118"/>
      <c r="R602" s="120"/>
      <c r="S602" s="120"/>
      <c r="T602" s="118"/>
      <c r="U602" s="118"/>
      <c r="V602" s="118"/>
      <c r="W602" s="118"/>
      <c r="X602" s="118"/>
      <c r="Y602" s="120"/>
      <c r="Z602" s="120"/>
      <c r="AA602" s="118"/>
      <c r="AB602" s="118"/>
      <c r="AC602" s="118"/>
      <c r="AD602" s="118"/>
      <c r="AE602" s="118"/>
      <c r="AF602" s="120"/>
      <c r="AG602" s="118"/>
      <c r="AH602" s="118"/>
      <c r="AI602" s="118"/>
      <c r="AJ602" s="118"/>
      <c r="AK602" s="118"/>
      <c r="AL602" s="120"/>
      <c r="AM602" s="118"/>
      <c r="AN602" s="118"/>
      <c r="AO602" s="118"/>
      <c r="AP602" s="118"/>
      <c r="AQ602" s="118"/>
      <c r="AR602" s="118"/>
    </row>
    <row r="603" spans="1:44" hidden="1" x14ac:dyDescent="0.3">
      <c r="A603" s="107"/>
      <c r="B603" s="107" t="s">
        <v>847</v>
      </c>
      <c r="C603" s="124"/>
      <c r="D603" s="107"/>
      <c r="E603" s="125"/>
      <c r="F603" s="107"/>
      <c r="G603" s="107" t="s">
        <v>1900</v>
      </c>
      <c r="H603" s="124" t="str">
        <f>Programação[[#This Row],[Atividade]]&amp; " - linha/estrutura: " &amp;Programação[[#This Row],[Tag]]</f>
        <v xml:space="preserve">Montagem de forma - linha/estrutura: </v>
      </c>
      <c r="I603" s="107"/>
      <c r="L603" s="120"/>
      <c r="M603" s="126"/>
      <c r="N603" s="118"/>
      <c r="O603" s="118"/>
      <c r="P603" s="118"/>
      <c r="Q603" s="118"/>
      <c r="R603" s="120"/>
      <c r="S603" s="120"/>
      <c r="T603" s="118"/>
      <c r="U603" s="118"/>
      <c r="V603" s="118"/>
      <c r="W603" s="118"/>
      <c r="X603" s="118"/>
      <c r="Y603" s="120"/>
      <c r="Z603" s="120"/>
      <c r="AA603" s="118"/>
      <c r="AB603" s="118"/>
      <c r="AC603" s="118"/>
      <c r="AD603" s="118"/>
      <c r="AE603" s="118"/>
      <c r="AF603" s="120"/>
      <c r="AG603" s="118"/>
      <c r="AH603" s="118"/>
      <c r="AI603" s="118"/>
      <c r="AJ603" s="118"/>
      <c r="AK603" s="118"/>
      <c r="AL603" s="120"/>
      <c r="AM603" s="118"/>
      <c r="AN603" s="118"/>
      <c r="AO603" s="118"/>
      <c r="AP603" s="118"/>
      <c r="AQ603" s="118"/>
      <c r="AR603" s="118"/>
    </row>
    <row r="604" spans="1:44" hidden="1" x14ac:dyDescent="0.3">
      <c r="A604" s="107"/>
      <c r="B604" s="107" t="s">
        <v>848</v>
      </c>
      <c r="C604" s="124"/>
      <c r="D604" s="107"/>
      <c r="E604" s="125"/>
      <c r="F604" s="107"/>
      <c r="G604" s="107" t="s">
        <v>1901</v>
      </c>
      <c r="H604" s="124" t="str">
        <f>Programação[[#This Row],[Atividade]]&amp; " - linha/estrutura: " &amp;Programação[[#This Row],[Tag]]</f>
        <v xml:space="preserve">Concretagem - linha/estrutura: </v>
      </c>
      <c r="I604" s="107"/>
      <c r="L604" s="120"/>
      <c r="M604" s="126"/>
      <c r="N604" s="118"/>
      <c r="O604" s="118"/>
      <c r="P604" s="118"/>
      <c r="Q604" s="118"/>
      <c r="R604" s="120"/>
      <c r="S604" s="120"/>
      <c r="T604" s="118"/>
      <c r="U604" s="118"/>
      <c r="V604" s="118"/>
      <c r="W604" s="118"/>
      <c r="X604" s="118"/>
      <c r="Y604" s="120"/>
      <c r="Z604" s="120"/>
      <c r="AA604" s="118"/>
      <c r="AB604" s="118"/>
      <c r="AC604" s="118"/>
      <c r="AD604" s="118"/>
      <c r="AE604" s="118"/>
      <c r="AF604" s="120"/>
      <c r="AG604" s="118"/>
      <c r="AH604" s="118"/>
      <c r="AI604" s="118"/>
      <c r="AJ604" s="118"/>
      <c r="AK604" s="118"/>
      <c r="AL604" s="120"/>
      <c r="AM604" s="118"/>
      <c r="AN604" s="118"/>
      <c r="AO604" s="118"/>
      <c r="AP604" s="118"/>
      <c r="AQ604" s="118"/>
      <c r="AR604" s="118"/>
    </row>
    <row r="605" spans="1:44" hidden="1" x14ac:dyDescent="0.3">
      <c r="A605" s="107"/>
      <c r="B605" s="107" t="s">
        <v>849</v>
      </c>
      <c r="C605" s="124"/>
      <c r="D605" s="107"/>
      <c r="E605" s="125"/>
      <c r="F605" s="107"/>
      <c r="G605" s="107" t="s">
        <v>1902</v>
      </c>
      <c r="H605" s="124" t="str">
        <f>Programação[[#This Row],[Atividade]]&amp; " - linha/estrutura: " &amp;Programação[[#This Row],[Tag]]</f>
        <v xml:space="preserve">Desforma - linha/estrutura: </v>
      </c>
      <c r="I605" s="107"/>
      <c r="L605" s="120"/>
      <c r="M605" s="126"/>
      <c r="N605" s="118"/>
      <c r="O605" s="118"/>
      <c r="P605" s="118"/>
      <c r="Q605" s="118"/>
      <c r="R605" s="120"/>
      <c r="S605" s="120"/>
      <c r="T605" s="118"/>
      <c r="U605" s="118"/>
      <c r="V605" s="118"/>
      <c r="W605" s="118"/>
      <c r="X605" s="118"/>
      <c r="Y605" s="120"/>
      <c r="Z605" s="120"/>
      <c r="AA605" s="118"/>
      <c r="AB605" s="118"/>
      <c r="AC605" s="118"/>
      <c r="AD605" s="118"/>
      <c r="AE605" s="118"/>
      <c r="AF605" s="120"/>
      <c r="AG605" s="118"/>
      <c r="AH605" s="118"/>
      <c r="AI605" s="118"/>
      <c r="AJ605" s="118"/>
      <c r="AK605" s="118"/>
      <c r="AL605" s="120"/>
      <c r="AM605" s="118"/>
      <c r="AN605" s="118"/>
      <c r="AO605" s="118"/>
      <c r="AP605" s="118"/>
      <c r="AQ605" s="118"/>
      <c r="AR605" s="118"/>
    </row>
    <row r="606" spans="1:44" hidden="1" x14ac:dyDescent="0.3">
      <c r="A606" s="107"/>
      <c r="B606" s="107" t="s">
        <v>850</v>
      </c>
      <c r="C606" s="124"/>
      <c r="D606" s="107"/>
      <c r="E606" s="125"/>
      <c r="F606" s="107"/>
      <c r="G606" s="107" t="s">
        <v>1995</v>
      </c>
      <c r="H606" s="124" t="str">
        <f>Programação[[#This Row],[Atividade]]&amp; " - linha/estrutura: " &amp;Programação[[#This Row],[Tag]]</f>
        <v xml:space="preserve">PS1-2900-14E-0414 - linha/estrutura: </v>
      </c>
      <c r="I606" s="107"/>
      <c r="L606" s="120"/>
      <c r="M606" s="126"/>
      <c r="N606" s="118"/>
      <c r="O606" s="118"/>
      <c r="P606" s="118"/>
      <c r="Q606" s="118"/>
      <c r="R606" s="120"/>
      <c r="S606" s="120"/>
      <c r="T606" s="118"/>
      <c r="U606" s="118"/>
      <c r="V606" s="118"/>
      <c r="W606" s="118"/>
      <c r="X606" s="118"/>
      <c r="Y606" s="120"/>
      <c r="Z606" s="120"/>
      <c r="AA606" s="118"/>
      <c r="AB606" s="118"/>
      <c r="AC606" s="118"/>
      <c r="AD606" s="118"/>
      <c r="AE606" s="118"/>
      <c r="AF606" s="120"/>
      <c r="AG606" s="118"/>
      <c r="AH606" s="118"/>
      <c r="AI606" s="118"/>
      <c r="AJ606" s="118"/>
      <c r="AK606" s="118"/>
      <c r="AL606" s="120"/>
      <c r="AM606" s="118"/>
      <c r="AN606" s="118"/>
      <c r="AO606" s="118"/>
      <c r="AP606" s="118"/>
      <c r="AQ606" s="118"/>
      <c r="AR606" s="118"/>
    </row>
    <row r="607" spans="1:44" hidden="1" x14ac:dyDescent="0.3">
      <c r="A607" s="107"/>
      <c r="B607" s="107" t="s">
        <v>851</v>
      </c>
      <c r="C607" s="124"/>
      <c r="D607" s="107"/>
      <c r="E607" s="125"/>
      <c r="F607" s="107"/>
      <c r="G607" s="107" t="s">
        <v>1897</v>
      </c>
      <c r="H607" s="124" t="str">
        <f>Programação[[#This Row],[Atividade]]&amp; " - linha/estrutura: " &amp;Programação[[#This Row],[Tag]]</f>
        <v xml:space="preserve">Execução de furos - linha/estrutura: </v>
      </c>
      <c r="I607" s="107"/>
      <c r="L607" s="120"/>
      <c r="M607" s="126"/>
      <c r="N607" s="118"/>
      <c r="O607" s="118"/>
      <c r="P607" s="118"/>
      <c r="Q607" s="118"/>
      <c r="R607" s="120"/>
      <c r="S607" s="120"/>
      <c r="T607" s="118"/>
      <c r="U607" s="118"/>
      <c r="V607" s="118"/>
      <c r="W607" s="118"/>
      <c r="X607" s="118"/>
      <c r="Y607" s="120"/>
      <c r="Z607" s="120"/>
      <c r="AA607" s="118"/>
      <c r="AB607" s="118"/>
      <c r="AC607" s="118"/>
      <c r="AD607" s="118"/>
      <c r="AE607" s="118"/>
      <c r="AF607" s="120"/>
      <c r="AG607" s="118"/>
      <c r="AH607" s="118"/>
      <c r="AI607" s="118"/>
      <c r="AJ607" s="118"/>
      <c r="AK607" s="118"/>
      <c r="AL607" s="120"/>
      <c r="AM607" s="118"/>
      <c r="AN607" s="118"/>
      <c r="AO607" s="118"/>
      <c r="AP607" s="118"/>
      <c r="AQ607" s="118"/>
      <c r="AR607" s="118"/>
    </row>
    <row r="608" spans="1:44" hidden="1" x14ac:dyDescent="0.3">
      <c r="A608" s="107"/>
      <c r="B608" s="107" t="s">
        <v>852</v>
      </c>
      <c r="C608" s="124"/>
      <c r="D608" s="107"/>
      <c r="E608" s="125"/>
      <c r="F608" s="107"/>
      <c r="G608" s="107" t="s">
        <v>1898</v>
      </c>
      <c r="H608" s="124" t="str">
        <f>Programação[[#This Row],[Atividade]]&amp; " - linha/estrutura: " &amp;Programação[[#This Row],[Tag]]</f>
        <v xml:space="preserve">Apicoamento de piso - linha/estrutura: </v>
      </c>
      <c r="I608" s="107"/>
      <c r="L608" s="120"/>
      <c r="M608" s="126"/>
      <c r="N608" s="118"/>
      <c r="O608" s="118"/>
      <c r="P608" s="118"/>
      <c r="Q608" s="118"/>
      <c r="R608" s="120"/>
      <c r="S608" s="120"/>
      <c r="T608" s="118"/>
      <c r="U608" s="118"/>
      <c r="V608" s="118"/>
      <c r="W608" s="118"/>
      <c r="X608" s="118"/>
      <c r="Y608" s="120"/>
      <c r="Z608" s="120"/>
      <c r="AA608" s="118"/>
      <c r="AB608" s="118"/>
      <c r="AC608" s="118"/>
      <c r="AD608" s="118"/>
      <c r="AE608" s="118"/>
      <c r="AF608" s="120"/>
      <c r="AG608" s="118"/>
      <c r="AH608" s="118"/>
      <c r="AI608" s="118"/>
      <c r="AJ608" s="118"/>
      <c r="AK608" s="118"/>
      <c r="AL608" s="120"/>
      <c r="AM608" s="118"/>
      <c r="AN608" s="118"/>
      <c r="AO608" s="118"/>
      <c r="AP608" s="118"/>
      <c r="AQ608" s="118"/>
      <c r="AR608" s="118"/>
    </row>
    <row r="609" spans="1:44" hidden="1" x14ac:dyDescent="0.3">
      <c r="A609" s="107"/>
      <c r="B609" s="107" t="s">
        <v>853</v>
      </c>
      <c r="C609" s="124"/>
      <c r="D609" s="107"/>
      <c r="E609" s="125"/>
      <c r="F609" s="107"/>
      <c r="G609" s="107" t="s">
        <v>1899</v>
      </c>
      <c r="H609" s="124" t="str">
        <f>Programação[[#This Row],[Atividade]]&amp; " - linha/estrutura: " &amp;Programação[[#This Row],[Tag]]</f>
        <v xml:space="preserve">Montagem de armação e chumbadores - linha/estrutura: </v>
      </c>
      <c r="I609" s="107"/>
      <c r="L609" s="120"/>
      <c r="M609" s="126"/>
      <c r="N609" s="118"/>
      <c r="O609" s="118"/>
      <c r="P609" s="118"/>
      <c r="Q609" s="118"/>
      <c r="R609" s="120"/>
      <c r="S609" s="120"/>
      <c r="T609" s="118"/>
      <c r="U609" s="118"/>
      <c r="V609" s="118"/>
      <c r="W609" s="118"/>
      <c r="X609" s="118"/>
      <c r="Y609" s="120"/>
      <c r="Z609" s="120"/>
      <c r="AA609" s="118"/>
      <c r="AB609" s="118"/>
      <c r="AC609" s="118"/>
      <c r="AD609" s="118"/>
      <c r="AE609" s="118"/>
      <c r="AF609" s="120"/>
      <c r="AG609" s="118"/>
      <c r="AH609" s="118"/>
      <c r="AI609" s="118"/>
      <c r="AJ609" s="118"/>
      <c r="AK609" s="118"/>
      <c r="AL609" s="120"/>
      <c r="AM609" s="118"/>
      <c r="AN609" s="118"/>
      <c r="AO609" s="118"/>
      <c r="AP609" s="118"/>
      <c r="AQ609" s="118"/>
      <c r="AR609" s="118"/>
    </row>
    <row r="610" spans="1:44" hidden="1" x14ac:dyDescent="0.3">
      <c r="A610" s="107"/>
      <c r="B610" s="107" t="s">
        <v>854</v>
      </c>
      <c r="C610" s="124"/>
      <c r="D610" s="107"/>
      <c r="E610" s="125"/>
      <c r="F610" s="107"/>
      <c r="G610" s="107" t="s">
        <v>1900</v>
      </c>
      <c r="H610" s="124" t="str">
        <f>Programação[[#This Row],[Atividade]]&amp; " - linha/estrutura: " &amp;Programação[[#This Row],[Tag]]</f>
        <v xml:space="preserve">Montagem de forma - linha/estrutura: </v>
      </c>
      <c r="I610" s="107"/>
      <c r="L610" s="120"/>
      <c r="M610" s="126"/>
      <c r="N610" s="118"/>
      <c r="O610" s="118"/>
      <c r="P610" s="118"/>
      <c r="Q610" s="118"/>
      <c r="R610" s="120"/>
      <c r="S610" s="120"/>
      <c r="T610" s="118"/>
      <c r="U610" s="118"/>
      <c r="V610" s="118"/>
      <c r="W610" s="118"/>
      <c r="X610" s="118"/>
      <c r="Y610" s="120"/>
      <c r="Z610" s="120"/>
      <c r="AA610" s="118"/>
      <c r="AB610" s="118"/>
      <c r="AC610" s="118"/>
      <c r="AD610" s="118"/>
      <c r="AE610" s="118"/>
      <c r="AF610" s="120"/>
      <c r="AG610" s="118"/>
      <c r="AH610" s="118"/>
      <c r="AI610" s="118"/>
      <c r="AJ610" s="118"/>
      <c r="AK610" s="118"/>
      <c r="AL610" s="120"/>
      <c r="AM610" s="118"/>
      <c r="AN610" s="118"/>
      <c r="AO610" s="118"/>
      <c r="AP610" s="118"/>
      <c r="AQ610" s="118"/>
      <c r="AR610" s="118"/>
    </row>
    <row r="611" spans="1:44" hidden="1" x14ac:dyDescent="0.3">
      <c r="A611" s="107"/>
      <c r="B611" s="107" t="s">
        <v>855</v>
      </c>
      <c r="C611" s="124"/>
      <c r="D611" s="107"/>
      <c r="E611" s="125"/>
      <c r="F611" s="107"/>
      <c r="G611" s="107" t="s">
        <v>1901</v>
      </c>
      <c r="H611" s="124" t="str">
        <f>Programação[[#This Row],[Atividade]]&amp; " - linha/estrutura: " &amp;Programação[[#This Row],[Tag]]</f>
        <v xml:space="preserve">Concretagem - linha/estrutura: </v>
      </c>
      <c r="I611" s="107"/>
      <c r="L611" s="120"/>
      <c r="M611" s="126"/>
      <c r="N611" s="118"/>
      <c r="O611" s="118"/>
      <c r="P611" s="118"/>
      <c r="Q611" s="118"/>
      <c r="R611" s="120"/>
      <c r="S611" s="120"/>
      <c r="T611" s="118"/>
      <c r="U611" s="118"/>
      <c r="V611" s="118"/>
      <c r="W611" s="118"/>
      <c r="X611" s="118"/>
      <c r="Y611" s="120"/>
      <c r="Z611" s="120"/>
      <c r="AA611" s="118"/>
      <c r="AB611" s="118"/>
      <c r="AC611" s="118"/>
      <c r="AD611" s="118"/>
      <c r="AE611" s="118"/>
      <c r="AF611" s="120"/>
      <c r="AG611" s="118"/>
      <c r="AH611" s="118"/>
      <c r="AI611" s="118"/>
      <c r="AJ611" s="118"/>
      <c r="AK611" s="118"/>
      <c r="AL611" s="120"/>
      <c r="AM611" s="118"/>
      <c r="AN611" s="118"/>
      <c r="AO611" s="118"/>
      <c r="AP611" s="118"/>
      <c r="AQ611" s="118"/>
      <c r="AR611" s="118"/>
    </row>
    <row r="612" spans="1:44" hidden="1" x14ac:dyDescent="0.3">
      <c r="A612" s="107"/>
      <c r="B612" s="107" t="s">
        <v>856</v>
      </c>
      <c r="C612" s="124"/>
      <c r="D612" s="107"/>
      <c r="E612" s="125"/>
      <c r="F612" s="107"/>
      <c r="G612" s="107" t="s">
        <v>1902</v>
      </c>
      <c r="H612" s="124" t="str">
        <f>Programação[[#This Row],[Atividade]]&amp; " - linha/estrutura: " &amp;Programação[[#This Row],[Tag]]</f>
        <v xml:space="preserve">Desforma - linha/estrutura: </v>
      </c>
      <c r="I612" s="107"/>
      <c r="L612" s="120"/>
      <c r="M612" s="126"/>
      <c r="N612" s="118"/>
      <c r="O612" s="118"/>
      <c r="P612" s="118"/>
      <c r="Q612" s="118"/>
      <c r="R612" s="120"/>
      <c r="S612" s="120"/>
      <c r="T612" s="118"/>
      <c r="U612" s="118"/>
      <c r="V612" s="118"/>
      <c r="W612" s="118"/>
      <c r="X612" s="118"/>
      <c r="Y612" s="120"/>
      <c r="Z612" s="120"/>
      <c r="AA612" s="118"/>
      <c r="AB612" s="118"/>
      <c r="AC612" s="118"/>
      <c r="AD612" s="118"/>
      <c r="AE612" s="118"/>
      <c r="AF612" s="120"/>
      <c r="AG612" s="118"/>
      <c r="AH612" s="118"/>
      <c r="AI612" s="118"/>
      <c r="AJ612" s="118"/>
      <c r="AK612" s="118"/>
      <c r="AL612" s="120"/>
      <c r="AM612" s="118"/>
      <c r="AN612" s="118"/>
      <c r="AO612" s="118"/>
      <c r="AP612" s="118"/>
      <c r="AQ612" s="118"/>
      <c r="AR612" s="118"/>
    </row>
    <row r="613" spans="1:44" hidden="1" x14ac:dyDescent="0.3">
      <c r="A613" s="107"/>
      <c r="B613" s="107" t="s">
        <v>857</v>
      </c>
      <c r="C613" s="124"/>
      <c r="D613" s="107"/>
      <c r="E613" s="125"/>
      <c r="F613" s="107"/>
      <c r="G613" s="107" t="s">
        <v>1996</v>
      </c>
      <c r="H613" s="124" t="str">
        <f>Programação[[#This Row],[Atividade]]&amp; " - linha/estrutura: " &amp;Programação[[#This Row],[Tag]]</f>
        <v xml:space="preserve">PS1-2900-14E-0412 - linha/estrutura: </v>
      </c>
      <c r="I613" s="107"/>
      <c r="L613" s="120"/>
      <c r="M613" s="126"/>
      <c r="N613" s="118"/>
      <c r="O613" s="118"/>
      <c r="P613" s="118"/>
      <c r="Q613" s="118"/>
      <c r="R613" s="120"/>
      <c r="S613" s="120"/>
      <c r="T613" s="118"/>
      <c r="U613" s="118"/>
      <c r="V613" s="118"/>
      <c r="W613" s="118"/>
      <c r="X613" s="118"/>
      <c r="Y613" s="120"/>
      <c r="Z613" s="120"/>
      <c r="AA613" s="118"/>
      <c r="AB613" s="118"/>
      <c r="AC613" s="118"/>
      <c r="AD613" s="118"/>
      <c r="AE613" s="118"/>
      <c r="AF613" s="120"/>
      <c r="AG613" s="118"/>
      <c r="AH613" s="118"/>
      <c r="AI613" s="118"/>
      <c r="AJ613" s="118"/>
      <c r="AK613" s="118"/>
      <c r="AL613" s="120"/>
      <c r="AM613" s="118"/>
      <c r="AN613" s="118"/>
      <c r="AO613" s="118"/>
      <c r="AP613" s="118"/>
      <c r="AQ613" s="118"/>
      <c r="AR613" s="118"/>
    </row>
    <row r="614" spans="1:44" hidden="1" x14ac:dyDescent="0.3">
      <c r="A614" s="107"/>
      <c r="B614" s="107" t="s">
        <v>858</v>
      </c>
      <c r="C614" s="124"/>
      <c r="D614" s="107"/>
      <c r="E614" s="125"/>
      <c r="F614" s="107"/>
      <c r="G614" s="107" t="s">
        <v>1897</v>
      </c>
      <c r="H614" s="124" t="str">
        <f>Programação[[#This Row],[Atividade]]&amp; " - linha/estrutura: " &amp;Programação[[#This Row],[Tag]]</f>
        <v xml:space="preserve">Execução de furos - linha/estrutura: </v>
      </c>
      <c r="I614" s="107"/>
      <c r="L614" s="120"/>
      <c r="M614" s="126"/>
      <c r="N614" s="118"/>
      <c r="O614" s="118"/>
      <c r="P614" s="118"/>
      <c r="Q614" s="118"/>
      <c r="R614" s="120"/>
      <c r="S614" s="120"/>
      <c r="T614" s="118"/>
      <c r="U614" s="118"/>
      <c r="V614" s="118"/>
      <c r="W614" s="118"/>
      <c r="X614" s="118"/>
      <c r="Y614" s="120"/>
      <c r="Z614" s="120"/>
      <c r="AA614" s="118"/>
      <c r="AB614" s="118"/>
      <c r="AC614" s="118"/>
      <c r="AD614" s="118"/>
      <c r="AE614" s="118"/>
      <c r="AF614" s="120"/>
      <c r="AG614" s="118"/>
      <c r="AH614" s="118"/>
      <c r="AI614" s="118"/>
      <c r="AJ614" s="118"/>
      <c r="AK614" s="118"/>
      <c r="AL614" s="120"/>
      <c r="AM614" s="118"/>
      <c r="AN614" s="118"/>
      <c r="AO614" s="118"/>
      <c r="AP614" s="118"/>
      <c r="AQ614" s="118"/>
      <c r="AR614" s="118"/>
    </row>
    <row r="615" spans="1:44" hidden="1" x14ac:dyDescent="0.3">
      <c r="A615" s="107"/>
      <c r="B615" s="107" t="s">
        <v>859</v>
      </c>
      <c r="C615" s="124"/>
      <c r="D615" s="107"/>
      <c r="E615" s="125"/>
      <c r="F615" s="107"/>
      <c r="G615" s="107" t="s">
        <v>1898</v>
      </c>
      <c r="H615" s="124" t="str">
        <f>Programação[[#This Row],[Atividade]]&amp; " - linha/estrutura: " &amp;Programação[[#This Row],[Tag]]</f>
        <v xml:space="preserve">Apicoamento de piso - linha/estrutura: </v>
      </c>
      <c r="I615" s="107"/>
      <c r="L615" s="120"/>
      <c r="M615" s="126"/>
      <c r="N615" s="118"/>
      <c r="O615" s="118"/>
      <c r="P615" s="118"/>
      <c r="Q615" s="118"/>
      <c r="R615" s="120"/>
      <c r="S615" s="120"/>
      <c r="T615" s="118"/>
      <c r="U615" s="118"/>
      <c r="V615" s="118"/>
      <c r="W615" s="118"/>
      <c r="X615" s="118"/>
      <c r="Y615" s="120"/>
      <c r="Z615" s="120"/>
      <c r="AA615" s="118"/>
      <c r="AB615" s="118"/>
      <c r="AC615" s="118"/>
      <c r="AD615" s="118"/>
      <c r="AE615" s="118"/>
      <c r="AF615" s="120"/>
      <c r="AG615" s="118"/>
      <c r="AH615" s="118"/>
      <c r="AI615" s="118"/>
      <c r="AJ615" s="118"/>
      <c r="AK615" s="118"/>
      <c r="AL615" s="120"/>
      <c r="AM615" s="118"/>
      <c r="AN615" s="118"/>
      <c r="AO615" s="118"/>
      <c r="AP615" s="118"/>
      <c r="AQ615" s="118"/>
      <c r="AR615" s="118"/>
    </row>
    <row r="616" spans="1:44" hidden="1" x14ac:dyDescent="0.3">
      <c r="A616" s="107"/>
      <c r="B616" s="107" t="s">
        <v>860</v>
      </c>
      <c r="C616" s="124"/>
      <c r="D616" s="107"/>
      <c r="E616" s="125"/>
      <c r="F616" s="107"/>
      <c r="G616" s="107" t="s">
        <v>1899</v>
      </c>
      <c r="H616" s="124" t="str">
        <f>Programação[[#This Row],[Atividade]]&amp; " - linha/estrutura: " &amp;Programação[[#This Row],[Tag]]</f>
        <v xml:space="preserve">Montagem de armação e chumbadores - linha/estrutura: </v>
      </c>
      <c r="I616" s="107"/>
      <c r="L616" s="120"/>
      <c r="M616" s="126"/>
      <c r="N616" s="118"/>
      <c r="O616" s="118"/>
      <c r="P616" s="118"/>
      <c r="Q616" s="118"/>
      <c r="R616" s="120"/>
      <c r="S616" s="120"/>
      <c r="T616" s="118"/>
      <c r="U616" s="118"/>
      <c r="V616" s="118"/>
      <c r="W616" s="118"/>
      <c r="X616" s="118"/>
      <c r="Y616" s="120"/>
      <c r="Z616" s="120"/>
      <c r="AA616" s="118"/>
      <c r="AB616" s="118"/>
      <c r="AC616" s="118"/>
      <c r="AD616" s="118"/>
      <c r="AE616" s="118"/>
      <c r="AF616" s="120"/>
      <c r="AG616" s="118"/>
      <c r="AH616" s="118"/>
      <c r="AI616" s="118"/>
      <c r="AJ616" s="118"/>
      <c r="AK616" s="118"/>
      <c r="AL616" s="120"/>
      <c r="AM616" s="118"/>
      <c r="AN616" s="118"/>
      <c r="AO616" s="118"/>
      <c r="AP616" s="118"/>
      <c r="AQ616" s="118"/>
      <c r="AR616" s="118"/>
    </row>
    <row r="617" spans="1:44" hidden="1" x14ac:dyDescent="0.3">
      <c r="A617" s="107"/>
      <c r="B617" s="107" t="s">
        <v>861</v>
      </c>
      <c r="C617" s="124"/>
      <c r="D617" s="107"/>
      <c r="E617" s="125"/>
      <c r="F617" s="107"/>
      <c r="G617" s="107" t="s">
        <v>1900</v>
      </c>
      <c r="H617" s="124" t="str">
        <f>Programação[[#This Row],[Atividade]]&amp; " - linha/estrutura: " &amp;Programação[[#This Row],[Tag]]</f>
        <v xml:space="preserve">Montagem de forma - linha/estrutura: </v>
      </c>
      <c r="I617" s="107"/>
      <c r="L617" s="120"/>
      <c r="M617" s="126"/>
      <c r="N617" s="118"/>
      <c r="O617" s="118"/>
      <c r="P617" s="118"/>
      <c r="Q617" s="118"/>
      <c r="R617" s="120"/>
      <c r="S617" s="120"/>
      <c r="T617" s="118"/>
      <c r="U617" s="118"/>
      <c r="V617" s="118"/>
      <c r="W617" s="118"/>
      <c r="X617" s="118"/>
      <c r="Y617" s="120"/>
      <c r="Z617" s="120"/>
      <c r="AA617" s="118"/>
      <c r="AB617" s="118"/>
      <c r="AC617" s="118"/>
      <c r="AD617" s="118"/>
      <c r="AE617" s="118"/>
      <c r="AF617" s="120"/>
      <c r="AG617" s="118"/>
      <c r="AH617" s="118"/>
      <c r="AI617" s="118"/>
      <c r="AJ617" s="118"/>
      <c r="AK617" s="118"/>
      <c r="AL617" s="120"/>
      <c r="AM617" s="118"/>
      <c r="AN617" s="118"/>
      <c r="AO617" s="118"/>
      <c r="AP617" s="118"/>
      <c r="AQ617" s="118"/>
      <c r="AR617" s="118"/>
    </row>
    <row r="618" spans="1:44" hidden="1" x14ac:dyDescent="0.3">
      <c r="A618" s="107"/>
      <c r="B618" s="107" t="s">
        <v>862</v>
      </c>
      <c r="C618" s="124"/>
      <c r="D618" s="107"/>
      <c r="E618" s="125"/>
      <c r="F618" s="107"/>
      <c r="G618" s="107" t="s">
        <v>1901</v>
      </c>
      <c r="H618" s="124" t="str">
        <f>Programação[[#This Row],[Atividade]]&amp; " - linha/estrutura: " &amp;Programação[[#This Row],[Tag]]</f>
        <v xml:space="preserve">Concretagem - linha/estrutura: </v>
      </c>
      <c r="I618" s="107"/>
      <c r="L618" s="120"/>
      <c r="M618" s="126"/>
      <c r="N618" s="118"/>
      <c r="O618" s="118"/>
      <c r="P618" s="118"/>
      <c r="Q618" s="118"/>
      <c r="R618" s="120"/>
      <c r="S618" s="120"/>
      <c r="T618" s="118"/>
      <c r="U618" s="118"/>
      <c r="V618" s="118"/>
      <c r="W618" s="118"/>
      <c r="X618" s="118"/>
      <c r="Y618" s="120"/>
      <c r="Z618" s="120"/>
      <c r="AA618" s="118"/>
      <c r="AB618" s="118"/>
      <c r="AC618" s="118"/>
      <c r="AD618" s="118"/>
      <c r="AE618" s="118"/>
      <c r="AF618" s="120"/>
      <c r="AG618" s="118"/>
      <c r="AH618" s="118"/>
      <c r="AI618" s="118"/>
      <c r="AJ618" s="118"/>
      <c r="AK618" s="118"/>
      <c r="AL618" s="120"/>
      <c r="AM618" s="118"/>
      <c r="AN618" s="118"/>
      <c r="AO618" s="118"/>
      <c r="AP618" s="118"/>
      <c r="AQ618" s="118"/>
      <c r="AR618" s="118"/>
    </row>
    <row r="619" spans="1:44" hidden="1" x14ac:dyDescent="0.3">
      <c r="A619" s="107"/>
      <c r="B619" s="107" t="s">
        <v>863</v>
      </c>
      <c r="C619" s="124"/>
      <c r="D619" s="107"/>
      <c r="E619" s="125"/>
      <c r="F619" s="107"/>
      <c r="G619" s="107" t="s">
        <v>1902</v>
      </c>
      <c r="H619" s="124" t="str">
        <f>Programação[[#This Row],[Atividade]]&amp; " - linha/estrutura: " &amp;Programação[[#This Row],[Tag]]</f>
        <v xml:space="preserve">Desforma - linha/estrutura: </v>
      </c>
      <c r="I619" s="107"/>
      <c r="L619" s="120"/>
      <c r="M619" s="126"/>
      <c r="N619" s="118"/>
      <c r="O619" s="118"/>
      <c r="P619" s="118"/>
      <c r="Q619" s="118"/>
      <c r="R619" s="120"/>
      <c r="S619" s="120"/>
      <c r="T619" s="118"/>
      <c r="U619" s="118"/>
      <c r="V619" s="118"/>
      <c r="W619" s="118"/>
      <c r="X619" s="118"/>
      <c r="Y619" s="120"/>
      <c r="Z619" s="120"/>
      <c r="AA619" s="118"/>
      <c r="AB619" s="118"/>
      <c r="AC619" s="118"/>
      <c r="AD619" s="118"/>
      <c r="AE619" s="118"/>
      <c r="AF619" s="120"/>
      <c r="AG619" s="118"/>
      <c r="AH619" s="118"/>
      <c r="AI619" s="118"/>
      <c r="AJ619" s="118"/>
      <c r="AK619" s="118"/>
      <c r="AL619" s="120"/>
      <c r="AM619" s="118"/>
      <c r="AN619" s="118"/>
      <c r="AO619" s="118"/>
      <c r="AP619" s="118"/>
      <c r="AQ619" s="118"/>
      <c r="AR619" s="118"/>
    </row>
    <row r="620" spans="1:44" hidden="1" x14ac:dyDescent="0.3">
      <c r="A620" s="107"/>
      <c r="B620" s="107" t="s">
        <v>864</v>
      </c>
      <c r="C620" s="124"/>
      <c r="D620" s="107"/>
      <c r="E620" s="125"/>
      <c r="F620" s="107"/>
      <c r="G620" s="107" t="s">
        <v>1997</v>
      </c>
      <c r="H620" s="124" t="str">
        <f>Programação[[#This Row],[Atividade]]&amp; " - linha/estrutura: " &amp;Programação[[#This Row],[Tag]]</f>
        <v xml:space="preserve">PS1-2900-14E-0419 - linha/estrutura: </v>
      </c>
      <c r="I620" s="107"/>
      <c r="L620" s="120"/>
      <c r="M620" s="126"/>
      <c r="N620" s="118"/>
      <c r="O620" s="118"/>
      <c r="P620" s="118"/>
      <c r="Q620" s="118"/>
      <c r="R620" s="120"/>
      <c r="S620" s="120"/>
      <c r="T620" s="118"/>
      <c r="U620" s="118"/>
      <c r="V620" s="118"/>
      <c r="W620" s="118"/>
      <c r="X620" s="118"/>
      <c r="Y620" s="120"/>
      <c r="Z620" s="120"/>
      <c r="AA620" s="118"/>
      <c r="AB620" s="118"/>
      <c r="AC620" s="118"/>
      <c r="AD620" s="118"/>
      <c r="AE620" s="118"/>
      <c r="AF620" s="120"/>
      <c r="AG620" s="118"/>
      <c r="AH620" s="118"/>
      <c r="AI620" s="118"/>
      <c r="AJ620" s="118"/>
      <c r="AK620" s="118"/>
      <c r="AL620" s="120"/>
      <c r="AM620" s="118"/>
      <c r="AN620" s="118"/>
      <c r="AO620" s="118"/>
      <c r="AP620" s="118"/>
      <c r="AQ620" s="118"/>
      <c r="AR620" s="118"/>
    </row>
    <row r="621" spans="1:44" hidden="1" x14ac:dyDescent="0.3">
      <c r="A621" s="107"/>
      <c r="B621" s="107" t="s">
        <v>865</v>
      </c>
      <c r="C621" s="124"/>
      <c r="D621" s="107"/>
      <c r="E621" s="125"/>
      <c r="F621" s="107"/>
      <c r="G621" s="107" t="s">
        <v>1897</v>
      </c>
      <c r="H621" s="124" t="str">
        <f>Programação[[#This Row],[Atividade]]&amp; " - linha/estrutura: " &amp;Programação[[#This Row],[Tag]]</f>
        <v xml:space="preserve">Execução de furos - linha/estrutura: </v>
      </c>
      <c r="I621" s="107"/>
      <c r="L621" s="120"/>
      <c r="M621" s="126"/>
      <c r="N621" s="118"/>
      <c r="O621" s="118"/>
      <c r="P621" s="118"/>
      <c r="Q621" s="118"/>
      <c r="R621" s="120"/>
      <c r="S621" s="120"/>
      <c r="T621" s="118"/>
      <c r="U621" s="118"/>
      <c r="V621" s="118"/>
      <c r="W621" s="118"/>
      <c r="X621" s="118"/>
      <c r="Y621" s="120"/>
      <c r="Z621" s="120"/>
      <c r="AA621" s="118"/>
      <c r="AB621" s="118"/>
      <c r="AC621" s="118"/>
      <c r="AD621" s="118"/>
      <c r="AE621" s="118"/>
      <c r="AF621" s="120"/>
      <c r="AG621" s="118"/>
      <c r="AH621" s="118"/>
      <c r="AI621" s="118"/>
      <c r="AJ621" s="118"/>
      <c r="AK621" s="118"/>
      <c r="AL621" s="120"/>
      <c r="AM621" s="118"/>
      <c r="AN621" s="118"/>
      <c r="AO621" s="118"/>
      <c r="AP621" s="118"/>
      <c r="AQ621" s="118"/>
      <c r="AR621" s="118"/>
    </row>
    <row r="622" spans="1:44" hidden="1" x14ac:dyDescent="0.3">
      <c r="A622" s="107"/>
      <c r="B622" s="107" t="s">
        <v>866</v>
      </c>
      <c r="C622" s="124"/>
      <c r="D622" s="107"/>
      <c r="E622" s="125"/>
      <c r="F622" s="107"/>
      <c r="G622" s="107" t="s">
        <v>1898</v>
      </c>
      <c r="H622" s="124" t="str">
        <f>Programação[[#This Row],[Atividade]]&amp; " - linha/estrutura: " &amp;Programação[[#This Row],[Tag]]</f>
        <v xml:space="preserve">Apicoamento de piso - linha/estrutura: </v>
      </c>
      <c r="I622" s="107"/>
      <c r="L622" s="120"/>
      <c r="M622" s="126"/>
      <c r="N622" s="118"/>
      <c r="O622" s="118"/>
      <c r="P622" s="118"/>
      <c r="Q622" s="118"/>
      <c r="R622" s="120"/>
      <c r="S622" s="120"/>
      <c r="T622" s="118"/>
      <c r="U622" s="118"/>
      <c r="V622" s="118"/>
      <c r="W622" s="118"/>
      <c r="X622" s="118"/>
      <c r="Y622" s="120"/>
      <c r="Z622" s="120"/>
      <c r="AA622" s="118"/>
      <c r="AB622" s="118"/>
      <c r="AC622" s="118"/>
      <c r="AD622" s="118"/>
      <c r="AE622" s="118"/>
      <c r="AF622" s="120"/>
      <c r="AG622" s="118"/>
      <c r="AH622" s="118"/>
      <c r="AI622" s="118"/>
      <c r="AJ622" s="118"/>
      <c r="AK622" s="118"/>
      <c r="AL622" s="120"/>
      <c r="AM622" s="118"/>
      <c r="AN622" s="118"/>
      <c r="AO622" s="118"/>
      <c r="AP622" s="118"/>
      <c r="AQ622" s="118"/>
      <c r="AR622" s="118"/>
    </row>
    <row r="623" spans="1:44" hidden="1" x14ac:dyDescent="0.3">
      <c r="A623" s="107"/>
      <c r="B623" s="107" t="s">
        <v>867</v>
      </c>
      <c r="C623" s="124"/>
      <c r="D623" s="107"/>
      <c r="E623" s="125"/>
      <c r="F623" s="107"/>
      <c r="G623" s="107" t="s">
        <v>1899</v>
      </c>
      <c r="H623" s="124" t="str">
        <f>Programação[[#This Row],[Atividade]]&amp; " - linha/estrutura: " &amp;Programação[[#This Row],[Tag]]</f>
        <v xml:space="preserve">Montagem de armação e chumbadores - linha/estrutura: </v>
      </c>
      <c r="I623" s="107"/>
      <c r="L623" s="120"/>
      <c r="M623" s="126"/>
      <c r="N623" s="118"/>
      <c r="O623" s="118"/>
      <c r="P623" s="118"/>
      <c r="Q623" s="118"/>
      <c r="R623" s="120"/>
      <c r="S623" s="120"/>
      <c r="T623" s="118"/>
      <c r="U623" s="118"/>
      <c r="V623" s="118"/>
      <c r="W623" s="118"/>
      <c r="X623" s="118"/>
      <c r="Y623" s="120"/>
      <c r="Z623" s="120"/>
      <c r="AA623" s="118"/>
      <c r="AB623" s="118"/>
      <c r="AC623" s="118"/>
      <c r="AD623" s="118"/>
      <c r="AE623" s="118"/>
      <c r="AF623" s="120"/>
      <c r="AG623" s="118"/>
      <c r="AH623" s="118"/>
      <c r="AI623" s="118"/>
      <c r="AJ623" s="118"/>
      <c r="AK623" s="118"/>
      <c r="AL623" s="120"/>
      <c r="AM623" s="118"/>
      <c r="AN623" s="118"/>
      <c r="AO623" s="118"/>
      <c r="AP623" s="118"/>
      <c r="AQ623" s="118"/>
      <c r="AR623" s="118"/>
    </row>
    <row r="624" spans="1:44" hidden="1" x14ac:dyDescent="0.3">
      <c r="A624" s="107"/>
      <c r="B624" s="107" t="s">
        <v>868</v>
      </c>
      <c r="C624" s="124"/>
      <c r="D624" s="107"/>
      <c r="E624" s="125"/>
      <c r="F624" s="107"/>
      <c r="G624" s="107" t="s">
        <v>1900</v>
      </c>
      <c r="H624" s="124" t="str">
        <f>Programação[[#This Row],[Atividade]]&amp; " - linha/estrutura: " &amp;Programação[[#This Row],[Tag]]</f>
        <v xml:space="preserve">Montagem de forma - linha/estrutura: </v>
      </c>
      <c r="I624" s="107"/>
      <c r="L624" s="120"/>
      <c r="M624" s="126"/>
      <c r="N624" s="118"/>
      <c r="O624" s="118"/>
      <c r="P624" s="118"/>
      <c r="Q624" s="118"/>
      <c r="R624" s="120"/>
      <c r="S624" s="120"/>
      <c r="T624" s="118"/>
      <c r="U624" s="118"/>
      <c r="V624" s="118"/>
      <c r="W624" s="118"/>
      <c r="X624" s="118"/>
      <c r="Y624" s="120"/>
      <c r="Z624" s="120"/>
      <c r="AA624" s="118"/>
      <c r="AB624" s="118"/>
      <c r="AC624" s="118"/>
      <c r="AD624" s="118"/>
      <c r="AE624" s="118"/>
      <c r="AF624" s="120"/>
      <c r="AG624" s="118"/>
      <c r="AH624" s="118"/>
      <c r="AI624" s="118"/>
      <c r="AJ624" s="118"/>
      <c r="AK624" s="118"/>
      <c r="AL624" s="120"/>
      <c r="AM624" s="118"/>
      <c r="AN624" s="118"/>
      <c r="AO624" s="118"/>
      <c r="AP624" s="118"/>
      <c r="AQ624" s="118"/>
      <c r="AR624" s="118"/>
    </row>
    <row r="625" spans="1:44" hidden="1" x14ac:dyDescent="0.3">
      <c r="A625" s="107"/>
      <c r="B625" s="107" t="s">
        <v>869</v>
      </c>
      <c r="C625" s="124"/>
      <c r="D625" s="107"/>
      <c r="E625" s="125"/>
      <c r="F625" s="107"/>
      <c r="G625" s="107" t="s">
        <v>1901</v>
      </c>
      <c r="H625" s="124" t="str">
        <f>Programação[[#This Row],[Atividade]]&amp; " - linha/estrutura: " &amp;Programação[[#This Row],[Tag]]</f>
        <v xml:space="preserve">Concretagem - linha/estrutura: </v>
      </c>
      <c r="I625" s="107"/>
      <c r="L625" s="120"/>
      <c r="M625" s="126"/>
      <c r="N625" s="118"/>
      <c r="O625" s="118"/>
      <c r="P625" s="118"/>
      <c r="Q625" s="118"/>
      <c r="R625" s="120"/>
      <c r="S625" s="120"/>
      <c r="T625" s="118"/>
      <c r="U625" s="118"/>
      <c r="V625" s="118"/>
      <c r="W625" s="118"/>
      <c r="X625" s="118"/>
      <c r="Y625" s="120"/>
      <c r="Z625" s="120"/>
      <c r="AA625" s="118"/>
      <c r="AB625" s="118"/>
      <c r="AC625" s="118"/>
      <c r="AD625" s="118"/>
      <c r="AE625" s="118"/>
      <c r="AF625" s="120"/>
      <c r="AG625" s="118"/>
      <c r="AH625" s="118"/>
      <c r="AI625" s="118"/>
      <c r="AJ625" s="118"/>
      <c r="AK625" s="118"/>
      <c r="AL625" s="120"/>
      <c r="AM625" s="118"/>
      <c r="AN625" s="118"/>
      <c r="AO625" s="118"/>
      <c r="AP625" s="118"/>
      <c r="AQ625" s="118"/>
      <c r="AR625" s="118"/>
    </row>
    <row r="626" spans="1:44" hidden="1" x14ac:dyDescent="0.3">
      <c r="A626" s="107"/>
      <c r="B626" s="107" t="s">
        <v>870</v>
      </c>
      <c r="C626" s="124"/>
      <c r="D626" s="107"/>
      <c r="E626" s="125"/>
      <c r="F626" s="107"/>
      <c r="G626" s="107" t="s">
        <v>1902</v>
      </c>
      <c r="H626" s="124" t="str">
        <f>Programação[[#This Row],[Atividade]]&amp; " - linha/estrutura: " &amp;Programação[[#This Row],[Tag]]</f>
        <v xml:space="preserve">Desforma - linha/estrutura: </v>
      </c>
      <c r="I626" s="107"/>
      <c r="L626" s="120"/>
      <c r="M626" s="126"/>
      <c r="N626" s="118"/>
      <c r="O626" s="118"/>
      <c r="P626" s="118"/>
      <c r="Q626" s="118"/>
      <c r="R626" s="120"/>
      <c r="S626" s="120"/>
      <c r="T626" s="118"/>
      <c r="U626" s="118"/>
      <c r="V626" s="118"/>
      <c r="W626" s="118"/>
      <c r="X626" s="118"/>
      <c r="Y626" s="120"/>
      <c r="Z626" s="120"/>
      <c r="AA626" s="118"/>
      <c r="AB626" s="118"/>
      <c r="AC626" s="118"/>
      <c r="AD626" s="118"/>
      <c r="AE626" s="118"/>
      <c r="AF626" s="120"/>
      <c r="AG626" s="118"/>
      <c r="AH626" s="118"/>
      <c r="AI626" s="118"/>
      <c r="AJ626" s="118"/>
      <c r="AK626" s="118"/>
      <c r="AL626" s="120"/>
      <c r="AM626" s="118"/>
      <c r="AN626" s="118"/>
      <c r="AO626" s="118"/>
      <c r="AP626" s="118"/>
      <c r="AQ626" s="118"/>
      <c r="AR626" s="118"/>
    </row>
    <row r="627" spans="1:44" hidden="1" x14ac:dyDescent="0.3">
      <c r="A627" s="107"/>
      <c r="B627" s="107" t="s">
        <v>871</v>
      </c>
      <c r="C627" s="124"/>
      <c r="D627" s="107"/>
      <c r="E627" s="125"/>
      <c r="F627" s="107"/>
      <c r="G627" s="107" t="s">
        <v>1998</v>
      </c>
      <c r="H627" s="124" t="str">
        <f>Programação[[#This Row],[Atividade]]&amp; " - linha/estrutura: " &amp;Programação[[#This Row],[Tag]]</f>
        <v xml:space="preserve">PS1-2900-14E-0417 - linha/estrutura: </v>
      </c>
      <c r="I627" s="107"/>
      <c r="L627" s="120"/>
      <c r="M627" s="126"/>
      <c r="N627" s="118"/>
      <c r="O627" s="118"/>
      <c r="P627" s="118"/>
      <c r="Q627" s="118"/>
      <c r="R627" s="120"/>
      <c r="S627" s="120"/>
      <c r="T627" s="118"/>
      <c r="U627" s="118"/>
      <c r="V627" s="118"/>
      <c r="W627" s="118"/>
      <c r="X627" s="118"/>
      <c r="Y627" s="120"/>
      <c r="Z627" s="120"/>
      <c r="AA627" s="118"/>
      <c r="AB627" s="118"/>
      <c r="AC627" s="118"/>
      <c r="AD627" s="118"/>
      <c r="AE627" s="118"/>
      <c r="AF627" s="120"/>
      <c r="AG627" s="118"/>
      <c r="AH627" s="118"/>
      <c r="AI627" s="118"/>
      <c r="AJ627" s="118"/>
      <c r="AK627" s="118"/>
      <c r="AL627" s="120"/>
      <c r="AM627" s="118"/>
      <c r="AN627" s="118"/>
      <c r="AO627" s="118"/>
      <c r="AP627" s="118"/>
      <c r="AQ627" s="118"/>
      <c r="AR627" s="118"/>
    </row>
    <row r="628" spans="1:44" hidden="1" x14ac:dyDescent="0.3">
      <c r="A628" s="107"/>
      <c r="B628" s="107" t="s">
        <v>872</v>
      </c>
      <c r="C628" s="124"/>
      <c r="D628" s="107"/>
      <c r="E628" s="125"/>
      <c r="F628" s="107"/>
      <c r="G628" s="107" t="s">
        <v>1897</v>
      </c>
      <c r="H628" s="124" t="str">
        <f>Programação[[#This Row],[Atividade]]&amp; " - linha/estrutura: " &amp;Programação[[#This Row],[Tag]]</f>
        <v xml:space="preserve">Execução de furos - linha/estrutura: </v>
      </c>
      <c r="I628" s="107"/>
      <c r="L628" s="120"/>
      <c r="M628" s="126"/>
      <c r="N628" s="118"/>
      <c r="O628" s="118"/>
      <c r="P628" s="118"/>
      <c r="Q628" s="118"/>
      <c r="R628" s="120"/>
      <c r="S628" s="120"/>
      <c r="T628" s="118"/>
      <c r="U628" s="118"/>
      <c r="V628" s="118"/>
      <c r="W628" s="118"/>
      <c r="X628" s="118"/>
      <c r="Y628" s="120"/>
      <c r="Z628" s="120"/>
      <c r="AA628" s="118"/>
      <c r="AB628" s="118"/>
      <c r="AC628" s="118"/>
      <c r="AD628" s="118"/>
      <c r="AE628" s="118"/>
      <c r="AF628" s="120"/>
      <c r="AG628" s="118"/>
      <c r="AH628" s="118"/>
      <c r="AI628" s="118"/>
      <c r="AJ628" s="118"/>
      <c r="AK628" s="118"/>
      <c r="AL628" s="120"/>
      <c r="AM628" s="118"/>
      <c r="AN628" s="118"/>
      <c r="AO628" s="118"/>
      <c r="AP628" s="118"/>
      <c r="AQ628" s="118"/>
      <c r="AR628" s="118"/>
    </row>
    <row r="629" spans="1:44" hidden="1" x14ac:dyDescent="0.3">
      <c r="A629" s="107"/>
      <c r="B629" s="107" t="s">
        <v>873</v>
      </c>
      <c r="C629" s="124"/>
      <c r="D629" s="107"/>
      <c r="E629" s="125"/>
      <c r="F629" s="107"/>
      <c r="G629" s="107" t="s">
        <v>1898</v>
      </c>
      <c r="H629" s="124" t="str">
        <f>Programação[[#This Row],[Atividade]]&amp; " - linha/estrutura: " &amp;Programação[[#This Row],[Tag]]</f>
        <v xml:space="preserve">Apicoamento de piso - linha/estrutura: </v>
      </c>
      <c r="I629" s="107"/>
      <c r="L629" s="120"/>
      <c r="M629" s="126"/>
      <c r="N629" s="118"/>
      <c r="O629" s="118"/>
      <c r="P629" s="118"/>
      <c r="Q629" s="118"/>
      <c r="R629" s="120"/>
      <c r="S629" s="120"/>
      <c r="T629" s="118"/>
      <c r="U629" s="118"/>
      <c r="V629" s="118"/>
      <c r="W629" s="118"/>
      <c r="X629" s="118"/>
      <c r="Y629" s="120"/>
      <c r="Z629" s="120"/>
      <c r="AA629" s="118"/>
      <c r="AB629" s="118"/>
      <c r="AC629" s="118"/>
      <c r="AD629" s="118"/>
      <c r="AE629" s="118"/>
      <c r="AF629" s="120"/>
      <c r="AG629" s="118"/>
      <c r="AH629" s="118"/>
      <c r="AI629" s="118"/>
      <c r="AJ629" s="118"/>
      <c r="AK629" s="118"/>
      <c r="AL629" s="120"/>
      <c r="AM629" s="118"/>
      <c r="AN629" s="118"/>
      <c r="AO629" s="118"/>
      <c r="AP629" s="118"/>
      <c r="AQ629" s="118"/>
      <c r="AR629" s="118"/>
    </row>
    <row r="630" spans="1:44" hidden="1" x14ac:dyDescent="0.3">
      <c r="A630" s="107"/>
      <c r="B630" s="107" t="s">
        <v>874</v>
      </c>
      <c r="C630" s="124"/>
      <c r="D630" s="107"/>
      <c r="E630" s="125"/>
      <c r="F630" s="107"/>
      <c r="G630" s="107" t="s">
        <v>1899</v>
      </c>
      <c r="H630" s="124" t="str">
        <f>Programação[[#This Row],[Atividade]]&amp; " - linha/estrutura: " &amp;Programação[[#This Row],[Tag]]</f>
        <v xml:space="preserve">Montagem de armação e chumbadores - linha/estrutura: </v>
      </c>
      <c r="I630" s="107"/>
      <c r="L630" s="120"/>
      <c r="M630" s="126"/>
      <c r="N630" s="118"/>
      <c r="O630" s="118"/>
      <c r="P630" s="118"/>
      <c r="Q630" s="118"/>
      <c r="R630" s="120"/>
      <c r="S630" s="120"/>
      <c r="T630" s="118"/>
      <c r="U630" s="118"/>
      <c r="V630" s="118"/>
      <c r="W630" s="118"/>
      <c r="X630" s="118"/>
      <c r="Y630" s="120"/>
      <c r="Z630" s="120"/>
      <c r="AA630" s="118"/>
      <c r="AB630" s="118"/>
      <c r="AC630" s="118"/>
      <c r="AD630" s="118"/>
      <c r="AE630" s="118"/>
      <c r="AF630" s="120"/>
      <c r="AG630" s="118"/>
      <c r="AH630" s="118"/>
      <c r="AI630" s="118"/>
      <c r="AJ630" s="118"/>
      <c r="AK630" s="118"/>
      <c r="AL630" s="120"/>
      <c r="AM630" s="118"/>
      <c r="AN630" s="118"/>
      <c r="AO630" s="118"/>
      <c r="AP630" s="118"/>
      <c r="AQ630" s="118"/>
      <c r="AR630" s="118"/>
    </row>
    <row r="631" spans="1:44" hidden="1" x14ac:dyDescent="0.3">
      <c r="A631" s="107"/>
      <c r="B631" s="107" t="s">
        <v>875</v>
      </c>
      <c r="C631" s="124"/>
      <c r="D631" s="107"/>
      <c r="E631" s="125"/>
      <c r="F631" s="107"/>
      <c r="G631" s="107" t="s">
        <v>1900</v>
      </c>
      <c r="H631" s="124" t="str">
        <f>Programação[[#This Row],[Atividade]]&amp; " - linha/estrutura: " &amp;Programação[[#This Row],[Tag]]</f>
        <v xml:space="preserve">Montagem de forma - linha/estrutura: </v>
      </c>
      <c r="I631" s="107"/>
      <c r="L631" s="120"/>
      <c r="M631" s="126"/>
      <c r="N631" s="118"/>
      <c r="O631" s="118"/>
      <c r="P631" s="118"/>
      <c r="Q631" s="118"/>
      <c r="R631" s="120"/>
      <c r="S631" s="120"/>
      <c r="T631" s="118"/>
      <c r="U631" s="118"/>
      <c r="V631" s="118"/>
      <c r="W631" s="118"/>
      <c r="X631" s="118"/>
      <c r="Y631" s="120"/>
      <c r="Z631" s="120"/>
      <c r="AA631" s="118"/>
      <c r="AB631" s="118"/>
      <c r="AC631" s="118"/>
      <c r="AD631" s="118"/>
      <c r="AE631" s="118"/>
      <c r="AF631" s="120"/>
      <c r="AG631" s="118"/>
      <c r="AH631" s="118"/>
      <c r="AI631" s="118"/>
      <c r="AJ631" s="118"/>
      <c r="AK631" s="118"/>
      <c r="AL631" s="120"/>
      <c r="AM631" s="118"/>
      <c r="AN631" s="118"/>
      <c r="AO631" s="118"/>
      <c r="AP631" s="118"/>
      <c r="AQ631" s="118"/>
      <c r="AR631" s="118"/>
    </row>
    <row r="632" spans="1:44" hidden="1" x14ac:dyDescent="0.3">
      <c r="A632" s="107"/>
      <c r="B632" s="107" t="s">
        <v>876</v>
      </c>
      <c r="C632" s="124"/>
      <c r="D632" s="107"/>
      <c r="E632" s="125"/>
      <c r="F632" s="107"/>
      <c r="G632" s="107" t="s">
        <v>1901</v>
      </c>
      <c r="H632" s="124" t="str">
        <f>Programação[[#This Row],[Atividade]]&amp; " - linha/estrutura: " &amp;Programação[[#This Row],[Tag]]</f>
        <v xml:space="preserve">Concretagem - linha/estrutura: </v>
      </c>
      <c r="I632" s="107"/>
      <c r="L632" s="120"/>
      <c r="M632" s="126"/>
      <c r="N632" s="118"/>
      <c r="O632" s="118"/>
      <c r="P632" s="118"/>
      <c r="Q632" s="118"/>
      <c r="R632" s="120"/>
      <c r="S632" s="120"/>
      <c r="T632" s="118"/>
      <c r="U632" s="118"/>
      <c r="V632" s="118"/>
      <c r="W632" s="118"/>
      <c r="X632" s="118"/>
      <c r="Y632" s="120"/>
      <c r="Z632" s="120"/>
      <c r="AA632" s="118"/>
      <c r="AB632" s="118"/>
      <c r="AC632" s="118"/>
      <c r="AD632" s="118"/>
      <c r="AE632" s="118"/>
      <c r="AF632" s="120"/>
      <c r="AG632" s="118"/>
      <c r="AH632" s="118"/>
      <c r="AI632" s="118"/>
      <c r="AJ632" s="118"/>
      <c r="AK632" s="118"/>
      <c r="AL632" s="120"/>
      <c r="AM632" s="118"/>
      <c r="AN632" s="118"/>
      <c r="AO632" s="118"/>
      <c r="AP632" s="118"/>
      <c r="AQ632" s="118"/>
      <c r="AR632" s="118"/>
    </row>
    <row r="633" spans="1:44" hidden="1" x14ac:dyDescent="0.3">
      <c r="A633" s="107"/>
      <c r="B633" s="107" t="s">
        <v>877</v>
      </c>
      <c r="C633" s="124"/>
      <c r="D633" s="107"/>
      <c r="E633" s="125"/>
      <c r="F633" s="107"/>
      <c r="G633" s="107" t="s">
        <v>1902</v>
      </c>
      <c r="H633" s="124" t="str">
        <f>Programação[[#This Row],[Atividade]]&amp; " - linha/estrutura: " &amp;Programação[[#This Row],[Tag]]</f>
        <v xml:space="preserve">Desforma - linha/estrutura: </v>
      </c>
      <c r="I633" s="107"/>
      <c r="L633" s="120"/>
      <c r="M633" s="126"/>
      <c r="N633" s="118"/>
      <c r="O633" s="118"/>
      <c r="P633" s="118"/>
      <c r="Q633" s="118"/>
      <c r="R633" s="120"/>
      <c r="S633" s="120"/>
      <c r="T633" s="118"/>
      <c r="U633" s="118"/>
      <c r="V633" s="118"/>
      <c r="W633" s="118"/>
      <c r="X633" s="118"/>
      <c r="Y633" s="120"/>
      <c r="Z633" s="120"/>
      <c r="AA633" s="118"/>
      <c r="AB633" s="118"/>
      <c r="AC633" s="118"/>
      <c r="AD633" s="118"/>
      <c r="AE633" s="118"/>
      <c r="AF633" s="120"/>
      <c r="AG633" s="118"/>
      <c r="AH633" s="118"/>
      <c r="AI633" s="118"/>
      <c r="AJ633" s="118"/>
      <c r="AK633" s="118"/>
      <c r="AL633" s="120"/>
      <c r="AM633" s="118"/>
      <c r="AN633" s="118"/>
      <c r="AO633" s="118"/>
      <c r="AP633" s="118"/>
      <c r="AQ633" s="118"/>
      <c r="AR633" s="118"/>
    </row>
    <row r="634" spans="1:44" hidden="1" x14ac:dyDescent="0.3">
      <c r="A634" s="107"/>
      <c r="B634" s="107" t="s">
        <v>878</v>
      </c>
      <c r="C634" s="124"/>
      <c r="D634" s="107"/>
      <c r="E634" s="125"/>
      <c r="F634" s="107"/>
      <c r="G634" s="107" t="s">
        <v>1999</v>
      </c>
      <c r="H634" s="124" t="str">
        <f>Programação[[#This Row],[Atividade]]&amp; " - linha/estrutura: " &amp;Programação[[#This Row],[Tag]]</f>
        <v xml:space="preserve">BASE 1 - Header - linha/estrutura: </v>
      </c>
      <c r="I634" s="107"/>
      <c r="L634" s="120"/>
      <c r="M634" s="126"/>
      <c r="N634" s="118"/>
      <c r="O634" s="118"/>
      <c r="P634" s="118"/>
      <c r="Q634" s="118"/>
      <c r="R634" s="120"/>
      <c r="S634" s="120"/>
      <c r="T634" s="118"/>
      <c r="U634" s="118"/>
      <c r="V634" s="118"/>
      <c r="W634" s="118"/>
      <c r="X634" s="118"/>
      <c r="Y634" s="120"/>
      <c r="Z634" s="120"/>
      <c r="AA634" s="118"/>
      <c r="AB634" s="118"/>
      <c r="AC634" s="118"/>
      <c r="AD634" s="118"/>
      <c r="AE634" s="118"/>
      <c r="AF634" s="120"/>
      <c r="AG634" s="118"/>
      <c r="AH634" s="118"/>
      <c r="AI634" s="118"/>
      <c r="AJ634" s="118"/>
      <c r="AK634" s="118"/>
      <c r="AL634" s="120"/>
      <c r="AM634" s="118"/>
      <c r="AN634" s="118"/>
      <c r="AO634" s="118"/>
      <c r="AP634" s="118"/>
      <c r="AQ634" s="118"/>
      <c r="AR634" s="118"/>
    </row>
    <row r="635" spans="1:44" hidden="1" x14ac:dyDescent="0.3">
      <c r="A635" s="107"/>
      <c r="B635" s="107" t="s">
        <v>879</v>
      </c>
      <c r="C635" s="124"/>
      <c r="D635" s="107"/>
      <c r="E635" s="125"/>
      <c r="F635" s="107"/>
      <c r="G635" s="107" t="s">
        <v>1897</v>
      </c>
      <c r="H635" s="124" t="str">
        <f>Programação[[#This Row],[Atividade]]&amp; " - linha/estrutura: " &amp;Programação[[#This Row],[Tag]]</f>
        <v xml:space="preserve">Execução de furos - linha/estrutura: </v>
      </c>
      <c r="I635" s="107"/>
      <c r="L635" s="120"/>
      <c r="M635" s="126"/>
      <c r="N635" s="118"/>
      <c r="O635" s="118"/>
      <c r="P635" s="118"/>
      <c r="Q635" s="118"/>
      <c r="R635" s="120"/>
      <c r="S635" s="120"/>
      <c r="T635" s="118"/>
      <c r="U635" s="118"/>
      <c r="V635" s="118"/>
      <c r="W635" s="118"/>
      <c r="X635" s="118"/>
      <c r="Y635" s="120"/>
      <c r="Z635" s="120"/>
      <c r="AA635" s="118"/>
      <c r="AB635" s="118"/>
      <c r="AC635" s="118"/>
      <c r="AD635" s="118"/>
      <c r="AE635" s="118"/>
      <c r="AF635" s="120"/>
      <c r="AG635" s="118"/>
      <c r="AH635" s="118"/>
      <c r="AI635" s="118"/>
      <c r="AJ635" s="118"/>
      <c r="AK635" s="118"/>
      <c r="AL635" s="120"/>
      <c r="AM635" s="118"/>
      <c r="AN635" s="118"/>
      <c r="AO635" s="118"/>
      <c r="AP635" s="118"/>
      <c r="AQ635" s="118"/>
      <c r="AR635" s="118"/>
    </row>
    <row r="636" spans="1:44" hidden="1" x14ac:dyDescent="0.3">
      <c r="A636" s="107"/>
      <c r="B636" s="107" t="s">
        <v>880</v>
      </c>
      <c r="C636" s="124"/>
      <c r="D636" s="107"/>
      <c r="E636" s="125"/>
      <c r="F636" s="107"/>
      <c r="G636" s="107" t="s">
        <v>1898</v>
      </c>
      <c r="H636" s="124" t="str">
        <f>Programação[[#This Row],[Atividade]]&amp; " - linha/estrutura: " &amp;Programação[[#This Row],[Tag]]</f>
        <v xml:space="preserve">Apicoamento de piso - linha/estrutura: </v>
      </c>
      <c r="I636" s="107"/>
      <c r="L636" s="120"/>
      <c r="M636" s="126"/>
      <c r="N636" s="118"/>
      <c r="O636" s="118"/>
      <c r="P636" s="118"/>
      <c r="Q636" s="118"/>
      <c r="R636" s="120"/>
      <c r="S636" s="120"/>
      <c r="T636" s="118"/>
      <c r="U636" s="118"/>
      <c r="V636" s="118"/>
      <c r="W636" s="118"/>
      <c r="X636" s="118"/>
      <c r="Y636" s="120"/>
      <c r="Z636" s="120"/>
      <c r="AA636" s="118"/>
      <c r="AB636" s="118"/>
      <c r="AC636" s="118"/>
      <c r="AD636" s="118"/>
      <c r="AE636" s="118"/>
      <c r="AF636" s="120"/>
      <c r="AG636" s="118"/>
      <c r="AH636" s="118"/>
      <c r="AI636" s="118"/>
      <c r="AJ636" s="118"/>
      <c r="AK636" s="118"/>
      <c r="AL636" s="120"/>
      <c r="AM636" s="118"/>
      <c r="AN636" s="118"/>
      <c r="AO636" s="118"/>
      <c r="AP636" s="118"/>
      <c r="AQ636" s="118"/>
      <c r="AR636" s="118"/>
    </row>
    <row r="637" spans="1:44" hidden="1" x14ac:dyDescent="0.3">
      <c r="A637" s="107"/>
      <c r="B637" s="107" t="s">
        <v>881</v>
      </c>
      <c r="C637" s="124"/>
      <c r="D637" s="107"/>
      <c r="E637" s="125"/>
      <c r="F637" s="107"/>
      <c r="G637" s="107" t="s">
        <v>1899</v>
      </c>
      <c r="H637" s="124" t="str">
        <f>Programação[[#This Row],[Atividade]]&amp; " - linha/estrutura: " &amp;Programação[[#This Row],[Tag]]</f>
        <v xml:space="preserve">Montagem de armação e chumbadores - linha/estrutura: </v>
      </c>
      <c r="I637" s="107"/>
      <c r="L637" s="120"/>
      <c r="M637" s="126"/>
      <c r="N637" s="118"/>
      <c r="O637" s="118"/>
      <c r="P637" s="118"/>
      <c r="Q637" s="118"/>
      <c r="R637" s="120"/>
      <c r="S637" s="120"/>
      <c r="T637" s="118"/>
      <c r="U637" s="118"/>
      <c r="V637" s="118"/>
      <c r="W637" s="118"/>
      <c r="X637" s="118"/>
      <c r="Y637" s="120"/>
      <c r="Z637" s="120"/>
      <c r="AA637" s="118"/>
      <c r="AB637" s="118"/>
      <c r="AC637" s="118"/>
      <c r="AD637" s="118"/>
      <c r="AE637" s="118"/>
      <c r="AF637" s="120"/>
      <c r="AG637" s="118"/>
      <c r="AH637" s="118"/>
      <c r="AI637" s="118"/>
      <c r="AJ637" s="118"/>
      <c r="AK637" s="118"/>
      <c r="AL637" s="120"/>
      <c r="AM637" s="118"/>
      <c r="AN637" s="118"/>
      <c r="AO637" s="118"/>
      <c r="AP637" s="118"/>
      <c r="AQ637" s="118"/>
      <c r="AR637" s="118"/>
    </row>
    <row r="638" spans="1:44" hidden="1" x14ac:dyDescent="0.3">
      <c r="A638" s="107"/>
      <c r="B638" s="107" t="s">
        <v>882</v>
      </c>
      <c r="C638" s="124"/>
      <c r="D638" s="107"/>
      <c r="E638" s="125"/>
      <c r="F638" s="107"/>
      <c r="G638" s="107" t="s">
        <v>1900</v>
      </c>
      <c r="H638" s="124" t="str">
        <f>Programação[[#This Row],[Atividade]]&amp; " - linha/estrutura: " &amp;Programação[[#This Row],[Tag]]</f>
        <v xml:space="preserve">Montagem de forma - linha/estrutura: </v>
      </c>
      <c r="I638" s="107"/>
      <c r="L638" s="120"/>
      <c r="M638" s="126"/>
      <c r="N638" s="118"/>
      <c r="O638" s="118"/>
      <c r="P638" s="118"/>
      <c r="Q638" s="118"/>
      <c r="R638" s="120"/>
      <c r="S638" s="120"/>
      <c r="T638" s="118"/>
      <c r="U638" s="118"/>
      <c r="V638" s="118"/>
      <c r="W638" s="118"/>
      <c r="X638" s="118"/>
      <c r="Y638" s="120"/>
      <c r="Z638" s="120"/>
      <c r="AA638" s="118"/>
      <c r="AB638" s="118"/>
      <c r="AC638" s="118"/>
      <c r="AD638" s="118"/>
      <c r="AE638" s="118"/>
      <c r="AF638" s="120"/>
      <c r="AG638" s="118"/>
      <c r="AH638" s="118"/>
      <c r="AI638" s="118"/>
      <c r="AJ638" s="118"/>
      <c r="AK638" s="118"/>
      <c r="AL638" s="120"/>
      <c r="AM638" s="118"/>
      <c r="AN638" s="118"/>
      <c r="AO638" s="118"/>
      <c r="AP638" s="118"/>
      <c r="AQ638" s="118"/>
      <c r="AR638" s="118"/>
    </row>
    <row r="639" spans="1:44" hidden="1" x14ac:dyDescent="0.3">
      <c r="A639" s="107"/>
      <c r="B639" s="107" t="s">
        <v>883</v>
      </c>
      <c r="C639" s="124"/>
      <c r="D639" s="107"/>
      <c r="E639" s="125"/>
      <c r="F639" s="107"/>
      <c r="G639" s="107" t="s">
        <v>1901</v>
      </c>
      <c r="H639" s="124" t="str">
        <f>Programação[[#This Row],[Atividade]]&amp; " - linha/estrutura: " &amp;Programação[[#This Row],[Tag]]</f>
        <v xml:space="preserve">Concretagem - linha/estrutura: </v>
      </c>
      <c r="I639" s="107"/>
      <c r="L639" s="120"/>
      <c r="M639" s="126"/>
      <c r="N639" s="118"/>
      <c r="O639" s="118"/>
      <c r="P639" s="118"/>
      <c r="Q639" s="118"/>
      <c r="R639" s="120"/>
      <c r="S639" s="120"/>
      <c r="T639" s="118"/>
      <c r="U639" s="118"/>
      <c r="V639" s="118"/>
      <c r="W639" s="118"/>
      <c r="X639" s="118"/>
      <c r="Y639" s="120"/>
      <c r="Z639" s="120"/>
      <c r="AA639" s="118"/>
      <c r="AB639" s="118"/>
      <c r="AC639" s="118"/>
      <c r="AD639" s="118"/>
      <c r="AE639" s="118"/>
      <c r="AF639" s="120"/>
      <c r="AG639" s="118"/>
      <c r="AH639" s="118"/>
      <c r="AI639" s="118"/>
      <c r="AJ639" s="118"/>
      <c r="AK639" s="118"/>
      <c r="AL639" s="120"/>
      <c r="AM639" s="118"/>
      <c r="AN639" s="118"/>
      <c r="AO639" s="118"/>
      <c r="AP639" s="118"/>
      <c r="AQ639" s="118"/>
      <c r="AR639" s="118"/>
    </row>
    <row r="640" spans="1:44" hidden="1" x14ac:dyDescent="0.3">
      <c r="A640" s="107"/>
      <c r="B640" s="107" t="s">
        <v>884</v>
      </c>
      <c r="C640" s="124"/>
      <c r="D640" s="107"/>
      <c r="E640" s="125"/>
      <c r="F640" s="107"/>
      <c r="G640" s="107" t="s">
        <v>1902</v>
      </c>
      <c r="H640" s="124" t="str">
        <f>Programação[[#This Row],[Atividade]]&amp; " - linha/estrutura: " &amp;Programação[[#This Row],[Tag]]</f>
        <v xml:space="preserve">Desforma - linha/estrutura: </v>
      </c>
      <c r="I640" s="107"/>
      <c r="L640" s="120"/>
      <c r="M640" s="126"/>
      <c r="N640" s="118"/>
      <c r="O640" s="118"/>
      <c r="P640" s="118"/>
      <c r="Q640" s="118"/>
      <c r="R640" s="120"/>
      <c r="S640" s="120"/>
      <c r="T640" s="118"/>
      <c r="U640" s="118"/>
      <c r="V640" s="118"/>
      <c r="W640" s="118"/>
      <c r="X640" s="118"/>
      <c r="Y640" s="120"/>
      <c r="Z640" s="120"/>
      <c r="AA640" s="118"/>
      <c r="AB640" s="118"/>
      <c r="AC640" s="118"/>
      <c r="AD640" s="118"/>
      <c r="AE640" s="118"/>
      <c r="AF640" s="120"/>
      <c r="AG640" s="118"/>
      <c r="AH640" s="118"/>
      <c r="AI640" s="118"/>
      <c r="AJ640" s="118"/>
      <c r="AK640" s="118"/>
      <c r="AL640" s="120"/>
      <c r="AM640" s="118"/>
      <c r="AN640" s="118"/>
      <c r="AO640" s="118"/>
      <c r="AP640" s="118"/>
      <c r="AQ640" s="118"/>
      <c r="AR640" s="118"/>
    </row>
    <row r="641" spans="1:44" hidden="1" x14ac:dyDescent="0.3">
      <c r="A641" s="107"/>
      <c r="B641" s="107" t="s">
        <v>885</v>
      </c>
      <c r="C641" s="124"/>
      <c r="D641" s="107"/>
      <c r="E641" s="125"/>
      <c r="F641" s="107"/>
      <c r="G641" s="107" t="s">
        <v>2000</v>
      </c>
      <c r="H641" s="124" t="str">
        <f>Programação[[#This Row],[Atividade]]&amp; " - linha/estrutura: " &amp;Programação[[#This Row],[Tag]]</f>
        <v xml:space="preserve">BASE 2 - Header - linha/estrutura: </v>
      </c>
      <c r="I641" s="107"/>
      <c r="L641" s="120"/>
      <c r="M641" s="126"/>
      <c r="N641" s="118"/>
      <c r="O641" s="118"/>
      <c r="P641" s="118"/>
      <c r="Q641" s="118"/>
      <c r="R641" s="120"/>
      <c r="S641" s="120"/>
      <c r="T641" s="118"/>
      <c r="U641" s="118"/>
      <c r="V641" s="118"/>
      <c r="W641" s="118"/>
      <c r="X641" s="118"/>
      <c r="Y641" s="120"/>
      <c r="Z641" s="120"/>
      <c r="AA641" s="118"/>
      <c r="AB641" s="118"/>
      <c r="AC641" s="118"/>
      <c r="AD641" s="118"/>
      <c r="AE641" s="118"/>
      <c r="AF641" s="120"/>
      <c r="AG641" s="118"/>
      <c r="AH641" s="118"/>
      <c r="AI641" s="118"/>
      <c r="AJ641" s="118"/>
      <c r="AK641" s="118"/>
      <c r="AL641" s="120"/>
      <c r="AM641" s="118"/>
      <c r="AN641" s="118"/>
      <c r="AO641" s="118"/>
      <c r="AP641" s="118"/>
      <c r="AQ641" s="118"/>
      <c r="AR641" s="118"/>
    </row>
    <row r="642" spans="1:44" hidden="1" x14ac:dyDescent="0.3">
      <c r="A642" s="107"/>
      <c r="B642" s="107" t="s">
        <v>886</v>
      </c>
      <c r="C642" s="124"/>
      <c r="D642" s="107"/>
      <c r="E642" s="125"/>
      <c r="F642" s="107"/>
      <c r="G642" s="107" t="s">
        <v>1897</v>
      </c>
      <c r="H642" s="124" t="str">
        <f>Programação[[#This Row],[Atividade]]&amp; " - linha/estrutura: " &amp;Programação[[#This Row],[Tag]]</f>
        <v xml:space="preserve">Execução de furos - linha/estrutura: </v>
      </c>
      <c r="I642" s="107"/>
      <c r="L642" s="120"/>
      <c r="M642" s="126"/>
      <c r="N642" s="118"/>
      <c r="O642" s="118"/>
      <c r="P642" s="118"/>
      <c r="Q642" s="118"/>
      <c r="R642" s="120"/>
      <c r="S642" s="120"/>
      <c r="T642" s="118"/>
      <c r="U642" s="118"/>
      <c r="V642" s="118"/>
      <c r="W642" s="118"/>
      <c r="X642" s="118"/>
      <c r="Y642" s="120"/>
      <c r="Z642" s="120"/>
      <c r="AA642" s="118"/>
      <c r="AB642" s="118"/>
      <c r="AC642" s="118"/>
      <c r="AD642" s="118"/>
      <c r="AE642" s="118"/>
      <c r="AF642" s="120"/>
      <c r="AG642" s="118"/>
      <c r="AH642" s="118"/>
      <c r="AI642" s="118"/>
      <c r="AJ642" s="118"/>
      <c r="AK642" s="118"/>
      <c r="AL642" s="120"/>
      <c r="AM642" s="118"/>
      <c r="AN642" s="118"/>
      <c r="AO642" s="118"/>
      <c r="AP642" s="118"/>
      <c r="AQ642" s="118"/>
      <c r="AR642" s="118"/>
    </row>
    <row r="643" spans="1:44" hidden="1" x14ac:dyDescent="0.3">
      <c r="A643" s="107"/>
      <c r="B643" s="107" t="s">
        <v>887</v>
      </c>
      <c r="C643" s="124"/>
      <c r="D643" s="107"/>
      <c r="E643" s="125"/>
      <c r="F643" s="107"/>
      <c r="G643" s="107" t="s">
        <v>1898</v>
      </c>
      <c r="H643" s="124" t="str">
        <f>Programação[[#This Row],[Atividade]]&amp; " - linha/estrutura: " &amp;Programação[[#This Row],[Tag]]</f>
        <v xml:space="preserve">Apicoamento de piso - linha/estrutura: </v>
      </c>
      <c r="I643" s="107"/>
      <c r="L643" s="120"/>
      <c r="M643" s="126"/>
      <c r="N643" s="118"/>
      <c r="O643" s="118"/>
      <c r="P643" s="118"/>
      <c r="Q643" s="118"/>
      <c r="R643" s="120"/>
      <c r="S643" s="120"/>
      <c r="T643" s="118"/>
      <c r="U643" s="118"/>
      <c r="V643" s="118"/>
      <c r="W643" s="118"/>
      <c r="X643" s="118"/>
      <c r="Y643" s="120"/>
      <c r="Z643" s="120"/>
      <c r="AA643" s="118"/>
      <c r="AB643" s="118"/>
      <c r="AC643" s="118"/>
      <c r="AD643" s="118"/>
      <c r="AE643" s="118"/>
      <c r="AF643" s="120"/>
      <c r="AG643" s="118"/>
      <c r="AH643" s="118"/>
      <c r="AI643" s="118"/>
      <c r="AJ643" s="118"/>
      <c r="AK643" s="118"/>
      <c r="AL643" s="120"/>
      <c r="AM643" s="118"/>
      <c r="AN643" s="118"/>
      <c r="AO643" s="118"/>
      <c r="AP643" s="118"/>
      <c r="AQ643" s="118"/>
      <c r="AR643" s="118"/>
    </row>
    <row r="644" spans="1:44" hidden="1" x14ac:dyDescent="0.3">
      <c r="A644" s="107"/>
      <c r="B644" s="107" t="s">
        <v>888</v>
      </c>
      <c r="C644" s="124"/>
      <c r="D644" s="107"/>
      <c r="E644" s="125"/>
      <c r="F644" s="107"/>
      <c r="G644" s="107" t="s">
        <v>1899</v>
      </c>
      <c r="H644" s="124" t="str">
        <f>Programação[[#This Row],[Atividade]]&amp; " - linha/estrutura: " &amp;Programação[[#This Row],[Tag]]</f>
        <v xml:space="preserve">Montagem de armação e chumbadores - linha/estrutura: </v>
      </c>
      <c r="I644" s="107"/>
      <c r="L644" s="120"/>
      <c r="M644" s="126"/>
      <c r="N644" s="118"/>
      <c r="O644" s="118"/>
      <c r="P644" s="118"/>
      <c r="Q644" s="118"/>
      <c r="R644" s="120"/>
      <c r="S644" s="120"/>
      <c r="T644" s="118"/>
      <c r="U644" s="118"/>
      <c r="V644" s="118"/>
      <c r="W644" s="118"/>
      <c r="X644" s="118"/>
      <c r="Y644" s="120"/>
      <c r="Z644" s="120"/>
      <c r="AA644" s="118"/>
      <c r="AB644" s="118"/>
      <c r="AC644" s="118"/>
      <c r="AD644" s="118"/>
      <c r="AE644" s="118"/>
      <c r="AF644" s="120"/>
      <c r="AG644" s="118"/>
      <c r="AH644" s="118"/>
      <c r="AI644" s="118"/>
      <c r="AJ644" s="118"/>
      <c r="AK644" s="118"/>
      <c r="AL644" s="120"/>
      <c r="AM644" s="118"/>
      <c r="AN644" s="118"/>
      <c r="AO644" s="118"/>
      <c r="AP644" s="118"/>
      <c r="AQ644" s="118"/>
      <c r="AR644" s="118"/>
    </row>
    <row r="645" spans="1:44" hidden="1" x14ac:dyDescent="0.3">
      <c r="A645" s="107"/>
      <c r="B645" s="107" t="s">
        <v>889</v>
      </c>
      <c r="C645" s="124"/>
      <c r="D645" s="107"/>
      <c r="E645" s="125"/>
      <c r="F645" s="107"/>
      <c r="G645" s="107" t="s">
        <v>1900</v>
      </c>
      <c r="H645" s="124" t="str">
        <f>Programação[[#This Row],[Atividade]]&amp; " - linha/estrutura: " &amp;Programação[[#This Row],[Tag]]</f>
        <v xml:space="preserve">Montagem de forma - linha/estrutura: </v>
      </c>
      <c r="I645" s="107"/>
      <c r="L645" s="120"/>
      <c r="M645" s="126"/>
      <c r="N645" s="118"/>
      <c r="O645" s="118"/>
      <c r="P645" s="118"/>
      <c r="Q645" s="118"/>
      <c r="R645" s="120"/>
      <c r="S645" s="120"/>
      <c r="T645" s="118"/>
      <c r="U645" s="118"/>
      <c r="V645" s="118"/>
      <c r="W645" s="118"/>
      <c r="X645" s="118"/>
      <c r="Y645" s="120"/>
      <c r="Z645" s="120"/>
      <c r="AA645" s="118"/>
      <c r="AB645" s="118"/>
      <c r="AC645" s="118"/>
      <c r="AD645" s="118"/>
      <c r="AE645" s="118"/>
      <c r="AF645" s="120"/>
      <c r="AG645" s="118"/>
      <c r="AH645" s="118"/>
      <c r="AI645" s="118"/>
      <c r="AJ645" s="118"/>
      <c r="AK645" s="118"/>
      <c r="AL645" s="120"/>
      <c r="AM645" s="118"/>
      <c r="AN645" s="118"/>
      <c r="AO645" s="118"/>
      <c r="AP645" s="118"/>
      <c r="AQ645" s="118"/>
      <c r="AR645" s="118"/>
    </row>
    <row r="646" spans="1:44" hidden="1" x14ac:dyDescent="0.3">
      <c r="A646" s="107"/>
      <c r="B646" s="107" t="s">
        <v>890</v>
      </c>
      <c r="C646" s="124"/>
      <c r="D646" s="107"/>
      <c r="E646" s="125"/>
      <c r="F646" s="107"/>
      <c r="G646" s="107" t="s">
        <v>1901</v>
      </c>
      <c r="H646" s="124" t="str">
        <f>Programação[[#This Row],[Atividade]]&amp; " - linha/estrutura: " &amp;Programação[[#This Row],[Tag]]</f>
        <v xml:space="preserve">Concretagem - linha/estrutura: </v>
      </c>
      <c r="I646" s="107"/>
      <c r="L646" s="120"/>
      <c r="M646" s="126"/>
      <c r="N646" s="118"/>
      <c r="O646" s="118"/>
      <c r="P646" s="118"/>
      <c r="Q646" s="118"/>
      <c r="R646" s="120"/>
      <c r="S646" s="120"/>
      <c r="T646" s="118"/>
      <c r="U646" s="118"/>
      <c r="V646" s="118"/>
      <c r="W646" s="118"/>
      <c r="X646" s="118"/>
      <c r="Y646" s="120"/>
      <c r="Z646" s="120"/>
      <c r="AA646" s="118"/>
      <c r="AB646" s="118"/>
      <c r="AC646" s="118"/>
      <c r="AD646" s="118"/>
      <c r="AE646" s="118"/>
      <c r="AF646" s="120"/>
      <c r="AG646" s="118"/>
      <c r="AH646" s="118"/>
      <c r="AI646" s="118"/>
      <c r="AJ646" s="118"/>
      <c r="AK646" s="118"/>
      <c r="AL646" s="120"/>
      <c r="AM646" s="118"/>
      <c r="AN646" s="118"/>
      <c r="AO646" s="118"/>
      <c r="AP646" s="118"/>
      <c r="AQ646" s="118"/>
      <c r="AR646" s="118"/>
    </row>
    <row r="647" spans="1:44" hidden="1" x14ac:dyDescent="0.3">
      <c r="A647" s="107"/>
      <c r="B647" s="107" t="s">
        <v>891</v>
      </c>
      <c r="C647" s="124"/>
      <c r="D647" s="107"/>
      <c r="E647" s="125"/>
      <c r="F647" s="107"/>
      <c r="G647" s="107" t="s">
        <v>1902</v>
      </c>
      <c r="H647" s="124" t="str">
        <f>Programação[[#This Row],[Atividade]]&amp; " - linha/estrutura: " &amp;Programação[[#This Row],[Tag]]</f>
        <v xml:space="preserve">Desforma - linha/estrutura: </v>
      </c>
      <c r="I647" s="107"/>
      <c r="L647" s="120"/>
      <c r="M647" s="126"/>
      <c r="N647" s="118"/>
      <c r="O647" s="118"/>
      <c r="P647" s="118"/>
      <c r="Q647" s="118"/>
      <c r="R647" s="120"/>
      <c r="S647" s="120"/>
      <c r="T647" s="118"/>
      <c r="U647" s="118"/>
      <c r="V647" s="118"/>
      <c r="W647" s="118"/>
      <c r="X647" s="118"/>
      <c r="Y647" s="120"/>
      <c r="Z647" s="120"/>
      <c r="AA647" s="118"/>
      <c r="AB647" s="118"/>
      <c r="AC647" s="118"/>
      <c r="AD647" s="118"/>
      <c r="AE647" s="118"/>
      <c r="AF647" s="120"/>
      <c r="AG647" s="118"/>
      <c r="AH647" s="118"/>
      <c r="AI647" s="118"/>
      <c r="AJ647" s="118"/>
      <c r="AK647" s="118"/>
      <c r="AL647" s="120"/>
      <c r="AM647" s="118"/>
      <c r="AN647" s="118"/>
      <c r="AO647" s="118"/>
      <c r="AP647" s="118"/>
      <c r="AQ647" s="118"/>
      <c r="AR647" s="118"/>
    </row>
    <row r="648" spans="1:44" hidden="1" x14ac:dyDescent="0.3">
      <c r="A648" s="107"/>
      <c r="B648" s="107" t="s">
        <v>892</v>
      </c>
      <c r="C648" s="124"/>
      <c r="D648" s="107"/>
      <c r="E648" s="125"/>
      <c r="F648" s="107"/>
      <c r="G648" s="107" t="s">
        <v>1903</v>
      </c>
      <c r="H648" s="124" t="str">
        <f>Programação[[#This Row],[Atividade]]&amp; " - linha/estrutura: " &amp;Programação[[#This Row],[Tag]]</f>
        <v xml:space="preserve">Pre-Comissionamento - linha/estrutura: </v>
      </c>
      <c r="I648" s="107"/>
      <c r="L648" s="120"/>
      <c r="M648" s="126"/>
      <c r="N648" s="118"/>
      <c r="O648" s="118"/>
      <c r="P648" s="118"/>
      <c r="Q648" s="118"/>
      <c r="R648" s="120"/>
      <c r="S648" s="120"/>
      <c r="T648" s="118"/>
      <c r="U648" s="118"/>
      <c r="V648" s="118"/>
      <c r="W648" s="118"/>
      <c r="X648" s="118"/>
      <c r="Y648" s="120"/>
      <c r="Z648" s="120"/>
      <c r="AA648" s="118"/>
      <c r="AB648" s="118"/>
      <c r="AC648" s="118"/>
      <c r="AD648" s="118"/>
      <c r="AE648" s="118"/>
      <c r="AF648" s="120"/>
      <c r="AG648" s="118"/>
      <c r="AH648" s="118"/>
      <c r="AI648" s="118"/>
      <c r="AJ648" s="118"/>
      <c r="AK648" s="118"/>
      <c r="AL648" s="120"/>
      <c r="AM648" s="118"/>
      <c r="AN648" s="118"/>
      <c r="AO648" s="118"/>
      <c r="AP648" s="118"/>
      <c r="AQ648" s="118"/>
      <c r="AR648" s="118"/>
    </row>
    <row r="649" spans="1:44" hidden="1" x14ac:dyDescent="0.3">
      <c r="A649" s="107"/>
      <c r="B649" s="107" t="s">
        <v>893</v>
      </c>
      <c r="C649" s="124"/>
      <c r="D649" s="107"/>
      <c r="E649" s="125"/>
      <c r="F649" s="107"/>
      <c r="G649" s="107" t="s">
        <v>1904</v>
      </c>
      <c r="H649" s="124" t="str">
        <f>Programação[[#This Row],[Atividade]]&amp; " - linha/estrutura: " &amp;Programação[[#This Row],[Tag]]</f>
        <v xml:space="preserve">Complementação mecânica - linha/estrutura: </v>
      </c>
      <c r="I649" s="107"/>
      <c r="L649" s="120"/>
      <c r="M649" s="126"/>
      <c r="N649" s="118"/>
      <c r="O649" s="118"/>
      <c r="P649" s="118"/>
      <c r="Q649" s="118"/>
      <c r="R649" s="120"/>
      <c r="S649" s="120"/>
      <c r="T649" s="118"/>
      <c r="U649" s="118"/>
      <c r="V649" s="118"/>
      <c r="W649" s="118"/>
      <c r="X649" s="118"/>
      <c r="Y649" s="120"/>
      <c r="Z649" s="120"/>
      <c r="AA649" s="118"/>
      <c r="AB649" s="118"/>
      <c r="AC649" s="118"/>
      <c r="AD649" s="118"/>
      <c r="AE649" s="118"/>
      <c r="AF649" s="120"/>
      <c r="AG649" s="118"/>
      <c r="AH649" s="118"/>
      <c r="AI649" s="118"/>
      <c r="AJ649" s="118"/>
      <c r="AK649" s="118"/>
      <c r="AL649" s="120"/>
      <c r="AM649" s="118"/>
      <c r="AN649" s="118"/>
      <c r="AO649" s="118"/>
      <c r="AP649" s="118"/>
      <c r="AQ649" s="118"/>
      <c r="AR649" s="118"/>
    </row>
    <row r="650" spans="1:44" hidden="1" x14ac:dyDescent="0.3">
      <c r="A650" s="107"/>
      <c r="B650" s="107" t="s">
        <v>894</v>
      </c>
      <c r="C650" s="124"/>
      <c r="D650" s="107"/>
      <c r="E650" s="125"/>
      <c r="F650" s="107"/>
      <c r="G650" s="107" t="s">
        <v>1905</v>
      </c>
      <c r="H650" s="124" t="str">
        <f>Programação[[#This Row],[Atividade]]&amp; " - linha/estrutura: " &amp;Programação[[#This Row],[Tag]]</f>
        <v xml:space="preserve">Pré Comissionamento - linha/estrutura: </v>
      </c>
      <c r="I650" s="107"/>
      <c r="L650" s="120"/>
      <c r="M650" s="126"/>
      <c r="N650" s="118"/>
      <c r="O650" s="118"/>
      <c r="P650" s="118"/>
      <c r="Q650" s="118"/>
      <c r="R650" s="120"/>
      <c r="S650" s="120"/>
      <c r="T650" s="118"/>
      <c r="U650" s="118"/>
      <c r="V650" s="118"/>
      <c r="W650" s="118"/>
      <c r="X650" s="118"/>
      <c r="Y650" s="120"/>
      <c r="Z650" s="120"/>
      <c r="AA650" s="118"/>
      <c r="AB650" s="118"/>
      <c r="AC650" s="118"/>
      <c r="AD650" s="118"/>
      <c r="AE650" s="118"/>
      <c r="AF650" s="120"/>
      <c r="AG650" s="118"/>
      <c r="AH650" s="118"/>
      <c r="AI650" s="118"/>
      <c r="AJ650" s="118"/>
      <c r="AK650" s="118"/>
      <c r="AL650" s="120"/>
      <c r="AM650" s="118"/>
      <c r="AN650" s="118"/>
      <c r="AO650" s="118"/>
      <c r="AP650" s="118"/>
      <c r="AQ650" s="118"/>
      <c r="AR650" s="118"/>
    </row>
    <row r="651" spans="1:44" hidden="1" x14ac:dyDescent="0.3">
      <c r="A651" s="107"/>
      <c r="B651" s="107" t="s">
        <v>895</v>
      </c>
      <c r="C651" s="124"/>
      <c r="D651" s="107"/>
      <c r="E651" s="125"/>
      <c r="F651" s="107"/>
      <c r="G651" s="107" t="s">
        <v>1666</v>
      </c>
      <c r="H651" s="124" t="str">
        <f>Programação[[#This Row],[Atividade]]&amp; " - linha/estrutura: " &amp;Programação[[#This Row],[Tag]]</f>
        <v xml:space="preserve">Sistema de controle, retorno e transferencia de condensado - linha/estrutura: </v>
      </c>
      <c r="I651" s="107"/>
      <c r="L651" s="120"/>
      <c r="M651" s="126"/>
      <c r="N651" s="118"/>
      <c r="O651" s="118"/>
      <c r="P651" s="118"/>
      <c r="Q651" s="118"/>
      <c r="R651" s="120"/>
      <c r="S651" s="120"/>
      <c r="T651" s="118"/>
      <c r="U651" s="118"/>
      <c r="V651" s="118"/>
      <c r="W651" s="118"/>
      <c r="X651" s="118"/>
      <c r="Y651" s="120"/>
      <c r="Z651" s="120"/>
      <c r="AA651" s="118"/>
      <c r="AB651" s="118"/>
      <c r="AC651" s="118"/>
      <c r="AD651" s="118"/>
      <c r="AE651" s="118"/>
      <c r="AF651" s="120"/>
      <c r="AG651" s="118"/>
      <c r="AH651" s="118"/>
      <c r="AI651" s="118"/>
      <c r="AJ651" s="118"/>
      <c r="AK651" s="118"/>
      <c r="AL651" s="120"/>
      <c r="AM651" s="118"/>
      <c r="AN651" s="118"/>
      <c r="AO651" s="118"/>
      <c r="AP651" s="118"/>
      <c r="AQ651" s="118"/>
      <c r="AR651" s="118"/>
    </row>
    <row r="652" spans="1:44" hidden="1" x14ac:dyDescent="0.3">
      <c r="A652" s="107"/>
      <c r="B652" s="107" t="s">
        <v>2415</v>
      </c>
      <c r="C652" s="124"/>
      <c r="D652" s="107"/>
      <c r="E652" s="125"/>
      <c r="F652" s="107"/>
      <c r="G652" s="107" t="s">
        <v>2100</v>
      </c>
      <c r="H652" s="124" t="str">
        <f>Programação[[#This Row],[Atividade]]&amp; " - linha/estrutura: " &amp;Programação[[#This Row],[Tag]]</f>
        <v xml:space="preserve">Isolamento Térmico - linha/estrutura: </v>
      </c>
      <c r="I652" s="107"/>
      <c r="L652" s="120"/>
      <c r="M652" s="126"/>
      <c r="N652" s="118"/>
      <c r="O652" s="118"/>
      <c r="P652" s="118"/>
      <c r="Q652" s="118"/>
      <c r="R652" s="120"/>
      <c r="S652" s="120"/>
      <c r="T652" s="118"/>
      <c r="U652" s="118"/>
      <c r="V652" s="118"/>
      <c r="W652" s="118"/>
      <c r="X652" s="118"/>
      <c r="Y652" s="120"/>
      <c r="Z652" s="120"/>
      <c r="AA652" s="118"/>
      <c r="AB652" s="118"/>
      <c r="AC652" s="118"/>
      <c r="AD652" s="118"/>
      <c r="AE652" s="118"/>
      <c r="AF652" s="120"/>
      <c r="AG652" s="118"/>
      <c r="AH652" s="118"/>
      <c r="AI652" s="118"/>
      <c r="AJ652" s="118"/>
      <c r="AK652" s="118"/>
      <c r="AL652" s="120"/>
      <c r="AM652" s="118"/>
      <c r="AN652" s="118"/>
      <c r="AO652" s="118"/>
      <c r="AP652" s="118"/>
      <c r="AQ652" s="118"/>
      <c r="AR652" s="118"/>
    </row>
    <row r="653" spans="1:44" hidden="1" x14ac:dyDescent="0.3">
      <c r="A653" s="107"/>
      <c r="B653" s="107" t="s">
        <v>2416</v>
      </c>
      <c r="C653" s="124"/>
      <c r="D653" s="107"/>
      <c r="E653" s="125"/>
      <c r="F653" s="107"/>
      <c r="G653" s="107" t="s">
        <v>2417</v>
      </c>
      <c r="H653" s="124" t="str">
        <f>Programação[[#This Row],[Atividade]]&amp; " - linha/estrutura: " &amp;Programação[[#This Row],[Tag]]</f>
        <v xml:space="preserve">Isolamento térmico - Linha 3-S3-14E-5330-H - linha/estrutura: </v>
      </c>
      <c r="I653" s="107"/>
      <c r="L653" s="120"/>
      <c r="M653" s="126"/>
      <c r="N653" s="118"/>
      <c r="O653" s="118"/>
      <c r="P653" s="118"/>
      <c r="Q653" s="118"/>
      <c r="R653" s="120"/>
      <c r="S653" s="120"/>
      <c r="T653" s="118"/>
      <c r="U653" s="118"/>
      <c r="V653" s="118"/>
      <c r="W653" s="118"/>
      <c r="X653" s="118"/>
      <c r="Y653" s="120"/>
      <c r="Z653" s="120"/>
      <c r="AA653" s="118"/>
      <c r="AB653" s="118"/>
      <c r="AC653" s="118"/>
      <c r="AD653" s="118"/>
      <c r="AE653" s="118"/>
      <c r="AF653" s="120"/>
      <c r="AG653" s="118"/>
      <c r="AH653" s="118"/>
      <c r="AI653" s="118"/>
      <c r="AJ653" s="118"/>
      <c r="AK653" s="118"/>
      <c r="AL653" s="120"/>
      <c r="AM653" s="118"/>
      <c r="AN653" s="118"/>
      <c r="AO653" s="118"/>
      <c r="AP653" s="118"/>
      <c r="AQ653" s="118"/>
      <c r="AR653" s="118"/>
    </row>
    <row r="654" spans="1:44" hidden="1" x14ac:dyDescent="0.3">
      <c r="A654" s="107"/>
      <c r="B654" s="107" t="s">
        <v>2418</v>
      </c>
      <c r="C654" s="124"/>
      <c r="D654" s="107"/>
      <c r="E654" s="125"/>
      <c r="F654" s="107"/>
      <c r="G654" s="107" t="s">
        <v>2419</v>
      </c>
      <c r="H654" s="124" t="str">
        <f>Programação[[#This Row],[Atividade]]&amp; " - linha/estrutura: " &amp;Programação[[#This Row],[Tag]]</f>
        <v xml:space="preserve">Isolamento térmico - "Linha 3""-S3-14E-5324-H" - linha/estrutura: </v>
      </c>
      <c r="I654" s="107"/>
      <c r="L654" s="120"/>
      <c r="M654" s="126"/>
      <c r="N654" s="118"/>
      <c r="O654" s="118"/>
      <c r="P654" s="118"/>
      <c r="Q654" s="118"/>
      <c r="R654" s="120"/>
      <c r="S654" s="120"/>
      <c r="T654" s="118"/>
      <c r="U654" s="118"/>
      <c r="V654" s="118"/>
      <c r="W654" s="118"/>
      <c r="X654" s="118"/>
      <c r="Y654" s="120"/>
      <c r="Z654" s="120"/>
      <c r="AA654" s="118"/>
      <c r="AB654" s="118"/>
      <c r="AC654" s="118"/>
      <c r="AD654" s="118"/>
      <c r="AE654" s="118"/>
      <c r="AF654" s="120"/>
      <c r="AG654" s="118"/>
      <c r="AH654" s="118"/>
      <c r="AI654" s="118"/>
      <c r="AJ654" s="118"/>
      <c r="AK654" s="118"/>
      <c r="AL654" s="120"/>
      <c r="AM654" s="118"/>
      <c r="AN654" s="118"/>
      <c r="AO654" s="118"/>
      <c r="AP654" s="118"/>
      <c r="AQ654" s="118"/>
      <c r="AR654" s="118"/>
    </row>
    <row r="655" spans="1:44" hidden="1" x14ac:dyDescent="0.3">
      <c r="A655" s="107"/>
      <c r="B655" s="107" t="s">
        <v>2420</v>
      </c>
      <c r="C655" s="124"/>
      <c r="D655" s="107"/>
      <c r="E655" s="125"/>
      <c r="F655" s="107"/>
      <c r="G655" s="107" t="s">
        <v>2421</v>
      </c>
      <c r="H655" s="124" t="str">
        <f>Programação[[#This Row],[Atividade]]&amp; " - linha/estrutura: " &amp;Programação[[#This Row],[Tag]]</f>
        <v xml:space="preserve">Isolamento térmico - "Linha 6""-S3-14E-5322-H" - linha/estrutura: </v>
      </c>
      <c r="I655" s="107"/>
      <c r="L655" s="120"/>
      <c r="M655" s="126"/>
      <c r="N655" s="118"/>
      <c r="O655" s="118"/>
      <c r="P655" s="118"/>
      <c r="Q655" s="118"/>
      <c r="R655" s="120"/>
      <c r="S655" s="120"/>
      <c r="T655" s="118"/>
      <c r="U655" s="118"/>
      <c r="V655" s="118"/>
      <c r="W655" s="118"/>
      <c r="X655" s="118"/>
      <c r="Y655" s="120"/>
      <c r="Z655" s="120"/>
      <c r="AA655" s="118"/>
      <c r="AB655" s="118"/>
      <c r="AC655" s="118"/>
      <c r="AD655" s="118"/>
      <c r="AE655" s="118"/>
      <c r="AF655" s="120"/>
      <c r="AG655" s="118"/>
      <c r="AH655" s="118"/>
      <c r="AI655" s="118"/>
      <c r="AJ655" s="118"/>
      <c r="AK655" s="118"/>
      <c r="AL655" s="120"/>
      <c r="AM655" s="118"/>
      <c r="AN655" s="118"/>
      <c r="AO655" s="118"/>
      <c r="AP655" s="118"/>
      <c r="AQ655" s="118"/>
      <c r="AR655" s="118"/>
    </row>
    <row r="656" spans="1:44" hidden="1" x14ac:dyDescent="0.3">
      <c r="A656" s="107"/>
      <c r="B656" s="107" t="s">
        <v>2422</v>
      </c>
      <c r="C656" s="124"/>
      <c r="D656" s="107"/>
      <c r="E656" s="125"/>
      <c r="F656" s="107"/>
      <c r="G656" s="107" t="s">
        <v>2423</v>
      </c>
      <c r="H656" s="124" t="str">
        <f>Programação[[#This Row],[Atividade]]&amp; " - linha/estrutura: " &amp;Programação[[#This Row],[Tag]]</f>
        <v xml:space="preserve">Isolamento térmico  "Linha 6""-S3-14E-5328-H" - linha/estrutura: </v>
      </c>
      <c r="I656" s="107"/>
      <c r="L656" s="120"/>
      <c r="M656" s="126"/>
      <c r="N656" s="118"/>
      <c r="O656" s="118"/>
      <c r="P656" s="118"/>
      <c r="Q656" s="118"/>
      <c r="R656" s="120"/>
      <c r="S656" s="120"/>
      <c r="T656" s="118"/>
      <c r="U656" s="118"/>
      <c r="V656" s="118"/>
      <c r="W656" s="118"/>
      <c r="X656" s="118"/>
      <c r="Y656" s="120"/>
      <c r="Z656" s="120"/>
      <c r="AA656" s="118"/>
      <c r="AB656" s="118"/>
      <c r="AC656" s="118"/>
      <c r="AD656" s="118"/>
      <c r="AE656" s="118"/>
      <c r="AF656" s="120"/>
      <c r="AG656" s="118"/>
      <c r="AH656" s="118"/>
      <c r="AI656" s="118"/>
      <c r="AJ656" s="118"/>
      <c r="AK656" s="118"/>
      <c r="AL656" s="120"/>
      <c r="AM656" s="118"/>
      <c r="AN656" s="118"/>
      <c r="AO656" s="118"/>
      <c r="AP656" s="118"/>
      <c r="AQ656" s="118"/>
      <c r="AR656" s="118"/>
    </row>
    <row r="657" spans="1:44" hidden="1" x14ac:dyDescent="0.3">
      <c r="A657" s="107"/>
      <c r="B657" s="107" t="s">
        <v>2424</v>
      </c>
      <c r="C657" s="124"/>
      <c r="D657" s="107"/>
      <c r="E657" s="125"/>
      <c r="F657" s="107"/>
      <c r="G657" s="107" t="s">
        <v>2425</v>
      </c>
      <c r="H657" s="124" t="str">
        <f>Programação[[#This Row],[Atividade]]&amp; " - linha/estrutura: " &amp;Programação[[#This Row],[Tag]]</f>
        <v xml:space="preserve">Isolamento térmico - "Linha 8""-S3-14E-5333-H" - linha/estrutura: </v>
      </c>
      <c r="I657" s="107"/>
      <c r="L657" s="120"/>
      <c r="M657" s="126"/>
      <c r="N657" s="118"/>
      <c r="O657" s="118"/>
      <c r="P657" s="118"/>
      <c r="Q657" s="118"/>
      <c r="R657" s="120"/>
      <c r="S657" s="120"/>
      <c r="T657" s="118"/>
      <c r="U657" s="118"/>
      <c r="V657" s="118"/>
      <c r="W657" s="118"/>
      <c r="X657" s="118"/>
      <c r="Y657" s="120"/>
      <c r="Z657" s="120"/>
      <c r="AA657" s="118"/>
      <c r="AB657" s="118"/>
      <c r="AC657" s="118"/>
      <c r="AD657" s="118"/>
      <c r="AE657" s="118"/>
      <c r="AF657" s="120"/>
      <c r="AG657" s="118"/>
      <c r="AH657" s="118"/>
      <c r="AI657" s="118"/>
      <c r="AJ657" s="118"/>
      <c r="AK657" s="118"/>
      <c r="AL657" s="120"/>
      <c r="AM657" s="118"/>
      <c r="AN657" s="118"/>
      <c r="AO657" s="118"/>
      <c r="AP657" s="118"/>
      <c r="AQ657" s="118"/>
      <c r="AR657" s="118"/>
    </row>
    <row r="658" spans="1:44" hidden="1" x14ac:dyDescent="0.3">
      <c r="A658" s="107"/>
      <c r="B658" s="107" t="s">
        <v>2426</v>
      </c>
      <c r="C658" s="124"/>
      <c r="D658" s="107"/>
      <c r="E658" s="125"/>
      <c r="F658" s="107"/>
      <c r="G658" s="107" t="s">
        <v>2427</v>
      </c>
      <c r="H658" s="124" t="str">
        <f>Programação[[#This Row],[Atividade]]&amp; " - linha/estrutura: " &amp;Programação[[#This Row],[Tag]]</f>
        <v xml:space="preserve">Isolamento térmico - "Linha 8""-S3-14E-5336-H" - linha/estrutura: </v>
      </c>
      <c r="I658" s="107"/>
      <c r="L658" s="120"/>
      <c r="M658" s="126"/>
      <c r="N658" s="118"/>
      <c r="O658" s="118"/>
      <c r="P658" s="118"/>
      <c r="Q658" s="118"/>
      <c r="R658" s="120"/>
      <c r="S658" s="120"/>
      <c r="T658" s="118"/>
      <c r="U658" s="118"/>
      <c r="V658" s="118"/>
      <c r="W658" s="118"/>
      <c r="X658" s="118"/>
      <c r="Y658" s="120"/>
      <c r="Z658" s="120"/>
      <c r="AA658" s="118"/>
      <c r="AB658" s="118"/>
      <c r="AC658" s="118"/>
      <c r="AD658" s="118"/>
      <c r="AE658" s="118"/>
      <c r="AF658" s="120"/>
      <c r="AG658" s="118"/>
      <c r="AH658" s="118"/>
      <c r="AI658" s="118"/>
      <c r="AJ658" s="118"/>
      <c r="AK658" s="118"/>
      <c r="AL658" s="120"/>
      <c r="AM658" s="118"/>
      <c r="AN658" s="118"/>
      <c r="AO658" s="118"/>
      <c r="AP658" s="118"/>
      <c r="AQ658" s="118"/>
      <c r="AR658" s="118"/>
    </row>
    <row r="659" spans="1:44" hidden="1" x14ac:dyDescent="0.3">
      <c r="A659" s="107"/>
      <c r="B659" s="107" t="s">
        <v>2428</v>
      </c>
      <c r="C659" s="124"/>
      <c r="D659" s="107"/>
      <c r="E659" s="125"/>
      <c r="F659" s="107"/>
      <c r="G659" s="107" t="s">
        <v>2429</v>
      </c>
      <c r="H659" s="124" t="str">
        <f>Programação[[#This Row],[Atividade]]&amp; " - linha/estrutura: " &amp;Programação[[#This Row],[Tag]]</f>
        <v xml:space="preserve">Isolamento térmico - "Linha 3""-S3-14E-5310/5327 -H" - linha/estrutura: </v>
      </c>
      <c r="I659" s="107"/>
      <c r="L659" s="120"/>
      <c r="M659" s="126"/>
      <c r="N659" s="118"/>
      <c r="O659" s="118"/>
      <c r="P659" s="118"/>
      <c r="Q659" s="118"/>
      <c r="R659" s="120"/>
      <c r="S659" s="120"/>
      <c r="T659" s="118"/>
      <c r="U659" s="118"/>
      <c r="V659" s="118"/>
      <c r="W659" s="118"/>
      <c r="X659" s="118"/>
      <c r="Y659" s="120"/>
      <c r="Z659" s="120"/>
      <c r="AA659" s="118"/>
      <c r="AB659" s="118"/>
      <c r="AC659" s="118"/>
      <c r="AD659" s="118"/>
      <c r="AE659" s="118"/>
      <c r="AF659" s="120"/>
      <c r="AG659" s="118"/>
      <c r="AH659" s="118"/>
      <c r="AI659" s="118"/>
      <c r="AJ659" s="118"/>
      <c r="AK659" s="118"/>
      <c r="AL659" s="120"/>
      <c r="AM659" s="118"/>
      <c r="AN659" s="118"/>
      <c r="AO659" s="118"/>
      <c r="AP659" s="118"/>
      <c r="AQ659" s="118"/>
      <c r="AR659" s="118"/>
    </row>
    <row r="660" spans="1:44" hidden="1" x14ac:dyDescent="0.3">
      <c r="A660" s="107"/>
      <c r="B660" s="107" t="s">
        <v>2430</v>
      </c>
      <c r="C660" s="124"/>
      <c r="D660" s="107"/>
      <c r="E660" s="125"/>
      <c r="F660" s="107"/>
      <c r="G660" s="107" t="s">
        <v>2431</v>
      </c>
      <c r="H660" s="124" t="str">
        <f>Programação[[#This Row],[Atividade]]&amp; " - linha/estrutura: " &amp;Programação[[#This Row],[Tag]]</f>
        <v xml:space="preserve">Isolamento térmico - "Linha 10""-S1-14E-5385-H" - linha/estrutura: </v>
      </c>
      <c r="I660" s="107"/>
      <c r="L660" s="120"/>
      <c r="M660" s="126"/>
      <c r="N660" s="118"/>
      <c r="O660" s="118"/>
      <c r="P660" s="118"/>
      <c r="Q660" s="118"/>
      <c r="R660" s="120"/>
      <c r="S660" s="120"/>
      <c r="T660" s="118"/>
      <c r="U660" s="118"/>
      <c r="V660" s="118"/>
      <c r="W660" s="118"/>
      <c r="X660" s="118"/>
      <c r="Y660" s="120"/>
      <c r="Z660" s="120"/>
      <c r="AA660" s="118"/>
      <c r="AB660" s="118"/>
      <c r="AC660" s="118"/>
      <c r="AD660" s="118"/>
      <c r="AE660" s="118"/>
      <c r="AF660" s="120"/>
      <c r="AG660" s="118"/>
      <c r="AH660" s="118"/>
      <c r="AI660" s="118"/>
      <c r="AJ660" s="118"/>
      <c r="AK660" s="118"/>
      <c r="AL660" s="120"/>
      <c r="AM660" s="118"/>
      <c r="AN660" s="118"/>
      <c r="AO660" s="118"/>
      <c r="AP660" s="118"/>
      <c r="AQ660" s="118"/>
      <c r="AR660" s="118"/>
    </row>
    <row r="661" spans="1:44" hidden="1" x14ac:dyDescent="0.3">
      <c r="A661" s="107"/>
      <c r="B661" s="107" t="s">
        <v>2432</v>
      </c>
      <c r="C661" s="124"/>
      <c r="D661" s="107"/>
      <c r="E661" s="125"/>
      <c r="F661" s="107"/>
      <c r="G661" s="107" t="s">
        <v>2433</v>
      </c>
      <c r="H661" s="124" t="str">
        <f>Programação[[#This Row],[Atividade]]&amp; " - linha/estrutura: " &amp;Programação[[#This Row],[Tag]]</f>
        <v xml:space="preserve">Isolamento térmico - "Linha 3""-S3-14E-5371-H" - linha/estrutura: </v>
      </c>
      <c r="I661" s="107"/>
      <c r="L661" s="120"/>
      <c r="M661" s="126"/>
      <c r="N661" s="118"/>
      <c r="O661" s="118"/>
      <c r="P661" s="118"/>
      <c r="Q661" s="118"/>
      <c r="R661" s="120"/>
      <c r="S661" s="120"/>
      <c r="T661" s="118"/>
      <c r="U661" s="118"/>
      <c r="V661" s="118"/>
      <c r="W661" s="118"/>
      <c r="X661" s="118"/>
      <c r="Y661" s="120"/>
      <c r="Z661" s="120"/>
      <c r="AA661" s="118"/>
      <c r="AB661" s="118"/>
      <c r="AC661" s="118"/>
      <c r="AD661" s="118"/>
      <c r="AE661" s="118"/>
      <c r="AF661" s="120"/>
      <c r="AG661" s="118"/>
      <c r="AH661" s="118"/>
      <c r="AI661" s="118"/>
      <c r="AJ661" s="118"/>
      <c r="AK661" s="118"/>
      <c r="AL661" s="120"/>
      <c r="AM661" s="118"/>
      <c r="AN661" s="118"/>
      <c r="AO661" s="118"/>
      <c r="AP661" s="118"/>
      <c r="AQ661" s="118"/>
      <c r="AR661" s="118"/>
    </row>
    <row r="662" spans="1:44" hidden="1" x14ac:dyDescent="0.3">
      <c r="A662" s="107"/>
      <c r="B662" s="107" t="s">
        <v>2434</v>
      </c>
      <c r="C662" s="124"/>
      <c r="D662" s="107"/>
      <c r="E662" s="125"/>
      <c r="F662" s="107"/>
      <c r="G662" s="107" t="s">
        <v>2435</v>
      </c>
      <c r="H662" s="124" t="str">
        <f>Programação[[#This Row],[Atividade]]&amp; " - linha/estrutura: " &amp;Programação[[#This Row],[Tag]]</f>
        <v xml:space="preserve">Isolamento térmico - Linha 10"-S3-14E-5332-H - linha/estrutura: </v>
      </c>
      <c r="I662" s="107"/>
      <c r="L662" s="120"/>
      <c r="M662" s="126"/>
      <c r="N662" s="118"/>
      <c r="O662" s="118"/>
      <c r="P662" s="118"/>
      <c r="Q662" s="118"/>
      <c r="R662" s="120"/>
      <c r="S662" s="120"/>
      <c r="T662" s="118"/>
      <c r="U662" s="118"/>
      <c r="V662" s="118"/>
      <c r="W662" s="118"/>
      <c r="X662" s="118"/>
      <c r="Y662" s="120"/>
      <c r="Z662" s="120"/>
      <c r="AA662" s="118"/>
      <c r="AB662" s="118"/>
      <c r="AC662" s="118"/>
      <c r="AD662" s="118"/>
      <c r="AE662" s="118"/>
      <c r="AF662" s="120"/>
      <c r="AG662" s="118"/>
      <c r="AH662" s="118"/>
      <c r="AI662" s="118"/>
      <c r="AJ662" s="118"/>
      <c r="AK662" s="118"/>
      <c r="AL662" s="120"/>
      <c r="AM662" s="118"/>
      <c r="AN662" s="118"/>
      <c r="AO662" s="118"/>
      <c r="AP662" s="118"/>
      <c r="AQ662" s="118"/>
      <c r="AR662" s="118"/>
    </row>
    <row r="663" spans="1:44" hidden="1" x14ac:dyDescent="0.3">
      <c r="A663" s="107"/>
      <c r="B663" s="107" t="s">
        <v>2436</v>
      </c>
      <c r="C663" s="124"/>
      <c r="D663" s="107"/>
      <c r="E663" s="125"/>
      <c r="F663" s="107"/>
      <c r="G663" s="107" t="s">
        <v>2437</v>
      </c>
      <c r="H663" s="124" t="str">
        <f>Programação[[#This Row],[Atividade]]&amp; " - linha/estrutura: " &amp;Programação[[#This Row],[Tag]]</f>
        <v xml:space="preserve">Isolamento térmico - "Linha 10""-S3-14E-5334-H" - linha/estrutura: </v>
      </c>
      <c r="I663" s="107"/>
      <c r="L663" s="120"/>
      <c r="M663" s="126"/>
      <c r="N663" s="118"/>
      <c r="O663" s="118"/>
      <c r="P663" s="118"/>
      <c r="Q663" s="118"/>
      <c r="R663" s="120"/>
      <c r="S663" s="120"/>
      <c r="T663" s="118"/>
      <c r="U663" s="118"/>
      <c r="V663" s="118"/>
      <c r="W663" s="118"/>
      <c r="X663" s="118"/>
      <c r="Y663" s="120"/>
      <c r="Z663" s="120"/>
      <c r="AA663" s="118"/>
      <c r="AB663" s="118"/>
      <c r="AC663" s="118"/>
      <c r="AD663" s="118"/>
      <c r="AE663" s="118"/>
      <c r="AF663" s="120"/>
      <c r="AG663" s="118"/>
      <c r="AH663" s="118"/>
      <c r="AI663" s="118"/>
      <c r="AJ663" s="118"/>
      <c r="AK663" s="118"/>
      <c r="AL663" s="120"/>
      <c r="AM663" s="118"/>
      <c r="AN663" s="118"/>
      <c r="AO663" s="118"/>
      <c r="AP663" s="118"/>
      <c r="AQ663" s="118"/>
      <c r="AR663" s="118"/>
    </row>
    <row r="664" spans="1:44" hidden="1" x14ac:dyDescent="0.3">
      <c r="A664" s="107"/>
      <c r="B664" s="107" t="s">
        <v>2438</v>
      </c>
      <c r="C664" s="124"/>
      <c r="D664" s="107"/>
      <c r="E664" s="125"/>
      <c r="F664" s="107"/>
      <c r="G664" s="107" t="s">
        <v>2439</v>
      </c>
      <c r="H664" s="124" t="str">
        <f>Programação[[#This Row],[Atividade]]&amp; " - linha/estrutura: " &amp;Programação[[#This Row],[Tag]]</f>
        <v xml:space="preserve">Isolamento térmico - "Linha 8""-S3-14E-5335-H" - linha/estrutura: </v>
      </c>
      <c r="I664" s="107"/>
      <c r="L664" s="120"/>
      <c r="M664" s="126"/>
      <c r="N664" s="118"/>
      <c r="O664" s="118"/>
      <c r="P664" s="118"/>
      <c r="Q664" s="118"/>
      <c r="R664" s="120"/>
      <c r="S664" s="120"/>
      <c r="T664" s="118"/>
      <c r="U664" s="118"/>
      <c r="V664" s="118"/>
      <c r="W664" s="118"/>
      <c r="X664" s="118"/>
      <c r="Y664" s="120"/>
      <c r="Z664" s="120"/>
      <c r="AA664" s="118"/>
      <c r="AB664" s="118"/>
      <c r="AC664" s="118"/>
      <c r="AD664" s="118"/>
      <c r="AE664" s="118"/>
      <c r="AF664" s="120"/>
      <c r="AG664" s="118"/>
      <c r="AH664" s="118"/>
      <c r="AI664" s="118"/>
      <c r="AJ664" s="118"/>
      <c r="AK664" s="118"/>
      <c r="AL664" s="120"/>
      <c r="AM664" s="118"/>
      <c r="AN664" s="118"/>
      <c r="AO664" s="118"/>
      <c r="AP664" s="118"/>
      <c r="AQ664" s="118"/>
      <c r="AR664" s="118"/>
    </row>
    <row r="665" spans="1:44" ht="46.8" x14ac:dyDescent="0.45">
      <c r="A665" s="107" t="s">
        <v>510</v>
      </c>
      <c r="B665" s="181" t="s">
        <v>2440</v>
      </c>
      <c r="C665" s="182" t="s">
        <v>2167</v>
      </c>
      <c r="D665" s="181" t="s">
        <v>1430</v>
      </c>
      <c r="E665" s="183" t="s">
        <v>1437</v>
      </c>
      <c r="F665" s="107" t="s">
        <v>2251</v>
      </c>
      <c r="G665" s="107" t="s">
        <v>2441</v>
      </c>
      <c r="H665" s="182" t="str">
        <f>Programação[[#This Row],[Atividade]]&amp; " - linha/estrutura: " &amp;Programação[[#This Row],[Tag]]</f>
        <v>Isolamento térmico - Linha 8'' -S3-14E-5355/5356/5357-H - linha/estrutura: 8"-S3-14E-5355-H</v>
      </c>
      <c r="I665" s="181" t="s">
        <v>2340</v>
      </c>
      <c r="J665" s="181"/>
      <c r="K665" s="181"/>
      <c r="L665" s="184"/>
      <c r="M665" s="106"/>
      <c r="N665" s="76"/>
      <c r="O665" s="76"/>
      <c r="P665" s="76"/>
      <c r="Q665" s="76"/>
      <c r="R665" s="184"/>
      <c r="S665" s="184"/>
      <c r="T665" s="76"/>
      <c r="U665" s="76"/>
      <c r="V665" s="76"/>
      <c r="W665" s="76">
        <v>1</v>
      </c>
      <c r="X665" s="76">
        <v>1</v>
      </c>
      <c r="Y665" s="128"/>
      <c r="Z665" s="128"/>
      <c r="AA665" s="127"/>
      <c r="AB665" s="127"/>
      <c r="AC665" s="127"/>
      <c r="AD665" s="127">
        <v>1</v>
      </c>
      <c r="AE665" s="127">
        <v>1</v>
      </c>
      <c r="AF665" s="128"/>
      <c r="AG665" s="118"/>
      <c r="AH665" s="118"/>
      <c r="AI665" s="118"/>
      <c r="AJ665" s="118"/>
      <c r="AK665" s="118"/>
      <c r="AL665" s="120"/>
      <c r="AM665" s="118"/>
      <c r="AN665" s="118"/>
      <c r="AO665" s="118"/>
      <c r="AP665" s="118"/>
      <c r="AQ665" s="118"/>
      <c r="AR665" s="118"/>
    </row>
    <row r="666" spans="1:44" hidden="1" x14ac:dyDescent="0.3">
      <c r="A666" s="107"/>
      <c r="B666" s="107" t="s">
        <v>2442</v>
      </c>
      <c r="C666" s="124"/>
      <c r="D666" s="107"/>
      <c r="E666" s="125"/>
      <c r="F666" s="107"/>
      <c r="G666" s="107" t="s">
        <v>2443</v>
      </c>
      <c r="H666" s="124" t="str">
        <f>Programação[[#This Row],[Atividade]]&amp; " - linha/estrutura: " &amp;Programação[[#This Row],[Tag]]</f>
        <v xml:space="preserve">Isolamento térmico - "Linha 12""-S3-14E-5321-H" - linha/estrutura: </v>
      </c>
      <c r="I666" s="107"/>
      <c r="L666" s="120"/>
      <c r="M666" s="126"/>
      <c r="N666" s="118"/>
      <c r="O666" s="118"/>
      <c r="P666" s="118"/>
      <c r="Q666" s="118"/>
      <c r="R666" s="120"/>
      <c r="S666" s="120"/>
      <c r="T666" s="118"/>
      <c r="U666" s="118"/>
      <c r="V666" s="118"/>
      <c r="W666" s="118"/>
      <c r="X666" s="118"/>
      <c r="Y666" s="120"/>
      <c r="Z666" s="120"/>
      <c r="AA666" s="118"/>
      <c r="AB666" s="118"/>
      <c r="AC666" s="118"/>
      <c r="AD666" s="118"/>
      <c r="AE666" s="118"/>
      <c r="AF666" s="120"/>
      <c r="AG666" s="118"/>
      <c r="AH666" s="118"/>
      <c r="AI666" s="118"/>
      <c r="AJ666" s="118"/>
      <c r="AK666" s="118"/>
      <c r="AL666" s="120"/>
      <c r="AM666" s="118"/>
      <c r="AN666" s="118"/>
      <c r="AO666" s="118"/>
      <c r="AP666" s="118"/>
      <c r="AQ666" s="118"/>
      <c r="AR666" s="118"/>
    </row>
    <row r="667" spans="1:44" hidden="1" x14ac:dyDescent="0.3">
      <c r="A667" s="107"/>
      <c r="B667" s="107" t="s">
        <v>2444</v>
      </c>
      <c r="C667" s="124"/>
      <c r="D667" s="107"/>
      <c r="E667" s="125"/>
      <c r="F667" s="107"/>
      <c r="G667" s="107" t="s">
        <v>2445</v>
      </c>
      <c r="H667" s="124" t="str">
        <f>Programação[[#This Row],[Atividade]]&amp; " - linha/estrutura: " &amp;Programação[[#This Row],[Tag]]</f>
        <v xml:space="preserve">Isolamento térmico - "Linha 6""-S3-14E-5374-H" - linha/estrutura: </v>
      </c>
      <c r="I667" s="107"/>
      <c r="L667" s="120"/>
      <c r="M667" s="126"/>
      <c r="N667" s="118"/>
      <c r="O667" s="118"/>
      <c r="P667" s="118"/>
      <c r="Q667" s="118"/>
      <c r="R667" s="120"/>
      <c r="S667" s="120"/>
      <c r="T667" s="118"/>
      <c r="U667" s="118"/>
      <c r="V667" s="118"/>
      <c r="W667" s="118"/>
      <c r="X667" s="118"/>
      <c r="Y667" s="120"/>
      <c r="Z667" s="120"/>
      <c r="AA667" s="118"/>
      <c r="AB667" s="118"/>
      <c r="AC667" s="118"/>
      <c r="AD667" s="118"/>
      <c r="AE667" s="118"/>
      <c r="AF667" s="120"/>
      <c r="AG667" s="118"/>
      <c r="AH667" s="118"/>
      <c r="AI667" s="118"/>
      <c r="AJ667" s="118"/>
      <c r="AK667" s="118"/>
      <c r="AL667" s="120"/>
      <c r="AM667" s="118"/>
      <c r="AN667" s="118"/>
      <c r="AO667" s="118"/>
      <c r="AP667" s="118"/>
      <c r="AQ667" s="118"/>
      <c r="AR667" s="118"/>
    </row>
    <row r="668" spans="1:44" hidden="1" x14ac:dyDescent="0.3">
      <c r="A668" s="107"/>
      <c r="B668" s="107" t="s">
        <v>2446</v>
      </c>
      <c r="C668" s="124"/>
      <c r="D668" s="107"/>
      <c r="E668" s="125"/>
      <c r="F668" s="107"/>
      <c r="G668" s="107" t="s">
        <v>2447</v>
      </c>
      <c r="H668" s="124" t="str">
        <f>Programação[[#This Row],[Atividade]]&amp; " - linha/estrutura: " &amp;Programação[[#This Row],[Tag]]</f>
        <v xml:space="preserve">Isolamento térmico - "Linha 6""-S3-14E-5375-H" - linha/estrutura: </v>
      </c>
      <c r="I668" s="107"/>
      <c r="L668" s="120"/>
      <c r="M668" s="126"/>
      <c r="N668" s="118"/>
      <c r="O668" s="118"/>
      <c r="P668" s="118"/>
      <c r="Q668" s="118"/>
      <c r="R668" s="120"/>
      <c r="S668" s="120"/>
      <c r="T668" s="118"/>
      <c r="U668" s="118"/>
      <c r="V668" s="118"/>
      <c r="W668" s="118"/>
      <c r="X668" s="118"/>
      <c r="Y668" s="120"/>
      <c r="Z668" s="120"/>
      <c r="AA668" s="118"/>
      <c r="AB668" s="118"/>
      <c r="AC668" s="118"/>
      <c r="AD668" s="118"/>
      <c r="AE668" s="118"/>
      <c r="AF668" s="120"/>
      <c r="AG668" s="118"/>
      <c r="AH668" s="118"/>
      <c r="AI668" s="118"/>
      <c r="AJ668" s="118"/>
      <c r="AK668" s="118"/>
      <c r="AL668" s="120"/>
      <c r="AM668" s="118"/>
      <c r="AN668" s="118"/>
      <c r="AO668" s="118"/>
      <c r="AP668" s="118"/>
      <c r="AQ668" s="118"/>
      <c r="AR668" s="118"/>
    </row>
    <row r="669" spans="1:44" hidden="1" x14ac:dyDescent="0.3">
      <c r="A669" s="107"/>
      <c r="B669" s="107" t="s">
        <v>2448</v>
      </c>
      <c r="C669" s="124"/>
      <c r="D669" s="107"/>
      <c r="E669" s="125"/>
      <c r="F669" s="107"/>
      <c r="G669" s="107" t="s">
        <v>2449</v>
      </c>
      <c r="H669" s="124" t="str">
        <f>Programação[[#This Row],[Atividade]]&amp; " - linha/estrutura: " &amp;Programação[[#This Row],[Tag]]</f>
        <v xml:space="preserve">Isolamento térmico - "Linha 6""-S3-14E-5376-H" - linha/estrutura: </v>
      </c>
      <c r="I669" s="107"/>
      <c r="L669" s="120"/>
      <c r="M669" s="126"/>
      <c r="N669" s="118"/>
      <c r="O669" s="118"/>
      <c r="P669" s="118"/>
      <c r="Q669" s="118"/>
      <c r="R669" s="120"/>
      <c r="S669" s="120"/>
      <c r="T669" s="118"/>
      <c r="U669" s="118"/>
      <c r="V669" s="118"/>
      <c r="W669" s="118"/>
      <c r="X669" s="118"/>
      <c r="Y669" s="120"/>
      <c r="Z669" s="120"/>
      <c r="AA669" s="118"/>
      <c r="AB669" s="118"/>
      <c r="AC669" s="118"/>
      <c r="AD669" s="118"/>
      <c r="AE669" s="118"/>
      <c r="AF669" s="120"/>
      <c r="AG669" s="118"/>
      <c r="AH669" s="118"/>
      <c r="AI669" s="118"/>
      <c r="AJ669" s="118"/>
      <c r="AK669" s="118"/>
      <c r="AL669" s="120"/>
      <c r="AM669" s="118"/>
      <c r="AN669" s="118"/>
      <c r="AO669" s="118"/>
      <c r="AP669" s="118"/>
      <c r="AQ669" s="118"/>
      <c r="AR669" s="118"/>
    </row>
    <row r="670" spans="1:44" hidden="1" x14ac:dyDescent="0.3">
      <c r="A670" s="107"/>
      <c r="B670" s="107" t="s">
        <v>2450</v>
      </c>
      <c r="C670" s="124"/>
      <c r="D670" s="107"/>
      <c r="E670" s="125"/>
      <c r="F670" s="107"/>
      <c r="G670" s="107" t="s">
        <v>2451</v>
      </c>
      <c r="H670" s="124" t="str">
        <f>Programação[[#This Row],[Atividade]]&amp; " - linha/estrutura: " &amp;Programação[[#This Row],[Tag]]</f>
        <v xml:space="preserve">Isolamento térmico - "Linha 6""-S3-14E-5377-H" - linha/estrutura: </v>
      </c>
      <c r="I670" s="107"/>
      <c r="L670" s="120"/>
      <c r="M670" s="126"/>
      <c r="N670" s="118"/>
      <c r="O670" s="118"/>
      <c r="P670" s="118"/>
      <c r="Q670" s="118"/>
      <c r="R670" s="120"/>
      <c r="S670" s="120"/>
      <c r="T670" s="118"/>
      <c r="U670" s="118"/>
      <c r="V670" s="118"/>
      <c r="W670" s="118"/>
      <c r="X670" s="118"/>
      <c r="Y670" s="120"/>
      <c r="Z670" s="120"/>
      <c r="AA670" s="118"/>
      <c r="AB670" s="118"/>
      <c r="AC670" s="118"/>
      <c r="AD670" s="118"/>
      <c r="AE670" s="118"/>
      <c r="AF670" s="120"/>
      <c r="AG670" s="118"/>
      <c r="AH670" s="118"/>
      <c r="AI670" s="118"/>
      <c r="AJ670" s="118"/>
      <c r="AK670" s="118"/>
      <c r="AL670" s="120"/>
      <c r="AM670" s="118"/>
      <c r="AN670" s="118"/>
      <c r="AO670" s="118"/>
      <c r="AP670" s="118"/>
      <c r="AQ670" s="118"/>
      <c r="AR670" s="118"/>
    </row>
    <row r="671" spans="1:44" hidden="1" x14ac:dyDescent="0.3">
      <c r="A671" s="107"/>
      <c r="B671" s="107" t="s">
        <v>2452</v>
      </c>
      <c r="C671" s="124"/>
      <c r="D671" s="107"/>
      <c r="E671" s="125"/>
      <c r="F671" s="107"/>
      <c r="G671" s="107" t="s">
        <v>2453</v>
      </c>
      <c r="H671" s="124" t="str">
        <f>Programação[[#This Row],[Atividade]]&amp; " - linha/estrutura: " &amp;Programação[[#This Row],[Tag]]</f>
        <v xml:space="preserve">Isolamento térmico - "Linha 6""-S3-14E-5378-H" - linha/estrutura: </v>
      </c>
      <c r="I671" s="107"/>
      <c r="L671" s="120"/>
      <c r="M671" s="126"/>
      <c r="N671" s="118"/>
      <c r="O671" s="118"/>
      <c r="P671" s="118"/>
      <c r="Q671" s="118"/>
      <c r="R671" s="120"/>
      <c r="S671" s="120"/>
      <c r="T671" s="118"/>
      <c r="U671" s="118"/>
      <c r="V671" s="118"/>
      <c r="W671" s="118"/>
      <c r="X671" s="118"/>
      <c r="Y671" s="120"/>
      <c r="Z671" s="120"/>
      <c r="AA671" s="118"/>
      <c r="AB671" s="118"/>
      <c r="AC671" s="118"/>
      <c r="AD671" s="118"/>
      <c r="AE671" s="118"/>
      <c r="AF671" s="120"/>
      <c r="AG671" s="118"/>
      <c r="AH671" s="118"/>
      <c r="AI671" s="118"/>
      <c r="AJ671" s="118"/>
      <c r="AK671" s="118"/>
      <c r="AL671" s="120"/>
      <c r="AM671" s="118"/>
      <c r="AN671" s="118"/>
      <c r="AO671" s="118"/>
      <c r="AP671" s="118"/>
      <c r="AQ671" s="118"/>
      <c r="AR671" s="118"/>
    </row>
    <row r="672" spans="1:44" hidden="1" x14ac:dyDescent="0.3">
      <c r="A672" s="107"/>
      <c r="B672" s="107" t="s">
        <v>2454</v>
      </c>
      <c r="C672" s="124"/>
      <c r="D672" s="107"/>
      <c r="E672" s="125"/>
      <c r="F672" s="107"/>
      <c r="G672" s="107" t="s">
        <v>2455</v>
      </c>
      <c r="H672" s="124" t="str">
        <f>Programação[[#This Row],[Atividade]]&amp; " - linha/estrutura: " &amp;Programação[[#This Row],[Tag]]</f>
        <v xml:space="preserve">Isolamento térmico - "Linha 6""-S3-14E-5379-H" - linha/estrutura: </v>
      </c>
      <c r="I672" s="107"/>
      <c r="L672" s="120"/>
      <c r="M672" s="126"/>
      <c r="N672" s="118"/>
      <c r="O672" s="118"/>
      <c r="P672" s="118"/>
      <c r="Q672" s="118"/>
      <c r="R672" s="120"/>
      <c r="S672" s="120"/>
      <c r="T672" s="118"/>
      <c r="U672" s="118"/>
      <c r="V672" s="118"/>
      <c r="W672" s="118"/>
      <c r="X672" s="118"/>
      <c r="Y672" s="120"/>
      <c r="Z672" s="120"/>
      <c r="AA672" s="118"/>
      <c r="AB672" s="118"/>
      <c r="AC672" s="118"/>
      <c r="AD672" s="118"/>
      <c r="AE672" s="118"/>
      <c r="AF672" s="120"/>
      <c r="AG672" s="118"/>
      <c r="AH672" s="118"/>
      <c r="AI672" s="118"/>
      <c r="AJ672" s="118"/>
      <c r="AK672" s="118"/>
      <c r="AL672" s="120"/>
      <c r="AM672" s="118"/>
      <c r="AN672" s="118"/>
      <c r="AO672" s="118"/>
      <c r="AP672" s="118"/>
      <c r="AQ672" s="118"/>
      <c r="AR672" s="118"/>
    </row>
    <row r="673" spans="1:44" hidden="1" x14ac:dyDescent="0.3">
      <c r="A673" s="107"/>
      <c r="B673" s="107" t="s">
        <v>2456</v>
      </c>
      <c r="C673" s="124" t="s">
        <v>2166</v>
      </c>
      <c r="D673" s="107" t="s">
        <v>1430</v>
      </c>
      <c r="E673" s="125" t="s">
        <v>1437</v>
      </c>
      <c r="F673" s="107" t="s">
        <v>2221</v>
      </c>
      <c r="G673" s="107" t="s">
        <v>2457</v>
      </c>
      <c r="H673" s="124" t="str">
        <f>Programação[[#This Row],[Atividade]]&amp; " - linha/estrutura: " &amp;Programação[[#This Row],[Tag]]</f>
        <v>Isolamento térmico - "Linha 8""-S3-14E-5395-H" - linha/estrutura: 6"-S3-14E-5322-H</v>
      </c>
      <c r="I673" s="107" t="s">
        <v>2340</v>
      </c>
      <c r="L673" s="120"/>
      <c r="M673" s="126"/>
      <c r="N673" s="118"/>
      <c r="O673" s="118"/>
      <c r="P673" s="118"/>
      <c r="Q673" s="118"/>
      <c r="R673" s="120"/>
      <c r="S673" s="120"/>
      <c r="T673" s="118"/>
      <c r="U673" s="118"/>
      <c r="V673" s="118"/>
      <c r="W673" s="118"/>
      <c r="X673" s="118"/>
      <c r="Y673" s="120"/>
      <c r="Z673" s="120"/>
      <c r="AA673" s="118"/>
      <c r="AB673" s="118"/>
      <c r="AC673" s="118"/>
      <c r="AD673" s="118"/>
      <c r="AE673" s="118"/>
      <c r="AF673" s="120"/>
      <c r="AG673" s="118"/>
      <c r="AH673" s="118"/>
      <c r="AI673" s="118"/>
      <c r="AJ673" s="118"/>
      <c r="AK673" s="118"/>
      <c r="AL673" s="120"/>
      <c r="AM673" s="118"/>
      <c r="AN673" s="118"/>
      <c r="AO673" s="118"/>
      <c r="AP673" s="118"/>
      <c r="AQ673" s="118"/>
      <c r="AR673" s="118"/>
    </row>
    <row r="674" spans="1:44" hidden="1" x14ac:dyDescent="0.3">
      <c r="A674" s="107"/>
      <c r="B674" s="107" t="s">
        <v>2458</v>
      </c>
      <c r="C674" s="124" t="s">
        <v>2166</v>
      </c>
      <c r="D674" s="107" t="s">
        <v>1430</v>
      </c>
      <c r="E674" s="125" t="s">
        <v>1437</v>
      </c>
      <c r="F674" s="107" t="s">
        <v>2221</v>
      </c>
      <c r="G674" s="107" t="s">
        <v>2459</v>
      </c>
      <c r="H674" s="124" t="str">
        <f>Programação[[#This Row],[Atividade]]&amp; " - linha/estrutura: " &amp;Programação[[#This Row],[Tag]]</f>
        <v>Isolamento térmico - "Linha 10""-S3-14E-5396-H" - linha/estrutura: 6"-S3-14E-5322-H</v>
      </c>
      <c r="I674" s="107" t="s">
        <v>2340</v>
      </c>
      <c r="L674" s="120"/>
      <c r="M674" s="126"/>
      <c r="N674" s="118"/>
      <c r="O674" s="118"/>
      <c r="P674" s="118"/>
      <c r="Q674" s="118"/>
      <c r="R674" s="120"/>
      <c r="S674" s="120"/>
      <c r="T674" s="118"/>
      <c r="U674" s="118"/>
      <c r="V674" s="118"/>
      <c r="W674" s="118"/>
      <c r="X674" s="118"/>
      <c r="Y674" s="120"/>
      <c r="Z674" s="120"/>
      <c r="AA674" s="118"/>
      <c r="AB674" s="118"/>
      <c r="AC674" s="118"/>
      <c r="AD674" s="118"/>
      <c r="AE674" s="118"/>
      <c r="AF674" s="120"/>
      <c r="AG674" s="118"/>
      <c r="AH674" s="118"/>
      <c r="AI674" s="118"/>
      <c r="AJ674" s="118"/>
      <c r="AK674" s="118"/>
      <c r="AL674" s="120"/>
      <c r="AM674" s="118"/>
      <c r="AN674" s="118"/>
      <c r="AO674" s="118"/>
      <c r="AP674" s="118"/>
      <c r="AQ674" s="118"/>
      <c r="AR674" s="118"/>
    </row>
    <row r="675" spans="1:44" hidden="1" x14ac:dyDescent="0.3">
      <c r="A675" s="107"/>
      <c r="B675" s="107" t="s">
        <v>2460</v>
      </c>
      <c r="C675" s="124"/>
      <c r="D675" s="107"/>
      <c r="E675" s="125"/>
      <c r="F675" s="107"/>
      <c r="G675" s="107" t="s">
        <v>2461</v>
      </c>
      <c r="H675" s="124" t="str">
        <f>Programação[[#This Row],[Atividade]]&amp; " - linha/estrutura: " &amp;Programação[[#This Row],[Tag]]</f>
        <v xml:space="preserve">Isolamento térmico - "Linha 12""-S3-14E-5381-H" - linha/estrutura: </v>
      </c>
      <c r="I675" s="107"/>
      <c r="L675" s="120"/>
      <c r="M675" s="126"/>
      <c r="N675" s="118"/>
      <c r="O675" s="118"/>
      <c r="P675" s="118"/>
      <c r="Q675" s="118"/>
      <c r="R675" s="120"/>
      <c r="S675" s="120"/>
      <c r="T675" s="118"/>
      <c r="U675" s="118"/>
      <c r="V675" s="118"/>
      <c r="W675" s="118"/>
      <c r="X675" s="118"/>
      <c r="Y675" s="120"/>
      <c r="Z675" s="120"/>
      <c r="AA675" s="118"/>
      <c r="AB675" s="118"/>
      <c r="AC675" s="118"/>
      <c r="AD675" s="118"/>
      <c r="AE675" s="118"/>
      <c r="AF675" s="120"/>
      <c r="AG675" s="118"/>
      <c r="AH675" s="118"/>
      <c r="AI675" s="118"/>
      <c r="AJ675" s="118"/>
      <c r="AK675" s="118"/>
      <c r="AL675" s="120"/>
      <c r="AM675" s="118"/>
      <c r="AN675" s="118"/>
      <c r="AO675" s="118"/>
      <c r="AP675" s="118"/>
      <c r="AQ675" s="118"/>
      <c r="AR675" s="118"/>
    </row>
    <row r="676" spans="1:44" hidden="1" x14ac:dyDescent="0.3">
      <c r="A676" s="107"/>
      <c r="B676" s="107" t="s">
        <v>896</v>
      </c>
      <c r="C676" s="124"/>
      <c r="D676" s="107"/>
      <c r="E676" s="125"/>
      <c r="F676" s="107"/>
      <c r="G676" s="107" t="s">
        <v>1629</v>
      </c>
      <c r="H676" s="124" t="str">
        <f>Programação[[#This Row],[Atividade]]&amp; " - linha/estrutura: " &amp;Programação[[#This Row],[Tag]]</f>
        <v xml:space="preserve">Tubulações e suportes - linha/estrutura: </v>
      </c>
      <c r="I676" s="107"/>
      <c r="L676" s="120"/>
      <c r="M676" s="126"/>
      <c r="N676" s="118"/>
      <c r="O676" s="118"/>
      <c r="P676" s="118"/>
      <c r="Q676" s="118"/>
      <c r="R676" s="120"/>
      <c r="S676" s="120"/>
      <c r="T676" s="118"/>
      <c r="U676" s="118"/>
      <c r="V676" s="118"/>
      <c r="W676" s="118"/>
      <c r="X676" s="118"/>
      <c r="Y676" s="120"/>
      <c r="Z676" s="120"/>
      <c r="AA676" s="118"/>
      <c r="AB676" s="118"/>
      <c r="AC676" s="118"/>
      <c r="AD676" s="118"/>
      <c r="AE676" s="118"/>
      <c r="AF676" s="120"/>
      <c r="AG676" s="118"/>
      <c r="AH676" s="118"/>
      <c r="AI676" s="118"/>
      <c r="AJ676" s="118"/>
      <c r="AK676" s="118"/>
      <c r="AL676" s="120"/>
      <c r="AM676" s="118"/>
      <c r="AN676" s="118"/>
      <c r="AO676" s="118"/>
      <c r="AP676" s="118"/>
      <c r="AQ676" s="118"/>
      <c r="AR676" s="118"/>
    </row>
    <row r="677" spans="1:44" hidden="1" x14ac:dyDescent="0.3">
      <c r="A677" s="107"/>
      <c r="B677" s="107" t="s">
        <v>315</v>
      </c>
      <c r="C677" s="124"/>
      <c r="D677" s="107"/>
      <c r="E677" s="125"/>
      <c r="F677" s="107"/>
      <c r="G677" s="107" t="s">
        <v>2001</v>
      </c>
      <c r="H677" s="124" t="str">
        <f>Programação[[#This Row],[Atividade]]&amp; " - linha/estrutura: " &amp;Programação[[#This Row],[Tag]]</f>
        <v xml:space="preserve">Linha 3-S3-14E-5330-H - linha/estrutura: </v>
      </c>
      <c r="I677" s="107"/>
      <c r="L677" s="120"/>
      <c r="M677" s="126"/>
      <c r="N677" s="118"/>
      <c r="O677" s="118"/>
      <c r="P677" s="118"/>
      <c r="Q677" s="118"/>
      <c r="R677" s="120"/>
      <c r="S677" s="120"/>
      <c r="T677" s="118"/>
      <c r="U677" s="118"/>
      <c r="V677" s="118"/>
      <c r="W677" s="118"/>
      <c r="X677" s="118"/>
      <c r="Y677" s="120"/>
      <c r="Z677" s="120"/>
      <c r="AA677" s="118"/>
      <c r="AB677" s="118"/>
      <c r="AC677" s="118"/>
      <c r="AD677" s="118"/>
      <c r="AE677" s="118"/>
      <c r="AF677" s="120"/>
      <c r="AG677" s="118"/>
      <c r="AH677" s="118"/>
      <c r="AI677" s="118"/>
      <c r="AJ677" s="118"/>
      <c r="AK677" s="118"/>
      <c r="AL677" s="120"/>
      <c r="AM677" s="118"/>
      <c r="AN677" s="118"/>
      <c r="AO677" s="118"/>
      <c r="AP677" s="118"/>
      <c r="AQ677" s="118"/>
      <c r="AR677" s="118"/>
    </row>
    <row r="678" spans="1:44" hidden="1" x14ac:dyDescent="0.3">
      <c r="A678" s="107"/>
      <c r="B678" s="107" t="s">
        <v>897</v>
      </c>
      <c r="C678" s="124"/>
      <c r="D678" s="107"/>
      <c r="E678" s="125"/>
      <c r="F678" s="107"/>
      <c r="G678" s="107" t="s">
        <v>1940</v>
      </c>
      <c r="H678" s="124" t="str">
        <f>Programação[[#This Row],[Atividade]]&amp; " - linha/estrutura: " &amp;Programação[[#This Row],[Tag]]</f>
        <v xml:space="preserve">Montar e soldar linha 1º trecho - linha/estrutura: </v>
      </c>
      <c r="I678" s="107"/>
      <c r="L678" s="120"/>
      <c r="M678" s="126"/>
      <c r="N678" s="118"/>
      <c r="O678" s="118"/>
      <c r="P678" s="118"/>
      <c r="Q678" s="118"/>
      <c r="R678" s="120"/>
      <c r="S678" s="120"/>
      <c r="T678" s="118"/>
      <c r="U678" s="118"/>
      <c r="V678" s="118"/>
      <c r="W678" s="118"/>
      <c r="X678" s="118"/>
      <c r="Y678" s="120"/>
      <c r="Z678" s="120"/>
      <c r="AA678" s="118"/>
      <c r="AB678" s="118"/>
      <c r="AC678" s="118"/>
      <c r="AD678" s="118"/>
      <c r="AE678" s="118"/>
      <c r="AF678" s="120"/>
      <c r="AG678" s="118"/>
      <c r="AH678" s="118"/>
      <c r="AI678" s="118"/>
      <c r="AJ678" s="118"/>
      <c r="AK678" s="118"/>
      <c r="AL678" s="120"/>
      <c r="AM678" s="118"/>
      <c r="AN678" s="118"/>
      <c r="AO678" s="118"/>
      <c r="AP678" s="118"/>
      <c r="AQ678" s="118"/>
      <c r="AR678" s="118"/>
    </row>
    <row r="679" spans="1:44" hidden="1" x14ac:dyDescent="0.3">
      <c r="A679" s="107"/>
      <c r="B679" s="107" t="s">
        <v>898</v>
      </c>
      <c r="C679" s="124"/>
      <c r="D679" s="107"/>
      <c r="E679" s="125"/>
      <c r="F679" s="107"/>
      <c r="G679" s="107" t="s">
        <v>2002</v>
      </c>
      <c r="H679" s="124" t="str">
        <f>Programação[[#This Row],[Atividade]]&amp; " - linha/estrutura: " &amp;Programação[[#This Row],[Tag]]</f>
        <v xml:space="preserve">Montar suportes 1º trecho - linha/estrutura: </v>
      </c>
      <c r="I679" s="107"/>
      <c r="L679" s="120"/>
      <c r="M679" s="126"/>
      <c r="N679" s="118"/>
      <c r="O679" s="118"/>
      <c r="P679" s="118"/>
      <c r="Q679" s="118"/>
      <c r="R679" s="120"/>
      <c r="S679" s="120"/>
      <c r="T679" s="118"/>
      <c r="U679" s="118"/>
      <c r="V679" s="118"/>
      <c r="W679" s="118"/>
      <c r="X679" s="118"/>
      <c r="Y679" s="120"/>
      <c r="Z679" s="120"/>
      <c r="AA679" s="118"/>
      <c r="AB679" s="118"/>
      <c r="AC679" s="118"/>
      <c r="AD679" s="118"/>
      <c r="AE679" s="118"/>
      <c r="AF679" s="120"/>
      <c r="AG679" s="118"/>
      <c r="AH679" s="118"/>
      <c r="AI679" s="118"/>
      <c r="AJ679" s="118"/>
      <c r="AK679" s="118"/>
      <c r="AL679" s="120"/>
      <c r="AM679" s="118"/>
      <c r="AN679" s="118"/>
      <c r="AO679" s="118"/>
      <c r="AP679" s="118"/>
      <c r="AQ679" s="118"/>
      <c r="AR679" s="118"/>
    </row>
    <row r="680" spans="1:44" hidden="1" x14ac:dyDescent="0.3">
      <c r="A680" s="107"/>
      <c r="B680" s="107" t="s">
        <v>899</v>
      </c>
      <c r="C680" s="124" t="s">
        <v>2166</v>
      </c>
      <c r="D680" s="107" t="s">
        <v>1430</v>
      </c>
      <c r="E680" s="125" t="s">
        <v>1437</v>
      </c>
      <c r="F680" s="107" t="s">
        <v>2222</v>
      </c>
      <c r="G680" s="107" t="s">
        <v>2003</v>
      </c>
      <c r="H680" s="124" t="str">
        <f>Programação[[#This Row],[Atividade]]&amp; " - linha/estrutura: " &amp;Programação[[#This Row],[Tag]]</f>
        <v>Inspeção ENDs das soldas 1º trecho - linha/estrutura: 6"-S3-14E-5328-H</v>
      </c>
      <c r="I680" s="107" t="s">
        <v>2340</v>
      </c>
      <c r="L680" s="120"/>
      <c r="M680" s="126"/>
      <c r="N680" s="118"/>
      <c r="O680" s="118"/>
      <c r="P680" s="118"/>
      <c r="Q680" s="118"/>
      <c r="R680" s="120"/>
      <c r="S680" s="120"/>
      <c r="T680" s="118"/>
      <c r="U680" s="118"/>
      <c r="V680" s="118"/>
      <c r="W680" s="118"/>
      <c r="X680" s="118"/>
      <c r="Y680" s="120"/>
      <c r="Z680" s="120"/>
      <c r="AA680" s="118"/>
      <c r="AB680" s="118"/>
      <c r="AC680" s="118"/>
      <c r="AD680" s="118"/>
      <c r="AE680" s="118"/>
      <c r="AF680" s="120"/>
      <c r="AG680" s="118"/>
      <c r="AH680" s="118"/>
      <c r="AI680" s="118"/>
      <c r="AJ680" s="118"/>
      <c r="AK680" s="118"/>
      <c r="AL680" s="120"/>
      <c r="AM680" s="118"/>
      <c r="AN680" s="118"/>
      <c r="AO680" s="118"/>
      <c r="AP680" s="118"/>
      <c r="AQ680" s="118"/>
      <c r="AR680" s="118"/>
    </row>
    <row r="681" spans="1:44" hidden="1" x14ac:dyDescent="0.3">
      <c r="A681" s="107"/>
      <c r="B681" s="107" t="s">
        <v>290</v>
      </c>
      <c r="C681" s="124" t="s">
        <v>2166</v>
      </c>
      <c r="D681" s="107" t="s">
        <v>1430</v>
      </c>
      <c r="E681" s="125" t="s">
        <v>1437</v>
      </c>
      <c r="F681" s="107" t="s">
        <v>2222</v>
      </c>
      <c r="G681" s="107" t="s">
        <v>1941</v>
      </c>
      <c r="H681" s="124" t="str">
        <f>Programação[[#This Row],[Atividade]]&amp; " - linha/estrutura: " &amp;Programação[[#This Row],[Tag]]</f>
        <v>Montar e soldar linha 2º trecho - linha/estrutura: 6"-S3-14E-5328-H</v>
      </c>
      <c r="I681" s="107" t="s">
        <v>2340</v>
      </c>
      <c r="L681" s="120"/>
      <c r="M681" s="126"/>
      <c r="N681" s="118"/>
      <c r="O681" s="118"/>
      <c r="P681" s="118"/>
      <c r="Q681" s="118"/>
      <c r="R681" s="120"/>
      <c r="S681" s="120"/>
      <c r="T681" s="118"/>
      <c r="U681" s="118"/>
      <c r="V681" s="118"/>
      <c r="W681" s="118"/>
      <c r="X681" s="118"/>
      <c r="Y681" s="120"/>
      <c r="Z681" s="120"/>
      <c r="AA681" s="118"/>
      <c r="AB681" s="118"/>
      <c r="AC681" s="118"/>
      <c r="AD681" s="118"/>
      <c r="AE681" s="118"/>
      <c r="AF681" s="120"/>
      <c r="AG681" s="118"/>
      <c r="AH681" s="118"/>
      <c r="AI681" s="118"/>
      <c r="AJ681" s="118"/>
      <c r="AK681" s="118"/>
      <c r="AL681" s="120"/>
      <c r="AM681" s="118"/>
      <c r="AN681" s="118"/>
      <c r="AO681" s="118"/>
      <c r="AP681" s="118"/>
      <c r="AQ681" s="118"/>
      <c r="AR681" s="118"/>
    </row>
    <row r="682" spans="1:44" hidden="1" x14ac:dyDescent="0.3">
      <c r="A682" s="107"/>
      <c r="B682" s="107" t="s">
        <v>293</v>
      </c>
      <c r="C682" s="124"/>
      <c r="D682" s="107"/>
      <c r="E682" s="125"/>
      <c r="F682" s="107"/>
      <c r="G682" s="107" t="s">
        <v>2004</v>
      </c>
      <c r="H682" s="124" t="str">
        <f>Programação[[#This Row],[Atividade]]&amp; " - linha/estrutura: " &amp;Programação[[#This Row],[Tag]]</f>
        <v xml:space="preserve">Montar suportes 2º trecho - linha/estrutura: </v>
      </c>
      <c r="I682" s="107"/>
      <c r="L682" s="120"/>
      <c r="M682" s="126"/>
      <c r="N682" s="118"/>
      <c r="O682" s="118"/>
      <c r="P682" s="118"/>
      <c r="Q682" s="118"/>
      <c r="R682" s="120"/>
      <c r="S682" s="120"/>
      <c r="T682" s="118"/>
      <c r="U682" s="118"/>
      <c r="V682" s="118"/>
      <c r="W682" s="118"/>
      <c r="X682" s="118"/>
      <c r="Y682" s="120"/>
      <c r="Z682" s="120"/>
      <c r="AA682" s="118"/>
      <c r="AB682" s="118"/>
      <c r="AC682" s="118"/>
      <c r="AD682" s="118"/>
      <c r="AE682" s="118"/>
      <c r="AF682" s="120"/>
      <c r="AG682" s="118"/>
      <c r="AH682" s="118"/>
      <c r="AI682" s="118"/>
      <c r="AJ682" s="118"/>
      <c r="AK682" s="118"/>
      <c r="AL682" s="120"/>
      <c r="AM682" s="118"/>
      <c r="AN682" s="118"/>
      <c r="AO682" s="118"/>
      <c r="AP682" s="118"/>
      <c r="AQ682" s="118"/>
      <c r="AR682" s="118"/>
    </row>
    <row r="683" spans="1:44" hidden="1" x14ac:dyDescent="0.3">
      <c r="A683" s="107"/>
      <c r="B683" s="107" t="s">
        <v>294</v>
      </c>
      <c r="C683" s="124"/>
      <c r="D683" s="107"/>
      <c r="E683" s="125"/>
      <c r="F683" s="107"/>
      <c r="G683" s="107" t="s">
        <v>2005</v>
      </c>
      <c r="H683" s="124" t="str">
        <f>Programação[[#This Row],[Atividade]]&amp; " - linha/estrutura: " &amp;Programação[[#This Row],[Tag]]</f>
        <v xml:space="preserve">Inspeção ENDs das soldas 2º trecho - linha/estrutura: </v>
      </c>
      <c r="I683" s="107"/>
      <c r="L683" s="120"/>
      <c r="M683" s="126"/>
      <c r="N683" s="118"/>
      <c r="O683" s="118"/>
      <c r="P683" s="118"/>
      <c r="Q683" s="118"/>
      <c r="R683" s="120"/>
      <c r="S683" s="120"/>
      <c r="T683" s="118"/>
      <c r="U683" s="118"/>
      <c r="V683" s="118"/>
      <c r="W683" s="118"/>
      <c r="X683" s="118"/>
      <c r="Y683" s="120"/>
      <c r="Z683" s="120"/>
      <c r="AA683" s="118"/>
      <c r="AB683" s="118"/>
      <c r="AC683" s="118"/>
      <c r="AD683" s="118"/>
      <c r="AE683" s="118"/>
      <c r="AF683" s="120"/>
      <c r="AG683" s="118"/>
      <c r="AH683" s="118"/>
      <c r="AI683" s="118"/>
      <c r="AJ683" s="118"/>
      <c r="AK683" s="118"/>
      <c r="AL683" s="120"/>
      <c r="AM683" s="118"/>
      <c r="AN683" s="118"/>
      <c r="AO683" s="118"/>
      <c r="AP683" s="118"/>
      <c r="AQ683" s="118"/>
      <c r="AR683" s="118"/>
    </row>
    <row r="684" spans="1:44" hidden="1" x14ac:dyDescent="0.3">
      <c r="A684" s="107"/>
      <c r="B684" s="107" t="s">
        <v>295</v>
      </c>
      <c r="C684" s="124"/>
      <c r="D684" s="107"/>
      <c r="E684" s="125"/>
      <c r="F684" s="107"/>
      <c r="G684" s="107" t="s">
        <v>335</v>
      </c>
      <c r="H684" s="124" t="str">
        <f>Programação[[#This Row],[Atividade]]&amp; " - linha/estrutura: " &amp;Programação[[#This Row],[Tag]]</f>
        <v xml:space="preserve">Teste hidrostático - linha/estrutura: </v>
      </c>
      <c r="I684" s="107"/>
      <c r="L684" s="120"/>
      <c r="M684" s="126"/>
      <c r="N684" s="118"/>
      <c r="O684" s="118"/>
      <c r="P684" s="118"/>
      <c r="Q684" s="118"/>
      <c r="R684" s="120"/>
      <c r="S684" s="120"/>
      <c r="T684" s="118"/>
      <c r="U684" s="118"/>
      <c r="V684" s="118"/>
      <c r="W684" s="118"/>
      <c r="X684" s="118"/>
      <c r="Y684" s="120"/>
      <c r="Z684" s="120"/>
      <c r="AA684" s="118"/>
      <c r="AB684" s="118"/>
      <c r="AC684" s="118"/>
      <c r="AD684" s="118"/>
      <c r="AE684" s="118"/>
      <c r="AF684" s="120"/>
      <c r="AG684" s="118"/>
      <c r="AH684" s="118"/>
      <c r="AI684" s="118"/>
      <c r="AJ684" s="118"/>
      <c r="AK684" s="118"/>
      <c r="AL684" s="120"/>
      <c r="AM684" s="118"/>
      <c r="AN684" s="118"/>
      <c r="AO684" s="118"/>
      <c r="AP684" s="118"/>
      <c r="AQ684" s="118"/>
      <c r="AR684" s="118"/>
    </row>
    <row r="685" spans="1:44" hidden="1" x14ac:dyDescent="0.3">
      <c r="A685" s="107"/>
      <c r="B685" s="107" t="s">
        <v>316</v>
      </c>
      <c r="C685" s="124"/>
      <c r="D685" s="107"/>
      <c r="E685" s="125"/>
      <c r="F685" s="107"/>
      <c r="G685" s="107" t="s">
        <v>2006</v>
      </c>
      <c r="H685" s="124" t="str">
        <f>Programação[[#This Row],[Atividade]]&amp; " - linha/estrutura: " &amp;Programação[[#This Row],[Tag]]</f>
        <v xml:space="preserve">Linha 3"-S3-14E-5324-H - linha/estrutura: </v>
      </c>
      <c r="I685" s="107"/>
      <c r="L685" s="120"/>
      <c r="M685" s="126"/>
      <c r="N685" s="118"/>
      <c r="O685" s="118"/>
      <c r="P685" s="118"/>
      <c r="Q685" s="118"/>
      <c r="R685" s="120"/>
      <c r="S685" s="120"/>
      <c r="T685" s="118"/>
      <c r="U685" s="118"/>
      <c r="V685" s="118"/>
      <c r="W685" s="118"/>
      <c r="X685" s="118"/>
      <c r="Y685" s="120"/>
      <c r="Z685" s="120"/>
      <c r="AA685" s="118"/>
      <c r="AB685" s="118"/>
      <c r="AC685" s="118"/>
      <c r="AD685" s="118"/>
      <c r="AE685" s="118"/>
      <c r="AF685" s="120"/>
      <c r="AG685" s="118"/>
      <c r="AH685" s="118"/>
      <c r="AI685" s="118"/>
      <c r="AJ685" s="118"/>
      <c r="AK685" s="118"/>
      <c r="AL685" s="120"/>
      <c r="AM685" s="118"/>
      <c r="AN685" s="118"/>
      <c r="AO685" s="118"/>
      <c r="AP685" s="118"/>
      <c r="AQ685" s="118"/>
      <c r="AR685" s="118"/>
    </row>
    <row r="686" spans="1:44" hidden="1" x14ac:dyDescent="0.3">
      <c r="A686" s="107"/>
      <c r="B686" s="107" t="s">
        <v>900</v>
      </c>
      <c r="C686" s="124"/>
      <c r="D686" s="107"/>
      <c r="E686" s="125"/>
      <c r="F686" s="107"/>
      <c r="G686" s="107" t="s">
        <v>1940</v>
      </c>
      <c r="H686" s="124" t="str">
        <f>Programação[[#This Row],[Atividade]]&amp; " - linha/estrutura: " &amp;Programação[[#This Row],[Tag]]</f>
        <v xml:space="preserve">Montar e soldar linha 1º trecho - linha/estrutura: </v>
      </c>
      <c r="I686" s="107"/>
      <c r="L686" s="120"/>
      <c r="M686" s="126"/>
      <c r="N686" s="118"/>
      <c r="O686" s="118"/>
      <c r="P686" s="118"/>
      <c r="Q686" s="118"/>
      <c r="R686" s="120"/>
      <c r="S686" s="120"/>
      <c r="T686" s="118"/>
      <c r="U686" s="118"/>
      <c r="V686" s="118"/>
      <c r="W686" s="118"/>
      <c r="X686" s="118"/>
      <c r="Y686" s="120"/>
      <c r="Z686" s="120"/>
      <c r="AA686" s="118"/>
      <c r="AB686" s="118"/>
      <c r="AC686" s="118"/>
      <c r="AD686" s="118"/>
      <c r="AE686" s="118"/>
      <c r="AF686" s="120"/>
      <c r="AG686" s="118"/>
      <c r="AH686" s="118"/>
      <c r="AI686" s="118"/>
      <c r="AJ686" s="118"/>
      <c r="AK686" s="118"/>
      <c r="AL686" s="120"/>
      <c r="AM686" s="118"/>
      <c r="AN686" s="118"/>
      <c r="AO686" s="118"/>
      <c r="AP686" s="118"/>
      <c r="AQ686" s="118"/>
      <c r="AR686" s="118"/>
    </row>
    <row r="687" spans="1:44" hidden="1" x14ac:dyDescent="0.3">
      <c r="A687" s="107"/>
      <c r="B687" s="107" t="s">
        <v>901</v>
      </c>
      <c r="C687" s="124"/>
      <c r="D687" s="107"/>
      <c r="E687" s="125"/>
      <c r="F687" s="107"/>
      <c r="G687" s="107" t="s">
        <v>2002</v>
      </c>
      <c r="H687" s="124" t="str">
        <f>Programação[[#This Row],[Atividade]]&amp; " - linha/estrutura: " &amp;Programação[[#This Row],[Tag]]</f>
        <v xml:space="preserve">Montar suportes 1º trecho - linha/estrutura: </v>
      </c>
      <c r="I687" s="107"/>
      <c r="L687" s="120"/>
      <c r="M687" s="126"/>
      <c r="N687" s="118"/>
      <c r="O687" s="118"/>
      <c r="P687" s="118"/>
      <c r="Q687" s="118"/>
      <c r="R687" s="120"/>
      <c r="S687" s="120"/>
      <c r="T687" s="118"/>
      <c r="U687" s="118"/>
      <c r="V687" s="118"/>
      <c r="W687" s="118"/>
      <c r="X687" s="118"/>
      <c r="Y687" s="120"/>
      <c r="Z687" s="120"/>
      <c r="AA687" s="118"/>
      <c r="AB687" s="118"/>
      <c r="AC687" s="118"/>
      <c r="AD687" s="118"/>
      <c r="AE687" s="118"/>
      <c r="AF687" s="120"/>
      <c r="AG687" s="118"/>
      <c r="AH687" s="118"/>
      <c r="AI687" s="118"/>
      <c r="AJ687" s="118"/>
      <c r="AK687" s="118"/>
      <c r="AL687" s="120"/>
      <c r="AM687" s="118"/>
      <c r="AN687" s="118"/>
      <c r="AO687" s="118"/>
      <c r="AP687" s="118"/>
      <c r="AQ687" s="118"/>
      <c r="AR687" s="118"/>
    </row>
    <row r="688" spans="1:44" ht="28.8" hidden="1" x14ac:dyDescent="0.3">
      <c r="A688" s="107"/>
      <c r="B688" s="107" t="s">
        <v>298</v>
      </c>
      <c r="C688" s="124" t="s">
        <v>2167</v>
      </c>
      <c r="D688" s="107" t="s">
        <v>1430</v>
      </c>
      <c r="E688" s="125" t="s">
        <v>1437</v>
      </c>
      <c r="F688" s="107" t="s">
        <v>2248</v>
      </c>
      <c r="G688" s="107" t="s">
        <v>1941</v>
      </c>
      <c r="H688" s="124" t="str">
        <f>Programação[[#This Row],[Atividade]]&amp; " - linha/estrutura: " &amp;Programação[[#This Row],[Tag]]</f>
        <v>Montar e soldar linha 2º trecho - linha/estrutura: 8"-S3-14E-5333-H</v>
      </c>
      <c r="I688" s="107" t="s">
        <v>1433</v>
      </c>
      <c r="L688" s="120"/>
      <c r="M688" s="126"/>
      <c r="N688" s="118"/>
      <c r="O688" s="118"/>
      <c r="P688" s="118"/>
      <c r="Q688" s="118"/>
      <c r="R688" s="120"/>
      <c r="S688" s="120"/>
      <c r="T688" s="118"/>
      <c r="U688" s="118"/>
      <c r="V688" s="118"/>
      <c r="W688" s="118"/>
      <c r="X688" s="118"/>
      <c r="Y688" s="120"/>
      <c r="Z688" s="120"/>
      <c r="AA688" s="118"/>
      <c r="AB688" s="118"/>
      <c r="AC688" s="118"/>
      <c r="AD688" s="118"/>
      <c r="AE688" s="118"/>
      <c r="AF688" s="120"/>
      <c r="AG688" s="118">
        <v>2</v>
      </c>
      <c r="AH688" s="118">
        <v>1</v>
      </c>
      <c r="AI688" s="118">
        <v>1</v>
      </c>
      <c r="AJ688" s="118"/>
      <c r="AK688" s="118"/>
      <c r="AL688" s="120"/>
      <c r="AM688" s="118"/>
      <c r="AN688" s="118"/>
      <c r="AO688" s="118">
        <v>1</v>
      </c>
      <c r="AP688" s="118">
        <v>1</v>
      </c>
      <c r="AQ688" s="118"/>
      <c r="AR688" s="118"/>
    </row>
    <row r="689" spans="1:44" hidden="1" x14ac:dyDescent="0.3">
      <c r="A689" s="107"/>
      <c r="B689" s="107" t="s">
        <v>299</v>
      </c>
      <c r="C689" s="124"/>
      <c r="D689" s="107"/>
      <c r="E689" s="125"/>
      <c r="F689" s="107"/>
      <c r="G689" s="107" t="s">
        <v>2004</v>
      </c>
      <c r="H689" s="124" t="str">
        <f>Programação[[#This Row],[Atividade]]&amp; " - linha/estrutura: " &amp;Programação[[#This Row],[Tag]]</f>
        <v xml:space="preserve">Montar suportes 2º trecho - linha/estrutura: </v>
      </c>
      <c r="I689" s="107"/>
      <c r="L689" s="120"/>
      <c r="M689" s="126"/>
      <c r="N689" s="118"/>
      <c r="O689" s="118"/>
      <c r="P689" s="118"/>
      <c r="Q689" s="118"/>
      <c r="R689" s="120"/>
      <c r="S689" s="120"/>
      <c r="T689" s="118"/>
      <c r="U689" s="118"/>
      <c r="V689" s="118"/>
      <c r="W689" s="118"/>
      <c r="X689" s="118"/>
      <c r="Y689" s="120"/>
      <c r="Z689" s="120"/>
      <c r="AA689" s="118"/>
      <c r="AB689" s="118"/>
      <c r="AC689" s="118"/>
      <c r="AD689" s="118"/>
      <c r="AE689" s="118"/>
      <c r="AF689" s="120"/>
      <c r="AG689" s="118"/>
      <c r="AH689" s="118"/>
      <c r="AI689" s="118"/>
      <c r="AJ689" s="118"/>
      <c r="AK689" s="118"/>
      <c r="AL689" s="120"/>
      <c r="AM689" s="118"/>
      <c r="AN689" s="118"/>
      <c r="AO689" s="118"/>
      <c r="AP689" s="118"/>
      <c r="AQ689" s="118"/>
      <c r="AR689" s="118"/>
    </row>
    <row r="690" spans="1:44" hidden="1" x14ac:dyDescent="0.3">
      <c r="A690" s="107"/>
      <c r="B690" s="107" t="s">
        <v>300</v>
      </c>
      <c r="C690" s="124"/>
      <c r="D690" s="107"/>
      <c r="E690" s="125"/>
      <c r="F690" s="107"/>
      <c r="G690" s="107" t="s">
        <v>279</v>
      </c>
      <c r="H690" s="124" t="str">
        <f>Programação[[#This Row],[Atividade]]&amp; " - linha/estrutura: " &amp;Programação[[#This Row],[Tag]]</f>
        <v xml:space="preserve">Inspeção ENDs das soldas - linha/estrutura: </v>
      </c>
      <c r="I690" s="107"/>
      <c r="L690" s="120"/>
      <c r="M690" s="126"/>
      <c r="N690" s="118"/>
      <c r="O690" s="118"/>
      <c r="P690" s="118"/>
      <c r="Q690" s="118"/>
      <c r="R690" s="120"/>
      <c r="S690" s="120"/>
      <c r="T690" s="118"/>
      <c r="U690" s="118"/>
      <c r="V690" s="118"/>
      <c r="W690" s="118"/>
      <c r="X690" s="118"/>
      <c r="Y690" s="120"/>
      <c r="Z690" s="120"/>
      <c r="AA690" s="118"/>
      <c r="AB690" s="118"/>
      <c r="AC690" s="118"/>
      <c r="AD690" s="118"/>
      <c r="AE690" s="118"/>
      <c r="AF690" s="120"/>
      <c r="AG690" s="118"/>
      <c r="AH690" s="118"/>
      <c r="AI690" s="118"/>
      <c r="AJ690" s="118"/>
      <c r="AK690" s="118"/>
      <c r="AL690" s="120"/>
      <c r="AM690" s="118"/>
      <c r="AN690" s="118"/>
      <c r="AO690" s="118"/>
      <c r="AP690" s="118"/>
      <c r="AQ690" s="118"/>
      <c r="AR690" s="118"/>
    </row>
    <row r="691" spans="1:44" hidden="1" x14ac:dyDescent="0.3">
      <c r="A691" s="107"/>
      <c r="B691" s="107" t="s">
        <v>334</v>
      </c>
      <c r="C691" s="124"/>
      <c r="D691" s="107"/>
      <c r="E691" s="125"/>
      <c r="F691" s="107"/>
      <c r="G691" s="107" t="s">
        <v>335</v>
      </c>
      <c r="H691" s="124" t="str">
        <f>Programação[[#This Row],[Atividade]]&amp; " - linha/estrutura: " &amp;Programação[[#This Row],[Tag]]</f>
        <v xml:space="preserve">Teste hidrostático - linha/estrutura: </v>
      </c>
      <c r="I691" s="107"/>
      <c r="L691" s="120"/>
      <c r="M691" s="126"/>
      <c r="N691" s="118"/>
      <c r="O691" s="118"/>
      <c r="P691" s="118"/>
      <c r="Q691" s="118"/>
      <c r="R691" s="120"/>
      <c r="S691" s="120"/>
      <c r="T691" s="118"/>
      <c r="U691" s="118"/>
      <c r="V691" s="118"/>
      <c r="W691" s="118"/>
      <c r="X691" s="118"/>
      <c r="Y691" s="120"/>
      <c r="Z691" s="120"/>
      <c r="AA691" s="118"/>
      <c r="AB691" s="118"/>
      <c r="AC691" s="118"/>
      <c r="AD691" s="118"/>
      <c r="AE691" s="118"/>
      <c r="AF691" s="120"/>
      <c r="AG691" s="118"/>
      <c r="AH691" s="118"/>
      <c r="AI691" s="118"/>
      <c r="AJ691" s="118"/>
      <c r="AK691" s="118"/>
      <c r="AL691" s="120"/>
      <c r="AM691" s="118"/>
      <c r="AN691" s="118"/>
      <c r="AO691" s="118"/>
      <c r="AP691" s="118"/>
      <c r="AQ691" s="118"/>
      <c r="AR691" s="118"/>
    </row>
    <row r="692" spans="1:44" hidden="1" x14ac:dyDescent="0.3">
      <c r="A692" s="107"/>
      <c r="B692" s="107" t="s">
        <v>318</v>
      </c>
      <c r="C692" s="124"/>
      <c r="D692" s="107"/>
      <c r="E692" s="125"/>
      <c r="F692" s="107"/>
      <c r="G692" s="107" t="s">
        <v>2007</v>
      </c>
      <c r="H692" s="124" t="str">
        <f>Programação[[#This Row],[Atividade]]&amp; " - linha/estrutura: " &amp;Programação[[#This Row],[Tag]]</f>
        <v xml:space="preserve">Linha 6"-S3-14E-5322-H - linha/estrutura: </v>
      </c>
      <c r="I692" s="107"/>
      <c r="L692" s="120"/>
      <c r="M692" s="126"/>
      <c r="N692" s="118"/>
      <c r="O692" s="118"/>
      <c r="P692" s="118"/>
      <c r="Q692" s="118"/>
      <c r="R692" s="120"/>
      <c r="S692" s="120"/>
      <c r="T692" s="118"/>
      <c r="U692" s="118"/>
      <c r="V692" s="118"/>
      <c r="W692" s="118"/>
      <c r="X692" s="118"/>
      <c r="Y692" s="120"/>
      <c r="Z692" s="120"/>
      <c r="AA692" s="118"/>
      <c r="AB692" s="118"/>
      <c r="AC692" s="118"/>
      <c r="AD692" s="118"/>
      <c r="AE692" s="118"/>
      <c r="AF692" s="120"/>
      <c r="AG692" s="118"/>
      <c r="AH692" s="118"/>
      <c r="AI692" s="118"/>
      <c r="AJ692" s="118"/>
      <c r="AK692" s="118"/>
      <c r="AL692" s="120"/>
      <c r="AM692" s="118"/>
      <c r="AN692" s="118"/>
      <c r="AO692" s="118"/>
      <c r="AP692" s="118"/>
      <c r="AQ692" s="118"/>
      <c r="AR692" s="118"/>
    </row>
    <row r="693" spans="1:44" hidden="1" x14ac:dyDescent="0.3">
      <c r="A693" s="107"/>
      <c r="B693" s="107" t="s">
        <v>902</v>
      </c>
      <c r="C693" s="124"/>
      <c r="D693" s="107"/>
      <c r="E693" s="125"/>
      <c r="F693" s="107"/>
      <c r="G693" s="107" t="s">
        <v>1940</v>
      </c>
      <c r="H693" s="124" t="str">
        <f>Programação[[#This Row],[Atividade]]&amp; " - linha/estrutura: " &amp;Programação[[#This Row],[Tag]]</f>
        <v xml:space="preserve">Montar e soldar linha 1º trecho - linha/estrutura: </v>
      </c>
      <c r="I693" s="107"/>
      <c r="L693" s="120"/>
      <c r="M693" s="126"/>
      <c r="N693" s="118"/>
      <c r="O693" s="118"/>
      <c r="P693" s="118"/>
      <c r="Q693" s="118"/>
      <c r="R693" s="120"/>
      <c r="S693" s="120"/>
      <c r="T693" s="118"/>
      <c r="U693" s="118"/>
      <c r="V693" s="118"/>
      <c r="W693" s="118"/>
      <c r="X693" s="118"/>
      <c r="Y693" s="120"/>
      <c r="Z693" s="120"/>
      <c r="AA693" s="118"/>
      <c r="AB693" s="118"/>
      <c r="AC693" s="118"/>
      <c r="AD693" s="118"/>
      <c r="AE693" s="118"/>
      <c r="AF693" s="120"/>
      <c r="AG693" s="118"/>
      <c r="AH693" s="118"/>
      <c r="AI693" s="118"/>
      <c r="AJ693" s="118"/>
      <c r="AK693" s="118"/>
      <c r="AL693" s="120"/>
      <c r="AM693" s="118"/>
      <c r="AN693" s="118"/>
      <c r="AO693" s="118"/>
      <c r="AP693" s="118"/>
      <c r="AQ693" s="118"/>
      <c r="AR693" s="118"/>
    </row>
    <row r="694" spans="1:44" hidden="1" x14ac:dyDescent="0.3">
      <c r="A694" s="107"/>
      <c r="B694" s="107" t="s">
        <v>336</v>
      </c>
      <c r="C694" s="124"/>
      <c r="D694" s="107"/>
      <c r="E694" s="125"/>
      <c r="F694" s="107"/>
      <c r="G694" s="107" t="s">
        <v>1941</v>
      </c>
      <c r="H694" s="124" t="str">
        <f>Programação[[#This Row],[Atividade]]&amp; " - linha/estrutura: " &amp;Programação[[#This Row],[Tag]]</f>
        <v xml:space="preserve">Montar e soldar linha 2º trecho - linha/estrutura: </v>
      </c>
      <c r="I694" s="107"/>
      <c r="L694" s="120"/>
      <c r="M694" s="126"/>
      <c r="N694" s="118"/>
      <c r="O694" s="118"/>
      <c r="P694" s="118"/>
      <c r="Q694" s="118"/>
      <c r="R694" s="120"/>
      <c r="S694" s="120"/>
      <c r="T694" s="118"/>
      <c r="U694" s="118"/>
      <c r="V694" s="118"/>
      <c r="W694" s="118"/>
      <c r="X694" s="118"/>
      <c r="Y694" s="120"/>
      <c r="Z694" s="120"/>
      <c r="AA694" s="118"/>
      <c r="AB694" s="118"/>
      <c r="AC694" s="118"/>
      <c r="AD694" s="118"/>
      <c r="AE694" s="118"/>
      <c r="AF694" s="120"/>
      <c r="AG694" s="118"/>
      <c r="AH694" s="118"/>
      <c r="AI694" s="118"/>
      <c r="AJ694" s="118"/>
      <c r="AK694" s="118"/>
      <c r="AL694" s="120"/>
      <c r="AM694" s="118"/>
      <c r="AN694" s="118"/>
      <c r="AO694" s="118"/>
      <c r="AP694" s="118"/>
      <c r="AQ694" s="118"/>
      <c r="AR694" s="118"/>
    </row>
    <row r="695" spans="1:44" hidden="1" x14ac:dyDescent="0.3">
      <c r="A695" s="107"/>
      <c r="B695" s="107" t="s">
        <v>337</v>
      </c>
      <c r="C695" s="124"/>
      <c r="D695" s="107"/>
      <c r="E695" s="125"/>
      <c r="F695" s="107"/>
      <c r="G695" s="107" t="s">
        <v>1929</v>
      </c>
      <c r="H695" s="124" t="str">
        <f>Programação[[#This Row],[Atividade]]&amp; " - linha/estrutura: " &amp;Programação[[#This Row],[Tag]]</f>
        <v xml:space="preserve">Montar suportes - linha/estrutura: </v>
      </c>
      <c r="I695" s="107"/>
      <c r="L695" s="120"/>
      <c r="M695" s="126"/>
      <c r="N695" s="118"/>
      <c r="O695" s="118"/>
      <c r="P695" s="118"/>
      <c r="Q695" s="118"/>
      <c r="R695" s="120"/>
      <c r="S695" s="120"/>
      <c r="T695" s="118"/>
      <c r="U695" s="118"/>
      <c r="V695" s="118"/>
      <c r="W695" s="118"/>
      <c r="X695" s="118"/>
      <c r="Y695" s="120"/>
      <c r="Z695" s="120"/>
      <c r="AA695" s="118"/>
      <c r="AB695" s="118"/>
      <c r="AC695" s="118"/>
      <c r="AD695" s="118"/>
      <c r="AE695" s="118"/>
      <c r="AF695" s="120"/>
      <c r="AG695" s="118"/>
      <c r="AH695" s="118"/>
      <c r="AI695" s="118"/>
      <c r="AJ695" s="118"/>
      <c r="AK695" s="118"/>
      <c r="AL695" s="120"/>
      <c r="AM695" s="118"/>
      <c r="AN695" s="118"/>
      <c r="AO695" s="118"/>
      <c r="AP695" s="118"/>
      <c r="AQ695" s="118"/>
      <c r="AR695" s="118"/>
    </row>
    <row r="696" spans="1:44" hidden="1" x14ac:dyDescent="0.3">
      <c r="A696" s="107"/>
      <c r="B696" s="107" t="s">
        <v>360</v>
      </c>
      <c r="C696" s="124"/>
      <c r="D696" s="107"/>
      <c r="E696" s="125"/>
      <c r="F696" s="107"/>
      <c r="G696" s="107" t="s">
        <v>279</v>
      </c>
      <c r="H696" s="124" t="str">
        <f>Programação[[#This Row],[Atividade]]&amp; " - linha/estrutura: " &amp;Programação[[#This Row],[Tag]]</f>
        <v xml:space="preserve">Inspeção ENDs das soldas - linha/estrutura: </v>
      </c>
      <c r="I696" s="107"/>
      <c r="L696" s="120"/>
      <c r="M696" s="126"/>
      <c r="N696" s="118"/>
      <c r="O696" s="118"/>
      <c r="P696" s="118"/>
      <c r="Q696" s="118"/>
      <c r="R696" s="120"/>
      <c r="S696" s="120"/>
      <c r="T696" s="118"/>
      <c r="U696" s="118"/>
      <c r="V696" s="118"/>
      <c r="W696" s="118"/>
      <c r="X696" s="118"/>
      <c r="Y696" s="120"/>
      <c r="Z696" s="120"/>
      <c r="AA696" s="118"/>
      <c r="AB696" s="118"/>
      <c r="AC696" s="118"/>
      <c r="AD696" s="118"/>
      <c r="AE696" s="118"/>
      <c r="AF696" s="120"/>
      <c r="AG696" s="118"/>
      <c r="AH696" s="118"/>
      <c r="AI696" s="118"/>
      <c r="AJ696" s="118"/>
      <c r="AK696" s="118"/>
      <c r="AL696" s="120"/>
      <c r="AM696" s="118"/>
      <c r="AN696" s="118"/>
      <c r="AO696" s="118"/>
      <c r="AP696" s="118"/>
      <c r="AQ696" s="118"/>
      <c r="AR696" s="118"/>
    </row>
    <row r="697" spans="1:44" ht="28.8" hidden="1" x14ac:dyDescent="0.3">
      <c r="A697" s="107"/>
      <c r="B697" s="107" t="s">
        <v>903</v>
      </c>
      <c r="C697" s="124" t="s">
        <v>2167</v>
      </c>
      <c r="D697" s="107" t="s">
        <v>1430</v>
      </c>
      <c r="E697" s="125" t="s">
        <v>1437</v>
      </c>
      <c r="F697" s="107" t="s">
        <v>2250</v>
      </c>
      <c r="G697" s="107" t="s">
        <v>335</v>
      </c>
      <c r="H697" s="124" t="str">
        <f>Programação[[#This Row],[Atividade]]&amp; " - linha/estrutura: " &amp;Programação[[#This Row],[Tag]]</f>
        <v>Teste hidrostático - linha/estrutura: 8"-S3-14E-5336-H</v>
      </c>
      <c r="I697" s="107" t="s">
        <v>2340</v>
      </c>
      <c r="L697" s="120"/>
      <c r="M697" s="126"/>
      <c r="N697" s="118"/>
      <c r="O697" s="118"/>
      <c r="P697" s="118"/>
      <c r="Q697" s="118"/>
      <c r="R697" s="120"/>
      <c r="S697" s="120"/>
      <c r="T697" s="118"/>
      <c r="U697" s="118"/>
      <c r="V697" s="118"/>
      <c r="W697" s="118"/>
      <c r="X697" s="118"/>
      <c r="Y697" s="120"/>
      <c r="Z697" s="120"/>
      <c r="AA697" s="118"/>
      <c r="AB697" s="118"/>
      <c r="AC697" s="118"/>
      <c r="AD697" s="118"/>
      <c r="AE697" s="118"/>
      <c r="AF697" s="120"/>
      <c r="AG697" s="118"/>
      <c r="AH697" s="118">
        <v>1</v>
      </c>
      <c r="AI697" s="118"/>
      <c r="AJ697" s="118"/>
      <c r="AK697" s="118"/>
      <c r="AL697" s="120"/>
      <c r="AM697" s="118"/>
      <c r="AN697" s="118"/>
      <c r="AO697" s="118"/>
      <c r="AP697" s="118"/>
      <c r="AQ697" s="118"/>
      <c r="AR697" s="118"/>
    </row>
    <row r="698" spans="1:44" hidden="1" x14ac:dyDescent="0.3">
      <c r="A698" s="107"/>
      <c r="B698" s="107" t="s">
        <v>321</v>
      </c>
      <c r="C698" s="124"/>
      <c r="D698" s="107"/>
      <c r="E698" s="125"/>
      <c r="F698" s="107"/>
      <c r="G698" s="107" t="s">
        <v>2008</v>
      </c>
      <c r="H698" s="124" t="str">
        <f>Programação[[#This Row],[Atividade]]&amp; " - linha/estrutura: " &amp;Programação[[#This Row],[Tag]]</f>
        <v xml:space="preserve">Linha 6"-S3-14E-5328-H - linha/estrutura: </v>
      </c>
      <c r="I698" s="107"/>
      <c r="L698" s="120"/>
      <c r="M698" s="126"/>
      <c r="N698" s="118"/>
      <c r="O698" s="118"/>
      <c r="P698" s="118"/>
      <c r="Q698" s="118"/>
      <c r="R698" s="120"/>
      <c r="S698" s="120"/>
      <c r="T698" s="118"/>
      <c r="U698" s="118"/>
      <c r="V698" s="118"/>
      <c r="W698" s="118"/>
      <c r="X698" s="118"/>
      <c r="Y698" s="120"/>
      <c r="Z698" s="120"/>
      <c r="AA698" s="118"/>
      <c r="AB698" s="118"/>
      <c r="AC698" s="118"/>
      <c r="AD698" s="118"/>
      <c r="AE698" s="118"/>
      <c r="AF698" s="120"/>
      <c r="AG698" s="118"/>
      <c r="AH698" s="118"/>
      <c r="AI698" s="118"/>
      <c r="AJ698" s="118"/>
      <c r="AK698" s="118"/>
      <c r="AL698" s="120"/>
      <c r="AM698" s="118"/>
      <c r="AN698" s="118"/>
      <c r="AO698" s="118"/>
      <c r="AP698" s="118"/>
      <c r="AQ698" s="118"/>
      <c r="AR698" s="118"/>
    </row>
    <row r="699" spans="1:44" hidden="1" x14ac:dyDescent="0.3">
      <c r="A699" s="107"/>
      <c r="B699" s="107" t="s">
        <v>904</v>
      </c>
      <c r="C699" s="124"/>
      <c r="D699" s="107"/>
      <c r="E699" s="125"/>
      <c r="F699" s="107"/>
      <c r="G699" s="107" t="s">
        <v>1940</v>
      </c>
      <c r="H699" s="124" t="str">
        <f>Programação[[#This Row],[Atividade]]&amp; " - linha/estrutura: " &amp;Programação[[#This Row],[Tag]]</f>
        <v xml:space="preserve">Montar e soldar linha 1º trecho - linha/estrutura: </v>
      </c>
      <c r="I699" s="107"/>
      <c r="L699" s="120"/>
      <c r="M699" s="126"/>
      <c r="N699" s="118"/>
      <c r="O699" s="118"/>
      <c r="P699" s="118"/>
      <c r="Q699" s="118"/>
      <c r="R699" s="120"/>
      <c r="S699" s="120"/>
      <c r="T699" s="118"/>
      <c r="U699" s="118"/>
      <c r="V699" s="118"/>
      <c r="W699" s="118"/>
      <c r="X699" s="118"/>
      <c r="Y699" s="120"/>
      <c r="Z699" s="120"/>
      <c r="AA699" s="118"/>
      <c r="AB699" s="118"/>
      <c r="AC699" s="118"/>
      <c r="AD699" s="118"/>
      <c r="AE699" s="118"/>
      <c r="AF699" s="120"/>
      <c r="AG699" s="118"/>
      <c r="AH699" s="118"/>
      <c r="AI699" s="118"/>
      <c r="AJ699" s="118"/>
      <c r="AK699" s="118"/>
      <c r="AL699" s="120"/>
      <c r="AM699" s="118"/>
      <c r="AN699" s="118"/>
      <c r="AO699" s="118"/>
      <c r="AP699" s="118"/>
      <c r="AQ699" s="118"/>
      <c r="AR699" s="118"/>
    </row>
    <row r="700" spans="1:44" ht="18" hidden="1" x14ac:dyDescent="0.35">
      <c r="A700" s="107"/>
      <c r="B700" s="136" t="s">
        <v>362</v>
      </c>
      <c r="C700" s="124" t="s">
        <v>2166</v>
      </c>
      <c r="D700" s="107" t="s">
        <v>1430</v>
      </c>
      <c r="E700" s="125" t="s">
        <v>1438</v>
      </c>
      <c r="F700" s="107" t="s">
        <v>2197</v>
      </c>
      <c r="G700" s="107" t="s">
        <v>1941</v>
      </c>
      <c r="H700" s="124" t="str">
        <f>Programação[[#This Row],[Atividade]]&amp; " - linha/estrutura: " &amp;Programação[[#This Row],[Tag]]</f>
        <v>Montar e soldar linha 2º trecho - linha/estrutura: 3"-S3-14E-5310-H</v>
      </c>
      <c r="I700" s="107" t="s">
        <v>1435</v>
      </c>
      <c r="L700" s="120"/>
      <c r="M700" s="126"/>
      <c r="N700" s="118"/>
      <c r="O700" s="118"/>
      <c r="P700" s="118"/>
      <c r="Q700" s="118"/>
      <c r="R700" s="120"/>
      <c r="S700" s="120"/>
      <c r="T700" s="118"/>
      <c r="U700" s="118"/>
      <c r="V700" s="118"/>
      <c r="W700" s="118"/>
      <c r="X700" s="118"/>
      <c r="Y700" s="120"/>
      <c r="Z700" s="120"/>
      <c r="AA700" s="118"/>
      <c r="AB700" s="118"/>
      <c r="AC700" s="118"/>
      <c r="AD700" s="118"/>
      <c r="AE700" s="118"/>
      <c r="AF700" s="120"/>
      <c r="AG700" s="118"/>
      <c r="AH700" s="118"/>
      <c r="AI700" s="118"/>
      <c r="AJ700" s="118"/>
      <c r="AK700" s="118"/>
      <c r="AL700" s="120"/>
      <c r="AM700" s="118"/>
      <c r="AN700" s="118"/>
      <c r="AO700" s="118"/>
      <c r="AP700" s="118"/>
      <c r="AQ700" s="118"/>
      <c r="AR700" s="118"/>
    </row>
    <row r="701" spans="1:44" ht="29.4" hidden="1" x14ac:dyDescent="0.35">
      <c r="A701" s="107"/>
      <c r="B701" s="136" t="s">
        <v>905</v>
      </c>
      <c r="C701" s="124" t="s">
        <v>2167</v>
      </c>
      <c r="D701" s="107" t="s">
        <v>1430</v>
      </c>
      <c r="E701" s="125" t="s">
        <v>1438</v>
      </c>
      <c r="F701" s="107" t="s">
        <v>2197</v>
      </c>
      <c r="G701" s="107" t="s">
        <v>1929</v>
      </c>
      <c r="H701" s="124" t="str">
        <f>Programação[[#This Row],[Atividade]]&amp; " - linha/estrutura: " &amp;Programação[[#This Row],[Tag]]</f>
        <v>Montar suportes - linha/estrutura: 3"-S3-14E-5310-H</v>
      </c>
      <c r="I701" s="107" t="s">
        <v>1435</v>
      </c>
      <c r="L701" s="120"/>
      <c r="M701" s="126"/>
      <c r="N701" s="118"/>
      <c r="O701" s="118"/>
      <c r="P701" s="118"/>
      <c r="Q701" s="118"/>
      <c r="R701" s="120"/>
      <c r="S701" s="120"/>
      <c r="T701" s="118"/>
      <c r="U701" s="118"/>
      <c r="V701" s="118"/>
      <c r="W701" s="118"/>
      <c r="X701" s="118"/>
      <c r="Y701" s="120"/>
      <c r="Z701" s="120"/>
      <c r="AA701" s="118"/>
      <c r="AB701" s="118"/>
      <c r="AC701" s="118"/>
      <c r="AD701" s="118"/>
      <c r="AE701" s="118"/>
      <c r="AF701" s="120"/>
      <c r="AG701" s="118"/>
      <c r="AH701" s="118"/>
      <c r="AI701" s="118"/>
      <c r="AJ701" s="118"/>
      <c r="AK701" s="118"/>
      <c r="AL701" s="120"/>
      <c r="AM701" s="118"/>
      <c r="AN701" s="118"/>
      <c r="AO701" s="118"/>
      <c r="AP701" s="118"/>
      <c r="AQ701" s="118"/>
      <c r="AR701" s="118"/>
    </row>
    <row r="702" spans="1:44" hidden="1" x14ac:dyDescent="0.3">
      <c r="A702" s="107"/>
      <c r="B702" s="107" t="s">
        <v>906</v>
      </c>
      <c r="C702" s="124"/>
      <c r="D702" s="107"/>
      <c r="E702" s="125"/>
      <c r="F702" s="107"/>
      <c r="G702" s="107" t="s">
        <v>279</v>
      </c>
      <c r="H702" s="124" t="str">
        <f>Programação[[#This Row],[Atividade]]&amp; " - linha/estrutura: " &amp;Programação[[#This Row],[Tag]]</f>
        <v xml:space="preserve">Inspeção ENDs das soldas - linha/estrutura: </v>
      </c>
      <c r="I702" s="107"/>
      <c r="L702" s="120"/>
      <c r="M702" s="126"/>
      <c r="N702" s="118"/>
      <c r="O702" s="118"/>
      <c r="P702" s="118"/>
      <c r="Q702" s="118"/>
      <c r="R702" s="120"/>
      <c r="S702" s="120"/>
      <c r="T702" s="118"/>
      <c r="U702" s="118"/>
      <c r="V702" s="118"/>
      <c r="W702" s="118"/>
      <c r="X702" s="118"/>
      <c r="Y702" s="120"/>
      <c r="Z702" s="120"/>
      <c r="AA702" s="118"/>
      <c r="AB702" s="118"/>
      <c r="AC702" s="118"/>
      <c r="AD702" s="118"/>
      <c r="AE702" s="118"/>
      <c r="AF702" s="120"/>
      <c r="AG702" s="118"/>
      <c r="AH702" s="118"/>
      <c r="AI702" s="118"/>
      <c r="AJ702" s="118"/>
      <c r="AK702" s="118"/>
      <c r="AL702" s="120"/>
      <c r="AM702" s="118"/>
      <c r="AN702" s="118"/>
      <c r="AO702" s="118"/>
      <c r="AP702" s="118"/>
      <c r="AQ702" s="118"/>
      <c r="AR702" s="118"/>
    </row>
    <row r="703" spans="1:44" hidden="1" x14ac:dyDescent="0.3">
      <c r="A703" s="107"/>
      <c r="B703" s="107" t="s">
        <v>907</v>
      </c>
      <c r="C703" s="124"/>
      <c r="D703" s="107"/>
      <c r="E703" s="125"/>
      <c r="F703" s="107" t="s">
        <v>2222</v>
      </c>
      <c r="G703" s="107" t="s">
        <v>335</v>
      </c>
      <c r="H703" s="124" t="str">
        <f>Programação[[#This Row],[Atividade]]&amp; " - linha/estrutura: " &amp;Programação[[#This Row],[Tag]]</f>
        <v>Teste hidrostático - linha/estrutura: 6"-S3-14E-5328-H</v>
      </c>
      <c r="I703" s="107"/>
      <c r="L703" s="120"/>
      <c r="M703" s="126"/>
      <c r="N703" s="118"/>
      <c r="O703" s="118"/>
      <c r="P703" s="118"/>
      <c r="Q703" s="118"/>
      <c r="R703" s="120"/>
      <c r="S703" s="120"/>
      <c r="T703" s="118"/>
      <c r="U703" s="118"/>
      <c r="V703" s="118"/>
      <c r="W703" s="118"/>
      <c r="X703" s="118"/>
      <c r="Y703" s="120"/>
      <c r="Z703" s="120"/>
      <c r="AA703" s="118"/>
      <c r="AB703" s="118"/>
      <c r="AC703" s="118"/>
      <c r="AD703" s="118"/>
      <c r="AE703" s="118"/>
      <c r="AF703" s="120"/>
      <c r="AG703" s="118"/>
      <c r="AH703" s="118"/>
      <c r="AI703" s="118"/>
      <c r="AJ703" s="118"/>
      <c r="AK703" s="118"/>
      <c r="AL703" s="120"/>
      <c r="AM703" s="118"/>
      <c r="AN703" s="118"/>
      <c r="AO703" s="118"/>
      <c r="AP703" s="118"/>
      <c r="AQ703" s="118"/>
      <c r="AR703" s="118"/>
    </row>
    <row r="704" spans="1:44" ht="28.8" hidden="1" x14ac:dyDescent="0.3">
      <c r="A704" s="107"/>
      <c r="B704" s="107" t="s">
        <v>453</v>
      </c>
      <c r="C704" s="124" t="s">
        <v>2167</v>
      </c>
      <c r="D704" s="107" t="s">
        <v>1430</v>
      </c>
      <c r="E704" s="125" t="s">
        <v>1440</v>
      </c>
      <c r="F704" s="107" t="s">
        <v>2197</v>
      </c>
      <c r="G704" s="107" t="s">
        <v>1669</v>
      </c>
      <c r="H704" s="124" t="str">
        <f>Programação[[#This Row],[Atividade]]&amp; " - linha/estrutura: " &amp;Programação[[#This Row],[Tag]]</f>
        <v>Linha 8"-S3-14E-5333-H - linha/estrutura: 3"-S3-14E-5310-H</v>
      </c>
      <c r="I704" s="107"/>
      <c r="L704" s="120"/>
      <c r="M704" s="126"/>
      <c r="N704" s="118"/>
      <c r="O704" s="118"/>
      <c r="P704" s="118"/>
      <c r="Q704" s="118"/>
      <c r="R704" s="120"/>
      <c r="S704" s="120"/>
      <c r="T704" s="118"/>
      <c r="U704" s="118"/>
      <c r="V704" s="118"/>
      <c r="W704" s="118"/>
      <c r="X704" s="118"/>
      <c r="Y704" s="120"/>
      <c r="Z704" s="120"/>
      <c r="AA704" s="118"/>
      <c r="AB704" s="118"/>
      <c r="AC704" s="118"/>
      <c r="AD704" s="118"/>
      <c r="AE704" s="118"/>
      <c r="AF704" s="120"/>
      <c r="AG704" s="118"/>
      <c r="AH704" s="118"/>
      <c r="AI704" s="118"/>
      <c r="AJ704" s="118"/>
      <c r="AK704" s="118"/>
      <c r="AL704" s="120"/>
      <c r="AM704" s="118"/>
      <c r="AN704" s="118"/>
      <c r="AO704" s="118"/>
      <c r="AP704" s="118"/>
      <c r="AQ704" s="118"/>
      <c r="AR704" s="118"/>
    </row>
    <row r="705" spans="1:44" ht="30" hidden="1" x14ac:dyDescent="0.4">
      <c r="A705" s="107"/>
      <c r="B705" s="137" t="s">
        <v>908</v>
      </c>
      <c r="C705" s="124" t="s">
        <v>2167</v>
      </c>
      <c r="D705" s="107" t="s">
        <v>1430</v>
      </c>
      <c r="E705" s="125" t="s">
        <v>1440</v>
      </c>
      <c r="F705" s="107" t="s">
        <v>2197</v>
      </c>
      <c r="G705" s="107" t="s">
        <v>2009</v>
      </c>
      <c r="H705" s="124" t="str">
        <f>Programação[[#This Row],[Atividade]]&amp; " - linha/estrutura: " &amp;Programação[[#This Row],[Tag]]</f>
        <v>Montar e soldar linha 1º Trecho - linha/estrutura: 3"-S3-14E-5310-H</v>
      </c>
      <c r="I705" s="107" t="s">
        <v>1434</v>
      </c>
      <c r="L705" s="120"/>
      <c r="M705" s="126"/>
      <c r="N705" s="118"/>
      <c r="O705" s="118"/>
      <c r="P705" s="118"/>
      <c r="Q705" s="118"/>
      <c r="R705" s="120"/>
      <c r="S705" s="120"/>
      <c r="T705" s="118"/>
      <c r="U705" s="118"/>
      <c r="V705" s="118"/>
      <c r="W705" s="118"/>
      <c r="X705" s="118"/>
      <c r="Y705" s="120"/>
      <c r="Z705" s="120"/>
      <c r="AA705" s="118"/>
      <c r="AB705" s="118"/>
      <c r="AC705" s="118"/>
      <c r="AD705" s="118"/>
      <c r="AE705" s="118"/>
      <c r="AF705" s="120"/>
      <c r="AG705" s="118"/>
      <c r="AH705" s="118"/>
      <c r="AI705" s="118"/>
      <c r="AJ705" s="118"/>
      <c r="AK705" s="118"/>
      <c r="AL705" s="120"/>
      <c r="AM705" s="118"/>
      <c r="AN705" s="118"/>
      <c r="AO705" s="118"/>
      <c r="AP705" s="118"/>
      <c r="AQ705" s="118"/>
      <c r="AR705" s="118"/>
    </row>
    <row r="706" spans="1:44" ht="29.4" hidden="1" x14ac:dyDescent="0.35">
      <c r="A706" s="107"/>
      <c r="B706" s="136" t="s">
        <v>416</v>
      </c>
      <c r="C706" s="124" t="s">
        <v>2167</v>
      </c>
      <c r="D706" s="107" t="s">
        <v>1430</v>
      </c>
      <c r="E706" s="125" t="s">
        <v>1440</v>
      </c>
      <c r="F706" s="107" t="s">
        <v>2197</v>
      </c>
      <c r="G706" s="107" t="s">
        <v>2010</v>
      </c>
      <c r="H706" s="124" t="str">
        <f>Programação[[#This Row],[Atividade]]&amp; " - linha/estrutura: " &amp;Programação[[#This Row],[Tag]]</f>
        <v>Montar e soldar linha 2º Trecho - linha/estrutura: 3"-S3-14E-5310-H</v>
      </c>
      <c r="I706" s="107" t="s">
        <v>1435</v>
      </c>
      <c r="L706" s="120"/>
      <c r="M706" s="126"/>
      <c r="N706" s="118"/>
      <c r="O706" s="118"/>
      <c r="P706" s="118"/>
      <c r="Q706" s="118"/>
      <c r="R706" s="120"/>
      <c r="S706" s="120"/>
      <c r="T706" s="118"/>
      <c r="U706" s="118"/>
      <c r="V706" s="118"/>
      <c r="W706" s="118"/>
      <c r="X706" s="118"/>
      <c r="Y706" s="120"/>
      <c r="Z706" s="120"/>
      <c r="AA706" s="118"/>
      <c r="AB706" s="118"/>
      <c r="AC706" s="118"/>
      <c r="AD706" s="118"/>
      <c r="AE706" s="118"/>
      <c r="AF706" s="120"/>
      <c r="AG706" s="118"/>
      <c r="AH706" s="118"/>
      <c r="AI706" s="118"/>
      <c r="AJ706" s="118"/>
      <c r="AK706" s="118"/>
      <c r="AL706" s="120"/>
      <c r="AM706" s="118"/>
      <c r="AN706" s="118"/>
      <c r="AO706" s="118"/>
      <c r="AP706" s="118"/>
      <c r="AQ706" s="118"/>
      <c r="AR706" s="118"/>
    </row>
    <row r="707" spans="1:44" hidden="1" x14ac:dyDescent="0.3">
      <c r="A707" s="107"/>
      <c r="B707" s="107" t="s">
        <v>909</v>
      </c>
      <c r="C707" s="124"/>
      <c r="D707" s="107"/>
      <c r="E707" s="125"/>
      <c r="F707" s="107"/>
      <c r="G707" s="107" t="s">
        <v>1929</v>
      </c>
      <c r="H707" s="124" t="str">
        <f>Programação[[#This Row],[Atividade]]&amp; " - linha/estrutura: " &amp;Programação[[#This Row],[Tag]]</f>
        <v xml:space="preserve">Montar suportes - linha/estrutura: </v>
      </c>
      <c r="I707" s="107"/>
      <c r="L707" s="120"/>
      <c r="M707" s="126"/>
      <c r="N707" s="118"/>
      <c r="O707" s="118"/>
      <c r="P707" s="118"/>
      <c r="Q707" s="118"/>
      <c r="R707" s="120"/>
      <c r="S707" s="120"/>
      <c r="T707" s="118"/>
      <c r="U707" s="118"/>
      <c r="V707" s="118"/>
      <c r="W707" s="118"/>
      <c r="X707" s="118"/>
      <c r="Y707" s="120"/>
      <c r="Z707" s="120"/>
      <c r="AA707" s="118"/>
      <c r="AB707" s="118"/>
      <c r="AC707" s="118"/>
      <c r="AD707" s="118"/>
      <c r="AE707" s="118"/>
      <c r="AF707" s="120"/>
      <c r="AG707" s="118"/>
      <c r="AH707" s="118"/>
      <c r="AI707" s="118"/>
      <c r="AJ707" s="118"/>
      <c r="AK707" s="118"/>
      <c r="AL707" s="120"/>
      <c r="AM707" s="118"/>
      <c r="AN707" s="118"/>
      <c r="AO707" s="118"/>
      <c r="AP707" s="118"/>
      <c r="AQ707" s="118"/>
      <c r="AR707" s="118"/>
    </row>
    <row r="708" spans="1:44" hidden="1" x14ac:dyDescent="0.3">
      <c r="A708" s="107"/>
      <c r="B708" s="107" t="s">
        <v>910</v>
      </c>
      <c r="C708" s="124"/>
      <c r="D708" s="107"/>
      <c r="E708" s="125"/>
      <c r="F708" s="107"/>
      <c r="G708" s="107" t="s">
        <v>279</v>
      </c>
      <c r="H708" s="124" t="str">
        <f>Programação[[#This Row],[Atividade]]&amp; " - linha/estrutura: " &amp;Programação[[#This Row],[Tag]]</f>
        <v xml:space="preserve">Inspeção ENDs das soldas - linha/estrutura: </v>
      </c>
      <c r="I708" s="107"/>
      <c r="L708" s="120"/>
      <c r="M708" s="126"/>
      <c r="N708" s="118"/>
      <c r="O708" s="118"/>
      <c r="P708" s="118"/>
      <c r="Q708" s="118"/>
      <c r="R708" s="120"/>
      <c r="S708" s="120"/>
      <c r="T708" s="118"/>
      <c r="U708" s="118"/>
      <c r="V708" s="118"/>
      <c r="W708" s="118"/>
      <c r="X708" s="118"/>
      <c r="Y708" s="120"/>
      <c r="Z708" s="120"/>
      <c r="AA708" s="118"/>
      <c r="AB708" s="118"/>
      <c r="AC708" s="118"/>
      <c r="AD708" s="118"/>
      <c r="AE708" s="118"/>
      <c r="AF708" s="120"/>
      <c r="AG708" s="118"/>
      <c r="AH708" s="118"/>
      <c r="AI708" s="118"/>
      <c r="AJ708" s="118"/>
      <c r="AK708" s="118"/>
      <c r="AL708" s="120"/>
      <c r="AM708" s="118"/>
      <c r="AN708" s="118"/>
      <c r="AO708" s="118"/>
      <c r="AP708" s="118"/>
      <c r="AQ708" s="118"/>
      <c r="AR708" s="118"/>
    </row>
    <row r="709" spans="1:44" ht="28.8" hidden="1" x14ac:dyDescent="0.3">
      <c r="A709" s="107" t="s">
        <v>510</v>
      </c>
      <c r="B709" s="107" t="s">
        <v>911</v>
      </c>
      <c r="C709" s="124" t="s">
        <v>2167</v>
      </c>
      <c r="D709" s="107" t="s">
        <v>1430</v>
      </c>
      <c r="E709" s="125" t="s">
        <v>1437</v>
      </c>
      <c r="F709" s="107" t="s">
        <v>2248</v>
      </c>
      <c r="G709" s="107" t="s">
        <v>2011</v>
      </c>
      <c r="H709" s="124" t="str">
        <f>Programação[[#This Row],[Atividade]]&amp; " - linha/estrutura: " &amp;Programação[[#This Row],[Tag]]</f>
        <v>Montagem de Vent´s, Drenos e instrumentos - linha/estrutura: 8"-S3-14E-5333-H</v>
      </c>
      <c r="I709" s="107" t="s">
        <v>1435</v>
      </c>
      <c r="K709" s="107" t="s">
        <v>2376</v>
      </c>
      <c r="L709" s="120"/>
      <c r="M709" s="126">
        <v>2</v>
      </c>
      <c r="N709" s="118">
        <v>2</v>
      </c>
      <c r="O709" s="118">
        <v>0</v>
      </c>
      <c r="P709" s="118">
        <v>0</v>
      </c>
      <c r="Q709" s="118"/>
      <c r="R709" s="120"/>
      <c r="S709" s="120"/>
      <c r="T709" s="118"/>
      <c r="U709" s="118"/>
      <c r="V709" s="118"/>
      <c r="W709" s="118"/>
      <c r="X709" s="118"/>
      <c r="Y709" s="120"/>
      <c r="Z709" s="120"/>
      <c r="AA709" s="118"/>
      <c r="AB709" s="118"/>
      <c r="AC709" s="118"/>
      <c r="AD709" s="118"/>
      <c r="AE709" s="118"/>
      <c r="AF709" s="120"/>
      <c r="AG709" s="118"/>
      <c r="AH709" s="118"/>
      <c r="AI709" s="118"/>
      <c r="AJ709" s="118"/>
      <c r="AK709" s="118"/>
      <c r="AL709" s="120"/>
      <c r="AM709" s="118"/>
      <c r="AN709" s="118"/>
      <c r="AO709" s="118"/>
      <c r="AP709" s="118"/>
      <c r="AQ709" s="118"/>
      <c r="AR709" s="118"/>
    </row>
    <row r="710" spans="1:44" hidden="1" x14ac:dyDescent="0.3">
      <c r="A710" s="107"/>
      <c r="B710" s="107" t="s">
        <v>2012</v>
      </c>
      <c r="C710" s="124"/>
      <c r="D710" s="107"/>
      <c r="E710" s="125"/>
      <c r="F710" s="107"/>
      <c r="G710" s="107" t="s">
        <v>335</v>
      </c>
      <c r="H710" s="124" t="str">
        <f>Programação[[#This Row],[Atividade]]&amp; " - linha/estrutura: " &amp;Programação[[#This Row],[Tag]]</f>
        <v xml:space="preserve">Teste hidrostático - linha/estrutura: </v>
      </c>
      <c r="I710" s="107"/>
      <c r="L710" s="120"/>
      <c r="M710" s="126"/>
      <c r="N710" s="118"/>
      <c r="O710" s="118"/>
      <c r="P710" s="118"/>
      <c r="Q710" s="118"/>
      <c r="R710" s="120"/>
      <c r="S710" s="120"/>
      <c r="T710" s="118"/>
      <c r="U710" s="118"/>
      <c r="V710" s="118"/>
      <c r="W710" s="118"/>
      <c r="X710" s="118"/>
      <c r="Y710" s="120"/>
      <c r="Z710" s="120"/>
      <c r="AA710" s="118"/>
      <c r="AB710" s="118"/>
      <c r="AC710" s="118"/>
      <c r="AD710" s="118"/>
      <c r="AE710" s="118"/>
      <c r="AF710" s="120"/>
      <c r="AG710" s="118"/>
      <c r="AH710" s="118"/>
      <c r="AI710" s="118"/>
      <c r="AJ710" s="118"/>
      <c r="AK710" s="118"/>
      <c r="AL710" s="120"/>
      <c r="AM710" s="118"/>
      <c r="AN710" s="118"/>
      <c r="AO710" s="118"/>
      <c r="AP710" s="118"/>
      <c r="AQ710" s="118"/>
      <c r="AR710" s="118"/>
    </row>
    <row r="711" spans="1:44" hidden="1" x14ac:dyDescent="0.3">
      <c r="A711" s="107"/>
      <c r="B711" s="107" t="s">
        <v>439</v>
      </c>
      <c r="C711" s="124"/>
      <c r="D711" s="107"/>
      <c r="E711" s="125"/>
      <c r="F711" s="107"/>
      <c r="G711" s="107" t="s">
        <v>1671</v>
      </c>
      <c r="H711" s="124" t="str">
        <f>Programação[[#This Row],[Atividade]]&amp; " - linha/estrutura: " &amp;Programação[[#This Row],[Tag]]</f>
        <v xml:space="preserve">Linha 8"-S3-14E-5336-H - linha/estrutura: </v>
      </c>
      <c r="I711" s="107"/>
      <c r="L711" s="120"/>
      <c r="M711" s="126"/>
      <c r="N711" s="118"/>
      <c r="O711" s="118"/>
      <c r="P711" s="118"/>
      <c r="Q711" s="118"/>
      <c r="R711" s="120"/>
      <c r="S711" s="120"/>
      <c r="T711" s="118"/>
      <c r="U711" s="118"/>
      <c r="V711" s="118"/>
      <c r="W711" s="118"/>
      <c r="X711" s="118"/>
      <c r="Y711" s="120"/>
      <c r="Z711" s="120"/>
      <c r="AA711" s="118"/>
      <c r="AB711" s="118"/>
      <c r="AC711" s="118"/>
      <c r="AD711" s="118"/>
      <c r="AE711" s="118"/>
      <c r="AF711" s="120"/>
      <c r="AG711" s="118"/>
      <c r="AH711" s="118"/>
      <c r="AI711" s="118"/>
      <c r="AJ711" s="118"/>
      <c r="AK711" s="118"/>
      <c r="AL711" s="120"/>
      <c r="AM711" s="118"/>
      <c r="AN711" s="118"/>
      <c r="AO711" s="118"/>
      <c r="AP711" s="118"/>
      <c r="AQ711" s="118"/>
      <c r="AR711" s="118"/>
    </row>
    <row r="712" spans="1:44" hidden="1" x14ac:dyDescent="0.3">
      <c r="A712" s="107"/>
      <c r="B712" s="107" t="s">
        <v>912</v>
      </c>
      <c r="C712" s="124"/>
      <c r="D712" s="107"/>
      <c r="E712" s="125"/>
      <c r="F712" s="107"/>
      <c r="G712" s="107" t="s">
        <v>1940</v>
      </c>
      <c r="H712" s="124" t="str">
        <f>Programação[[#This Row],[Atividade]]&amp; " - linha/estrutura: " &amp;Programação[[#This Row],[Tag]]</f>
        <v xml:space="preserve">Montar e soldar linha 1º trecho - linha/estrutura: </v>
      </c>
      <c r="I712" s="107"/>
      <c r="L712" s="120"/>
      <c r="M712" s="126"/>
      <c r="N712" s="118"/>
      <c r="O712" s="118"/>
      <c r="P712" s="118"/>
      <c r="Q712" s="118"/>
      <c r="R712" s="120"/>
      <c r="S712" s="120"/>
      <c r="T712" s="118"/>
      <c r="U712" s="118"/>
      <c r="V712" s="118"/>
      <c r="W712" s="118"/>
      <c r="X712" s="118"/>
      <c r="Y712" s="120"/>
      <c r="Z712" s="120"/>
      <c r="AA712" s="118"/>
      <c r="AB712" s="118"/>
      <c r="AC712" s="118"/>
      <c r="AD712" s="118"/>
      <c r="AE712" s="118"/>
      <c r="AF712" s="120"/>
      <c r="AG712" s="118"/>
      <c r="AH712" s="118"/>
      <c r="AI712" s="118"/>
      <c r="AJ712" s="118"/>
      <c r="AK712" s="118"/>
      <c r="AL712" s="120"/>
      <c r="AM712" s="118"/>
      <c r="AN712" s="118"/>
      <c r="AO712" s="118"/>
      <c r="AP712" s="118"/>
      <c r="AQ712" s="118"/>
      <c r="AR712" s="118"/>
    </row>
    <row r="713" spans="1:44" hidden="1" x14ac:dyDescent="0.3">
      <c r="A713" s="107"/>
      <c r="B713" s="107" t="s">
        <v>913</v>
      </c>
      <c r="C713" s="124"/>
      <c r="D713" s="107"/>
      <c r="E713" s="125"/>
      <c r="F713" s="107"/>
      <c r="G713" s="107" t="s">
        <v>1941</v>
      </c>
      <c r="H713" s="124" t="str">
        <f>Programação[[#This Row],[Atividade]]&amp; " - linha/estrutura: " &amp;Programação[[#This Row],[Tag]]</f>
        <v xml:space="preserve">Montar e soldar linha 2º trecho - linha/estrutura: </v>
      </c>
      <c r="I713" s="107"/>
      <c r="L713" s="120"/>
      <c r="M713" s="126"/>
      <c r="N713" s="118"/>
      <c r="O713" s="118"/>
      <c r="P713" s="118"/>
      <c r="Q713" s="118"/>
      <c r="R713" s="120"/>
      <c r="S713" s="120"/>
      <c r="T713" s="118"/>
      <c r="U713" s="118"/>
      <c r="V713" s="118"/>
      <c r="W713" s="118"/>
      <c r="X713" s="118"/>
      <c r="Y713" s="120"/>
      <c r="Z713" s="120"/>
      <c r="AA713" s="118"/>
      <c r="AB713" s="118"/>
      <c r="AC713" s="118"/>
      <c r="AD713" s="118"/>
      <c r="AE713" s="118"/>
      <c r="AF713" s="120"/>
      <c r="AG713" s="118"/>
      <c r="AH713" s="118"/>
      <c r="AI713" s="118"/>
      <c r="AJ713" s="118"/>
      <c r="AK713" s="118"/>
      <c r="AL713" s="120"/>
      <c r="AM713" s="118"/>
      <c r="AN713" s="118"/>
      <c r="AO713" s="118"/>
      <c r="AP713" s="118"/>
      <c r="AQ713" s="118"/>
      <c r="AR713" s="118"/>
    </row>
    <row r="714" spans="1:44" hidden="1" x14ac:dyDescent="0.3">
      <c r="A714" s="107"/>
      <c r="B714" s="107" t="s">
        <v>914</v>
      </c>
      <c r="C714" s="124"/>
      <c r="D714" s="107"/>
      <c r="E714" s="125"/>
      <c r="F714" s="107"/>
      <c r="G714" s="107" t="s">
        <v>1929</v>
      </c>
      <c r="H714" s="124" t="str">
        <f>Programação[[#This Row],[Atividade]]&amp; " - linha/estrutura: " &amp;Programação[[#This Row],[Tag]]</f>
        <v xml:space="preserve">Montar suportes - linha/estrutura: </v>
      </c>
      <c r="I714" s="107"/>
      <c r="L714" s="120"/>
      <c r="M714" s="126"/>
      <c r="N714" s="118"/>
      <c r="O714" s="118"/>
      <c r="P714" s="118"/>
      <c r="Q714" s="118"/>
      <c r="R714" s="120"/>
      <c r="S714" s="120"/>
      <c r="T714" s="118"/>
      <c r="U714" s="118"/>
      <c r="V714" s="118"/>
      <c r="W714" s="118"/>
      <c r="X714" s="118"/>
      <c r="Y714" s="120"/>
      <c r="Z714" s="120"/>
      <c r="AA714" s="118"/>
      <c r="AB714" s="118"/>
      <c r="AC714" s="118"/>
      <c r="AD714" s="118"/>
      <c r="AE714" s="118"/>
      <c r="AF714" s="120"/>
      <c r="AG714" s="118"/>
      <c r="AH714" s="118"/>
      <c r="AI714" s="118"/>
      <c r="AJ714" s="118"/>
      <c r="AK714" s="118"/>
      <c r="AL714" s="120"/>
      <c r="AM714" s="118"/>
      <c r="AN714" s="118"/>
      <c r="AO714" s="118"/>
      <c r="AP714" s="118"/>
      <c r="AQ714" s="118"/>
      <c r="AR714" s="118"/>
    </row>
    <row r="715" spans="1:44" hidden="1" x14ac:dyDescent="0.3">
      <c r="A715" s="107"/>
      <c r="B715" s="107" t="s">
        <v>915</v>
      </c>
      <c r="C715" s="124"/>
      <c r="D715" s="107"/>
      <c r="E715" s="125"/>
      <c r="F715" s="107"/>
      <c r="G715" s="107" t="s">
        <v>279</v>
      </c>
      <c r="H715" s="124" t="str">
        <f>Programação[[#This Row],[Atividade]]&amp; " - linha/estrutura: " &amp;Programação[[#This Row],[Tag]]</f>
        <v xml:space="preserve">Inspeção ENDs das soldas - linha/estrutura: </v>
      </c>
      <c r="I715" s="107"/>
      <c r="L715" s="120"/>
      <c r="M715" s="126"/>
      <c r="N715" s="118"/>
      <c r="O715" s="118"/>
      <c r="P715" s="118"/>
      <c r="Q715" s="118"/>
      <c r="R715" s="120"/>
      <c r="S715" s="120"/>
      <c r="T715" s="118"/>
      <c r="U715" s="118"/>
      <c r="V715" s="118"/>
      <c r="W715" s="118"/>
      <c r="X715" s="118"/>
      <c r="Y715" s="120"/>
      <c r="Z715" s="120"/>
      <c r="AA715" s="118"/>
      <c r="AB715" s="118"/>
      <c r="AC715" s="118"/>
      <c r="AD715" s="118"/>
      <c r="AE715" s="118"/>
      <c r="AF715" s="120"/>
      <c r="AG715" s="118"/>
      <c r="AH715" s="118"/>
      <c r="AI715" s="118"/>
      <c r="AJ715" s="118"/>
      <c r="AK715" s="118"/>
      <c r="AL715" s="120"/>
      <c r="AM715" s="118"/>
      <c r="AN715" s="118"/>
      <c r="AO715" s="118"/>
      <c r="AP715" s="118"/>
      <c r="AQ715" s="118"/>
      <c r="AR715" s="118"/>
    </row>
    <row r="716" spans="1:44" hidden="1" x14ac:dyDescent="0.3">
      <c r="A716" s="107"/>
      <c r="B716" s="107" t="s">
        <v>916</v>
      </c>
      <c r="C716" s="124"/>
      <c r="D716" s="107"/>
      <c r="E716" s="125"/>
      <c r="F716" s="107"/>
      <c r="G716" s="107" t="s">
        <v>2011</v>
      </c>
      <c r="H716" s="124" t="str">
        <f>Programação[[#This Row],[Atividade]]&amp; " - linha/estrutura: " &amp;Programação[[#This Row],[Tag]]</f>
        <v xml:space="preserve">Montagem de Vent´s, Drenos e instrumentos - linha/estrutura: </v>
      </c>
      <c r="I716" s="107"/>
      <c r="L716" s="120"/>
      <c r="M716" s="126"/>
      <c r="N716" s="118"/>
      <c r="O716" s="118"/>
      <c r="P716" s="118"/>
      <c r="Q716" s="118"/>
      <c r="R716" s="120"/>
      <c r="S716" s="120"/>
      <c r="T716" s="118"/>
      <c r="U716" s="118"/>
      <c r="V716" s="118"/>
      <c r="W716" s="118"/>
      <c r="X716" s="118"/>
      <c r="Y716" s="120"/>
      <c r="Z716" s="120"/>
      <c r="AA716" s="118"/>
      <c r="AB716" s="118"/>
      <c r="AC716" s="118"/>
      <c r="AD716" s="118"/>
      <c r="AE716" s="118"/>
      <c r="AF716" s="120"/>
      <c r="AG716" s="118"/>
      <c r="AH716" s="118"/>
      <c r="AI716" s="118"/>
      <c r="AJ716" s="118"/>
      <c r="AK716" s="118"/>
      <c r="AL716" s="120"/>
      <c r="AM716" s="118"/>
      <c r="AN716" s="118"/>
      <c r="AO716" s="118"/>
      <c r="AP716" s="118"/>
      <c r="AQ716" s="118"/>
      <c r="AR716" s="118"/>
    </row>
    <row r="717" spans="1:44" ht="28.8" hidden="1" x14ac:dyDescent="0.3">
      <c r="A717" s="107" t="s">
        <v>510</v>
      </c>
      <c r="B717" s="107" t="s">
        <v>2013</v>
      </c>
      <c r="C717" s="124" t="s">
        <v>2167</v>
      </c>
      <c r="D717" s="107" t="s">
        <v>1430</v>
      </c>
      <c r="E717" s="125" t="s">
        <v>1437</v>
      </c>
      <c r="F717" s="107" t="s">
        <v>2250</v>
      </c>
      <c r="G717" s="107" t="s">
        <v>335</v>
      </c>
      <c r="H717" s="124" t="str">
        <f>Programação[[#This Row],[Atividade]]&amp; " - linha/estrutura: " &amp;Programação[[#This Row],[Tag]]</f>
        <v>Teste hidrostático - linha/estrutura: 8"-S3-14E-5336-H</v>
      </c>
      <c r="I717" s="107" t="s">
        <v>1433</v>
      </c>
      <c r="L717" s="120"/>
      <c r="M717" s="126"/>
      <c r="N717" s="118"/>
      <c r="O717" s="118">
        <v>0</v>
      </c>
      <c r="P717" s="118"/>
      <c r="Q717" s="118"/>
      <c r="R717" s="120"/>
      <c r="S717" s="120"/>
      <c r="T717" s="118"/>
      <c r="U717" s="118"/>
      <c r="V717" s="118"/>
      <c r="W717" s="118"/>
      <c r="X717" s="118"/>
      <c r="Y717" s="120"/>
      <c r="Z717" s="120"/>
      <c r="AA717" s="118"/>
      <c r="AB717" s="118"/>
      <c r="AC717" s="118"/>
      <c r="AD717" s="118"/>
      <c r="AE717" s="118"/>
      <c r="AF717" s="120"/>
      <c r="AG717" s="118"/>
      <c r="AH717" s="118"/>
      <c r="AI717" s="118"/>
      <c r="AJ717" s="118"/>
      <c r="AK717" s="118"/>
      <c r="AL717" s="120"/>
      <c r="AM717" s="118"/>
      <c r="AN717" s="118"/>
      <c r="AO717" s="118"/>
      <c r="AP717" s="118"/>
      <c r="AQ717" s="118"/>
      <c r="AR717" s="118"/>
    </row>
    <row r="718" spans="1:44" hidden="1" x14ac:dyDescent="0.3">
      <c r="A718" s="107"/>
      <c r="B718" s="107" t="s">
        <v>338</v>
      </c>
      <c r="C718" s="124"/>
      <c r="D718" s="107"/>
      <c r="E718" s="125"/>
      <c r="F718" s="107"/>
      <c r="G718" s="107" t="s">
        <v>2014</v>
      </c>
      <c r="H718" s="124" t="str">
        <f>Programação[[#This Row],[Atividade]]&amp; " - linha/estrutura: " &amp;Programação[[#This Row],[Tag]]</f>
        <v xml:space="preserve">Linha 3"-S3-14E-5310/5327 -H - linha/estrutura: </v>
      </c>
      <c r="I718" s="107"/>
      <c r="L718" s="120"/>
      <c r="M718" s="126"/>
      <c r="N718" s="118"/>
      <c r="O718" s="118"/>
      <c r="P718" s="118"/>
      <c r="Q718" s="118"/>
      <c r="R718" s="120"/>
      <c r="S718" s="120"/>
      <c r="T718" s="118"/>
      <c r="U718" s="118"/>
      <c r="V718" s="118"/>
      <c r="W718" s="118"/>
      <c r="X718" s="118"/>
      <c r="Y718" s="120"/>
      <c r="Z718" s="120"/>
      <c r="AA718" s="118"/>
      <c r="AB718" s="118"/>
      <c r="AC718" s="118"/>
      <c r="AD718" s="118"/>
      <c r="AE718" s="118"/>
      <c r="AF718" s="120"/>
      <c r="AG718" s="118"/>
      <c r="AH718" s="118"/>
      <c r="AI718" s="118"/>
      <c r="AJ718" s="118"/>
      <c r="AK718" s="118"/>
      <c r="AL718" s="120"/>
      <c r="AM718" s="118"/>
      <c r="AN718" s="118"/>
      <c r="AO718" s="118"/>
      <c r="AP718" s="118"/>
      <c r="AQ718" s="118"/>
      <c r="AR718" s="118"/>
    </row>
    <row r="719" spans="1:44" hidden="1" x14ac:dyDescent="0.3">
      <c r="A719" s="107"/>
      <c r="B719" s="107" t="s">
        <v>441</v>
      </c>
      <c r="C719" s="124"/>
      <c r="D719" s="107"/>
      <c r="E719" s="125"/>
      <c r="F719" s="107"/>
      <c r="G719" s="107" t="s">
        <v>2015</v>
      </c>
      <c r="H719" s="124" t="str">
        <f>Programação[[#This Row],[Atividade]]&amp; " - linha/estrutura: " &amp;Programação[[#This Row],[Tag]]</f>
        <v xml:space="preserve">Trecho área 14A - linha/estrutura: </v>
      </c>
      <c r="I719" s="107"/>
      <c r="L719" s="120"/>
      <c r="M719" s="126"/>
      <c r="N719" s="118"/>
      <c r="O719" s="118"/>
      <c r="P719" s="118"/>
      <c r="Q719" s="118"/>
      <c r="R719" s="120"/>
      <c r="S719" s="120"/>
      <c r="T719" s="118"/>
      <c r="U719" s="118"/>
      <c r="V719" s="118"/>
      <c r="W719" s="118"/>
      <c r="X719" s="118"/>
      <c r="Y719" s="120"/>
      <c r="Z719" s="120"/>
      <c r="AA719" s="118"/>
      <c r="AB719" s="118"/>
      <c r="AC719" s="118"/>
      <c r="AD719" s="118"/>
      <c r="AE719" s="118"/>
      <c r="AF719" s="120"/>
      <c r="AG719" s="118"/>
      <c r="AH719" s="118"/>
      <c r="AI719" s="118"/>
      <c r="AJ719" s="118"/>
      <c r="AK719" s="118"/>
      <c r="AL719" s="120"/>
      <c r="AM719" s="118"/>
      <c r="AN719" s="118"/>
      <c r="AO719" s="118"/>
      <c r="AP719" s="118"/>
      <c r="AQ719" s="118"/>
      <c r="AR719" s="118"/>
    </row>
    <row r="720" spans="1:44" hidden="1" x14ac:dyDescent="0.3">
      <c r="A720" s="107"/>
      <c r="B720" s="107" t="s">
        <v>541</v>
      </c>
      <c r="C720" s="124"/>
      <c r="D720" s="107"/>
      <c r="E720" s="125"/>
      <c r="F720" s="107" t="s">
        <v>2197</v>
      </c>
      <c r="G720" s="107" t="s">
        <v>1938</v>
      </c>
      <c r="H720" s="124" t="str">
        <f>Programação[[#This Row],[Atividade]]&amp; " - linha/estrutura: " &amp;Programação[[#This Row],[Tag]]</f>
        <v>Montar e soldar linha - linha/estrutura: 3"-S3-14E-5310-H</v>
      </c>
      <c r="I720" s="107"/>
      <c r="L720" s="120"/>
      <c r="M720" s="126"/>
      <c r="N720" s="118"/>
      <c r="O720" s="118"/>
      <c r="P720" s="118"/>
      <c r="Q720" s="118"/>
      <c r="R720" s="120"/>
      <c r="S720" s="120"/>
      <c r="T720" s="118"/>
      <c r="U720" s="118"/>
      <c r="V720" s="118"/>
      <c r="W720" s="118"/>
      <c r="X720" s="118"/>
      <c r="Y720" s="120"/>
      <c r="Z720" s="120"/>
      <c r="AA720" s="118"/>
      <c r="AB720" s="118"/>
      <c r="AC720" s="118"/>
      <c r="AD720" s="118"/>
      <c r="AE720" s="118"/>
      <c r="AF720" s="120"/>
      <c r="AG720" s="118"/>
      <c r="AH720" s="118"/>
      <c r="AI720" s="118"/>
      <c r="AJ720" s="118"/>
      <c r="AK720" s="118"/>
      <c r="AL720" s="120"/>
      <c r="AM720" s="118"/>
      <c r="AN720" s="118"/>
      <c r="AO720" s="118"/>
      <c r="AP720" s="118"/>
      <c r="AQ720" s="118"/>
      <c r="AR720" s="118"/>
    </row>
    <row r="721" spans="1:44" hidden="1" x14ac:dyDescent="0.3">
      <c r="A721" s="107"/>
      <c r="B721" s="107" t="s">
        <v>2349</v>
      </c>
      <c r="C721" s="124"/>
      <c r="D721" s="107"/>
      <c r="E721" s="125"/>
      <c r="F721" s="107" t="s">
        <v>2197</v>
      </c>
      <c r="G721" s="107" t="s">
        <v>2350</v>
      </c>
      <c r="H721" s="124" t="str">
        <f>Programação[[#This Row],[Atividade]]&amp; " - linha/estrutura: " &amp;Programação[[#This Row],[Tag]]</f>
        <v>Içamento de tubulação - linha/estrutura: 3"-S3-14E-5310-H</v>
      </c>
      <c r="I721" s="107"/>
      <c r="L721" s="120"/>
      <c r="M721" s="126"/>
      <c r="N721" s="118"/>
      <c r="O721" s="118"/>
      <c r="P721" s="118"/>
      <c r="Q721" s="118"/>
      <c r="R721" s="120"/>
      <c r="S721" s="120"/>
      <c r="T721" s="118"/>
      <c r="U721" s="118"/>
      <c r="V721" s="118"/>
      <c r="W721" s="118"/>
      <c r="X721" s="118"/>
      <c r="Y721" s="120"/>
      <c r="Z721" s="120"/>
      <c r="AA721" s="118"/>
      <c r="AB721" s="118"/>
      <c r="AC721" s="118"/>
      <c r="AD721" s="118"/>
      <c r="AE721" s="118"/>
      <c r="AF721" s="120"/>
      <c r="AG721" s="118"/>
      <c r="AH721" s="118"/>
      <c r="AI721" s="118"/>
      <c r="AJ721" s="118"/>
      <c r="AK721" s="118"/>
      <c r="AL721" s="120"/>
      <c r="AM721" s="118"/>
      <c r="AN721" s="118"/>
      <c r="AO721" s="118"/>
      <c r="AP721" s="118"/>
      <c r="AQ721" s="118"/>
      <c r="AR721" s="118"/>
    </row>
    <row r="722" spans="1:44" hidden="1" x14ac:dyDescent="0.3">
      <c r="A722" s="107"/>
      <c r="B722" s="107" t="s">
        <v>917</v>
      </c>
      <c r="C722" s="124"/>
      <c r="D722" s="107"/>
      <c r="E722" s="125"/>
      <c r="F722" s="107"/>
      <c r="G722" s="107" t="s">
        <v>2016</v>
      </c>
      <c r="H722" s="124" t="str">
        <f>Programação[[#This Row],[Atividade]]&amp; " - linha/estrutura: " &amp;Programação[[#This Row],[Tag]]</f>
        <v xml:space="preserve">Montar trecho de tubulação e suportes - linha/estrutura: </v>
      </c>
      <c r="I722" s="107"/>
      <c r="L722" s="120"/>
      <c r="M722" s="126"/>
      <c r="N722" s="118"/>
      <c r="O722" s="118"/>
      <c r="P722" s="118"/>
      <c r="Q722" s="118"/>
      <c r="R722" s="120"/>
      <c r="S722" s="120"/>
      <c r="T722" s="118"/>
      <c r="U722" s="118"/>
      <c r="V722" s="118"/>
      <c r="W722" s="118"/>
      <c r="X722" s="118"/>
      <c r="Y722" s="120"/>
      <c r="Z722" s="120"/>
      <c r="AA722" s="118"/>
      <c r="AB722" s="118"/>
      <c r="AC722" s="118"/>
      <c r="AD722" s="118"/>
      <c r="AE722" s="118"/>
      <c r="AF722" s="120"/>
      <c r="AG722" s="118"/>
      <c r="AH722" s="118"/>
      <c r="AI722" s="118"/>
      <c r="AJ722" s="118"/>
      <c r="AK722" s="118"/>
      <c r="AL722" s="120"/>
      <c r="AM722" s="118"/>
      <c r="AN722" s="118"/>
      <c r="AO722" s="118"/>
      <c r="AP722" s="118"/>
      <c r="AQ722" s="118"/>
      <c r="AR722" s="118"/>
    </row>
    <row r="723" spans="1:44" hidden="1" x14ac:dyDescent="0.3">
      <c r="A723" s="107"/>
      <c r="B723" s="107" t="s">
        <v>341</v>
      </c>
      <c r="C723" s="124"/>
      <c r="D723" s="107"/>
      <c r="E723" s="125"/>
      <c r="F723" s="107"/>
      <c r="G723" s="107" t="s">
        <v>279</v>
      </c>
      <c r="H723" s="124" t="str">
        <f>Programação[[#This Row],[Atividade]]&amp; " - linha/estrutura: " &amp;Programação[[#This Row],[Tag]]</f>
        <v xml:space="preserve">Inspeção ENDs das soldas - linha/estrutura: </v>
      </c>
      <c r="I723" s="107"/>
      <c r="L723" s="120"/>
      <c r="M723" s="126"/>
      <c r="N723" s="118"/>
      <c r="O723" s="118"/>
      <c r="P723" s="118"/>
      <c r="Q723" s="118"/>
      <c r="R723" s="120"/>
      <c r="S723" s="120"/>
      <c r="T723" s="118"/>
      <c r="U723" s="118"/>
      <c r="V723" s="118"/>
      <c r="W723" s="118"/>
      <c r="X723" s="118"/>
      <c r="Y723" s="120"/>
      <c r="Z723" s="120"/>
      <c r="AA723" s="118"/>
      <c r="AB723" s="118"/>
      <c r="AC723" s="118"/>
      <c r="AD723" s="118"/>
      <c r="AE723" s="118"/>
      <c r="AF723" s="120"/>
      <c r="AG723" s="118"/>
      <c r="AH723" s="118"/>
      <c r="AI723" s="118"/>
      <c r="AJ723" s="118"/>
      <c r="AK723" s="118"/>
      <c r="AL723" s="120"/>
      <c r="AM723" s="118"/>
      <c r="AN723" s="118"/>
      <c r="AO723" s="118"/>
      <c r="AP723" s="118"/>
      <c r="AQ723" s="118"/>
      <c r="AR723" s="118"/>
    </row>
    <row r="724" spans="1:44" ht="28.8" hidden="1" x14ac:dyDescent="0.3">
      <c r="A724" s="107"/>
      <c r="B724" s="107" t="s">
        <v>918</v>
      </c>
      <c r="C724" s="124" t="s">
        <v>2167</v>
      </c>
      <c r="D724" s="107" t="s">
        <v>1430</v>
      </c>
      <c r="E724" s="125" t="s">
        <v>1437</v>
      </c>
      <c r="F724" s="107" t="s">
        <v>2203</v>
      </c>
      <c r="G724" s="107" t="s">
        <v>2017</v>
      </c>
      <c r="H724" s="124" t="str">
        <f>Programação[[#This Row],[Atividade]]&amp; " - linha/estrutura: " &amp;Programação[[#This Row],[Tag]]</f>
        <v>Trecho no prédio das caldeiras - linha/estrutura: 3"-S3-14E-5371-H</v>
      </c>
      <c r="I724" s="107" t="s">
        <v>2340</v>
      </c>
      <c r="L724" s="120"/>
      <c r="M724" s="126"/>
      <c r="N724" s="118"/>
      <c r="O724" s="118"/>
      <c r="P724" s="118"/>
      <c r="Q724" s="118"/>
      <c r="R724" s="120"/>
      <c r="S724" s="120"/>
      <c r="T724" s="118"/>
      <c r="U724" s="118"/>
      <c r="V724" s="118"/>
      <c r="W724" s="118"/>
      <c r="X724" s="118"/>
      <c r="Y724" s="120"/>
      <c r="Z724" s="120"/>
      <c r="AA724" s="118"/>
      <c r="AB724" s="118"/>
      <c r="AC724" s="118"/>
      <c r="AD724" s="118"/>
      <c r="AE724" s="118"/>
      <c r="AF724" s="120"/>
      <c r="AG724" s="118">
        <v>2</v>
      </c>
      <c r="AH724" s="118"/>
      <c r="AI724" s="118">
        <v>0</v>
      </c>
      <c r="AJ724" s="118"/>
      <c r="AK724" s="118"/>
      <c r="AL724" s="120"/>
      <c r="AM724" s="118"/>
      <c r="AN724" s="118"/>
      <c r="AO724" s="118"/>
      <c r="AP724" s="118"/>
      <c r="AQ724" s="118"/>
      <c r="AR724" s="118"/>
    </row>
    <row r="725" spans="1:44" hidden="1" x14ac:dyDescent="0.3">
      <c r="A725" s="107"/>
      <c r="B725" s="107" t="s">
        <v>2343</v>
      </c>
      <c r="C725" s="124"/>
      <c r="D725" s="107"/>
      <c r="E725" s="125"/>
      <c r="F725" s="107" t="s">
        <v>2197</v>
      </c>
      <c r="G725" s="107" t="s">
        <v>151</v>
      </c>
      <c r="H725" s="124" t="str">
        <f>Programação[[#This Row],[Atividade]]&amp; " - linha/estrutura: " &amp;Programação[[#This Row],[Tag]]</f>
        <v>Montagem de andaime - linha/estrutura: 3"-S3-14E-5310-H</v>
      </c>
      <c r="I725" s="107"/>
      <c r="L725" s="120"/>
      <c r="M725" s="126"/>
      <c r="N725" s="118"/>
      <c r="O725" s="118"/>
      <c r="P725" s="118"/>
      <c r="Q725" s="118"/>
      <c r="R725" s="120"/>
      <c r="S725" s="120"/>
      <c r="T725" s="118"/>
      <c r="U725" s="118"/>
      <c r="V725" s="118"/>
      <c r="W725" s="118"/>
      <c r="X725" s="118"/>
      <c r="Y725" s="120"/>
      <c r="Z725" s="120"/>
      <c r="AA725" s="118"/>
      <c r="AB725" s="118"/>
      <c r="AC725" s="118"/>
      <c r="AD725" s="118"/>
      <c r="AE725" s="118"/>
      <c r="AF725" s="120"/>
      <c r="AG725" s="118"/>
      <c r="AH725" s="118"/>
      <c r="AI725" s="118"/>
      <c r="AJ725" s="118"/>
      <c r="AK725" s="118"/>
      <c r="AL725" s="120"/>
      <c r="AM725" s="118"/>
      <c r="AN725" s="118"/>
      <c r="AO725" s="118"/>
      <c r="AP725" s="118"/>
      <c r="AQ725" s="118"/>
      <c r="AR725" s="118"/>
    </row>
    <row r="726" spans="1:44" hidden="1" x14ac:dyDescent="0.3">
      <c r="A726" s="107"/>
      <c r="B726" s="107" t="s">
        <v>364</v>
      </c>
      <c r="C726" s="124"/>
      <c r="D726" s="107"/>
      <c r="E726" s="125"/>
      <c r="F726" s="107" t="s">
        <v>2197</v>
      </c>
      <c r="G726" s="107" t="s">
        <v>1938</v>
      </c>
      <c r="H726" s="124" t="str">
        <f>Programação[[#This Row],[Atividade]]&amp; " - linha/estrutura: " &amp;Programação[[#This Row],[Tag]]</f>
        <v>Montar e soldar linha - linha/estrutura: 3"-S3-14E-5310-H</v>
      </c>
      <c r="I726" s="107"/>
      <c r="L726" s="120"/>
      <c r="M726" s="126"/>
      <c r="N726" s="118"/>
      <c r="O726" s="118"/>
      <c r="P726" s="118"/>
      <c r="Q726" s="118"/>
      <c r="R726" s="120"/>
      <c r="S726" s="120"/>
      <c r="T726" s="118"/>
      <c r="U726" s="118"/>
      <c r="V726" s="118"/>
      <c r="W726" s="118"/>
      <c r="X726" s="118"/>
      <c r="Y726" s="120"/>
      <c r="Z726" s="120"/>
      <c r="AA726" s="118"/>
      <c r="AB726" s="118"/>
      <c r="AC726" s="118"/>
      <c r="AD726" s="118"/>
      <c r="AE726" s="118"/>
      <c r="AF726" s="120"/>
      <c r="AG726" s="118"/>
      <c r="AH726" s="118"/>
      <c r="AI726" s="118"/>
      <c r="AJ726" s="118"/>
      <c r="AK726" s="118"/>
      <c r="AL726" s="120"/>
      <c r="AM726" s="118"/>
      <c r="AN726" s="118"/>
      <c r="AO726" s="118"/>
      <c r="AP726" s="118"/>
      <c r="AQ726" s="118"/>
      <c r="AR726" s="118"/>
    </row>
    <row r="727" spans="1:44" hidden="1" x14ac:dyDescent="0.3">
      <c r="A727" s="107"/>
      <c r="B727" s="107" t="s">
        <v>919</v>
      </c>
      <c r="C727" s="124"/>
      <c r="D727" s="107"/>
      <c r="E727" s="125"/>
      <c r="F727" s="107"/>
      <c r="G727" s="107" t="s">
        <v>1929</v>
      </c>
      <c r="H727" s="124" t="str">
        <f>Programação[[#This Row],[Atividade]]&amp; " - linha/estrutura: " &amp;Programação[[#This Row],[Tag]]</f>
        <v xml:space="preserve">Montar suportes - linha/estrutura: </v>
      </c>
      <c r="I727" s="107"/>
      <c r="L727" s="120"/>
      <c r="M727" s="126"/>
      <c r="N727" s="118"/>
      <c r="O727" s="118"/>
      <c r="P727" s="118"/>
      <c r="Q727" s="118"/>
      <c r="R727" s="120"/>
      <c r="S727" s="120"/>
      <c r="T727" s="118"/>
      <c r="U727" s="118"/>
      <c r="V727" s="118"/>
      <c r="W727" s="118"/>
      <c r="X727" s="118"/>
      <c r="Y727" s="120"/>
      <c r="Z727" s="120"/>
      <c r="AA727" s="118"/>
      <c r="AB727" s="118"/>
      <c r="AC727" s="118"/>
      <c r="AD727" s="118"/>
      <c r="AE727" s="118"/>
      <c r="AF727" s="120"/>
      <c r="AG727" s="118"/>
      <c r="AH727" s="118"/>
      <c r="AI727" s="118"/>
      <c r="AJ727" s="118"/>
      <c r="AK727" s="118"/>
      <c r="AL727" s="120"/>
      <c r="AM727" s="118"/>
      <c r="AN727" s="118"/>
      <c r="AO727" s="118"/>
      <c r="AP727" s="118"/>
      <c r="AQ727" s="118"/>
      <c r="AR727" s="118"/>
    </row>
    <row r="728" spans="1:44" hidden="1" x14ac:dyDescent="0.3">
      <c r="A728" s="107"/>
      <c r="B728" s="107" t="s">
        <v>920</v>
      </c>
      <c r="C728" s="124"/>
      <c r="D728" s="107"/>
      <c r="E728" s="125"/>
      <c r="F728" s="107"/>
      <c r="G728" s="107" t="s">
        <v>279</v>
      </c>
      <c r="H728" s="124" t="str">
        <f>Programação[[#This Row],[Atividade]]&amp; " - linha/estrutura: " &amp;Programação[[#This Row],[Tag]]</f>
        <v xml:space="preserve">Inspeção ENDs das soldas - linha/estrutura: </v>
      </c>
      <c r="I728" s="107"/>
      <c r="L728" s="120"/>
      <c r="M728" s="126"/>
      <c r="N728" s="118"/>
      <c r="O728" s="118"/>
      <c r="P728" s="118"/>
      <c r="Q728" s="118"/>
      <c r="R728" s="120"/>
      <c r="S728" s="120"/>
      <c r="T728" s="118"/>
      <c r="U728" s="118"/>
      <c r="V728" s="118"/>
      <c r="W728" s="118"/>
      <c r="X728" s="118"/>
      <c r="Y728" s="120"/>
      <c r="Z728" s="120"/>
      <c r="AA728" s="118"/>
      <c r="AB728" s="118"/>
      <c r="AC728" s="118"/>
      <c r="AD728" s="118"/>
      <c r="AE728" s="118"/>
      <c r="AF728" s="120"/>
      <c r="AG728" s="118"/>
      <c r="AH728" s="118"/>
      <c r="AI728" s="118"/>
      <c r="AJ728" s="118"/>
      <c r="AK728" s="118"/>
      <c r="AL728" s="120"/>
      <c r="AM728" s="118"/>
      <c r="AN728" s="118"/>
      <c r="AO728" s="118"/>
      <c r="AP728" s="118"/>
      <c r="AQ728" s="118"/>
      <c r="AR728" s="118"/>
    </row>
    <row r="729" spans="1:44" hidden="1" x14ac:dyDescent="0.3">
      <c r="A729" s="107"/>
      <c r="B729" s="107" t="s">
        <v>921</v>
      </c>
      <c r="C729" s="124"/>
      <c r="D729" s="107"/>
      <c r="E729" s="125"/>
      <c r="F729" s="107"/>
      <c r="G729" s="107" t="s">
        <v>335</v>
      </c>
      <c r="H729" s="124" t="str">
        <f>Programação[[#This Row],[Atividade]]&amp; " - linha/estrutura: " &amp;Programação[[#This Row],[Tag]]</f>
        <v xml:space="preserve">Teste hidrostático - linha/estrutura: </v>
      </c>
      <c r="I729" s="107"/>
      <c r="L729" s="120"/>
      <c r="M729" s="126"/>
      <c r="N729" s="118"/>
      <c r="O729" s="118"/>
      <c r="P729" s="118"/>
      <c r="Q729" s="118"/>
      <c r="R729" s="120"/>
      <c r="S729" s="120"/>
      <c r="T729" s="118"/>
      <c r="U729" s="118"/>
      <c r="V729" s="118"/>
      <c r="W729" s="118"/>
      <c r="X729" s="118"/>
      <c r="Y729" s="120"/>
      <c r="Z729" s="120"/>
      <c r="AA729" s="118"/>
      <c r="AB729" s="118"/>
      <c r="AC729" s="118"/>
      <c r="AD729" s="118"/>
      <c r="AE729" s="118"/>
      <c r="AF729" s="120"/>
      <c r="AG729" s="118"/>
      <c r="AH729" s="118"/>
      <c r="AI729" s="118"/>
      <c r="AJ729" s="118"/>
      <c r="AK729" s="118"/>
      <c r="AL729" s="120"/>
      <c r="AM729" s="118"/>
      <c r="AN729" s="118"/>
      <c r="AO729" s="118"/>
      <c r="AP729" s="118"/>
      <c r="AQ729" s="118"/>
      <c r="AR729" s="118"/>
    </row>
    <row r="730" spans="1:44" ht="28.8" hidden="1" x14ac:dyDescent="0.3">
      <c r="A730" s="107"/>
      <c r="B730" s="107" t="s">
        <v>922</v>
      </c>
      <c r="C730" s="124" t="s">
        <v>2167</v>
      </c>
      <c r="D730" s="107" t="s">
        <v>1430</v>
      </c>
      <c r="E730" s="125" t="s">
        <v>1437</v>
      </c>
      <c r="F730" s="107" t="s">
        <v>2177</v>
      </c>
      <c r="G730" s="107" t="s">
        <v>2018</v>
      </c>
      <c r="H730" s="124" t="str">
        <f>Programação[[#This Row],[Atividade]]&amp; " - linha/estrutura: " &amp;Programação[[#This Row],[Tag]]</f>
        <v>Linha 10"-S1-14E-5385-H - linha/estrutura: 10"-S3-14E-5332-H</v>
      </c>
      <c r="I730" s="107" t="s">
        <v>2340</v>
      </c>
      <c r="L730" s="120"/>
      <c r="M730" s="126"/>
      <c r="N730" s="118"/>
      <c r="O730" s="118"/>
      <c r="P730" s="118"/>
      <c r="Q730" s="118"/>
      <c r="R730" s="120"/>
      <c r="S730" s="120"/>
      <c r="T730" s="118"/>
      <c r="U730" s="118"/>
      <c r="V730" s="118"/>
      <c r="W730" s="118"/>
      <c r="X730" s="118"/>
      <c r="Y730" s="120"/>
      <c r="Z730" s="120"/>
      <c r="AA730" s="118"/>
      <c r="AB730" s="118"/>
      <c r="AC730" s="118"/>
      <c r="AD730" s="118"/>
      <c r="AE730" s="118"/>
      <c r="AF730" s="120"/>
      <c r="AG730" s="118"/>
      <c r="AH730" s="118"/>
      <c r="AI730" s="118">
        <v>1</v>
      </c>
      <c r="AJ730" s="118"/>
      <c r="AK730" s="118"/>
      <c r="AL730" s="120"/>
      <c r="AM730" s="118"/>
      <c r="AN730" s="118"/>
      <c r="AO730" s="118"/>
      <c r="AP730" s="118"/>
      <c r="AQ730" s="118"/>
      <c r="AR730" s="118"/>
    </row>
    <row r="731" spans="1:44" hidden="1" x14ac:dyDescent="0.3">
      <c r="A731" s="107"/>
      <c r="B731" s="107" t="s">
        <v>923</v>
      </c>
      <c r="C731" s="124"/>
      <c r="D731" s="107"/>
      <c r="E731" s="125"/>
      <c r="F731" s="107"/>
      <c r="G731" s="107" t="s">
        <v>1940</v>
      </c>
      <c r="H731" s="124" t="str">
        <f>Programação[[#This Row],[Atividade]]&amp; " - linha/estrutura: " &amp;Programação[[#This Row],[Tag]]</f>
        <v xml:space="preserve">Montar e soldar linha 1º trecho - linha/estrutura: </v>
      </c>
      <c r="I731" s="107"/>
      <c r="L731" s="120"/>
      <c r="M731" s="126"/>
      <c r="N731" s="118"/>
      <c r="O731" s="118"/>
      <c r="P731" s="118"/>
      <c r="Q731" s="118"/>
      <c r="R731" s="120"/>
      <c r="S731" s="120"/>
      <c r="T731" s="118"/>
      <c r="U731" s="118"/>
      <c r="V731" s="118"/>
      <c r="W731" s="118"/>
      <c r="X731" s="118"/>
      <c r="Y731" s="120"/>
      <c r="Z731" s="120"/>
      <c r="AA731" s="118"/>
      <c r="AB731" s="118"/>
      <c r="AC731" s="118"/>
      <c r="AD731" s="118"/>
      <c r="AE731" s="118"/>
      <c r="AF731" s="120"/>
      <c r="AG731" s="118"/>
      <c r="AH731" s="118"/>
      <c r="AI731" s="118"/>
      <c r="AJ731" s="118"/>
      <c r="AK731" s="118"/>
      <c r="AL731" s="120"/>
      <c r="AM731" s="118"/>
      <c r="AN731" s="118"/>
      <c r="AO731" s="118"/>
      <c r="AP731" s="118"/>
      <c r="AQ731" s="118"/>
      <c r="AR731" s="118"/>
    </row>
    <row r="732" spans="1:44" hidden="1" x14ac:dyDescent="0.3">
      <c r="A732" s="107"/>
      <c r="B732" s="107" t="s">
        <v>924</v>
      </c>
      <c r="C732" s="124"/>
      <c r="D732" s="107"/>
      <c r="E732" s="125"/>
      <c r="F732" s="107"/>
      <c r="G732" s="107" t="s">
        <v>2002</v>
      </c>
      <c r="H732" s="124" t="str">
        <f>Programação[[#This Row],[Atividade]]&amp; " - linha/estrutura: " &amp;Programação[[#This Row],[Tag]]</f>
        <v xml:space="preserve">Montar suportes 1º trecho - linha/estrutura: </v>
      </c>
      <c r="I732" s="107"/>
      <c r="L732" s="120"/>
      <c r="M732" s="126"/>
      <c r="N732" s="118"/>
      <c r="O732" s="118"/>
      <c r="P732" s="118"/>
      <c r="Q732" s="118"/>
      <c r="R732" s="120"/>
      <c r="S732" s="120"/>
      <c r="T732" s="118"/>
      <c r="U732" s="118"/>
      <c r="V732" s="118"/>
      <c r="W732" s="118"/>
      <c r="X732" s="118"/>
      <c r="Y732" s="120"/>
      <c r="Z732" s="120"/>
      <c r="AA732" s="118"/>
      <c r="AB732" s="118"/>
      <c r="AC732" s="118"/>
      <c r="AD732" s="118"/>
      <c r="AE732" s="118"/>
      <c r="AF732" s="120"/>
      <c r="AG732" s="118"/>
      <c r="AH732" s="118"/>
      <c r="AI732" s="118"/>
      <c r="AJ732" s="118"/>
      <c r="AK732" s="118"/>
      <c r="AL732" s="120"/>
      <c r="AM732" s="118"/>
      <c r="AN732" s="118"/>
      <c r="AO732" s="118"/>
      <c r="AP732" s="118"/>
      <c r="AQ732" s="118"/>
      <c r="AR732" s="118"/>
    </row>
    <row r="733" spans="1:44" hidden="1" x14ac:dyDescent="0.3">
      <c r="A733" s="107"/>
      <c r="B733" s="107" t="s">
        <v>925</v>
      </c>
      <c r="C733" s="124"/>
      <c r="D733" s="107"/>
      <c r="E733" s="125"/>
      <c r="F733" s="107"/>
      <c r="G733" s="107" t="s">
        <v>2003</v>
      </c>
      <c r="H733" s="124" t="str">
        <f>Programação[[#This Row],[Atividade]]&amp; " - linha/estrutura: " &amp;Programação[[#This Row],[Tag]]</f>
        <v xml:space="preserve">Inspeção ENDs das soldas 1º trecho - linha/estrutura: </v>
      </c>
      <c r="I733" s="107"/>
      <c r="L733" s="120"/>
      <c r="M733" s="126"/>
      <c r="N733" s="118"/>
      <c r="O733" s="118"/>
      <c r="P733" s="118"/>
      <c r="Q733" s="118"/>
      <c r="R733" s="120"/>
      <c r="S733" s="120"/>
      <c r="T733" s="118"/>
      <c r="U733" s="118"/>
      <c r="V733" s="118"/>
      <c r="W733" s="118"/>
      <c r="X733" s="118"/>
      <c r="Y733" s="120"/>
      <c r="Z733" s="120"/>
      <c r="AA733" s="118"/>
      <c r="AB733" s="118"/>
      <c r="AC733" s="118"/>
      <c r="AD733" s="118"/>
      <c r="AE733" s="118"/>
      <c r="AF733" s="120"/>
      <c r="AG733" s="118"/>
      <c r="AH733" s="118"/>
      <c r="AI733" s="118"/>
      <c r="AJ733" s="118"/>
      <c r="AK733" s="118"/>
      <c r="AL733" s="120"/>
      <c r="AM733" s="118"/>
      <c r="AN733" s="118"/>
      <c r="AO733" s="118"/>
      <c r="AP733" s="118"/>
      <c r="AQ733" s="118"/>
      <c r="AR733" s="118"/>
    </row>
    <row r="734" spans="1:44" hidden="1" x14ac:dyDescent="0.3">
      <c r="A734" s="107"/>
      <c r="B734" s="107" t="s">
        <v>522</v>
      </c>
      <c r="C734" s="124"/>
      <c r="D734" s="107"/>
      <c r="E734" s="125"/>
      <c r="F734" s="107"/>
      <c r="G734" s="107" t="s">
        <v>1941</v>
      </c>
      <c r="H734" s="124" t="str">
        <f>Programação[[#This Row],[Atividade]]&amp; " - linha/estrutura: " &amp;Programação[[#This Row],[Tag]]</f>
        <v xml:space="preserve">Montar e soldar linha 2º trecho - linha/estrutura: </v>
      </c>
      <c r="I734" s="107"/>
      <c r="L734" s="120"/>
      <c r="M734" s="126"/>
      <c r="N734" s="118"/>
      <c r="O734" s="118"/>
      <c r="P734" s="118"/>
      <c r="Q734" s="118"/>
      <c r="R734" s="120"/>
      <c r="S734" s="120"/>
      <c r="T734" s="118"/>
      <c r="U734" s="118"/>
      <c r="V734" s="118"/>
      <c r="W734" s="118"/>
      <c r="X734" s="118"/>
      <c r="Y734" s="120"/>
      <c r="Z734" s="120"/>
      <c r="AA734" s="118"/>
      <c r="AB734" s="118"/>
      <c r="AC734" s="118"/>
      <c r="AD734" s="118"/>
      <c r="AE734" s="118"/>
      <c r="AF734" s="120"/>
      <c r="AG734" s="118"/>
      <c r="AH734" s="118"/>
      <c r="AI734" s="118"/>
      <c r="AJ734" s="118"/>
      <c r="AK734" s="118"/>
      <c r="AL734" s="120"/>
      <c r="AM734" s="118"/>
      <c r="AN734" s="118"/>
      <c r="AO734" s="118"/>
      <c r="AP734" s="118"/>
      <c r="AQ734" s="118"/>
      <c r="AR734" s="118"/>
    </row>
    <row r="735" spans="1:44" hidden="1" x14ac:dyDescent="0.3">
      <c r="A735" s="107"/>
      <c r="B735" s="107" t="s">
        <v>926</v>
      </c>
      <c r="C735" s="124"/>
      <c r="D735" s="107"/>
      <c r="E735" s="125"/>
      <c r="F735" s="107"/>
      <c r="G735" s="107" t="s">
        <v>2004</v>
      </c>
      <c r="H735" s="124" t="str">
        <f>Programação[[#This Row],[Atividade]]&amp; " - linha/estrutura: " &amp;Programação[[#This Row],[Tag]]</f>
        <v xml:space="preserve">Montar suportes 2º trecho - linha/estrutura: </v>
      </c>
      <c r="I735" s="107"/>
      <c r="L735" s="120"/>
      <c r="M735" s="126"/>
      <c r="N735" s="118"/>
      <c r="O735" s="118"/>
      <c r="P735" s="118"/>
      <c r="Q735" s="118"/>
      <c r="R735" s="120"/>
      <c r="S735" s="120"/>
      <c r="T735" s="118"/>
      <c r="U735" s="118"/>
      <c r="V735" s="118"/>
      <c r="W735" s="118"/>
      <c r="X735" s="118"/>
      <c r="Y735" s="120"/>
      <c r="Z735" s="120"/>
      <c r="AA735" s="118"/>
      <c r="AB735" s="118"/>
      <c r="AC735" s="118"/>
      <c r="AD735" s="118"/>
      <c r="AE735" s="118"/>
      <c r="AF735" s="120"/>
      <c r="AG735" s="118"/>
      <c r="AH735" s="118"/>
      <c r="AI735" s="118"/>
      <c r="AJ735" s="118"/>
      <c r="AK735" s="118"/>
      <c r="AL735" s="120"/>
      <c r="AM735" s="118"/>
      <c r="AN735" s="118"/>
      <c r="AO735" s="118"/>
      <c r="AP735" s="118"/>
      <c r="AQ735" s="118"/>
      <c r="AR735" s="118"/>
    </row>
    <row r="736" spans="1:44" ht="28.8" hidden="1" x14ac:dyDescent="0.3">
      <c r="A736" s="107"/>
      <c r="B736" s="107" t="s">
        <v>927</v>
      </c>
      <c r="C736" s="124" t="s">
        <v>2167</v>
      </c>
      <c r="D736" s="107" t="s">
        <v>1430</v>
      </c>
      <c r="E736" s="125" t="s">
        <v>1437</v>
      </c>
      <c r="F736" s="107" t="s">
        <v>2178</v>
      </c>
      <c r="G736" s="107" t="s">
        <v>2005</v>
      </c>
      <c r="H736" s="124" t="str">
        <f>Programação[[#This Row],[Atividade]]&amp; " - linha/estrutura: " &amp;Programação[[#This Row],[Tag]]</f>
        <v>Inspeção ENDs das soldas 2º trecho - linha/estrutura: 10"-S3-14E-5334-H</v>
      </c>
      <c r="I736" s="107" t="s">
        <v>2340</v>
      </c>
      <c r="L736" s="120"/>
      <c r="M736" s="126"/>
      <c r="N736" s="118"/>
      <c r="O736" s="118"/>
      <c r="P736" s="118"/>
      <c r="Q736" s="118"/>
      <c r="R736" s="120"/>
      <c r="S736" s="120"/>
      <c r="T736" s="118"/>
      <c r="U736" s="118"/>
      <c r="V736" s="118"/>
      <c r="W736" s="118"/>
      <c r="X736" s="118"/>
      <c r="Y736" s="120"/>
      <c r="Z736" s="120"/>
      <c r="AA736" s="118"/>
      <c r="AB736" s="118"/>
      <c r="AC736" s="118"/>
      <c r="AD736" s="118"/>
      <c r="AE736" s="118"/>
      <c r="AF736" s="120"/>
      <c r="AG736" s="118"/>
      <c r="AH736" s="118"/>
      <c r="AI736" s="118"/>
      <c r="AJ736" s="118">
        <v>1</v>
      </c>
      <c r="AK736" s="118"/>
      <c r="AL736" s="120"/>
      <c r="AM736" s="118"/>
      <c r="AN736" s="118"/>
      <c r="AO736" s="118"/>
      <c r="AP736" s="118"/>
      <c r="AQ736" s="118"/>
      <c r="AR736" s="118"/>
    </row>
    <row r="737" spans="1:44" hidden="1" x14ac:dyDescent="0.3">
      <c r="A737" s="107"/>
      <c r="B737" s="107" t="s">
        <v>928</v>
      </c>
      <c r="C737" s="124"/>
      <c r="D737" s="107"/>
      <c r="E737" s="125"/>
      <c r="F737" s="107"/>
      <c r="G737" s="107" t="s">
        <v>335</v>
      </c>
      <c r="H737" s="124" t="str">
        <f>Programação[[#This Row],[Atividade]]&amp; " - linha/estrutura: " &amp;Programação[[#This Row],[Tag]]</f>
        <v xml:space="preserve">Teste hidrostático - linha/estrutura: </v>
      </c>
      <c r="I737" s="107"/>
      <c r="L737" s="120"/>
      <c r="M737" s="126"/>
      <c r="N737" s="118"/>
      <c r="O737" s="118"/>
      <c r="P737" s="118"/>
      <c r="Q737" s="118"/>
      <c r="R737" s="120"/>
      <c r="S737" s="120"/>
      <c r="T737" s="118"/>
      <c r="U737" s="118"/>
      <c r="V737" s="118"/>
      <c r="W737" s="118"/>
      <c r="X737" s="118"/>
      <c r="Y737" s="120"/>
      <c r="Z737" s="120"/>
      <c r="AA737" s="118"/>
      <c r="AB737" s="118"/>
      <c r="AC737" s="118"/>
      <c r="AD737" s="118"/>
      <c r="AE737" s="118"/>
      <c r="AF737" s="120"/>
      <c r="AG737" s="118"/>
      <c r="AH737" s="118"/>
      <c r="AI737" s="118"/>
      <c r="AJ737" s="118"/>
      <c r="AK737" s="118"/>
      <c r="AL737" s="120"/>
      <c r="AM737" s="118"/>
      <c r="AN737" s="118"/>
      <c r="AO737" s="118"/>
      <c r="AP737" s="118"/>
      <c r="AQ737" s="118"/>
      <c r="AR737" s="118"/>
    </row>
    <row r="738" spans="1:44" hidden="1" x14ac:dyDescent="0.3">
      <c r="A738" s="107"/>
      <c r="B738" s="107" t="s">
        <v>929</v>
      </c>
      <c r="C738" s="124"/>
      <c r="D738" s="107"/>
      <c r="E738" s="125"/>
      <c r="F738" s="107"/>
      <c r="G738" s="107" t="s">
        <v>1673</v>
      </c>
      <c r="H738" s="124" t="str">
        <f>Programação[[#This Row],[Atividade]]&amp; " - linha/estrutura: " &amp;Programação[[#This Row],[Tag]]</f>
        <v xml:space="preserve">Linha 3"-S3-14E-5371-H - linha/estrutura: </v>
      </c>
      <c r="I738" s="107"/>
      <c r="L738" s="120"/>
      <c r="M738" s="126"/>
      <c r="N738" s="118"/>
      <c r="O738" s="118"/>
      <c r="P738" s="118"/>
      <c r="Q738" s="118"/>
      <c r="R738" s="120"/>
      <c r="S738" s="120"/>
      <c r="T738" s="118"/>
      <c r="U738" s="118"/>
      <c r="V738" s="118"/>
      <c r="W738" s="118"/>
      <c r="X738" s="118"/>
      <c r="Y738" s="120"/>
      <c r="Z738" s="120"/>
      <c r="AA738" s="118"/>
      <c r="AB738" s="118"/>
      <c r="AC738" s="118"/>
      <c r="AD738" s="118"/>
      <c r="AE738" s="118"/>
      <c r="AF738" s="120"/>
      <c r="AG738" s="118"/>
      <c r="AH738" s="118"/>
      <c r="AI738" s="118"/>
      <c r="AJ738" s="118"/>
      <c r="AK738" s="118"/>
      <c r="AL738" s="120"/>
      <c r="AM738" s="118"/>
      <c r="AN738" s="118"/>
      <c r="AO738" s="118"/>
      <c r="AP738" s="118"/>
      <c r="AQ738" s="118"/>
      <c r="AR738" s="118"/>
    </row>
    <row r="739" spans="1:44" hidden="1" x14ac:dyDescent="0.3">
      <c r="A739" s="107"/>
      <c r="B739" s="107" t="s">
        <v>498</v>
      </c>
      <c r="C739" s="124" t="s">
        <v>2166</v>
      </c>
      <c r="D739" s="107" t="s">
        <v>1430</v>
      </c>
      <c r="E739" s="125" t="s">
        <v>1437</v>
      </c>
      <c r="F739" s="107" t="s">
        <v>2249</v>
      </c>
      <c r="G739" s="107" t="s">
        <v>1938</v>
      </c>
      <c r="H739" s="124" t="str">
        <f>Programação[[#This Row],[Atividade]]&amp; " - linha/estrutura: " &amp;Programação[[#This Row],[Tag]]</f>
        <v>Montar e soldar linha - linha/estrutura: 8"-S3-14E-5335-H</v>
      </c>
      <c r="I739" s="107"/>
      <c r="L739" s="120"/>
      <c r="M739" s="126"/>
      <c r="N739" s="118"/>
      <c r="O739" s="118"/>
      <c r="P739" s="118"/>
      <c r="Q739" s="118"/>
      <c r="R739" s="120"/>
      <c r="S739" s="120"/>
      <c r="T739" s="118"/>
      <c r="U739" s="118"/>
      <c r="V739" s="118"/>
      <c r="W739" s="118"/>
      <c r="X739" s="118"/>
      <c r="Y739" s="120"/>
      <c r="Z739" s="120"/>
      <c r="AA739" s="118"/>
      <c r="AB739" s="118"/>
      <c r="AC739" s="118"/>
      <c r="AD739" s="118"/>
      <c r="AE739" s="118"/>
      <c r="AF739" s="120"/>
      <c r="AG739" s="118"/>
      <c r="AH739" s="118"/>
      <c r="AI739" s="118">
        <v>1</v>
      </c>
      <c r="AJ739" s="118">
        <v>1</v>
      </c>
      <c r="AK739" s="118"/>
      <c r="AL739" s="120"/>
      <c r="AM739" s="118"/>
      <c r="AN739" s="118"/>
      <c r="AO739" s="118"/>
      <c r="AP739" s="118">
        <v>1</v>
      </c>
      <c r="AQ739" s="118">
        <v>1</v>
      </c>
      <c r="AR739" s="118"/>
    </row>
    <row r="740" spans="1:44" hidden="1" x14ac:dyDescent="0.3">
      <c r="A740" s="107"/>
      <c r="B740" s="107" t="s">
        <v>930</v>
      </c>
      <c r="C740" s="124"/>
      <c r="D740" s="107"/>
      <c r="E740" s="125"/>
      <c r="F740" s="107"/>
      <c r="G740" s="107" t="s">
        <v>279</v>
      </c>
      <c r="H740" s="124" t="str">
        <f>Programação[[#This Row],[Atividade]]&amp; " - linha/estrutura: " &amp;Programação[[#This Row],[Tag]]</f>
        <v xml:space="preserve">Inspeção ENDs das soldas - linha/estrutura: </v>
      </c>
      <c r="I740" s="107"/>
      <c r="L740" s="120"/>
      <c r="M740" s="126"/>
      <c r="N740" s="118"/>
      <c r="O740" s="118"/>
      <c r="P740" s="118"/>
      <c r="Q740" s="118"/>
      <c r="R740" s="120"/>
      <c r="S740" s="120"/>
      <c r="T740" s="118"/>
      <c r="U740" s="118"/>
      <c r="V740" s="118"/>
      <c r="W740" s="118"/>
      <c r="X740" s="118"/>
      <c r="Y740" s="120"/>
      <c r="Z740" s="120"/>
      <c r="AA740" s="118"/>
      <c r="AB740" s="118"/>
      <c r="AC740" s="118"/>
      <c r="AD740" s="118"/>
      <c r="AE740" s="118"/>
      <c r="AF740" s="120"/>
      <c r="AG740" s="118"/>
      <c r="AH740" s="118"/>
      <c r="AI740" s="118"/>
      <c r="AJ740" s="118"/>
      <c r="AK740" s="118"/>
      <c r="AL740" s="120"/>
      <c r="AM740" s="118"/>
      <c r="AN740" s="118"/>
      <c r="AO740" s="118"/>
      <c r="AP740" s="118"/>
      <c r="AQ740" s="118"/>
      <c r="AR740" s="118"/>
    </row>
    <row r="741" spans="1:44" ht="28.8" hidden="1" x14ac:dyDescent="0.3">
      <c r="A741" s="107" t="s">
        <v>510</v>
      </c>
      <c r="B741" s="107" t="s">
        <v>931</v>
      </c>
      <c r="C741" s="124" t="s">
        <v>2167</v>
      </c>
      <c r="D741" s="107" t="s">
        <v>1430</v>
      </c>
      <c r="E741" s="125" t="s">
        <v>1437</v>
      </c>
      <c r="F741" s="107" t="s">
        <v>2203</v>
      </c>
      <c r="G741" s="107" t="s">
        <v>335</v>
      </c>
      <c r="H741" s="124" t="str">
        <f>Programação[[#This Row],[Atividade]]&amp; " - linha/estrutura: " &amp;Programação[[#This Row],[Tag]]</f>
        <v>Teste hidrostático - linha/estrutura: 3"-S3-14E-5371-H</v>
      </c>
      <c r="I741" s="107" t="s">
        <v>1433</v>
      </c>
      <c r="K741" s="107" t="s">
        <v>2376</v>
      </c>
      <c r="L741" s="120"/>
      <c r="M741" s="126">
        <v>2</v>
      </c>
      <c r="N741" s="118">
        <v>2</v>
      </c>
      <c r="O741" s="118">
        <v>0</v>
      </c>
      <c r="P741" s="118"/>
      <c r="Q741" s="118"/>
      <c r="R741" s="120"/>
      <c r="S741" s="120"/>
      <c r="T741" s="118"/>
      <c r="U741" s="118"/>
      <c r="V741" s="118"/>
      <c r="W741" s="118"/>
      <c r="X741" s="118"/>
      <c r="Y741" s="120"/>
      <c r="Z741" s="120"/>
      <c r="AA741" s="118"/>
      <c r="AB741" s="118"/>
      <c r="AC741" s="118"/>
      <c r="AD741" s="118"/>
      <c r="AE741" s="118"/>
      <c r="AF741" s="120"/>
      <c r="AG741" s="118"/>
      <c r="AH741" s="118"/>
      <c r="AI741" s="118"/>
      <c r="AJ741" s="118"/>
      <c r="AK741" s="118"/>
      <c r="AL741" s="120"/>
      <c r="AM741" s="118"/>
      <c r="AN741" s="118"/>
      <c r="AO741" s="118"/>
      <c r="AP741" s="118"/>
      <c r="AQ741" s="118"/>
      <c r="AR741" s="118"/>
    </row>
    <row r="742" spans="1:44" hidden="1" x14ac:dyDescent="0.3">
      <c r="A742" s="107"/>
      <c r="B742" s="107" t="s">
        <v>459</v>
      </c>
      <c r="C742" s="124"/>
      <c r="D742" s="107"/>
      <c r="E742" s="125"/>
      <c r="F742" s="107"/>
      <c r="G742" s="107" t="s">
        <v>1675</v>
      </c>
      <c r="H742" s="124" t="str">
        <f>Programação[[#This Row],[Atividade]]&amp; " - linha/estrutura: " &amp;Programação[[#This Row],[Tag]]</f>
        <v xml:space="preserve">Linha 10"-S3-14E-5332-H - linha/estrutura: </v>
      </c>
      <c r="I742" s="107"/>
      <c r="L742" s="120"/>
      <c r="M742" s="126"/>
      <c r="N742" s="118"/>
      <c r="O742" s="118"/>
      <c r="P742" s="118"/>
      <c r="Q742" s="118"/>
      <c r="R742" s="120"/>
      <c r="S742" s="120"/>
      <c r="T742" s="118"/>
      <c r="U742" s="118"/>
      <c r="V742" s="118"/>
      <c r="W742" s="118"/>
      <c r="X742" s="118"/>
      <c r="Y742" s="120"/>
      <c r="Z742" s="120"/>
      <c r="AA742" s="118"/>
      <c r="AB742" s="118"/>
      <c r="AC742" s="118"/>
      <c r="AD742" s="118"/>
      <c r="AE742" s="118"/>
      <c r="AF742" s="120"/>
      <c r="AG742" s="118"/>
      <c r="AH742" s="118"/>
      <c r="AI742" s="118"/>
      <c r="AJ742" s="118"/>
      <c r="AK742" s="118"/>
      <c r="AL742" s="120"/>
      <c r="AM742" s="118"/>
      <c r="AN742" s="118"/>
      <c r="AO742" s="118"/>
      <c r="AP742" s="118"/>
      <c r="AQ742" s="118"/>
      <c r="AR742" s="118"/>
    </row>
    <row r="743" spans="1:44" hidden="1" x14ac:dyDescent="0.3">
      <c r="A743" s="107"/>
      <c r="B743" s="107" t="s">
        <v>524</v>
      </c>
      <c r="C743" s="124"/>
      <c r="D743" s="107"/>
      <c r="E743" s="125"/>
      <c r="F743" s="107"/>
      <c r="G743" s="107" t="s">
        <v>1938</v>
      </c>
      <c r="H743" s="124" t="str">
        <f>Programação[[#This Row],[Atividade]]&amp; " - linha/estrutura: " &amp;Programação[[#This Row],[Tag]]</f>
        <v xml:space="preserve">Montar e soldar linha - linha/estrutura: </v>
      </c>
      <c r="I743" s="107"/>
      <c r="L743" s="120"/>
      <c r="M743" s="126"/>
      <c r="N743" s="118"/>
      <c r="O743" s="118"/>
      <c r="P743" s="118"/>
      <c r="Q743" s="118"/>
      <c r="R743" s="120"/>
      <c r="S743" s="120"/>
      <c r="T743" s="118"/>
      <c r="U743" s="118"/>
      <c r="V743" s="118"/>
      <c r="W743" s="118"/>
      <c r="X743" s="118"/>
      <c r="Y743" s="120"/>
      <c r="Z743" s="120"/>
      <c r="AA743" s="118"/>
      <c r="AB743" s="118"/>
      <c r="AC743" s="118"/>
      <c r="AD743" s="118"/>
      <c r="AE743" s="118"/>
      <c r="AF743" s="120"/>
      <c r="AG743" s="118"/>
      <c r="AH743" s="118"/>
      <c r="AI743" s="118"/>
      <c r="AJ743" s="118"/>
      <c r="AK743" s="118"/>
      <c r="AL743" s="120"/>
      <c r="AM743" s="118"/>
      <c r="AN743" s="118"/>
      <c r="AO743" s="118"/>
      <c r="AP743" s="118"/>
      <c r="AQ743" s="118"/>
      <c r="AR743" s="118"/>
    </row>
    <row r="744" spans="1:44" hidden="1" x14ac:dyDescent="0.3">
      <c r="A744" s="107"/>
      <c r="B744" s="107" t="s">
        <v>932</v>
      </c>
      <c r="C744" s="124"/>
      <c r="D744" s="107"/>
      <c r="E744" s="125"/>
      <c r="F744" s="107"/>
      <c r="G744" s="107" t="s">
        <v>1929</v>
      </c>
      <c r="H744" s="124" t="str">
        <f>Programação[[#This Row],[Atividade]]&amp; " - linha/estrutura: " &amp;Programação[[#This Row],[Tag]]</f>
        <v xml:space="preserve">Montar suportes - linha/estrutura: </v>
      </c>
      <c r="I744" s="107"/>
      <c r="L744" s="120"/>
      <c r="M744" s="126"/>
      <c r="N744" s="118"/>
      <c r="O744" s="118"/>
      <c r="P744" s="118"/>
      <c r="Q744" s="118"/>
      <c r="R744" s="120"/>
      <c r="S744" s="120"/>
      <c r="T744" s="118"/>
      <c r="U744" s="118"/>
      <c r="V744" s="118"/>
      <c r="W744" s="118"/>
      <c r="X744" s="118"/>
      <c r="Y744" s="120"/>
      <c r="Z744" s="120"/>
      <c r="AA744" s="118"/>
      <c r="AB744" s="118"/>
      <c r="AC744" s="118"/>
      <c r="AD744" s="118"/>
      <c r="AE744" s="118"/>
      <c r="AF744" s="120"/>
      <c r="AG744" s="118"/>
      <c r="AH744" s="118"/>
      <c r="AI744" s="118"/>
      <c r="AJ744" s="118"/>
      <c r="AK744" s="118"/>
      <c r="AL744" s="120"/>
      <c r="AM744" s="118"/>
      <c r="AN744" s="118"/>
      <c r="AO744" s="118"/>
      <c r="AP744" s="118"/>
      <c r="AQ744" s="118"/>
      <c r="AR744" s="118"/>
    </row>
    <row r="745" spans="1:44" ht="28.8" hidden="1" x14ac:dyDescent="0.3">
      <c r="A745" s="107"/>
      <c r="B745" s="107" t="s">
        <v>933</v>
      </c>
      <c r="C745" s="124" t="s">
        <v>2167</v>
      </c>
      <c r="D745" s="107" t="s">
        <v>1430</v>
      </c>
      <c r="E745" s="125">
        <v>14</v>
      </c>
      <c r="F745" s="107" t="s">
        <v>2251</v>
      </c>
      <c r="G745" s="107" t="s">
        <v>279</v>
      </c>
      <c r="H745" s="124" t="str">
        <f>Programação[[#This Row],[Atividade]]&amp; " - linha/estrutura: " &amp;Programação[[#This Row],[Tag]]</f>
        <v>Inspeção ENDs das soldas - linha/estrutura: 8"-S3-14E-5355-H</v>
      </c>
      <c r="I745" s="107"/>
      <c r="L745" s="120"/>
      <c r="M745" s="126"/>
      <c r="N745" s="118"/>
      <c r="O745" s="118"/>
      <c r="P745" s="118"/>
      <c r="Q745" s="118"/>
      <c r="R745" s="120"/>
      <c r="S745" s="120"/>
      <c r="T745" s="118"/>
      <c r="U745" s="118"/>
      <c r="V745" s="118"/>
      <c r="W745" s="118"/>
      <c r="X745" s="118"/>
      <c r="Y745" s="120"/>
      <c r="Z745" s="120"/>
      <c r="AA745" s="118"/>
      <c r="AB745" s="118"/>
      <c r="AC745" s="118"/>
      <c r="AD745" s="118"/>
      <c r="AE745" s="118"/>
      <c r="AF745" s="120"/>
      <c r="AG745" s="118"/>
      <c r="AH745" s="118">
        <v>1</v>
      </c>
      <c r="AI745" s="118"/>
      <c r="AJ745" s="118"/>
      <c r="AK745" s="118"/>
      <c r="AL745" s="120"/>
      <c r="AM745" s="118"/>
      <c r="AN745" s="118"/>
      <c r="AO745" s="118">
        <v>1</v>
      </c>
      <c r="AP745" s="118"/>
      <c r="AQ745" s="118"/>
      <c r="AR745" s="118"/>
    </row>
    <row r="746" spans="1:44" ht="28.8" hidden="1" x14ac:dyDescent="0.3">
      <c r="A746" s="107" t="s">
        <v>510</v>
      </c>
      <c r="B746" s="107" t="s">
        <v>934</v>
      </c>
      <c r="C746" s="124" t="s">
        <v>2167</v>
      </c>
      <c r="D746" s="107" t="s">
        <v>1430</v>
      </c>
      <c r="E746" s="125" t="s">
        <v>1437</v>
      </c>
      <c r="F746" s="107" t="s">
        <v>2177</v>
      </c>
      <c r="G746" s="107" t="s">
        <v>335</v>
      </c>
      <c r="H746" s="124" t="str">
        <f>Programação[[#This Row],[Atividade]]&amp; " - linha/estrutura: " &amp;Programação[[#This Row],[Tag]]</f>
        <v>Teste hidrostático - linha/estrutura: 10"-S3-14E-5332-H</v>
      </c>
      <c r="I746" s="107" t="s">
        <v>1433</v>
      </c>
      <c r="L746" s="120"/>
      <c r="M746" s="126"/>
      <c r="N746" s="118"/>
      <c r="O746" s="118"/>
      <c r="P746" s="118">
        <v>0</v>
      </c>
      <c r="Q746" s="118"/>
      <c r="R746" s="120"/>
      <c r="S746" s="120"/>
      <c r="T746" s="118"/>
      <c r="U746" s="118"/>
      <c r="V746" s="118"/>
      <c r="W746" s="118"/>
      <c r="X746" s="118"/>
      <c r="Y746" s="120"/>
      <c r="Z746" s="120"/>
      <c r="AA746" s="118"/>
      <c r="AB746" s="118"/>
      <c r="AC746" s="118"/>
      <c r="AD746" s="118"/>
      <c r="AE746" s="118"/>
      <c r="AF746" s="120"/>
      <c r="AG746" s="118"/>
      <c r="AH746" s="118"/>
      <c r="AI746" s="118"/>
      <c r="AJ746" s="118"/>
      <c r="AK746" s="118"/>
      <c r="AL746" s="120"/>
      <c r="AM746" s="118"/>
      <c r="AN746" s="118"/>
      <c r="AO746" s="118"/>
      <c r="AP746" s="118"/>
      <c r="AQ746" s="118"/>
      <c r="AR746" s="118"/>
    </row>
    <row r="747" spans="1:44" hidden="1" x14ac:dyDescent="0.3">
      <c r="A747" s="107"/>
      <c r="B747" s="107" t="s">
        <v>460</v>
      </c>
      <c r="C747" s="124"/>
      <c r="D747" s="107"/>
      <c r="E747" s="125"/>
      <c r="F747" s="107"/>
      <c r="G747" s="107" t="s">
        <v>1682</v>
      </c>
      <c r="H747" s="124" t="str">
        <f>Programação[[#This Row],[Atividade]]&amp; " - linha/estrutura: " &amp;Programação[[#This Row],[Tag]]</f>
        <v xml:space="preserve">Linha 10"-S3-14E-5334-H - linha/estrutura: </v>
      </c>
      <c r="I747" s="107"/>
      <c r="L747" s="120"/>
      <c r="M747" s="126"/>
      <c r="N747" s="118"/>
      <c r="O747" s="118"/>
      <c r="P747" s="118"/>
      <c r="Q747" s="118"/>
      <c r="R747" s="120"/>
      <c r="S747" s="120"/>
      <c r="T747" s="118"/>
      <c r="U747" s="118"/>
      <c r="V747" s="118"/>
      <c r="W747" s="118"/>
      <c r="X747" s="118"/>
      <c r="Y747" s="120"/>
      <c r="Z747" s="120"/>
      <c r="AA747" s="118"/>
      <c r="AB747" s="118"/>
      <c r="AC747" s="118"/>
      <c r="AD747" s="118"/>
      <c r="AE747" s="118"/>
      <c r="AF747" s="120"/>
      <c r="AG747" s="118"/>
      <c r="AH747" s="118"/>
      <c r="AI747" s="118"/>
      <c r="AJ747" s="118"/>
      <c r="AK747" s="118"/>
      <c r="AL747" s="120"/>
      <c r="AM747" s="118"/>
      <c r="AN747" s="118"/>
      <c r="AO747" s="118"/>
      <c r="AP747" s="118"/>
      <c r="AQ747" s="118"/>
      <c r="AR747" s="118"/>
    </row>
    <row r="748" spans="1:44" hidden="1" x14ac:dyDescent="0.3">
      <c r="A748" s="107"/>
      <c r="B748" s="107" t="s">
        <v>525</v>
      </c>
      <c r="C748" s="124"/>
      <c r="D748" s="107"/>
      <c r="E748" s="125"/>
      <c r="F748" s="107"/>
      <c r="G748" s="107" t="s">
        <v>1938</v>
      </c>
      <c r="H748" s="124" t="str">
        <f>Programação[[#This Row],[Atividade]]&amp; " - linha/estrutura: " &amp;Programação[[#This Row],[Tag]]</f>
        <v xml:space="preserve">Montar e soldar linha - linha/estrutura: </v>
      </c>
      <c r="I748" s="107"/>
      <c r="L748" s="120"/>
      <c r="M748" s="126"/>
      <c r="N748" s="118"/>
      <c r="O748" s="118"/>
      <c r="P748" s="118"/>
      <c r="Q748" s="118"/>
      <c r="R748" s="120"/>
      <c r="S748" s="120"/>
      <c r="T748" s="118"/>
      <c r="U748" s="118"/>
      <c r="V748" s="118"/>
      <c r="W748" s="118"/>
      <c r="X748" s="118"/>
      <c r="Y748" s="120"/>
      <c r="Z748" s="120"/>
      <c r="AA748" s="118"/>
      <c r="AB748" s="118"/>
      <c r="AC748" s="118"/>
      <c r="AD748" s="118"/>
      <c r="AE748" s="118"/>
      <c r="AF748" s="120"/>
      <c r="AG748" s="118"/>
      <c r="AH748" s="118"/>
      <c r="AI748" s="118"/>
      <c r="AJ748" s="118"/>
      <c r="AK748" s="118"/>
      <c r="AL748" s="120"/>
      <c r="AM748" s="118"/>
      <c r="AN748" s="118"/>
      <c r="AO748" s="118"/>
      <c r="AP748" s="118"/>
      <c r="AQ748" s="118"/>
      <c r="AR748" s="118"/>
    </row>
    <row r="749" spans="1:44" ht="28.8" hidden="1" x14ac:dyDescent="0.3">
      <c r="A749" s="107"/>
      <c r="B749" s="107" t="s">
        <v>935</v>
      </c>
      <c r="C749" s="124" t="s">
        <v>2167</v>
      </c>
      <c r="D749" s="107" t="s">
        <v>1430</v>
      </c>
      <c r="E749" s="125">
        <v>14</v>
      </c>
      <c r="F749" s="107" t="s">
        <v>2251</v>
      </c>
      <c r="G749" s="107" t="s">
        <v>1929</v>
      </c>
      <c r="H749" s="124" t="str">
        <f>Programação[[#This Row],[Atividade]]&amp; " - linha/estrutura: " &amp;Programação[[#This Row],[Tag]]</f>
        <v>Montar suportes - linha/estrutura: 8"-S3-14E-5355-H</v>
      </c>
      <c r="I749" s="107" t="s">
        <v>2340</v>
      </c>
      <c r="L749" s="120"/>
      <c r="M749" s="126"/>
      <c r="N749" s="118"/>
      <c r="O749" s="118"/>
      <c r="P749" s="118"/>
      <c r="Q749" s="118"/>
      <c r="R749" s="120"/>
      <c r="S749" s="120"/>
      <c r="T749" s="118"/>
      <c r="U749" s="118"/>
      <c r="V749" s="118"/>
      <c r="W749" s="118"/>
      <c r="X749" s="118"/>
      <c r="Y749" s="120"/>
      <c r="Z749" s="120"/>
      <c r="AA749" s="118"/>
      <c r="AB749" s="118"/>
      <c r="AC749" s="118"/>
      <c r="AD749" s="118"/>
      <c r="AE749" s="118"/>
      <c r="AF749" s="120"/>
      <c r="AG749" s="118">
        <v>2</v>
      </c>
      <c r="AH749" s="118"/>
      <c r="AI749" s="118"/>
      <c r="AJ749" s="118"/>
      <c r="AK749" s="118">
        <v>1</v>
      </c>
      <c r="AL749" s="120"/>
      <c r="AM749" s="118"/>
      <c r="AN749" s="118"/>
      <c r="AO749" s="118"/>
      <c r="AP749" s="118"/>
      <c r="AQ749" s="118"/>
      <c r="AR749" s="118"/>
    </row>
    <row r="750" spans="1:44" hidden="1" x14ac:dyDescent="0.3">
      <c r="A750" s="107"/>
      <c r="B750" s="107" t="s">
        <v>936</v>
      </c>
      <c r="C750" s="124"/>
      <c r="D750" s="107"/>
      <c r="E750" s="125"/>
      <c r="F750" s="107"/>
      <c r="G750" s="107" t="s">
        <v>279</v>
      </c>
      <c r="H750" s="124" t="str">
        <f>Programação[[#This Row],[Atividade]]&amp; " - linha/estrutura: " &amp;Programação[[#This Row],[Tag]]</f>
        <v xml:space="preserve">Inspeção ENDs das soldas - linha/estrutura: </v>
      </c>
      <c r="I750" s="107"/>
      <c r="L750" s="120"/>
      <c r="M750" s="126"/>
      <c r="N750" s="118"/>
      <c r="O750" s="118"/>
      <c r="P750" s="118"/>
      <c r="Q750" s="118"/>
      <c r="R750" s="120"/>
      <c r="S750" s="120"/>
      <c r="T750" s="118"/>
      <c r="U750" s="118"/>
      <c r="V750" s="118"/>
      <c r="W750" s="118"/>
      <c r="X750" s="118"/>
      <c r="Y750" s="120"/>
      <c r="Z750" s="120"/>
      <c r="AA750" s="118"/>
      <c r="AB750" s="118"/>
      <c r="AC750" s="118"/>
      <c r="AD750" s="118"/>
      <c r="AE750" s="118"/>
      <c r="AF750" s="120"/>
      <c r="AG750" s="118"/>
      <c r="AH750" s="118"/>
      <c r="AI750" s="118"/>
      <c r="AJ750" s="118"/>
      <c r="AK750" s="118"/>
      <c r="AL750" s="120"/>
      <c r="AM750" s="118"/>
      <c r="AN750" s="118"/>
      <c r="AO750" s="118"/>
      <c r="AP750" s="118"/>
      <c r="AQ750" s="118"/>
      <c r="AR750" s="118"/>
    </row>
    <row r="751" spans="1:44" ht="28.8" hidden="1" x14ac:dyDescent="0.3">
      <c r="A751" s="107" t="s">
        <v>510</v>
      </c>
      <c r="B751" s="107" t="s">
        <v>937</v>
      </c>
      <c r="C751" s="124" t="s">
        <v>2167</v>
      </c>
      <c r="D751" s="107" t="s">
        <v>1430</v>
      </c>
      <c r="E751" s="125" t="s">
        <v>1437</v>
      </c>
      <c r="F751" s="107" t="s">
        <v>2178</v>
      </c>
      <c r="G751" s="107" t="s">
        <v>335</v>
      </c>
      <c r="H751" s="124" t="str">
        <f>Programação[[#This Row],[Atividade]]&amp; " - linha/estrutura: " &amp;Programação[[#This Row],[Tag]]</f>
        <v>Teste hidrostático - linha/estrutura: 10"-S3-14E-5334-H</v>
      </c>
      <c r="I751" s="107" t="s">
        <v>1433</v>
      </c>
      <c r="L751" s="120"/>
      <c r="M751" s="126"/>
      <c r="N751" s="118"/>
      <c r="O751" s="118"/>
      <c r="P751" s="118"/>
      <c r="Q751" s="118">
        <v>1</v>
      </c>
      <c r="R751" s="120"/>
      <c r="S751" s="120"/>
      <c r="T751" s="118"/>
      <c r="U751" s="118"/>
      <c r="V751" s="118"/>
      <c r="W751" s="118"/>
      <c r="X751" s="118"/>
      <c r="Y751" s="120"/>
      <c r="Z751" s="120"/>
      <c r="AA751" s="118"/>
      <c r="AB751" s="118"/>
      <c r="AC751" s="118"/>
      <c r="AD751" s="118"/>
      <c r="AE751" s="118"/>
      <c r="AF751" s="120"/>
      <c r="AG751" s="118"/>
      <c r="AH751" s="118"/>
      <c r="AI751" s="118"/>
      <c r="AJ751" s="118"/>
      <c r="AK751" s="118"/>
      <c r="AL751" s="120"/>
      <c r="AM751" s="118"/>
      <c r="AN751" s="118"/>
      <c r="AO751" s="118"/>
      <c r="AP751" s="118"/>
      <c r="AQ751" s="118"/>
      <c r="AR751" s="118"/>
    </row>
    <row r="752" spans="1:44" hidden="1" x14ac:dyDescent="0.3">
      <c r="A752" s="107"/>
      <c r="B752" s="107" t="s">
        <v>461</v>
      </c>
      <c r="C752" s="124"/>
      <c r="D752" s="107"/>
      <c r="E752" s="125"/>
      <c r="F752" s="107"/>
      <c r="G752" s="107" t="s">
        <v>1677</v>
      </c>
      <c r="H752" s="124" t="str">
        <f>Programação[[#This Row],[Atividade]]&amp; " - linha/estrutura: " &amp;Programação[[#This Row],[Tag]]</f>
        <v xml:space="preserve">Linha 8"-S3-14E-5335-H - linha/estrutura: </v>
      </c>
      <c r="I752" s="107"/>
      <c r="L752" s="120"/>
      <c r="M752" s="126"/>
      <c r="N752" s="118"/>
      <c r="O752" s="118"/>
      <c r="P752" s="118"/>
      <c r="Q752" s="118"/>
      <c r="R752" s="120"/>
      <c r="S752" s="120"/>
      <c r="T752" s="118"/>
      <c r="U752" s="118"/>
      <c r="V752" s="118"/>
      <c r="W752" s="118"/>
      <c r="X752" s="118"/>
      <c r="Y752" s="120"/>
      <c r="Z752" s="120"/>
      <c r="AA752" s="118"/>
      <c r="AB752" s="118"/>
      <c r="AC752" s="118"/>
      <c r="AD752" s="118"/>
      <c r="AE752" s="118"/>
      <c r="AF752" s="120"/>
      <c r="AG752" s="118"/>
      <c r="AH752" s="118"/>
      <c r="AI752" s="118"/>
      <c r="AJ752" s="118"/>
      <c r="AK752" s="118"/>
      <c r="AL752" s="120"/>
      <c r="AM752" s="118"/>
      <c r="AN752" s="118"/>
      <c r="AO752" s="118"/>
      <c r="AP752" s="118"/>
      <c r="AQ752" s="118"/>
      <c r="AR752" s="118"/>
    </row>
    <row r="753" spans="1:44" hidden="1" x14ac:dyDescent="0.3">
      <c r="A753" s="107"/>
      <c r="B753" s="107" t="s">
        <v>527</v>
      </c>
      <c r="C753" s="124"/>
      <c r="D753" s="107"/>
      <c r="E753" s="125"/>
      <c r="F753" s="107" t="s">
        <v>2249</v>
      </c>
      <c r="G753" s="107" t="s">
        <v>1938</v>
      </c>
      <c r="H753" s="124" t="str">
        <f>Programação[[#This Row],[Atividade]]&amp; " - linha/estrutura: " &amp;Programação[[#This Row],[Tag]]</f>
        <v>Montar e soldar linha - linha/estrutura: 8"-S3-14E-5335-H</v>
      </c>
      <c r="I753" s="107"/>
      <c r="L753" s="120"/>
      <c r="M753" s="126"/>
      <c r="N753" s="118"/>
      <c r="O753" s="118"/>
      <c r="P753" s="118"/>
      <c r="Q753" s="118"/>
      <c r="R753" s="120"/>
      <c r="S753" s="120"/>
      <c r="T753" s="118"/>
      <c r="U753" s="118"/>
      <c r="V753" s="118"/>
      <c r="W753" s="118"/>
      <c r="X753" s="118"/>
      <c r="Y753" s="120"/>
      <c r="Z753" s="120"/>
      <c r="AA753" s="118"/>
      <c r="AB753" s="118"/>
      <c r="AC753" s="118"/>
      <c r="AD753" s="118"/>
      <c r="AE753" s="118"/>
      <c r="AF753" s="120"/>
      <c r="AG753" s="118"/>
      <c r="AH753" s="118"/>
      <c r="AI753" s="118"/>
      <c r="AJ753" s="118"/>
      <c r="AK753" s="118"/>
      <c r="AL753" s="120"/>
      <c r="AM753" s="118">
        <v>1</v>
      </c>
      <c r="AN753" s="118"/>
      <c r="AO753" s="118"/>
      <c r="AP753" s="118"/>
      <c r="AQ753" s="118"/>
      <c r="AR753" s="118"/>
    </row>
    <row r="754" spans="1:44" hidden="1" x14ac:dyDescent="0.3">
      <c r="A754" s="107"/>
      <c r="B754" s="107" t="s">
        <v>938</v>
      </c>
      <c r="C754" s="124"/>
      <c r="D754" s="107"/>
      <c r="E754" s="125"/>
      <c r="F754" s="107"/>
      <c r="G754" s="107" t="s">
        <v>1929</v>
      </c>
      <c r="H754" s="124" t="str">
        <f>Programação[[#This Row],[Atividade]]&amp; " - linha/estrutura: " &amp;Programação[[#This Row],[Tag]]</f>
        <v xml:space="preserve">Montar suportes - linha/estrutura: </v>
      </c>
      <c r="I754" s="107"/>
      <c r="L754" s="120"/>
      <c r="M754" s="126"/>
      <c r="N754" s="118"/>
      <c r="O754" s="118"/>
      <c r="P754" s="118"/>
      <c r="Q754" s="118"/>
      <c r="R754" s="120"/>
      <c r="S754" s="120"/>
      <c r="T754" s="118"/>
      <c r="U754" s="118"/>
      <c r="V754" s="118"/>
      <c r="W754" s="118"/>
      <c r="X754" s="118"/>
      <c r="Y754" s="120"/>
      <c r="Z754" s="120"/>
      <c r="AA754" s="118"/>
      <c r="AB754" s="118"/>
      <c r="AC754" s="118"/>
      <c r="AD754" s="118"/>
      <c r="AE754" s="118"/>
      <c r="AF754" s="120"/>
      <c r="AG754" s="118"/>
      <c r="AH754" s="118"/>
      <c r="AI754" s="118"/>
      <c r="AJ754" s="118"/>
      <c r="AK754" s="118"/>
      <c r="AL754" s="120"/>
      <c r="AM754" s="118"/>
      <c r="AN754" s="118"/>
      <c r="AO754" s="118"/>
      <c r="AP754" s="118"/>
      <c r="AQ754" s="118"/>
      <c r="AR754" s="118"/>
    </row>
    <row r="755" spans="1:44" hidden="1" x14ac:dyDescent="0.3">
      <c r="A755" s="107"/>
      <c r="B755" s="107" t="s">
        <v>939</v>
      </c>
      <c r="C755" s="124"/>
      <c r="D755" s="107"/>
      <c r="E755" s="125"/>
      <c r="F755" s="107"/>
      <c r="G755" s="107" t="s">
        <v>279</v>
      </c>
      <c r="H755" s="124" t="str">
        <f>Programação[[#This Row],[Atividade]]&amp; " - linha/estrutura: " &amp;Programação[[#This Row],[Tag]]</f>
        <v xml:space="preserve">Inspeção ENDs das soldas - linha/estrutura: </v>
      </c>
      <c r="I755" s="107"/>
      <c r="L755" s="120"/>
      <c r="M755" s="126"/>
      <c r="N755" s="118"/>
      <c r="O755" s="118"/>
      <c r="P755" s="118"/>
      <c r="Q755" s="118"/>
      <c r="R755" s="120"/>
      <c r="S755" s="120"/>
      <c r="T755" s="118"/>
      <c r="U755" s="118"/>
      <c r="V755" s="118"/>
      <c r="W755" s="118"/>
      <c r="X755" s="118"/>
      <c r="Y755" s="120"/>
      <c r="Z755" s="120"/>
      <c r="AA755" s="118"/>
      <c r="AB755" s="118"/>
      <c r="AC755" s="118"/>
      <c r="AD755" s="118"/>
      <c r="AE755" s="118"/>
      <c r="AF755" s="120"/>
      <c r="AG755" s="118"/>
      <c r="AH755" s="118"/>
      <c r="AI755" s="118"/>
      <c r="AJ755" s="118"/>
      <c r="AK755" s="118"/>
      <c r="AL755" s="120"/>
      <c r="AM755" s="118"/>
      <c r="AN755" s="118"/>
      <c r="AO755" s="118"/>
      <c r="AP755" s="118"/>
      <c r="AQ755" s="118"/>
      <c r="AR755" s="118"/>
    </row>
    <row r="756" spans="1:44" hidden="1" x14ac:dyDescent="0.3">
      <c r="A756" s="107"/>
      <c r="B756" s="107" t="s">
        <v>940</v>
      </c>
      <c r="C756" s="124"/>
      <c r="D756" s="107"/>
      <c r="E756" s="125"/>
      <c r="F756" s="107"/>
      <c r="G756" s="107" t="s">
        <v>335</v>
      </c>
      <c r="H756" s="124" t="str">
        <f>Programação[[#This Row],[Atividade]]&amp; " - linha/estrutura: " &amp;Programação[[#This Row],[Tag]]</f>
        <v xml:space="preserve">Teste hidrostático - linha/estrutura: </v>
      </c>
      <c r="I756" s="107"/>
      <c r="L756" s="120"/>
      <c r="M756" s="126"/>
      <c r="N756" s="118"/>
      <c r="O756" s="118"/>
      <c r="P756" s="118"/>
      <c r="Q756" s="118"/>
      <c r="R756" s="120"/>
      <c r="S756" s="120"/>
      <c r="T756" s="118"/>
      <c r="U756" s="118"/>
      <c r="V756" s="118"/>
      <c r="W756" s="118"/>
      <c r="X756" s="118"/>
      <c r="Y756" s="120"/>
      <c r="Z756" s="120"/>
      <c r="AA756" s="118"/>
      <c r="AB756" s="118"/>
      <c r="AC756" s="118"/>
      <c r="AD756" s="118"/>
      <c r="AE756" s="118"/>
      <c r="AF756" s="120"/>
      <c r="AG756" s="118"/>
      <c r="AH756" s="118"/>
      <c r="AI756" s="118"/>
      <c r="AJ756" s="118"/>
      <c r="AK756" s="118"/>
      <c r="AL756" s="120"/>
      <c r="AM756" s="118"/>
      <c r="AN756" s="118"/>
      <c r="AO756" s="118"/>
      <c r="AP756" s="118"/>
      <c r="AQ756" s="118"/>
      <c r="AR756" s="118"/>
    </row>
    <row r="757" spans="1:44" hidden="1" x14ac:dyDescent="0.3">
      <c r="A757" s="107"/>
      <c r="B757" s="107" t="s">
        <v>414</v>
      </c>
      <c r="C757" s="124"/>
      <c r="D757" s="107"/>
      <c r="E757" s="125"/>
      <c r="F757" s="107"/>
      <c r="G757" s="107" t="s">
        <v>415</v>
      </c>
      <c r="H757" s="124" t="str">
        <f>Programação[[#This Row],[Atividade]]&amp; " - linha/estrutura: " &amp;Programação[[#This Row],[Tag]]</f>
        <v xml:space="preserve">Linha 8'' -S3-14E-5355/5356/5357-H - linha/estrutura: </v>
      </c>
      <c r="I757" s="107"/>
      <c r="L757" s="120"/>
      <c r="M757" s="126"/>
      <c r="N757" s="118"/>
      <c r="O757" s="118"/>
      <c r="P757" s="118"/>
      <c r="Q757" s="118"/>
      <c r="R757" s="120"/>
      <c r="S757" s="120"/>
      <c r="T757" s="118"/>
      <c r="U757" s="118"/>
      <c r="V757" s="118"/>
      <c r="W757" s="118"/>
      <c r="X757" s="118"/>
      <c r="Y757" s="120"/>
      <c r="Z757" s="120"/>
      <c r="AA757" s="118"/>
      <c r="AB757" s="118"/>
      <c r="AC757" s="118"/>
      <c r="AD757" s="118"/>
      <c r="AE757" s="118"/>
      <c r="AF757" s="120"/>
      <c r="AG757" s="118"/>
      <c r="AH757" s="118"/>
      <c r="AI757" s="118"/>
      <c r="AJ757" s="118"/>
      <c r="AK757" s="118"/>
      <c r="AL757" s="120"/>
      <c r="AM757" s="118"/>
      <c r="AN757" s="118"/>
      <c r="AO757" s="118"/>
      <c r="AP757" s="118"/>
      <c r="AQ757" s="118"/>
      <c r="AR757" s="118"/>
    </row>
    <row r="758" spans="1:44" hidden="1" x14ac:dyDescent="0.3">
      <c r="A758" s="107"/>
      <c r="B758" s="107" t="s">
        <v>365</v>
      </c>
      <c r="C758" s="124" t="s">
        <v>2169</v>
      </c>
      <c r="D758" s="107" t="s">
        <v>1431</v>
      </c>
      <c r="E758" s="125" t="s">
        <v>1440</v>
      </c>
      <c r="F758" s="107" t="s">
        <v>2251</v>
      </c>
      <c r="G758" s="107" t="s">
        <v>1938</v>
      </c>
      <c r="H758" s="124" t="str">
        <f>Programação[[#This Row],[Atividade]]&amp; " - linha/estrutura: " &amp;Programação[[#This Row],[Tag]]</f>
        <v>Montar e soldar linha - linha/estrutura: 8"-S3-14E-5355-H</v>
      </c>
      <c r="I758" s="107" t="s">
        <v>1435</v>
      </c>
      <c r="L758" s="120"/>
      <c r="M758" s="126"/>
      <c r="N758" s="118"/>
      <c r="O758" s="118"/>
      <c r="P758" s="118"/>
      <c r="Q758" s="118"/>
      <c r="R758" s="120"/>
      <c r="S758" s="120"/>
      <c r="T758" s="118"/>
      <c r="U758" s="118"/>
      <c r="V758" s="118"/>
      <c r="W758" s="118"/>
      <c r="X758" s="118"/>
      <c r="Y758" s="120"/>
      <c r="Z758" s="120"/>
      <c r="AA758" s="118"/>
      <c r="AB758" s="118"/>
      <c r="AC758" s="118"/>
      <c r="AD758" s="118"/>
      <c r="AE758" s="118"/>
      <c r="AF758" s="120"/>
      <c r="AG758" s="118"/>
      <c r="AH758" s="118"/>
      <c r="AI758" s="118"/>
      <c r="AJ758" s="118"/>
      <c r="AK758" s="118"/>
      <c r="AL758" s="120"/>
      <c r="AM758" s="118"/>
      <c r="AN758" s="118"/>
      <c r="AO758" s="118"/>
      <c r="AP758" s="118"/>
      <c r="AQ758" s="118"/>
      <c r="AR758" s="118"/>
    </row>
    <row r="759" spans="1:44" ht="28.8" hidden="1" x14ac:dyDescent="0.3">
      <c r="A759" s="107"/>
      <c r="B759" s="107" t="s">
        <v>941</v>
      </c>
      <c r="C759" s="124" t="s">
        <v>2167</v>
      </c>
      <c r="D759" s="107" t="s">
        <v>1430</v>
      </c>
      <c r="E759" s="125" t="s">
        <v>1440</v>
      </c>
      <c r="F759" s="107" t="s">
        <v>2224</v>
      </c>
      <c r="G759" s="107" t="s">
        <v>1941</v>
      </c>
      <c r="H759" s="124" t="str">
        <f>Programação[[#This Row],[Atividade]]&amp; " - linha/estrutura: " &amp;Programação[[#This Row],[Tag]]</f>
        <v>Montar e soldar linha 2º trecho - linha/estrutura: 6"-S3-14E-5374-H</v>
      </c>
      <c r="I759" s="107"/>
      <c r="L759" s="120"/>
      <c r="M759" s="126"/>
      <c r="N759" s="118"/>
      <c r="O759" s="118"/>
      <c r="P759" s="118"/>
      <c r="Q759" s="118"/>
      <c r="R759" s="120"/>
      <c r="S759" s="120"/>
      <c r="T759" s="118"/>
      <c r="U759" s="118"/>
      <c r="V759" s="118"/>
      <c r="W759" s="118"/>
      <c r="X759" s="118"/>
      <c r="Y759" s="120"/>
      <c r="Z759" s="120"/>
      <c r="AA759" s="118"/>
      <c r="AB759" s="118"/>
      <c r="AC759" s="118"/>
      <c r="AD759" s="118"/>
      <c r="AE759" s="118"/>
      <c r="AF759" s="120"/>
      <c r="AG759" s="118"/>
      <c r="AH759" s="118"/>
      <c r="AI759" s="118"/>
      <c r="AJ759" s="118"/>
      <c r="AK759" s="118"/>
      <c r="AL759" s="120"/>
      <c r="AM759" s="118"/>
      <c r="AN759" s="118"/>
      <c r="AO759" s="118"/>
      <c r="AP759" s="118"/>
      <c r="AQ759" s="118"/>
      <c r="AR759" s="118"/>
    </row>
    <row r="760" spans="1:44" ht="28.8" hidden="1" x14ac:dyDescent="0.3">
      <c r="A760" s="107"/>
      <c r="B760" s="107" t="s">
        <v>942</v>
      </c>
      <c r="C760" s="124" t="s">
        <v>2167</v>
      </c>
      <c r="D760" s="107" t="s">
        <v>1430</v>
      </c>
      <c r="E760" s="125" t="s">
        <v>1440</v>
      </c>
      <c r="F760" s="107" t="s">
        <v>2224</v>
      </c>
      <c r="G760" s="107" t="s">
        <v>1929</v>
      </c>
      <c r="H760" s="124" t="str">
        <f>Programação[[#This Row],[Atividade]]&amp; " - linha/estrutura: " &amp;Programação[[#This Row],[Tag]]</f>
        <v>Montar suportes - linha/estrutura: 6"-S3-14E-5374-H</v>
      </c>
      <c r="I760" s="107" t="s">
        <v>1432</v>
      </c>
      <c r="L760" s="120"/>
      <c r="M760" s="126"/>
      <c r="N760" s="118"/>
      <c r="O760" s="118"/>
      <c r="P760" s="118"/>
      <c r="Q760" s="118"/>
      <c r="R760" s="120"/>
      <c r="S760" s="120"/>
      <c r="T760" s="126"/>
      <c r="U760" s="126"/>
      <c r="V760" s="126"/>
      <c r="W760" s="126"/>
      <c r="X760" s="126"/>
      <c r="Y760" s="120"/>
      <c r="Z760" s="120"/>
      <c r="AA760" s="126"/>
      <c r="AB760" s="126"/>
      <c r="AC760" s="126"/>
      <c r="AD760" s="126"/>
      <c r="AE760" s="126"/>
      <c r="AF760" s="120"/>
      <c r="AG760" s="118"/>
      <c r="AH760" s="118"/>
      <c r="AI760" s="118"/>
      <c r="AJ760" s="118"/>
      <c r="AK760" s="118"/>
      <c r="AL760" s="120"/>
      <c r="AM760" s="118"/>
      <c r="AN760" s="118"/>
      <c r="AO760" s="118"/>
      <c r="AP760" s="118"/>
      <c r="AQ760" s="118"/>
      <c r="AR760" s="118"/>
    </row>
    <row r="761" spans="1:44" hidden="1" x14ac:dyDescent="0.3">
      <c r="A761" s="107"/>
      <c r="B761" s="107" t="s">
        <v>943</v>
      </c>
      <c r="C761" s="124"/>
      <c r="D761" s="107"/>
      <c r="E761" s="125"/>
      <c r="F761" s="107"/>
      <c r="G761" s="107" t="s">
        <v>279</v>
      </c>
      <c r="H761" s="124" t="str">
        <f>Programação[[#This Row],[Atividade]]&amp; " - linha/estrutura: " &amp;Programação[[#This Row],[Tag]]</f>
        <v xml:space="preserve">Inspeção ENDs das soldas - linha/estrutura: </v>
      </c>
      <c r="I761" s="107"/>
      <c r="L761" s="120"/>
      <c r="M761" s="126"/>
      <c r="N761" s="118"/>
      <c r="O761" s="118"/>
      <c r="P761" s="118"/>
      <c r="Q761" s="118"/>
      <c r="R761" s="120"/>
      <c r="S761" s="120"/>
      <c r="T761" s="126"/>
      <c r="U761" s="126"/>
      <c r="V761" s="126"/>
      <c r="W761" s="126"/>
      <c r="X761" s="126"/>
      <c r="Y761" s="120"/>
      <c r="Z761" s="120"/>
      <c r="AA761" s="126"/>
      <c r="AB761" s="126"/>
      <c r="AC761" s="126"/>
      <c r="AD761" s="126"/>
      <c r="AE761" s="126"/>
      <c r="AF761" s="120"/>
      <c r="AG761" s="118"/>
      <c r="AH761" s="118"/>
      <c r="AI761" s="118"/>
      <c r="AJ761" s="118"/>
      <c r="AK761" s="118"/>
      <c r="AL761" s="120"/>
      <c r="AM761" s="118"/>
      <c r="AN761" s="118"/>
      <c r="AO761" s="118"/>
      <c r="AP761" s="118"/>
      <c r="AQ761" s="118"/>
      <c r="AR761" s="118"/>
    </row>
    <row r="762" spans="1:44" hidden="1" x14ac:dyDescent="0.3">
      <c r="A762" s="107"/>
      <c r="B762" s="107" t="s">
        <v>944</v>
      </c>
      <c r="C762" s="124"/>
      <c r="D762" s="107"/>
      <c r="E762" s="125"/>
      <c r="F762" s="107" t="s">
        <v>2251</v>
      </c>
      <c r="G762" s="107" t="s">
        <v>335</v>
      </c>
      <c r="H762" s="124" t="str">
        <f>Programação[[#This Row],[Atividade]]&amp; " - linha/estrutura: " &amp;Programação[[#This Row],[Tag]]</f>
        <v>Teste hidrostático - linha/estrutura: 8"-S3-14E-5355-H</v>
      </c>
      <c r="I762" s="107"/>
      <c r="L762" s="120"/>
      <c r="M762" s="126"/>
      <c r="N762" s="118">
        <v>2</v>
      </c>
      <c r="O762" s="118"/>
      <c r="P762" s="118"/>
      <c r="Q762" s="118"/>
      <c r="R762" s="120"/>
      <c r="S762" s="120"/>
      <c r="T762" s="126"/>
      <c r="U762" s="126"/>
      <c r="V762" s="126"/>
      <c r="W762" s="126"/>
      <c r="X762" s="126"/>
      <c r="Y762" s="120"/>
      <c r="Z762" s="120"/>
      <c r="AA762" s="126"/>
      <c r="AB762" s="126"/>
      <c r="AC762" s="126"/>
      <c r="AD762" s="126"/>
      <c r="AE762" s="126"/>
      <c r="AF762" s="120"/>
      <c r="AG762" s="118"/>
      <c r="AH762" s="118"/>
      <c r="AI762" s="118"/>
      <c r="AJ762" s="118"/>
      <c r="AK762" s="118"/>
      <c r="AL762" s="120"/>
      <c r="AM762" s="118"/>
      <c r="AN762" s="118"/>
      <c r="AO762" s="118"/>
      <c r="AP762" s="118"/>
      <c r="AQ762" s="118"/>
      <c r="AR762" s="118"/>
    </row>
    <row r="763" spans="1:44" hidden="1" x14ac:dyDescent="0.3">
      <c r="A763" s="107"/>
      <c r="B763" s="107" t="s">
        <v>491</v>
      </c>
      <c r="C763" s="124"/>
      <c r="D763" s="107"/>
      <c r="E763" s="125"/>
      <c r="F763" s="107"/>
      <c r="G763" s="107" t="s">
        <v>1680</v>
      </c>
      <c r="H763" s="124" t="str">
        <f>Programação[[#This Row],[Atividade]]&amp; " - linha/estrutura: " &amp;Programação[[#This Row],[Tag]]</f>
        <v xml:space="preserve">Linha 12"-S3-14E-5321-H - linha/estrutura: </v>
      </c>
      <c r="I763" s="107"/>
      <c r="L763" s="120"/>
      <c r="M763" s="126"/>
      <c r="N763" s="118"/>
      <c r="O763" s="118"/>
      <c r="P763" s="118"/>
      <c r="Q763" s="118"/>
      <c r="R763" s="120"/>
      <c r="S763" s="120"/>
      <c r="T763" s="126"/>
      <c r="U763" s="126"/>
      <c r="V763" s="126"/>
      <c r="W763" s="126"/>
      <c r="X763" s="126"/>
      <c r="Y763" s="120"/>
      <c r="Z763" s="120"/>
      <c r="AA763" s="126"/>
      <c r="AB763" s="126"/>
      <c r="AC763" s="126"/>
      <c r="AD763" s="126"/>
      <c r="AE763" s="126"/>
      <c r="AF763" s="120"/>
      <c r="AG763" s="118"/>
      <c r="AH763" s="118"/>
      <c r="AI763" s="118"/>
      <c r="AJ763" s="118"/>
      <c r="AK763" s="118"/>
      <c r="AL763" s="120"/>
      <c r="AM763" s="118"/>
      <c r="AN763" s="118"/>
      <c r="AO763" s="118"/>
      <c r="AP763" s="118"/>
      <c r="AQ763" s="118"/>
      <c r="AR763" s="118"/>
    </row>
    <row r="764" spans="1:44" hidden="1" x14ac:dyDescent="0.3">
      <c r="A764" s="107"/>
      <c r="B764" s="107" t="s">
        <v>489</v>
      </c>
      <c r="C764" s="124" t="s">
        <v>2169</v>
      </c>
      <c r="D764" s="107" t="s">
        <v>1431</v>
      </c>
      <c r="E764" s="125" t="s">
        <v>1440</v>
      </c>
      <c r="F764" s="107" t="s">
        <v>2225</v>
      </c>
      <c r="G764" s="107" t="s">
        <v>1929</v>
      </c>
      <c r="H764" s="124" t="str">
        <f>Programação[[#This Row],[Atividade]]&amp; " - linha/estrutura: " &amp;Programação[[#This Row],[Tag]]</f>
        <v>Montar suportes - linha/estrutura: 6"-S3-14E-5375-H</v>
      </c>
      <c r="I764" s="107" t="s">
        <v>1435</v>
      </c>
      <c r="L764" s="120"/>
      <c r="M764" s="126"/>
      <c r="N764" s="118"/>
      <c r="O764" s="118"/>
      <c r="P764" s="118"/>
      <c r="Q764" s="118"/>
      <c r="R764" s="120"/>
      <c r="S764" s="120"/>
      <c r="T764" s="126"/>
      <c r="U764" s="126"/>
      <c r="V764" s="126"/>
      <c r="W764" s="126"/>
      <c r="X764" s="126"/>
      <c r="Y764" s="120"/>
      <c r="Z764" s="120"/>
      <c r="AA764" s="126"/>
      <c r="AB764" s="126"/>
      <c r="AC764" s="126"/>
      <c r="AD764" s="126"/>
      <c r="AE764" s="126"/>
      <c r="AF764" s="120"/>
      <c r="AG764" s="118"/>
      <c r="AH764" s="118"/>
      <c r="AI764" s="118"/>
      <c r="AJ764" s="118"/>
      <c r="AK764" s="118"/>
      <c r="AL764" s="120"/>
      <c r="AM764" s="118"/>
      <c r="AN764" s="118"/>
      <c r="AO764" s="118"/>
      <c r="AP764" s="118"/>
      <c r="AQ764" s="118"/>
      <c r="AR764" s="118"/>
    </row>
    <row r="765" spans="1:44" ht="28.8" hidden="1" x14ac:dyDescent="0.3">
      <c r="A765" s="107"/>
      <c r="B765" s="107" t="s">
        <v>539</v>
      </c>
      <c r="C765" s="124" t="s">
        <v>2167</v>
      </c>
      <c r="D765" s="107" t="s">
        <v>1430</v>
      </c>
      <c r="E765" s="125" t="s">
        <v>1440</v>
      </c>
      <c r="F765" s="107" t="s">
        <v>2182</v>
      </c>
      <c r="G765" s="107" t="s">
        <v>2019</v>
      </c>
      <c r="H765" s="124" t="str">
        <f>Programação[[#This Row],[Atividade]]&amp; " - linha/estrutura: " &amp;Programação[[#This Row],[Tag]]</f>
        <v>Montar e soldar tubulação - linha/estrutura: 12"-S3-14E-5321-H</v>
      </c>
      <c r="I765" s="107"/>
      <c r="L765" s="120"/>
      <c r="M765" s="126"/>
      <c r="N765" s="118"/>
      <c r="O765" s="118"/>
      <c r="P765" s="118"/>
      <c r="Q765" s="118"/>
      <c r="R765" s="120"/>
      <c r="S765" s="120"/>
      <c r="T765" s="126"/>
      <c r="U765" s="126"/>
      <c r="V765" s="126"/>
      <c r="W765" s="126"/>
      <c r="X765" s="126"/>
      <c r="Y765" s="120"/>
      <c r="Z765" s="120"/>
      <c r="AA765" s="126"/>
      <c r="AB765" s="126"/>
      <c r="AC765" s="126"/>
      <c r="AD765" s="126"/>
      <c r="AE765" s="126"/>
      <c r="AF765" s="120"/>
      <c r="AG765" s="118"/>
      <c r="AH765" s="118"/>
      <c r="AI765" s="118"/>
      <c r="AJ765" s="118"/>
      <c r="AK765" s="118"/>
      <c r="AL765" s="120"/>
      <c r="AM765" s="118"/>
      <c r="AN765" s="118"/>
      <c r="AO765" s="118"/>
      <c r="AP765" s="118"/>
      <c r="AQ765" s="118"/>
      <c r="AR765" s="118"/>
    </row>
    <row r="766" spans="1:44" ht="28.8" hidden="1" x14ac:dyDescent="0.3">
      <c r="A766" s="107"/>
      <c r="B766" s="107" t="s">
        <v>945</v>
      </c>
      <c r="C766" s="124" t="s">
        <v>2167</v>
      </c>
      <c r="D766" s="107" t="s">
        <v>1430</v>
      </c>
      <c r="E766" s="125" t="s">
        <v>1440</v>
      </c>
      <c r="F766" s="107" t="s">
        <v>2225</v>
      </c>
      <c r="G766" s="107" t="s">
        <v>279</v>
      </c>
      <c r="H766" s="124" t="str">
        <f>Programação[[#This Row],[Atividade]]&amp; " - linha/estrutura: " &amp;Programação[[#This Row],[Tag]]</f>
        <v>Inspeção ENDs das soldas - linha/estrutura: 6"-S3-14E-5375-H</v>
      </c>
      <c r="I766" s="107" t="s">
        <v>1432</v>
      </c>
      <c r="L766" s="120"/>
      <c r="M766" s="126"/>
      <c r="N766" s="118"/>
      <c r="O766" s="118"/>
      <c r="P766" s="118"/>
      <c r="Q766" s="118"/>
      <c r="R766" s="120"/>
      <c r="S766" s="120"/>
      <c r="T766" s="126"/>
      <c r="U766" s="126"/>
      <c r="V766" s="126"/>
      <c r="W766" s="126"/>
      <c r="X766" s="126"/>
      <c r="Y766" s="120"/>
      <c r="Z766" s="120"/>
      <c r="AA766" s="126"/>
      <c r="AB766" s="126"/>
      <c r="AC766" s="126"/>
      <c r="AD766" s="126"/>
      <c r="AE766" s="126"/>
      <c r="AF766" s="120"/>
      <c r="AG766" s="118"/>
      <c r="AH766" s="118"/>
      <c r="AI766" s="118"/>
      <c r="AJ766" s="118"/>
      <c r="AK766" s="118"/>
      <c r="AL766" s="120"/>
      <c r="AM766" s="118"/>
      <c r="AN766" s="118"/>
      <c r="AO766" s="118"/>
      <c r="AP766" s="118"/>
      <c r="AQ766" s="118"/>
      <c r="AR766" s="118"/>
    </row>
    <row r="767" spans="1:44" hidden="1" x14ac:dyDescent="0.3">
      <c r="A767" s="107"/>
      <c r="B767" s="107" t="s">
        <v>946</v>
      </c>
      <c r="C767" s="124"/>
      <c r="D767" s="107"/>
      <c r="E767" s="125"/>
      <c r="F767" s="107"/>
      <c r="G767" s="107" t="s">
        <v>335</v>
      </c>
      <c r="H767" s="124" t="str">
        <f>Programação[[#This Row],[Atividade]]&amp; " - linha/estrutura: " &amp;Programação[[#This Row],[Tag]]</f>
        <v xml:space="preserve">Teste hidrostático - linha/estrutura: </v>
      </c>
      <c r="I767" s="107"/>
      <c r="L767" s="120"/>
      <c r="M767" s="126"/>
      <c r="N767" s="118"/>
      <c r="O767" s="118"/>
      <c r="P767" s="118"/>
      <c r="Q767" s="118"/>
      <c r="R767" s="120"/>
      <c r="S767" s="120"/>
      <c r="T767" s="126"/>
      <c r="U767" s="126"/>
      <c r="V767" s="126"/>
      <c r="W767" s="126"/>
      <c r="X767" s="126"/>
      <c r="Y767" s="120"/>
      <c r="Z767" s="120"/>
      <c r="AA767" s="126"/>
      <c r="AB767" s="126"/>
      <c r="AC767" s="126"/>
      <c r="AD767" s="126"/>
      <c r="AE767" s="126"/>
      <c r="AF767" s="120"/>
      <c r="AG767" s="118"/>
      <c r="AH767" s="118"/>
      <c r="AI767" s="118"/>
      <c r="AJ767" s="118"/>
      <c r="AK767" s="118"/>
      <c r="AL767" s="120"/>
      <c r="AM767" s="118"/>
      <c r="AN767" s="118"/>
      <c r="AO767" s="118"/>
      <c r="AP767" s="118"/>
      <c r="AQ767" s="118"/>
      <c r="AR767" s="118"/>
    </row>
    <row r="768" spans="1:44" hidden="1" x14ac:dyDescent="0.3">
      <c r="A768" s="107"/>
      <c r="B768" s="107" t="s">
        <v>947</v>
      </c>
      <c r="C768" s="124"/>
      <c r="D768" s="107"/>
      <c r="E768" s="125"/>
      <c r="F768" s="107"/>
      <c r="G768" s="107" t="s">
        <v>1688</v>
      </c>
      <c r="H768" s="124" t="str">
        <f>Programação[[#This Row],[Atividade]]&amp; " - linha/estrutura: " &amp;Programação[[#This Row],[Tag]]</f>
        <v xml:space="preserve">Linha 6"-S3-14E-5374-H - linha/estrutura: </v>
      </c>
      <c r="I768" s="107"/>
      <c r="L768" s="120"/>
      <c r="M768" s="126"/>
      <c r="N768" s="118"/>
      <c r="O768" s="118"/>
      <c r="P768" s="118"/>
      <c r="Q768" s="118"/>
      <c r="R768" s="120"/>
      <c r="S768" s="120"/>
      <c r="T768" s="126"/>
      <c r="U768" s="126"/>
      <c r="V768" s="126"/>
      <c r="W768" s="126"/>
      <c r="X768" s="126"/>
      <c r="Y768" s="120"/>
      <c r="Z768" s="120"/>
      <c r="AA768" s="126"/>
      <c r="AB768" s="126"/>
      <c r="AC768" s="126"/>
      <c r="AD768" s="126"/>
      <c r="AE768" s="126"/>
      <c r="AF768" s="120"/>
      <c r="AG768" s="118"/>
      <c r="AH768" s="118"/>
      <c r="AI768" s="118"/>
      <c r="AJ768" s="118"/>
      <c r="AK768" s="118"/>
      <c r="AL768" s="120"/>
      <c r="AM768" s="118"/>
      <c r="AN768" s="118"/>
      <c r="AO768" s="118"/>
      <c r="AP768" s="118"/>
      <c r="AQ768" s="118"/>
      <c r="AR768" s="118"/>
    </row>
    <row r="769" spans="1:44" hidden="1" x14ac:dyDescent="0.3">
      <c r="A769" s="107"/>
      <c r="B769" s="107" t="s">
        <v>948</v>
      </c>
      <c r="C769" s="124"/>
      <c r="D769" s="107"/>
      <c r="E769" s="125"/>
      <c r="F769" s="107"/>
      <c r="G769" s="107" t="s">
        <v>2019</v>
      </c>
      <c r="H769" s="124" t="str">
        <f>Programação[[#This Row],[Atividade]]&amp; " - linha/estrutura: " &amp;Programação[[#This Row],[Tag]]</f>
        <v xml:space="preserve">Montar e soldar tubulação - linha/estrutura: </v>
      </c>
      <c r="I769" s="107"/>
      <c r="L769" s="120"/>
      <c r="M769" s="126"/>
      <c r="N769" s="118"/>
      <c r="O769" s="118"/>
      <c r="P769" s="118"/>
      <c r="Q769" s="118"/>
      <c r="R769" s="120"/>
      <c r="S769" s="120"/>
      <c r="T769" s="126"/>
      <c r="U769" s="126"/>
      <c r="V769" s="126"/>
      <c r="W769" s="126"/>
      <c r="X769" s="126"/>
      <c r="Y769" s="120"/>
      <c r="Z769" s="120"/>
      <c r="AA769" s="126"/>
      <c r="AB769" s="126"/>
      <c r="AC769" s="126"/>
      <c r="AD769" s="126"/>
      <c r="AE769" s="126"/>
      <c r="AF769" s="120"/>
      <c r="AG769" s="118"/>
      <c r="AH769" s="118"/>
      <c r="AI769" s="118"/>
      <c r="AJ769" s="118"/>
      <c r="AK769" s="118"/>
      <c r="AL769" s="120"/>
      <c r="AM769" s="118"/>
      <c r="AN769" s="118"/>
      <c r="AO769" s="118"/>
      <c r="AP769" s="118"/>
      <c r="AQ769" s="118"/>
      <c r="AR769" s="118"/>
    </row>
    <row r="770" spans="1:44" hidden="1" x14ac:dyDescent="0.3">
      <c r="A770" s="107"/>
      <c r="B770" s="107" t="s">
        <v>949</v>
      </c>
      <c r="C770" s="124" t="s">
        <v>2169</v>
      </c>
      <c r="D770" s="107" t="s">
        <v>1431</v>
      </c>
      <c r="E770" s="125" t="s">
        <v>1440</v>
      </c>
      <c r="F770" s="107" t="s">
        <v>2226</v>
      </c>
      <c r="G770" s="107" t="s">
        <v>279</v>
      </c>
      <c r="H770" s="124" t="str">
        <f>Programação[[#This Row],[Atividade]]&amp; " - linha/estrutura: " &amp;Programação[[#This Row],[Tag]]</f>
        <v>Inspeção ENDs das soldas - linha/estrutura: 6"-S3-14E-5376-H</v>
      </c>
      <c r="I770" s="107" t="s">
        <v>1435</v>
      </c>
      <c r="L770" s="120"/>
      <c r="M770" s="126"/>
      <c r="N770" s="118"/>
      <c r="O770" s="118"/>
      <c r="P770" s="118"/>
      <c r="Q770" s="118"/>
      <c r="R770" s="120"/>
      <c r="S770" s="120"/>
      <c r="T770" s="126"/>
      <c r="U770" s="126"/>
      <c r="V770" s="126"/>
      <c r="W770" s="126"/>
      <c r="X770" s="126"/>
      <c r="Y770" s="120"/>
      <c r="Z770" s="120"/>
      <c r="AA770" s="126"/>
      <c r="AB770" s="126"/>
      <c r="AC770" s="126"/>
      <c r="AD770" s="126"/>
      <c r="AE770" s="126"/>
      <c r="AF770" s="120"/>
      <c r="AG770" s="118"/>
      <c r="AH770" s="118"/>
      <c r="AI770" s="118"/>
      <c r="AJ770" s="118"/>
      <c r="AK770" s="118"/>
      <c r="AL770" s="120"/>
      <c r="AM770" s="118"/>
      <c r="AN770" s="118"/>
      <c r="AO770" s="118"/>
      <c r="AP770" s="118"/>
      <c r="AQ770" s="118"/>
      <c r="AR770" s="118"/>
    </row>
    <row r="771" spans="1:44" ht="28.8" hidden="1" x14ac:dyDescent="0.3">
      <c r="A771" s="107"/>
      <c r="B771" s="107" t="s">
        <v>950</v>
      </c>
      <c r="C771" s="124" t="s">
        <v>2167</v>
      </c>
      <c r="D771" s="107" t="s">
        <v>1430</v>
      </c>
      <c r="E771" s="125" t="s">
        <v>1440</v>
      </c>
      <c r="F771" s="107" t="s">
        <v>2226</v>
      </c>
      <c r="G771" s="107" t="s">
        <v>335</v>
      </c>
      <c r="H771" s="124" t="str">
        <f>Programação[[#This Row],[Atividade]]&amp; " - linha/estrutura: " &amp;Programação[[#This Row],[Tag]]</f>
        <v>Teste hidrostático - linha/estrutura: 6"-S3-14E-5376-H</v>
      </c>
      <c r="I771" s="107"/>
      <c r="L771" s="120"/>
      <c r="M771" s="126"/>
      <c r="N771" s="118"/>
      <c r="O771" s="118"/>
      <c r="P771" s="118"/>
      <c r="Q771" s="118"/>
      <c r="R771" s="120"/>
      <c r="S771" s="120"/>
      <c r="T771" s="126"/>
      <c r="U771" s="126"/>
      <c r="V771" s="126"/>
      <c r="W771" s="126"/>
      <c r="X771" s="126"/>
      <c r="Y771" s="120"/>
      <c r="Z771" s="120"/>
      <c r="AA771" s="126"/>
      <c r="AB771" s="126"/>
      <c r="AC771" s="126"/>
      <c r="AD771" s="126"/>
      <c r="AE771" s="126"/>
      <c r="AF771" s="120"/>
      <c r="AG771" s="118"/>
      <c r="AH771" s="118"/>
      <c r="AI771" s="118"/>
      <c r="AJ771" s="118"/>
      <c r="AK771" s="118"/>
      <c r="AL771" s="120"/>
      <c r="AM771" s="118"/>
      <c r="AN771" s="118"/>
      <c r="AO771" s="118"/>
      <c r="AP771" s="118"/>
      <c r="AQ771" s="118"/>
      <c r="AR771" s="118"/>
    </row>
    <row r="772" spans="1:44" ht="28.8" hidden="1" x14ac:dyDescent="0.3">
      <c r="A772" s="107"/>
      <c r="B772" s="107" t="s">
        <v>2326</v>
      </c>
      <c r="C772" s="124" t="s">
        <v>2167</v>
      </c>
      <c r="D772" s="107" t="s">
        <v>1430</v>
      </c>
      <c r="E772" s="125" t="s">
        <v>1440</v>
      </c>
      <c r="F772" s="107" t="s">
        <v>2224</v>
      </c>
      <c r="G772" s="107" t="s">
        <v>2327</v>
      </c>
      <c r="H772" s="124" t="str">
        <f>Programação[[#This Row],[Atividade]]&amp; " - linha/estrutura: " &amp;Programação[[#This Row],[Tag]]</f>
        <v>Execução da base civil - linha/estrutura: 6"-S3-14E-5374-H</v>
      </c>
      <c r="I772" s="107" t="s">
        <v>1432</v>
      </c>
      <c r="L772" s="120"/>
      <c r="M772" s="126"/>
      <c r="N772" s="118"/>
      <c r="O772" s="118"/>
      <c r="P772" s="118"/>
      <c r="Q772" s="118"/>
      <c r="R772" s="120"/>
      <c r="S772" s="120"/>
      <c r="T772" s="126"/>
      <c r="U772" s="126"/>
      <c r="V772" s="126"/>
      <c r="W772" s="126"/>
      <c r="X772" s="126"/>
      <c r="Y772" s="120"/>
      <c r="Z772" s="120"/>
      <c r="AA772" s="126"/>
      <c r="AB772" s="126"/>
      <c r="AC772" s="126"/>
      <c r="AD772" s="126"/>
      <c r="AE772" s="126"/>
      <c r="AF772" s="120"/>
      <c r="AG772" s="118"/>
      <c r="AH772" s="118"/>
      <c r="AI772" s="118"/>
      <c r="AJ772" s="118"/>
      <c r="AK772" s="118"/>
      <c r="AL772" s="120"/>
      <c r="AM772" s="118"/>
      <c r="AN772" s="118"/>
      <c r="AO772" s="118"/>
      <c r="AP772" s="118"/>
      <c r="AQ772" s="118"/>
      <c r="AR772" s="118"/>
    </row>
    <row r="773" spans="1:44" hidden="1" x14ac:dyDescent="0.3">
      <c r="A773" s="107"/>
      <c r="B773" s="107" t="s">
        <v>951</v>
      </c>
      <c r="C773" s="124"/>
      <c r="D773" s="107"/>
      <c r="E773" s="125"/>
      <c r="F773" s="107"/>
      <c r="G773" s="107" t="s">
        <v>1694</v>
      </c>
      <c r="H773" s="124" t="str">
        <f>Programação[[#This Row],[Atividade]]&amp; " - linha/estrutura: " &amp;Programação[[#This Row],[Tag]]</f>
        <v xml:space="preserve">Linha 6"-S3-14E-5375-H - linha/estrutura: </v>
      </c>
      <c r="I773" s="107"/>
      <c r="L773" s="120"/>
      <c r="M773" s="126"/>
      <c r="N773" s="118"/>
      <c r="O773" s="118"/>
      <c r="P773" s="118"/>
      <c r="Q773" s="118"/>
      <c r="R773" s="120"/>
      <c r="S773" s="120"/>
      <c r="T773" s="126"/>
      <c r="U773" s="126"/>
      <c r="V773" s="126"/>
      <c r="W773" s="126"/>
      <c r="X773" s="126"/>
      <c r="Y773" s="120"/>
      <c r="Z773" s="120"/>
      <c r="AA773" s="126"/>
      <c r="AB773" s="126"/>
      <c r="AC773" s="126"/>
      <c r="AD773" s="126"/>
      <c r="AE773" s="126"/>
      <c r="AF773" s="120"/>
      <c r="AG773" s="118"/>
      <c r="AH773" s="118"/>
      <c r="AI773" s="118"/>
      <c r="AJ773" s="118"/>
      <c r="AK773" s="118"/>
      <c r="AL773" s="120"/>
      <c r="AM773" s="118"/>
      <c r="AN773" s="118"/>
      <c r="AO773" s="118"/>
      <c r="AP773" s="118"/>
      <c r="AQ773" s="118"/>
      <c r="AR773" s="118"/>
    </row>
    <row r="774" spans="1:44" hidden="1" x14ac:dyDescent="0.3">
      <c r="A774" s="107"/>
      <c r="B774" s="107" t="s">
        <v>952</v>
      </c>
      <c r="C774" s="124"/>
      <c r="D774" s="107"/>
      <c r="E774" s="125"/>
      <c r="F774" s="107"/>
      <c r="G774" s="107" t="s">
        <v>2019</v>
      </c>
      <c r="H774" s="124" t="str">
        <f>Programação[[#This Row],[Atividade]]&amp; " - linha/estrutura: " &amp;Programação[[#This Row],[Tag]]</f>
        <v xml:space="preserve">Montar e soldar tubulação - linha/estrutura: </v>
      </c>
      <c r="I774" s="107"/>
      <c r="L774" s="120"/>
      <c r="M774" s="126"/>
      <c r="N774" s="118"/>
      <c r="O774" s="118"/>
      <c r="P774" s="118"/>
      <c r="Q774" s="118"/>
      <c r="R774" s="120"/>
      <c r="S774" s="120"/>
      <c r="T774" s="126"/>
      <c r="U774" s="126"/>
      <c r="V774" s="126"/>
      <c r="W774" s="126"/>
      <c r="X774" s="126"/>
      <c r="Y774" s="120"/>
      <c r="Z774" s="120"/>
      <c r="AA774" s="126"/>
      <c r="AB774" s="126"/>
      <c r="AC774" s="126"/>
      <c r="AD774" s="126"/>
      <c r="AE774" s="126"/>
      <c r="AF774" s="120"/>
      <c r="AG774" s="118"/>
      <c r="AH774" s="118"/>
      <c r="AI774" s="118"/>
      <c r="AJ774" s="118"/>
      <c r="AK774" s="118"/>
      <c r="AL774" s="120"/>
      <c r="AM774" s="118"/>
      <c r="AN774" s="118"/>
      <c r="AO774" s="118"/>
      <c r="AP774" s="118"/>
      <c r="AQ774" s="118"/>
      <c r="AR774" s="118"/>
    </row>
    <row r="775" spans="1:44" hidden="1" x14ac:dyDescent="0.3">
      <c r="A775" s="107"/>
      <c r="B775" s="107" t="s">
        <v>953</v>
      </c>
      <c r="C775" s="124"/>
      <c r="D775" s="107"/>
      <c r="E775" s="125"/>
      <c r="F775" s="107"/>
      <c r="G775" s="107" t="s">
        <v>279</v>
      </c>
      <c r="H775" s="124" t="str">
        <f>Programação[[#This Row],[Atividade]]&amp; " - linha/estrutura: " &amp;Programação[[#This Row],[Tag]]</f>
        <v xml:space="preserve">Inspeção ENDs das soldas - linha/estrutura: </v>
      </c>
      <c r="I775" s="107"/>
      <c r="L775" s="120"/>
      <c r="M775" s="126"/>
      <c r="N775" s="118"/>
      <c r="O775" s="118"/>
      <c r="P775" s="118"/>
      <c r="Q775" s="118"/>
      <c r="R775" s="120"/>
      <c r="S775" s="120"/>
      <c r="T775" s="126"/>
      <c r="U775" s="126"/>
      <c r="V775" s="126"/>
      <c r="W775" s="126"/>
      <c r="X775" s="126"/>
      <c r="Y775" s="120"/>
      <c r="Z775" s="120"/>
      <c r="AA775" s="126"/>
      <c r="AB775" s="126"/>
      <c r="AC775" s="126"/>
      <c r="AD775" s="126"/>
      <c r="AE775" s="126"/>
      <c r="AF775" s="120"/>
      <c r="AG775" s="118"/>
      <c r="AH775" s="118"/>
      <c r="AI775" s="118"/>
      <c r="AJ775" s="118"/>
      <c r="AK775" s="118"/>
      <c r="AL775" s="120"/>
      <c r="AM775" s="118"/>
      <c r="AN775" s="118"/>
      <c r="AO775" s="118"/>
      <c r="AP775" s="118"/>
      <c r="AQ775" s="118"/>
      <c r="AR775" s="118"/>
    </row>
    <row r="776" spans="1:44" hidden="1" x14ac:dyDescent="0.3">
      <c r="A776" s="107"/>
      <c r="B776" s="107" t="s">
        <v>954</v>
      </c>
      <c r="C776" s="124" t="s">
        <v>2169</v>
      </c>
      <c r="D776" s="107" t="s">
        <v>1431</v>
      </c>
      <c r="E776" s="125" t="s">
        <v>1440</v>
      </c>
      <c r="F776" s="107" t="s">
        <v>2227</v>
      </c>
      <c r="G776" s="107" t="s">
        <v>335</v>
      </c>
      <c r="H776" s="124" t="str">
        <f>Programação[[#This Row],[Atividade]]&amp; " - linha/estrutura: " &amp;Programação[[#This Row],[Tag]]</f>
        <v>Teste hidrostático - linha/estrutura: 6"-S3-14E-5377-H</v>
      </c>
      <c r="I776" s="107" t="s">
        <v>1435</v>
      </c>
      <c r="L776" s="120"/>
      <c r="M776" s="126"/>
      <c r="N776" s="118"/>
      <c r="O776" s="118"/>
      <c r="P776" s="118"/>
      <c r="Q776" s="118"/>
      <c r="R776" s="120"/>
      <c r="S776" s="120"/>
      <c r="T776" s="126"/>
      <c r="U776" s="126"/>
      <c r="V776" s="126"/>
      <c r="W776" s="126"/>
      <c r="X776" s="126"/>
      <c r="Y776" s="120"/>
      <c r="Z776" s="120"/>
      <c r="AA776" s="126"/>
      <c r="AB776" s="126"/>
      <c r="AC776" s="126"/>
      <c r="AD776" s="126"/>
      <c r="AE776" s="126"/>
      <c r="AF776" s="120"/>
      <c r="AG776" s="118"/>
      <c r="AH776" s="118"/>
      <c r="AI776" s="118"/>
      <c r="AJ776" s="118"/>
      <c r="AK776" s="118"/>
      <c r="AL776" s="120"/>
      <c r="AM776" s="118"/>
      <c r="AN776" s="118"/>
      <c r="AO776" s="118"/>
      <c r="AP776" s="118"/>
      <c r="AQ776" s="118"/>
      <c r="AR776" s="118"/>
    </row>
    <row r="777" spans="1:44" ht="28.8" hidden="1" x14ac:dyDescent="0.3">
      <c r="A777" s="107"/>
      <c r="B777" s="107" t="s">
        <v>2328</v>
      </c>
      <c r="C777" s="124" t="s">
        <v>2167</v>
      </c>
      <c r="D777" s="107" t="s">
        <v>1430</v>
      </c>
      <c r="E777" s="125" t="s">
        <v>1440</v>
      </c>
      <c r="F777" s="107" t="s">
        <v>2225</v>
      </c>
      <c r="G777" s="107" t="s">
        <v>2327</v>
      </c>
      <c r="H777" s="124" t="str">
        <f>Programação[[#This Row],[Atividade]]&amp; " - linha/estrutura: " &amp;Programação[[#This Row],[Tag]]</f>
        <v>Execução da base civil - linha/estrutura: 6"-S3-14E-5375-H</v>
      </c>
      <c r="I777" s="107"/>
      <c r="L777" s="120"/>
      <c r="M777" s="126"/>
      <c r="N777" s="118"/>
      <c r="O777" s="118"/>
      <c r="P777" s="118"/>
      <c r="Q777" s="118"/>
      <c r="R777" s="120"/>
      <c r="S777" s="120"/>
      <c r="T777" s="126"/>
      <c r="U777" s="126"/>
      <c r="V777" s="126"/>
      <c r="W777" s="126"/>
      <c r="X777" s="126"/>
      <c r="Y777" s="120"/>
      <c r="Z777" s="120"/>
      <c r="AA777" s="126"/>
      <c r="AB777" s="126"/>
      <c r="AC777" s="126"/>
      <c r="AD777" s="126"/>
      <c r="AE777" s="126"/>
      <c r="AF777" s="120"/>
      <c r="AG777" s="118"/>
      <c r="AH777" s="118"/>
      <c r="AI777" s="118"/>
      <c r="AJ777" s="118"/>
      <c r="AK777" s="118"/>
      <c r="AL777" s="120"/>
      <c r="AM777" s="118"/>
      <c r="AN777" s="118"/>
      <c r="AO777" s="118"/>
      <c r="AP777" s="118"/>
      <c r="AQ777" s="118"/>
      <c r="AR777" s="118"/>
    </row>
    <row r="778" spans="1:44" ht="28.8" hidden="1" x14ac:dyDescent="0.3">
      <c r="A778" s="107"/>
      <c r="B778" s="107" t="s">
        <v>955</v>
      </c>
      <c r="C778" s="124" t="s">
        <v>2167</v>
      </c>
      <c r="D778" s="107" t="s">
        <v>1430</v>
      </c>
      <c r="E778" s="125" t="s">
        <v>1440</v>
      </c>
      <c r="F778" s="107" t="s">
        <v>2227</v>
      </c>
      <c r="G778" s="107" t="s">
        <v>1700</v>
      </c>
      <c r="H778" s="124" t="str">
        <f>Programação[[#This Row],[Atividade]]&amp; " - linha/estrutura: " &amp;Programação[[#This Row],[Tag]]</f>
        <v>Linha 6"-S3-14E-5376-H - linha/estrutura: 6"-S3-14E-5377-H</v>
      </c>
      <c r="I778" s="107" t="s">
        <v>1432</v>
      </c>
      <c r="L778" s="120"/>
      <c r="M778" s="126"/>
      <c r="N778" s="118"/>
      <c r="O778" s="118"/>
      <c r="P778" s="118"/>
      <c r="Q778" s="118"/>
      <c r="R778" s="120"/>
      <c r="S778" s="120"/>
      <c r="T778" s="126"/>
      <c r="U778" s="126"/>
      <c r="V778" s="126"/>
      <c r="W778" s="126"/>
      <c r="X778" s="126"/>
      <c r="Y778" s="120"/>
      <c r="Z778" s="120"/>
      <c r="AA778" s="126"/>
      <c r="AB778" s="126"/>
      <c r="AC778" s="126"/>
      <c r="AD778" s="126"/>
      <c r="AE778" s="126"/>
      <c r="AF778" s="120"/>
      <c r="AG778" s="118"/>
      <c r="AH778" s="118"/>
      <c r="AI778" s="118"/>
      <c r="AJ778" s="118"/>
      <c r="AK778" s="118"/>
      <c r="AL778" s="120"/>
      <c r="AM778" s="118"/>
      <c r="AN778" s="118"/>
      <c r="AO778" s="118"/>
      <c r="AP778" s="118"/>
      <c r="AQ778" s="118"/>
      <c r="AR778" s="118"/>
    </row>
    <row r="779" spans="1:44" hidden="1" x14ac:dyDescent="0.3">
      <c r="A779" s="107"/>
      <c r="B779" s="107" t="s">
        <v>956</v>
      </c>
      <c r="C779" s="124"/>
      <c r="D779" s="107"/>
      <c r="E779" s="125"/>
      <c r="F779" s="107"/>
      <c r="G779" s="107" t="s">
        <v>2019</v>
      </c>
      <c r="H779" s="124" t="str">
        <f>Programação[[#This Row],[Atividade]]&amp; " - linha/estrutura: " &amp;Programação[[#This Row],[Tag]]</f>
        <v xml:space="preserve">Montar e soldar tubulação - linha/estrutura: </v>
      </c>
      <c r="I779" s="107"/>
      <c r="L779" s="120"/>
      <c r="M779" s="126"/>
      <c r="N779" s="118"/>
      <c r="O779" s="118"/>
      <c r="P779" s="118"/>
      <c r="Q779" s="118"/>
      <c r="R779" s="120"/>
      <c r="S779" s="120"/>
      <c r="T779" s="126"/>
      <c r="U779" s="126"/>
      <c r="V779" s="126"/>
      <c r="W779" s="126"/>
      <c r="X779" s="126"/>
      <c r="Y779" s="120"/>
      <c r="Z779" s="120"/>
      <c r="AA779" s="126"/>
      <c r="AB779" s="126"/>
      <c r="AC779" s="126"/>
      <c r="AD779" s="126"/>
      <c r="AE779" s="126"/>
      <c r="AF779" s="120"/>
      <c r="AG779" s="118"/>
      <c r="AH779" s="118"/>
      <c r="AI779" s="118"/>
      <c r="AJ779" s="118"/>
      <c r="AK779" s="118"/>
      <c r="AL779" s="120"/>
      <c r="AM779" s="118"/>
      <c r="AN779" s="118"/>
      <c r="AO779" s="118"/>
      <c r="AP779" s="118"/>
      <c r="AQ779" s="118"/>
      <c r="AR779" s="118"/>
    </row>
    <row r="780" spans="1:44" hidden="1" x14ac:dyDescent="0.3">
      <c r="A780" s="107"/>
      <c r="B780" s="107" t="s">
        <v>957</v>
      </c>
      <c r="C780" s="124"/>
      <c r="D780" s="107"/>
      <c r="E780" s="125"/>
      <c r="F780" s="107"/>
      <c r="G780" s="107" t="s">
        <v>279</v>
      </c>
      <c r="H780" s="124" t="str">
        <f>Programação[[#This Row],[Atividade]]&amp; " - linha/estrutura: " &amp;Programação[[#This Row],[Tag]]</f>
        <v xml:space="preserve">Inspeção ENDs das soldas - linha/estrutura: </v>
      </c>
      <c r="I780" s="107"/>
      <c r="L780" s="120"/>
      <c r="M780" s="126"/>
      <c r="N780" s="118"/>
      <c r="O780" s="118"/>
      <c r="P780" s="118"/>
      <c r="Q780" s="118"/>
      <c r="R780" s="120"/>
      <c r="S780" s="120"/>
      <c r="T780" s="126"/>
      <c r="U780" s="126"/>
      <c r="V780" s="126"/>
      <c r="W780" s="126"/>
      <c r="X780" s="126"/>
      <c r="Y780" s="120"/>
      <c r="Z780" s="120"/>
      <c r="AA780" s="126"/>
      <c r="AB780" s="126"/>
      <c r="AC780" s="126"/>
      <c r="AD780" s="126"/>
      <c r="AE780" s="126"/>
      <c r="AF780" s="120"/>
      <c r="AG780" s="118"/>
      <c r="AH780" s="118"/>
      <c r="AI780" s="118"/>
      <c r="AJ780" s="118"/>
      <c r="AK780" s="118"/>
      <c r="AL780" s="120"/>
      <c r="AM780" s="118"/>
      <c r="AN780" s="118"/>
      <c r="AO780" s="118"/>
      <c r="AP780" s="118"/>
      <c r="AQ780" s="118"/>
      <c r="AR780" s="118"/>
    </row>
    <row r="781" spans="1:44" hidden="1" x14ac:dyDescent="0.3">
      <c r="A781" s="107"/>
      <c r="B781" s="107" t="s">
        <v>958</v>
      </c>
      <c r="C781" s="124"/>
      <c r="D781" s="107"/>
      <c r="E781" s="125"/>
      <c r="F781" s="107"/>
      <c r="G781" s="107" t="s">
        <v>335</v>
      </c>
      <c r="H781" s="124" t="str">
        <f>Programação[[#This Row],[Atividade]]&amp; " - linha/estrutura: " &amp;Programação[[#This Row],[Tag]]</f>
        <v xml:space="preserve">Teste hidrostático - linha/estrutura: </v>
      </c>
      <c r="I781" s="107"/>
      <c r="L781" s="120"/>
      <c r="M781" s="126"/>
      <c r="N781" s="118"/>
      <c r="O781" s="118"/>
      <c r="P781" s="118"/>
      <c r="Q781" s="118"/>
      <c r="R781" s="120"/>
      <c r="S781" s="120"/>
      <c r="T781" s="126"/>
      <c r="U781" s="126"/>
      <c r="V781" s="126"/>
      <c r="W781" s="126"/>
      <c r="X781" s="126"/>
      <c r="Y781" s="120"/>
      <c r="Z781" s="120"/>
      <c r="AA781" s="126"/>
      <c r="AB781" s="126"/>
      <c r="AC781" s="126"/>
      <c r="AD781" s="126"/>
      <c r="AE781" s="126"/>
      <c r="AF781" s="120"/>
      <c r="AG781" s="118"/>
      <c r="AH781" s="118"/>
      <c r="AI781" s="118"/>
      <c r="AJ781" s="118"/>
      <c r="AK781" s="118"/>
      <c r="AL781" s="120"/>
      <c r="AM781" s="118"/>
      <c r="AN781" s="118"/>
      <c r="AO781" s="118"/>
      <c r="AP781" s="118"/>
      <c r="AQ781" s="118"/>
      <c r="AR781" s="118"/>
    </row>
    <row r="782" spans="1:44" hidden="1" x14ac:dyDescent="0.3">
      <c r="A782" s="107"/>
      <c r="B782" s="107" t="s">
        <v>2329</v>
      </c>
      <c r="C782" s="124" t="s">
        <v>2169</v>
      </c>
      <c r="D782" s="107" t="s">
        <v>1431</v>
      </c>
      <c r="E782" s="125" t="s">
        <v>1440</v>
      </c>
      <c r="F782" s="107" t="s">
        <v>2226</v>
      </c>
      <c r="G782" s="107" t="s">
        <v>2327</v>
      </c>
      <c r="H782" s="124" t="str">
        <f>Programação[[#This Row],[Atividade]]&amp; " - linha/estrutura: " &amp;Programação[[#This Row],[Tag]]</f>
        <v>Execução da base civil - linha/estrutura: 6"-S3-14E-5376-H</v>
      </c>
      <c r="I782" s="107" t="s">
        <v>1435</v>
      </c>
      <c r="L782" s="120"/>
      <c r="M782" s="126"/>
      <c r="N782" s="118"/>
      <c r="O782" s="118"/>
      <c r="P782" s="118"/>
      <c r="Q782" s="118"/>
      <c r="R782" s="120"/>
      <c r="S782" s="120"/>
      <c r="T782" s="126"/>
      <c r="U782" s="126"/>
      <c r="V782" s="126"/>
      <c r="W782" s="126"/>
      <c r="X782" s="126"/>
      <c r="Y782" s="120"/>
      <c r="Z782" s="120"/>
      <c r="AA782" s="126"/>
      <c r="AB782" s="126"/>
      <c r="AC782" s="126"/>
      <c r="AD782" s="126"/>
      <c r="AE782" s="126"/>
      <c r="AF782" s="120"/>
      <c r="AG782" s="118"/>
      <c r="AH782" s="118"/>
      <c r="AI782" s="118"/>
      <c r="AJ782" s="118"/>
      <c r="AK782" s="118"/>
      <c r="AL782" s="120"/>
      <c r="AM782" s="118"/>
      <c r="AN782" s="118"/>
      <c r="AO782" s="118"/>
      <c r="AP782" s="118"/>
      <c r="AQ782" s="118"/>
      <c r="AR782" s="118"/>
    </row>
    <row r="783" spans="1:44" ht="28.8" hidden="1" x14ac:dyDescent="0.3">
      <c r="A783" s="107"/>
      <c r="B783" s="107" t="s">
        <v>959</v>
      </c>
      <c r="C783" s="124" t="s">
        <v>2167</v>
      </c>
      <c r="D783" s="107" t="s">
        <v>1430</v>
      </c>
      <c r="E783" s="125" t="s">
        <v>1440</v>
      </c>
      <c r="F783" s="107" t="s">
        <v>2228</v>
      </c>
      <c r="G783" s="107" t="s">
        <v>1706</v>
      </c>
      <c r="H783" s="124" t="str">
        <f>Programação[[#This Row],[Atividade]]&amp; " - linha/estrutura: " &amp;Programação[[#This Row],[Tag]]</f>
        <v>Linha 6"-S3-14E-5377-H - linha/estrutura: 6"-S3-14E-5378-H</v>
      </c>
      <c r="I783" s="107"/>
      <c r="L783" s="120"/>
      <c r="M783" s="126"/>
      <c r="N783" s="118"/>
      <c r="O783" s="118"/>
      <c r="P783" s="118"/>
      <c r="Q783" s="118"/>
      <c r="R783" s="120"/>
      <c r="S783" s="120"/>
      <c r="T783" s="126"/>
      <c r="U783" s="126"/>
      <c r="V783" s="126"/>
      <c r="W783" s="126"/>
      <c r="X783" s="126"/>
      <c r="Y783" s="120"/>
      <c r="Z783" s="120"/>
      <c r="AA783" s="126"/>
      <c r="AB783" s="126"/>
      <c r="AC783" s="126"/>
      <c r="AD783" s="126"/>
      <c r="AE783" s="126"/>
      <c r="AF783" s="120"/>
      <c r="AG783" s="118"/>
      <c r="AH783" s="118"/>
      <c r="AI783" s="118"/>
      <c r="AJ783" s="118"/>
      <c r="AK783" s="118"/>
      <c r="AL783" s="120"/>
      <c r="AM783" s="118"/>
      <c r="AN783" s="118"/>
      <c r="AO783" s="118"/>
      <c r="AP783" s="118"/>
      <c r="AQ783" s="118"/>
      <c r="AR783" s="118"/>
    </row>
    <row r="784" spans="1:44" ht="28.8" hidden="1" x14ac:dyDescent="0.3">
      <c r="A784" s="107"/>
      <c r="B784" s="107" t="s">
        <v>960</v>
      </c>
      <c r="C784" s="124" t="s">
        <v>2167</v>
      </c>
      <c r="D784" s="107" t="s">
        <v>1430</v>
      </c>
      <c r="E784" s="125" t="s">
        <v>1440</v>
      </c>
      <c r="F784" s="107" t="s">
        <v>2228</v>
      </c>
      <c r="G784" s="107" t="s">
        <v>2019</v>
      </c>
      <c r="H784" s="124" t="str">
        <f>Programação[[#This Row],[Atividade]]&amp; " - linha/estrutura: " &amp;Programação[[#This Row],[Tag]]</f>
        <v>Montar e soldar tubulação - linha/estrutura: 6"-S3-14E-5378-H</v>
      </c>
      <c r="I784" s="107" t="s">
        <v>1432</v>
      </c>
      <c r="L784" s="120"/>
      <c r="M784" s="126"/>
      <c r="N784" s="118"/>
      <c r="O784" s="118"/>
      <c r="P784" s="118"/>
      <c r="Q784" s="118"/>
      <c r="R784" s="120"/>
      <c r="S784" s="120"/>
      <c r="T784" s="126"/>
      <c r="U784" s="126"/>
      <c r="V784" s="126"/>
      <c r="W784" s="126"/>
      <c r="X784" s="126"/>
      <c r="Y784" s="120"/>
      <c r="Z784" s="120"/>
      <c r="AA784" s="126"/>
      <c r="AB784" s="126"/>
      <c r="AC784" s="126"/>
      <c r="AD784" s="126"/>
      <c r="AE784" s="126"/>
      <c r="AF784" s="120"/>
      <c r="AG784" s="118"/>
      <c r="AH784" s="118"/>
      <c r="AI784" s="118"/>
      <c r="AJ784" s="118"/>
      <c r="AK784" s="118"/>
      <c r="AL784" s="120"/>
      <c r="AM784" s="118"/>
      <c r="AN784" s="118"/>
      <c r="AO784" s="118"/>
      <c r="AP784" s="118"/>
      <c r="AQ784" s="118"/>
      <c r="AR784" s="118"/>
    </row>
    <row r="785" spans="1:44" hidden="1" x14ac:dyDescent="0.3">
      <c r="A785" s="107"/>
      <c r="B785" s="107" t="s">
        <v>961</v>
      </c>
      <c r="C785" s="124" t="s">
        <v>2169</v>
      </c>
      <c r="D785" s="107" t="s">
        <v>1430</v>
      </c>
      <c r="E785" s="125" t="s">
        <v>1440</v>
      </c>
      <c r="F785" s="107" t="s">
        <v>2229</v>
      </c>
      <c r="G785" s="107" t="s">
        <v>279</v>
      </c>
      <c r="H785" s="124" t="str">
        <f>Programação[[#This Row],[Atividade]]&amp; " - linha/estrutura: " &amp;Programação[[#This Row],[Tag]]</f>
        <v>Inspeção ENDs das soldas - linha/estrutura: 6"-S3-14E-5379-H</v>
      </c>
      <c r="I785" s="107" t="s">
        <v>1435</v>
      </c>
      <c r="L785" s="120"/>
      <c r="M785" s="126"/>
      <c r="N785" s="118"/>
      <c r="O785" s="118"/>
      <c r="P785" s="118"/>
      <c r="Q785" s="118"/>
      <c r="R785" s="120"/>
      <c r="S785" s="120"/>
      <c r="T785" s="118"/>
      <c r="U785" s="118"/>
      <c r="V785" s="118"/>
      <c r="W785" s="118"/>
      <c r="X785" s="118"/>
      <c r="Y785" s="120"/>
      <c r="Z785" s="120"/>
      <c r="AA785" s="118"/>
      <c r="AB785" s="118"/>
      <c r="AC785" s="118"/>
      <c r="AD785" s="118"/>
      <c r="AE785" s="118"/>
      <c r="AF785" s="120"/>
      <c r="AG785" s="118"/>
      <c r="AH785" s="118"/>
      <c r="AI785" s="118"/>
      <c r="AJ785" s="118"/>
      <c r="AK785" s="118"/>
      <c r="AL785" s="120"/>
      <c r="AM785" s="118"/>
      <c r="AN785" s="118"/>
      <c r="AO785" s="118"/>
      <c r="AP785" s="118"/>
      <c r="AQ785" s="118"/>
      <c r="AR785" s="118"/>
    </row>
    <row r="786" spans="1:44" ht="28.8" hidden="1" x14ac:dyDescent="0.3">
      <c r="A786" s="107"/>
      <c r="B786" s="107" t="s">
        <v>962</v>
      </c>
      <c r="C786" s="124" t="s">
        <v>2167</v>
      </c>
      <c r="D786" s="107" t="s">
        <v>1430</v>
      </c>
      <c r="E786" s="125" t="s">
        <v>1440</v>
      </c>
      <c r="F786" s="107" t="s">
        <v>2229</v>
      </c>
      <c r="G786" s="107" t="s">
        <v>335</v>
      </c>
      <c r="H786" s="124" t="str">
        <f>Programação[[#This Row],[Atividade]]&amp; " - linha/estrutura: " &amp;Programação[[#This Row],[Tag]]</f>
        <v>Teste hidrostático - linha/estrutura: 6"-S3-14E-5379-H</v>
      </c>
      <c r="I786" s="107"/>
      <c r="L786" s="120"/>
      <c r="M786" s="126"/>
      <c r="N786" s="118"/>
      <c r="O786" s="118"/>
      <c r="P786" s="118"/>
      <c r="Q786" s="118"/>
      <c r="R786" s="120"/>
      <c r="S786" s="120"/>
      <c r="T786" s="118"/>
      <c r="U786" s="118"/>
      <c r="V786" s="118"/>
      <c r="W786" s="118"/>
      <c r="X786" s="118"/>
      <c r="Y786" s="120"/>
      <c r="Z786" s="120"/>
      <c r="AA786" s="118"/>
      <c r="AB786" s="118"/>
      <c r="AC786" s="118"/>
      <c r="AD786" s="118"/>
      <c r="AE786" s="118"/>
      <c r="AF786" s="120"/>
      <c r="AG786" s="118"/>
      <c r="AH786" s="118"/>
      <c r="AI786" s="118"/>
      <c r="AJ786" s="118"/>
      <c r="AK786" s="118"/>
      <c r="AL786" s="120"/>
      <c r="AM786" s="118"/>
      <c r="AN786" s="118"/>
      <c r="AO786" s="118"/>
      <c r="AP786" s="118"/>
      <c r="AQ786" s="118"/>
      <c r="AR786" s="118"/>
    </row>
    <row r="787" spans="1:44" ht="29.4" hidden="1" x14ac:dyDescent="0.35">
      <c r="A787" s="107"/>
      <c r="B787" s="136" t="s">
        <v>2330</v>
      </c>
      <c r="C787" s="124" t="s">
        <v>2167</v>
      </c>
      <c r="D787" s="107" t="s">
        <v>1430</v>
      </c>
      <c r="E787" s="125" t="s">
        <v>1440</v>
      </c>
      <c r="F787" s="107" t="s">
        <v>2227</v>
      </c>
      <c r="G787" s="107" t="s">
        <v>2327</v>
      </c>
      <c r="H787" s="124" t="str">
        <f>Programação[[#This Row],[Atividade]]&amp; " - linha/estrutura: " &amp;Programação[[#This Row],[Tag]]</f>
        <v>Execução da base civil - linha/estrutura: 6"-S3-14E-5377-H</v>
      </c>
      <c r="I787" s="107" t="s">
        <v>1435</v>
      </c>
      <c r="L787" s="120"/>
      <c r="M787" s="126"/>
      <c r="N787" s="118"/>
      <c r="O787" s="118"/>
      <c r="P787" s="118"/>
      <c r="Q787" s="118"/>
      <c r="R787" s="120"/>
      <c r="S787" s="120"/>
      <c r="T787" s="118"/>
      <c r="U787" s="118"/>
      <c r="V787" s="118"/>
      <c r="W787" s="118"/>
      <c r="X787" s="118"/>
      <c r="Y787" s="120"/>
      <c r="Z787" s="120"/>
      <c r="AA787" s="118"/>
      <c r="AB787" s="118"/>
      <c r="AC787" s="118"/>
      <c r="AD787" s="118"/>
      <c r="AE787" s="118"/>
      <c r="AF787" s="120"/>
      <c r="AG787" s="118"/>
      <c r="AH787" s="118"/>
      <c r="AI787" s="118"/>
      <c r="AJ787" s="118"/>
      <c r="AK787" s="118"/>
      <c r="AL787" s="120"/>
      <c r="AM787" s="118"/>
      <c r="AN787" s="118"/>
      <c r="AO787" s="118"/>
      <c r="AP787" s="118"/>
      <c r="AQ787" s="118"/>
      <c r="AR787" s="118"/>
    </row>
    <row r="788" spans="1:44" hidden="1" x14ac:dyDescent="0.3">
      <c r="A788" s="107"/>
      <c r="B788" s="107" t="s">
        <v>963</v>
      </c>
      <c r="C788" s="124" t="s">
        <v>2169</v>
      </c>
      <c r="D788" s="107" t="s">
        <v>1430</v>
      </c>
      <c r="E788" s="125" t="s">
        <v>1440</v>
      </c>
      <c r="F788" s="107" t="s">
        <v>2229</v>
      </c>
      <c r="G788" s="107" t="s">
        <v>1712</v>
      </c>
      <c r="H788" s="124" t="str">
        <f>Programação[[#This Row],[Atividade]]&amp; " - linha/estrutura: " &amp;Programação[[#This Row],[Tag]]</f>
        <v>Linha 6"-S3-14E-5378-H - linha/estrutura: 6"-S3-14E-5379-H</v>
      </c>
      <c r="I788" s="107" t="s">
        <v>1435</v>
      </c>
      <c r="L788" s="120"/>
      <c r="M788" s="126"/>
      <c r="N788" s="118"/>
      <c r="O788" s="118"/>
      <c r="P788" s="118"/>
      <c r="Q788" s="118"/>
      <c r="R788" s="120"/>
      <c r="S788" s="120"/>
      <c r="T788" s="118"/>
      <c r="U788" s="118"/>
      <c r="V788" s="118"/>
      <c r="W788" s="118"/>
      <c r="X788" s="118"/>
      <c r="Y788" s="120"/>
      <c r="Z788" s="120"/>
      <c r="AA788" s="118"/>
      <c r="AB788" s="118"/>
      <c r="AC788" s="118"/>
      <c r="AD788" s="118"/>
      <c r="AE788" s="118"/>
      <c r="AF788" s="120"/>
      <c r="AG788" s="118"/>
      <c r="AH788" s="118"/>
      <c r="AI788" s="118"/>
      <c r="AJ788" s="118"/>
      <c r="AK788" s="118"/>
      <c r="AL788" s="120"/>
      <c r="AM788" s="118"/>
      <c r="AN788" s="118"/>
      <c r="AO788" s="118"/>
      <c r="AP788" s="118"/>
      <c r="AQ788" s="118"/>
      <c r="AR788" s="118"/>
    </row>
    <row r="789" spans="1:44" ht="28.8" hidden="1" x14ac:dyDescent="0.3">
      <c r="A789" s="107"/>
      <c r="B789" s="107" t="s">
        <v>964</v>
      </c>
      <c r="C789" s="124" t="s">
        <v>2167</v>
      </c>
      <c r="D789" s="107" t="s">
        <v>1430</v>
      </c>
      <c r="E789" s="125" t="s">
        <v>1440</v>
      </c>
      <c r="F789" s="107" t="s">
        <v>2229</v>
      </c>
      <c r="G789" s="107" t="s">
        <v>2019</v>
      </c>
      <c r="H789" s="124" t="str">
        <f>Programação[[#This Row],[Atividade]]&amp; " - linha/estrutura: " &amp;Programação[[#This Row],[Tag]]</f>
        <v>Montar e soldar tubulação - linha/estrutura: 6"-S3-14E-5379-H</v>
      </c>
      <c r="I789" s="107"/>
      <c r="L789" s="120"/>
      <c r="M789" s="126"/>
      <c r="N789" s="118"/>
      <c r="O789" s="118"/>
      <c r="P789" s="118"/>
      <c r="Q789" s="118"/>
      <c r="R789" s="120"/>
      <c r="S789" s="120"/>
      <c r="T789" s="118"/>
      <c r="U789" s="118"/>
      <c r="V789" s="118"/>
      <c r="W789" s="118"/>
      <c r="X789" s="118"/>
      <c r="Y789" s="120"/>
      <c r="Z789" s="120"/>
      <c r="AA789" s="118"/>
      <c r="AB789" s="118"/>
      <c r="AC789" s="118"/>
      <c r="AD789" s="118"/>
      <c r="AE789" s="118"/>
      <c r="AF789" s="120"/>
      <c r="AG789" s="118"/>
      <c r="AH789" s="118"/>
      <c r="AI789" s="118"/>
      <c r="AJ789" s="118"/>
      <c r="AK789" s="118"/>
      <c r="AL789" s="120"/>
      <c r="AM789" s="118"/>
      <c r="AN789" s="118"/>
      <c r="AO789" s="118"/>
      <c r="AP789" s="118"/>
      <c r="AQ789" s="118"/>
      <c r="AR789" s="118"/>
    </row>
    <row r="790" spans="1:44" ht="28.8" hidden="1" x14ac:dyDescent="0.3">
      <c r="A790" s="107"/>
      <c r="B790" s="107" t="s">
        <v>965</v>
      </c>
      <c r="C790" s="124" t="s">
        <v>2167</v>
      </c>
      <c r="D790" s="107" t="s">
        <v>1430</v>
      </c>
      <c r="E790" s="125" t="s">
        <v>1440</v>
      </c>
      <c r="F790" s="107" t="s">
        <v>2229</v>
      </c>
      <c r="G790" s="107" t="s">
        <v>279</v>
      </c>
      <c r="H790" s="124" t="str">
        <f>Programação[[#This Row],[Atividade]]&amp; " - linha/estrutura: " &amp;Programação[[#This Row],[Tag]]</f>
        <v>Inspeção ENDs das soldas - linha/estrutura: 6"-S3-14E-5379-H</v>
      </c>
      <c r="I790" s="107" t="s">
        <v>1432</v>
      </c>
      <c r="L790" s="120"/>
      <c r="M790" s="126"/>
      <c r="N790" s="118"/>
      <c r="O790" s="118"/>
      <c r="P790" s="118"/>
      <c r="Q790" s="118"/>
      <c r="R790" s="120"/>
      <c r="S790" s="120"/>
      <c r="T790" s="118"/>
      <c r="U790" s="118"/>
      <c r="V790" s="118"/>
      <c r="W790" s="118"/>
      <c r="X790" s="118"/>
      <c r="Y790" s="120"/>
      <c r="Z790" s="120"/>
      <c r="AA790" s="118"/>
      <c r="AB790" s="118"/>
      <c r="AC790" s="118"/>
      <c r="AD790" s="118"/>
      <c r="AE790" s="118"/>
      <c r="AF790" s="120"/>
      <c r="AG790" s="118"/>
      <c r="AH790" s="118"/>
      <c r="AI790" s="118"/>
      <c r="AJ790" s="118"/>
      <c r="AK790" s="118"/>
      <c r="AL790" s="120"/>
      <c r="AM790" s="118"/>
      <c r="AN790" s="118"/>
      <c r="AO790" s="118"/>
      <c r="AP790" s="118"/>
      <c r="AQ790" s="118"/>
      <c r="AR790" s="118"/>
    </row>
    <row r="791" spans="1:44" ht="28.8" hidden="1" x14ac:dyDescent="0.3">
      <c r="A791" s="107"/>
      <c r="B791" s="107" t="s">
        <v>966</v>
      </c>
      <c r="C791" s="124" t="s">
        <v>2167</v>
      </c>
      <c r="D791" s="107" t="s">
        <v>1430</v>
      </c>
      <c r="E791" s="125" t="s">
        <v>1440</v>
      </c>
      <c r="F791" s="107" t="s">
        <v>2229</v>
      </c>
      <c r="G791" s="107" t="s">
        <v>335</v>
      </c>
      <c r="H791" s="124" t="str">
        <f>Programação[[#This Row],[Atividade]]&amp; " - linha/estrutura: " &amp;Programação[[#This Row],[Tag]]</f>
        <v>Teste hidrostático - linha/estrutura: 6"-S3-14E-5379-H</v>
      </c>
      <c r="I791" s="107"/>
      <c r="L791" s="120"/>
      <c r="M791" s="126"/>
      <c r="N791" s="118"/>
      <c r="O791" s="118"/>
      <c r="P791" s="118"/>
      <c r="Q791" s="118"/>
      <c r="R791" s="120"/>
      <c r="S791" s="120"/>
      <c r="T791" s="118"/>
      <c r="U791" s="118"/>
      <c r="V791" s="118"/>
      <c r="W791" s="118"/>
      <c r="X791" s="118"/>
      <c r="Y791" s="120"/>
      <c r="Z791" s="120"/>
      <c r="AA791" s="118"/>
      <c r="AB791" s="118"/>
      <c r="AC791" s="118"/>
      <c r="AD791" s="118"/>
      <c r="AE791" s="118"/>
      <c r="AF791" s="120"/>
      <c r="AG791" s="118"/>
      <c r="AH791" s="118"/>
      <c r="AI791" s="118"/>
      <c r="AJ791" s="118"/>
      <c r="AK791" s="118"/>
      <c r="AL791" s="120"/>
      <c r="AM791" s="118"/>
      <c r="AN791" s="118"/>
      <c r="AO791" s="118"/>
      <c r="AP791" s="118"/>
      <c r="AQ791" s="118"/>
      <c r="AR791" s="118"/>
    </row>
    <row r="792" spans="1:44" ht="28.8" hidden="1" x14ac:dyDescent="0.3">
      <c r="A792" s="107"/>
      <c r="B792" s="107" t="s">
        <v>2331</v>
      </c>
      <c r="C792" s="124" t="s">
        <v>2167</v>
      </c>
      <c r="D792" s="107" t="s">
        <v>1430</v>
      </c>
      <c r="E792" s="125" t="s">
        <v>1440</v>
      </c>
      <c r="F792" s="107" t="s">
        <v>2228</v>
      </c>
      <c r="G792" s="107" t="s">
        <v>2327</v>
      </c>
      <c r="H792" s="124" t="str">
        <f>Programação[[#This Row],[Atividade]]&amp; " - linha/estrutura: " &amp;Programação[[#This Row],[Tag]]</f>
        <v>Execução da base civil - linha/estrutura: 6"-S3-14E-5378-H</v>
      </c>
      <c r="I792" s="107"/>
      <c r="L792" s="120"/>
      <c r="M792" s="126"/>
      <c r="N792" s="118"/>
      <c r="O792" s="118"/>
      <c r="P792" s="118"/>
      <c r="Q792" s="118"/>
      <c r="R792" s="120"/>
      <c r="S792" s="120"/>
      <c r="T792" s="118"/>
      <c r="U792" s="118"/>
      <c r="V792" s="118"/>
      <c r="W792" s="118"/>
      <c r="X792" s="118"/>
      <c r="Y792" s="120"/>
      <c r="Z792" s="120"/>
      <c r="AA792" s="118"/>
      <c r="AB792" s="118"/>
      <c r="AC792" s="118"/>
      <c r="AD792" s="118"/>
      <c r="AE792" s="118"/>
      <c r="AF792" s="120"/>
      <c r="AG792" s="118"/>
      <c r="AH792" s="118"/>
      <c r="AI792" s="118"/>
      <c r="AJ792" s="118"/>
      <c r="AK792" s="118"/>
      <c r="AL792" s="120"/>
      <c r="AM792" s="118"/>
      <c r="AN792" s="118"/>
      <c r="AO792" s="118"/>
      <c r="AP792" s="118"/>
      <c r="AQ792" s="118"/>
      <c r="AR792" s="118"/>
    </row>
    <row r="793" spans="1:44" ht="29.4" hidden="1" x14ac:dyDescent="0.35">
      <c r="A793" s="107"/>
      <c r="B793" s="136" t="s">
        <v>967</v>
      </c>
      <c r="C793" s="124" t="s">
        <v>2167</v>
      </c>
      <c r="D793" s="107" t="s">
        <v>1430</v>
      </c>
      <c r="E793" s="125" t="s">
        <v>1440</v>
      </c>
      <c r="F793" s="107" t="s">
        <v>2179</v>
      </c>
      <c r="G793" s="107" t="s">
        <v>1718</v>
      </c>
      <c r="H793" s="124" t="str">
        <f>Programação[[#This Row],[Atividade]]&amp; " - linha/estrutura: " &amp;Programação[[#This Row],[Tag]]</f>
        <v>Linha 6"-S3-14E-5379-H - linha/estrutura: 10"-S3-14E-5395-H</v>
      </c>
      <c r="I793" s="107" t="s">
        <v>1433</v>
      </c>
      <c r="L793" s="120"/>
      <c r="M793" s="126"/>
      <c r="N793" s="118"/>
      <c r="O793" s="118"/>
      <c r="P793" s="118"/>
      <c r="Q793" s="118"/>
      <c r="R793" s="120"/>
      <c r="S793" s="120"/>
      <c r="T793" s="118"/>
      <c r="U793" s="118"/>
      <c r="V793" s="118"/>
      <c r="W793" s="118"/>
      <c r="X793" s="118"/>
      <c r="Y793" s="120"/>
      <c r="Z793" s="120"/>
      <c r="AA793" s="118"/>
      <c r="AB793" s="118"/>
      <c r="AC793" s="118"/>
      <c r="AD793" s="118"/>
      <c r="AE793" s="118"/>
      <c r="AF793" s="120"/>
      <c r="AG793" s="118"/>
      <c r="AH793" s="118"/>
      <c r="AI793" s="118"/>
      <c r="AJ793" s="118"/>
      <c r="AK793" s="118"/>
      <c r="AL793" s="120"/>
      <c r="AM793" s="118"/>
      <c r="AN793" s="118"/>
      <c r="AO793" s="118"/>
      <c r="AP793" s="118"/>
      <c r="AQ793" s="118"/>
      <c r="AR793" s="118"/>
    </row>
    <row r="794" spans="1:44" ht="29.4" hidden="1" x14ac:dyDescent="0.35">
      <c r="A794" s="107"/>
      <c r="B794" s="136" t="s">
        <v>968</v>
      </c>
      <c r="C794" s="124" t="s">
        <v>2167</v>
      </c>
      <c r="D794" s="107" t="s">
        <v>1430</v>
      </c>
      <c r="E794" s="125" t="s">
        <v>1440</v>
      </c>
      <c r="F794" s="107" t="s">
        <v>2229</v>
      </c>
      <c r="G794" s="107" t="s">
        <v>2019</v>
      </c>
      <c r="H794" s="124" t="str">
        <f>Programação[[#This Row],[Atividade]]&amp; " - linha/estrutura: " &amp;Programação[[#This Row],[Tag]]</f>
        <v>Montar e soldar tubulação - linha/estrutura: 6"-S3-14E-5379-H</v>
      </c>
      <c r="I794" s="107" t="s">
        <v>1435</v>
      </c>
      <c r="L794" s="120"/>
      <c r="M794" s="126"/>
      <c r="N794" s="118"/>
      <c r="O794" s="118"/>
      <c r="P794" s="118"/>
      <c r="Q794" s="118"/>
      <c r="R794" s="120"/>
      <c r="S794" s="120"/>
      <c r="T794" s="118"/>
      <c r="U794" s="118"/>
      <c r="V794" s="118"/>
      <c r="W794" s="118"/>
      <c r="X794" s="118"/>
      <c r="Y794" s="120"/>
      <c r="Z794" s="120"/>
      <c r="AA794" s="118"/>
      <c r="AB794" s="118"/>
      <c r="AC794" s="118"/>
      <c r="AD794" s="118"/>
      <c r="AE794" s="118"/>
      <c r="AF794" s="120"/>
      <c r="AG794" s="118"/>
      <c r="AH794" s="118"/>
      <c r="AI794" s="118"/>
      <c r="AJ794" s="118"/>
      <c r="AK794" s="118"/>
      <c r="AL794" s="120"/>
      <c r="AM794" s="118"/>
      <c r="AN794" s="118"/>
      <c r="AO794" s="118"/>
      <c r="AP794" s="118"/>
      <c r="AQ794" s="118"/>
      <c r="AR794" s="118"/>
    </row>
    <row r="795" spans="1:44" ht="28.8" hidden="1" x14ac:dyDescent="0.3">
      <c r="A795" s="107"/>
      <c r="B795" s="107" t="s">
        <v>969</v>
      </c>
      <c r="C795" s="124" t="s">
        <v>2167</v>
      </c>
      <c r="D795" s="107" t="s">
        <v>1430</v>
      </c>
      <c r="E795" s="125" t="s">
        <v>1440</v>
      </c>
      <c r="F795" s="107" t="s">
        <v>2179</v>
      </c>
      <c r="G795" s="107" t="s">
        <v>279</v>
      </c>
      <c r="H795" s="124" t="str">
        <f>Programação[[#This Row],[Atividade]]&amp; " - linha/estrutura: " &amp;Programação[[#This Row],[Tag]]</f>
        <v>Inspeção ENDs das soldas - linha/estrutura: 10"-S3-14E-5395-H</v>
      </c>
      <c r="I795" s="107" t="s">
        <v>1435</v>
      </c>
      <c r="L795" s="120"/>
      <c r="M795" s="126"/>
      <c r="N795" s="118"/>
      <c r="O795" s="118"/>
      <c r="P795" s="118"/>
      <c r="Q795" s="118"/>
      <c r="R795" s="120"/>
      <c r="S795" s="120"/>
      <c r="T795" s="118"/>
      <c r="U795" s="118"/>
      <c r="V795" s="118"/>
      <c r="W795" s="118"/>
      <c r="X795" s="118"/>
      <c r="Y795" s="120"/>
      <c r="Z795" s="120"/>
      <c r="AA795" s="118"/>
      <c r="AB795" s="118"/>
      <c r="AC795" s="118"/>
      <c r="AD795" s="118"/>
      <c r="AE795" s="118"/>
      <c r="AF795" s="120"/>
      <c r="AG795" s="118"/>
      <c r="AH795" s="118"/>
      <c r="AI795" s="118"/>
      <c r="AJ795" s="118"/>
      <c r="AK795" s="118"/>
      <c r="AL795" s="120"/>
      <c r="AM795" s="118"/>
      <c r="AN795" s="118"/>
      <c r="AO795" s="118"/>
      <c r="AP795" s="118"/>
      <c r="AQ795" s="118"/>
      <c r="AR795" s="118"/>
    </row>
    <row r="796" spans="1:44" hidden="1" x14ac:dyDescent="0.3">
      <c r="A796" s="107"/>
      <c r="B796" s="107" t="s">
        <v>970</v>
      </c>
      <c r="C796" s="124"/>
      <c r="D796" s="107"/>
      <c r="E796" s="125"/>
      <c r="F796" s="107"/>
      <c r="G796" s="107" t="s">
        <v>335</v>
      </c>
      <c r="H796" s="124" t="str">
        <f>Programação[[#This Row],[Atividade]]&amp; " - linha/estrutura: " &amp;Programação[[#This Row],[Tag]]</f>
        <v xml:space="preserve">Teste hidrostático - linha/estrutura: </v>
      </c>
      <c r="I796" s="107"/>
      <c r="L796" s="120"/>
      <c r="M796" s="126"/>
      <c r="N796" s="118"/>
      <c r="O796" s="118"/>
      <c r="P796" s="118"/>
      <c r="Q796" s="118"/>
      <c r="R796" s="120"/>
      <c r="S796" s="120"/>
      <c r="T796" s="118"/>
      <c r="U796" s="118"/>
      <c r="V796" s="118"/>
      <c r="W796" s="118"/>
      <c r="X796" s="118"/>
      <c r="Y796" s="120"/>
      <c r="Z796" s="120"/>
      <c r="AA796" s="118"/>
      <c r="AB796" s="118"/>
      <c r="AC796" s="118"/>
      <c r="AD796" s="118"/>
      <c r="AE796" s="118"/>
      <c r="AF796" s="120"/>
      <c r="AG796" s="118"/>
      <c r="AH796" s="118"/>
      <c r="AI796" s="118"/>
      <c r="AJ796" s="118"/>
      <c r="AK796" s="118"/>
      <c r="AL796" s="120"/>
      <c r="AM796" s="118"/>
      <c r="AN796" s="118"/>
      <c r="AO796" s="118"/>
      <c r="AP796" s="118"/>
      <c r="AQ796" s="118"/>
      <c r="AR796" s="118"/>
    </row>
    <row r="797" spans="1:44" hidden="1" x14ac:dyDescent="0.3">
      <c r="A797" s="107"/>
      <c r="B797" s="107" t="s">
        <v>2332</v>
      </c>
      <c r="C797" s="124"/>
      <c r="D797" s="107"/>
      <c r="E797" s="125"/>
      <c r="F797" s="107" t="s">
        <v>2229</v>
      </c>
      <c r="G797" s="107" t="s">
        <v>2327</v>
      </c>
      <c r="H797" s="124" t="str">
        <f>Programação[[#This Row],[Atividade]]&amp; " - linha/estrutura: " &amp;Programação[[#This Row],[Tag]]</f>
        <v>Execução da base civil - linha/estrutura: 6"-S3-14E-5379-H</v>
      </c>
      <c r="I797" s="107"/>
      <c r="L797" s="120"/>
      <c r="M797" s="126"/>
      <c r="N797" s="118"/>
      <c r="O797" s="118"/>
      <c r="P797" s="118"/>
      <c r="Q797" s="118"/>
      <c r="R797" s="120"/>
      <c r="S797" s="120"/>
      <c r="T797" s="118"/>
      <c r="U797" s="118"/>
      <c r="V797" s="118"/>
      <c r="W797" s="118"/>
      <c r="X797" s="118"/>
      <c r="Y797" s="120"/>
      <c r="Z797" s="120"/>
      <c r="AA797" s="118"/>
      <c r="AB797" s="118"/>
      <c r="AC797" s="118"/>
      <c r="AD797" s="118"/>
      <c r="AE797" s="118"/>
      <c r="AF797" s="120"/>
      <c r="AG797" s="118"/>
      <c r="AH797" s="118"/>
      <c r="AI797" s="118"/>
      <c r="AJ797" s="118"/>
      <c r="AK797" s="118"/>
      <c r="AL797" s="120"/>
      <c r="AM797" s="118"/>
      <c r="AN797" s="118"/>
      <c r="AO797" s="118"/>
      <c r="AP797" s="118"/>
      <c r="AQ797" s="118"/>
      <c r="AR797" s="118"/>
    </row>
    <row r="798" spans="1:44" ht="28.8" hidden="1" x14ac:dyDescent="0.3">
      <c r="A798" s="107"/>
      <c r="B798" s="107" t="s">
        <v>971</v>
      </c>
      <c r="C798" s="124" t="s">
        <v>2167</v>
      </c>
      <c r="D798" s="107" t="s">
        <v>1430</v>
      </c>
      <c r="E798" s="125" t="s">
        <v>1440</v>
      </c>
      <c r="F798" s="107" t="s">
        <v>2180</v>
      </c>
      <c r="G798" s="107" t="s">
        <v>2020</v>
      </c>
      <c r="H798" s="124" t="str">
        <f>Programação[[#This Row],[Atividade]]&amp; " - linha/estrutura: " &amp;Programação[[#This Row],[Tag]]</f>
        <v>Linha 8"-S3-14E-5395-H - linha/estrutura: 10"-S3-14E-5396-H</v>
      </c>
      <c r="I798" s="107"/>
      <c r="L798" s="120"/>
      <c r="M798" s="126"/>
      <c r="N798" s="118"/>
      <c r="O798" s="118"/>
      <c r="P798" s="118"/>
      <c r="Q798" s="118"/>
      <c r="R798" s="120"/>
      <c r="S798" s="120"/>
      <c r="T798" s="118"/>
      <c r="U798" s="118"/>
      <c r="V798" s="118"/>
      <c r="W798" s="118"/>
      <c r="X798" s="118"/>
      <c r="Y798" s="120"/>
      <c r="Z798" s="120"/>
      <c r="AA798" s="118"/>
      <c r="AB798" s="118"/>
      <c r="AC798" s="118"/>
      <c r="AD798" s="118"/>
      <c r="AE798" s="118"/>
      <c r="AF798" s="120"/>
      <c r="AG798" s="118"/>
      <c r="AH798" s="118"/>
      <c r="AI798" s="118"/>
      <c r="AJ798" s="118"/>
      <c r="AK798" s="118"/>
      <c r="AL798" s="120"/>
      <c r="AM798" s="118"/>
      <c r="AN798" s="118"/>
      <c r="AO798" s="118"/>
      <c r="AP798" s="118"/>
      <c r="AQ798" s="118"/>
      <c r="AR798" s="118"/>
    </row>
    <row r="799" spans="1:44" ht="29.4" hidden="1" x14ac:dyDescent="0.35">
      <c r="A799" s="107"/>
      <c r="B799" s="136" t="s">
        <v>972</v>
      </c>
      <c r="C799" s="124" t="s">
        <v>2167</v>
      </c>
      <c r="D799" s="107" t="s">
        <v>1430</v>
      </c>
      <c r="E799" s="125" t="s">
        <v>1440</v>
      </c>
      <c r="F799" s="107" t="s">
        <v>2179</v>
      </c>
      <c r="G799" s="107" t="s">
        <v>2021</v>
      </c>
      <c r="H799" s="124" t="str">
        <f>Programação[[#This Row],[Atividade]]&amp; " - linha/estrutura: " &amp;Programação[[#This Row],[Tag]]</f>
        <v>Pré montar e soldar spool - linha/estrutura: 10"-S3-14E-5395-H</v>
      </c>
      <c r="I799" s="107" t="s">
        <v>1433</v>
      </c>
      <c r="L799" s="120"/>
      <c r="M799" s="126"/>
      <c r="N799" s="118"/>
      <c r="O799" s="118"/>
      <c r="P799" s="118"/>
      <c r="Q799" s="118"/>
      <c r="R799" s="120"/>
      <c r="S799" s="120"/>
      <c r="T799" s="118"/>
      <c r="U799" s="118"/>
      <c r="V799" s="118"/>
      <c r="W799" s="118"/>
      <c r="X799" s="118"/>
      <c r="Y799" s="120"/>
      <c r="Z799" s="120"/>
      <c r="AA799" s="118"/>
      <c r="AB799" s="118"/>
      <c r="AC799" s="118"/>
      <c r="AD799" s="118"/>
      <c r="AE799" s="118"/>
      <c r="AF799" s="120"/>
      <c r="AG799" s="118"/>
      <c r="AH799" s="118"/>
      <c r="AI799" s="118"/>
      <c r="AJ799" s="118"/>
      <c r="AK799" s="118"/>
      <c r="AL799" s="120"/>
      <c r="AM799" s="118"/>
      <c r="AN799" s="118"/>
      <c r="AO799" s="118"/>
      <c r="AP799" s="118"/>
      <c r="AQ799" s="118"/>
      <c r="AR799" s="118"/>
    </row>
    <row r="800" spans="1:44" ht="29.4" hidden="1" x14ac:dyDescent="0.35">
      <c r="A800" s="107"/>
      <c r="B800" s="136" t="s">
        <v>2344</v>
      </c>
      <c r="C800" s="124" t="s">
        <v>2167</v>
      </c>
      <c r="D800" s="107" t="s">
        <v>1430</v>
      </c>
      <c r="E800" s="125" t="s">
        <v>1440</v>
      </c>
      <c r="F800" s="107" t="s">
        <v>2179</v>
      </c>
      <c r="G800" s="107" t="s">
        <v>2345</v>
      </c>
      <c r="H800" s="124" t="str">
        <f>Programação[[#This Row],[Atividade]]&amp; " - linha/estrutura: " &amp;Programação[[#This Row],[Tag]]</f>
        <v>Içamento do spool - linha/estrutura: 10"-S3-14E-5395-H</v>
      </c>
      <c r="I800" s="107" t="s">
        <v>1433</v>
      </c>
      <c r="L800" s="120"/>
      <c r="M800" s="126"/>
      <c r="N800" s="118"/>
      <c r="O800" s="118"/>
      <c r="P800" s="118"/>
      <c r="Q800" s="118"/>
      <c r="R800" s="120"/>
      <c r="S800" s="120"/>
      <c r="T800" s="118"/>
      <c r="U800" s="118"/>
      <c r="V800" s="118"/>
      <c r="W800" s="118"/>
      <c r="X800" s="118"/>
      <c r="Y800" s="120"/>
      <c r="Z800" s="120"/>
      <c r="AA800" s="118"/>
      <c r="AB800" s="118"/>
      <c r="AC800" s="118"/>
      <c r="AD800" s="118"/>
      <c r="AE800" s="118"/>
      <c r="AF800" s="120"/>
      <c r="AG800" s="118"/>
      <c r="AH800" s="118"/>
      <c r="AI800" s="118">
        <v>1</v>
      </c>
      <c r="AJ800" s="118">
        <v>1</v>
      </c>
      <c r="AK800" s="118"/>
      <c r="AL800" s="120"/>
      <c r="AM800" s="118"/>
      <c r="AN800" s="118"/>
      <c r="AO800" s="118"/>
      <c r="AP800" s="118">
        <v>1</v>
      </c>
      <c r="AQ800" s="118">
        <v>1</v>
      </c>
      <c r="AR800" s="118"/>
    </row>
    <row r="801" spans="1:44" ht="28.8" hidden="1" x14ac:dyDescent="0.3">
      <c r="A801" s="107"/>
      <c r="B801" s="107" t="s">
        <v>973</v>
      </c>
      <c r="C801" s="124" t="s">
        <v>2167</v>
      </c>
      <c r="D801" s="107" t="s">
        <v>1430</v>
      </c>
      <c r="E801" s="125" t="s">
        <v>1440</v>
      </c>
      <c r="F801" s="107" t="s">
        <v>2180</v>
      </c>
      <c r="G801" s="107" t="s">
        <v>279</v>
      </c>
      <c r="H801" s="124" t="str">
        <f>Programação[[#This Row],[Atividade]]&amp; " - linha/estrutura: " &amp;Programação[[#This Row],[Tag]]</f>
        <v>Inspeção ENDs das soldas - linha/estrutura: 10"-S3-14E-5396-H</v>
      </c>
      <c r="I801" s="107" t="s">
        <v>1433</v>
      </c>
      <c r="L801" s="120"/>
      <c r="M801" s="126"/>
      <c r="N801" s="118"/>
      <c r="O801" s="118"/>
      <c r="P801" s="118"/>
      <c r="Q801" s="118"/>
      <c r="R801" s="120"/>
      <c r="S801" s="120"/>
      <c r="T801" s="118"/>
      <c r="U801" s="118"/>
      <c r="V801" s="118"/>
      <c r="W801" s="118"/>
      <c r="X801" s="118"/>
      <c r="Y801" s="120"/>
      <c r="Z801" s="120"/>
      <c r="AA801" s="118"/>
      <c r="AB801" s="118"/>
      <c r="AC801" s="118"/>
      <c r="AD801" s="118"/>
      <c r="AE801" s="118"/>
      <c r="AF801" s="120"/>
      <c r="AG801" s="118"/>
      <c r="AH801" s="118">
        <v>1</v>
      </c>
      <c r="AI801" s="118"/>
      <c r="AJ801" s="118"/>
      <c r="AK801" s="118"/>
      <c r="AL801" s="120"/>
      <c r="AM801" s="118"/>
      <c r="AN801" s="118"/>
      <c r="AO801" s="118">
        <v>1</v>
      </c>
      <c r="AP801" s="118"/>
      <c r="AQ801" s="118"/>
      <c r="AR801" s="118"/>
    </row>
    <row r="802" spans="1:44" hidden="1" x14ac:dyDescent="0.3">
      <c r="A802" s="107"/>
      <c r="B802" s="107" t="s">
        <v>974</v>
      </c>
      <c r="C802" s="124"/>
      <c r="D802" s="107"/>
      <c r="E802" s="125"/>
      <c r="F802" s="107"/>
      <c r="G802" s="107" t="s">
        <v>335</v>
      </c>
      <c r="H802" s="124" t="str">
        <f>Programação[[#This Row],[Atividade]]&amp; " - linha/estrutura: " &amp;Programação[[#This Row],[Tag]]</f>
        <v xml:space="preserve">Teste hidrostático - linha/estrutura: </v>
      </c>
      <c r="I802" s="107"/>
      <c r="L802" s="120"/>
      <c r="M802" s="126"/>
      <c r="N802" s="118"/>
      <c r="O802" s="118"/>
      <c r="P802" s="118"/>
      <c r="Q802" s="118"/>
      <c r="R802" s="120"/>
      <c r="S802" s="120"/>
      <c r="T802" s="118"/>
      <c r="U802" s="118"/>
      <c r="V802" s="118"/>
      <c r="W802" s="118"/>
      <c r="X802" s="118"/>
      <c r="Y802" s="120"/>
      <c r="Z802" s="120"/>
      <c r="AA802" s="118"/>
      <c r="AB802" s="118"/>
      <c r="AC802" s="118"/>
      <c r="AD802" s="118"/>
      <c r="AE802" s="118"/>
      <c r="AF802" s="120"/>
      <c r="AG802" s="118"/>
      <c r="AH802" s="118"/>
      <c r="AI802" s="118"/>
      <c r="AJ802" s="118"/>
      <c r="AK802" s="118"/>
      <c r="AL802" s="120"/>
      <c r="AM802" s="118"/>
      <c r="AN802" s="118"/>
      <c r="AO802" s="118"/>
      <c r="AP802" s="118"/>
      <c r="AQ802" s="118"/>
      <c r="AR802" s="118"/>
    </row>
    <row r="803" spans="1:44" hidden="1" x14ac:dyDescent="0.3">
      <c r="A803" s="107"/>
      <c r="B803" s="107" t="s">
        <v>975</v>
      </c>
      <c r="C803" s="124"/>
      <c r="D803" s="107"/>
      <c r="E803" s="125"/>
      <c r="F803" s="107"/>
      <c r="G803" s="107" t="s">
        <v>2022</v>
      </c>
      <c r="H803" s="124" t="str">
        <f>Programação[[#This Row],[Atividade]]&amp; " - linha/estrutura: " &amp;Programação[[#This Row],[Tag]]</f>
        <v xml:space="preserve">Linha 10"-S3-14E-5396-H - linha/estrutura: </v>
      </c>
      <c r="I803" s="107"/>
      <c r="L803" s="120"/>
      <c r="M803" s="126"/>
      <c r="N803" s="118"/>
      <c r="O803" s="118"/>
      <c r="P803" s="118"/>
      <c r="Q803" s="118"/>
      <c r="R803" s="120"/>
      <c r="S803" s="120"/>
      <c r="T803" s="118"/>
      <c r="U803" s="118"/>
      <c r="V803" s="118"/>
      <c r="W803" s="118"/>
      <c r="X803" s="118"/>
      <c r="Y803" s="120"/>
      <c r="Z803" s="120"/>
      <c r="AA803" s="118"/>
      <c r="AB803" s="118"/>
      <c r="AC803" s="118"/>
      <c r="AD803" s="118"/>
      <c r="AE803" s="118"/>
      <c r="AF803" s="120"/>
      <c r="AG803" s="118"/>
      <c r="AH803" s="118"/>
      <c r="AI803" s="118"/>
      <c r="AJ803" s="118"/>
      <c r="AK803" s="118"/>
      <c r="AL803" s="120"/>
      <c r="AM803" s="118"/>
      <c r="AN803" s="118"/>
      <c r="AO803" s="118"/>
      <c r="AP803" s="118"/>
      <c r="AQ803" s="118"/>
      <c r="AR803" s="118"/>
    </row>
    <row r="804" spans="1:44" ht="28.8" hidden="1" x14ac:dyDescent="0.3">
      <c r="A804" s="107" t="s">
        <v>510</v>
      </c>
      <c r="B804" s="107" t="s">
        <v>976</v>
      </c>
      <c r="C804" s="124" t="s">
        <v>2167</v>
      </c>
      <c r="D804" s="107" t="s">
        <v>1430</v>
      </c>
      <c r="E804" s="125" t="s">
        <v>1440</v>
      </c>
      <c r="F804" s="107" t="s">
        <v>2180</v>
      </c>
      <c r="G804" s="107" t="s">
        <v>2021</v>
      </c>
      <c r="H804" s="124" t="str">
        <f>Programação[[#This Row],[Atividade]]&amp; " - linha/estrutura: " &amp;Programação[[#This Row],[Tag]]</f>
        <v>Pré montar e soldar spool - linha/estrutura: 10"-S3-14E-5396-H</v>
      </c>
      <c r="I804" s="107" t="s">
        <v>1433</v>
      </c>
      <c r="K804" s="107" t="s">
        <v>2529</v>
      </c>
      <c r="L804" s="120"/>
      <c r="M804" s="126"/>
      <c r="N804" s="118"/>
      <c r="O804" s="118"/>
      <c r="P804" s="118">
        <v>0</v>
      </c>
      <c r="Q804" s="118">
        <v>1</v>
      </c>
      <c r="R804" s="120"/>
      <c r="S804" s="120"/>
      <c r="T804" s="118"/>
      <c r="U804" s="118"/>
      <c r="V804" s="118"/>
      <c r="W804" s="118"/>
      <c r="X804" s="118"/>
      <c r="Y804" s="120"/>
      <c r="Z804" s="120"/>
      <c r="AA804" s="118"/>
      <c r="AB804" s="118"/>
      <c r="AC804" s="118"/>
      <c r="AD804" s="118"/>
      <c r="AE804" s="118"/>
      <c r="AF804" s="120"/>
      <c r="AG804" s="118"/>
      <c r="AH804" s="118"/>
      <c r="AI804" s="118"/>
      <c r="AJ804" s="118"/>
      <c r="AK804" s="118"/>
      <c r="AL804" s="120"/>
      <c r="AM804" s="118"/>
      <c r="AN804" s="118"/>
      <c r="AO804" s="118"/>
      <c r="AP804" s="118"/>
      <c r="AQ804" s="118"/>
      <c r="AR804" s="118"/>
    </row>
    <row r="805" spans="1:44" ht="28.8" hidden="1" x14ac:dyDescent="0.3">
      <c r="A805" s="107" t="s">
        <v>510</v>
      </c>
      <c r="B805" s="107" t="s">
        <v>2346</v>
      </c>
      <c r="C805" s="124" t="s">
        <v>2167</v>
      </c>
      <c r="D805" s="107" t="s">
        <v>1430</v>
      </c>
      <c r="E805" s="125" t="s">
        <v>1440</v>
      </c>
      <c r="F805" s="107" t="s">
        <v>2180</v>
      </c>
      <c r="G805" s="107" t="s">
        <v>2345</v>
      </c>
      <c r="H805" s="124" t="str">
        <f>Programação[[#This Row],[Atividade]]&amp; " - linha/estrutura: " &amp;Programação[[#This Row],[Tag]]</f>
        <v>Içamento do spool - linha/estrutura: 10"-S3-14E-5396-H</v>
      </c>
      <c r="I805" s="107" t="s">
        <v>1433</v>
      </c>
      <c r="L805" s="120"/>
      <c r="M805" s="126"/>
      <c r="N805" s="118"/>
      <c r="P805" s="118">
        <v>2</v>
      </c>
      <c r="Q805" s="118"/>
      <c r="R805" s="120"/>
      <c r="S805" s="120"/>
      <c r="T805" s="118"/>
      <c r="U805" s="118"/>
      <c r="V805" s="118"/>
      <c r="W805" s="118"/>
      <c r="X805" s="118"/>
      <c r="Y805" s="120"/>
      <c r="Z805" s="120"/>
      <c r="AA805" s="118"/>
      <c r="AB805" s="118"/>
      <c r="AC805" s="118"/>
      <c r="AD805" s="118"/>
      <c r="AE805" s="118"/>
      <c r="AF805" s="120"/>
      <c r="AG805" s="118"/>
      <c r="AH805" s="118"/>
      <c r="AI805" s="118"/>
      <c r="AJ805" s="118"/>
      <c r="AK805" s="118"/>
      <c r="AL805" s="120"/>
      <c r="AM805" s="118"/>
      <c r="AN805" s="118"/>
      <c r="AO805" s="118"/>
      <c r="AP805" s="118"/>
      <c r="AQ805" s="118"/>
      <c r="AR805" s="118"/>
    </row>
    <row r="806" spans="1:44" hidden="1" x14ac:dyDescent="0.3">
      <c r="A806" s="107"/>
      <c r="B806" s="107" t="s">
        <v>977</v>
      </c>
      <c r="C806" s="124"/>
      <c r="D806" s="107"/>
      <c r="E806" s="125"/>
      <c r="F806" s="107"/>
      <c r="G806" s="107" t="s">
        <v>279</v>
      </c>
      <c r="H806" s="124" t="str">
        <f>Programação[[#This Row],[Atividade]]&amp; " - linha/estrutura: " &amp;Programação[[#This Row],[Tag]]</f>
        <v xml:space="preserve">Inspeção ENDs das soldas - linha/estrutura: </v>
      </c>
      <c r="I806" s="107"/>
      <c r="L806" s="120"/>
      <c r="M806" s="126"/>
      <c r="N806" s="118"/>
      <c r="O806" s="118"/>
      <c r="P806" s="118"/>
      <c r="Q806" s="118"/>
      <c r="R806" s="120"/>
      <c r="S806" s="120"/>
      <c r="T806" s="118"/>
      <c r="U806" s="118"/>
      <c r="V806" s="118"/>
      <c r="W806" s="118"/>
      <c r="X806" s="118"/>
      <c r="Y806" s="120"/>
      <c r="Z806" s="120"/>
      <c r="AA806" s="118"/>
      <c r="AB806" s="118"/>
      <c r="AC806" s="118"/>
      <c r="AD806" s="118"/>
      <c r="AE806" s="118"/>
      <c r="AF806" s="120"/>
      <c r="AG806" s="118"/>
      <c r="AH806" s="118"/>
      <c r="AI806" s="118"/>
      <c r="AJ806" s="118"/>
      <c r="AK806" s="118"/>
      <c r="AL806" s="120"/>
      <c r="AM806" s="118"/>
      <c r="AN806" s="118"/>
      <c r="AO806" s="118"/>
      <c r="AP806" s="118"/>
      <c r="AQ806" s="118"/>
      <c r="AR806" s="118"/>
    </row>
    <row r="807" spans="1:44" hidden="1" x14ac:dyDescent="0.3">
      <c r="A807" s="107"/>
      <c r="B807" s="107" t="s">
        <v>978</v>
      </c>
      <c r="C807" s="124"/>
      <c r="D807" s="107"/>
      <c r="E807" s="125"/>
      <c r="F807" s="107"/>
      <c r="G807" s="107" t="s">
        <v>335</v>
      </c>
      <c r="H807" s="124" t="str">
        <f>Programação[[#This Row],[Atividade]]&amp; " - linha/estrutura: " &amp;Programação[[#This Row],[Tag]]</f>
        <v xml:space="preserve">Teste hidrostático - linha/estrutura: </v>
      </c>
      <c r="I807" s="107"/>
      <c r="L807" s="120"/>
      <c r="M807" s="126"/>
      <c r="N807" s="118"/>
      <c r="O807" s="118"/>
      <c r="P807" s="118"/>
      <c r="Q807" s="118"/>
      <c r="R807" s="120"/>
      <c r="S807" s="120"/>
      <c r="T807" s="118"/>
      <c r="U807" s="118"/>
      <c r="V807" s="118"/>
      <c r="W807" s="118"/>
      <c r="X807" s="118"/>
      <c r="Y807" s="120"/>
      <c r="Z807" s="120"/>
      <c r="AA807" s="118"/>
      <c r="AB807" s="118"/>
      <c r="AC807" s="118"/>
      <c r="AD807" s="118"/>
      <c r="AE807" s="118"/>
      <c r="AF807" s="120"/>
      <c r="AG807" s="118"/>
      <c r="AH807" s="118"/>
      <c r="AI807" s="118"/>
      <c r="AJ807" s="118"/>
      <c r="AK807" s="118"/>
      <c r="AL807" s="120"/>
      <c r="AM807" s="118"/>
      <c r="AN807" s="118"/>
      <c r="AO807" s="118"/>
      <c r="AP807" s="118"/>
      <c r="AQ807" s="118"/>
      <c r="AR807" s="118"/>
    </row>
    <row r="808" spans="1:44" hidden="1" x14ac:dyDescent="0.3">
      <c r="A808" s="107"/>
      <c r="B808" s="107" t="s">
        <v>979</v>
      </c>
      <c r="C808" s="124"/>
      <c r="D808" s="107"/>
      <c r="E808" s="125"/>
      <c r="F808" s="107"/>
      <c r="G808" s="107" t="s">
        <v>2023</v>
      </c>
      <c r="H808" s="124" t="str">
        <f>Programação[[#This Row],[Atividade]]&amp; " - linha/estrutura: " &amp;Programação[[#This Row],[Tag]]</f>
        <v xml:space="preserve">Linha 12"-S3-14E-5381-H - linha/estrutura: </v>
      </c>
      <c r="I808" s="107"/>
      <c r="L808" s="120"/>
      <c r="M808" s="126"/>
      <c r="N808" s="118"/>
      <c r="O808" s="118"/>
      <c r="P808" s="118"/>
      <c r="Q808" s="118"/>
      <c r="R808" s="120"/>
      <c r="S808" s="120"/>
      <c r="T808" s="118"/>
      <c r="U808" s="118"/>
      <c r="V808" s="118"/>
      <c r="W808" s="118"/>
      <c r="X808" s="118"/>
      <c r="Y808" s="120"/>
      <c r="Z808" s="120"/>
      <c r="AA808" s="118"/>
      <c r="AB808" s="118"/>
      <c r="AC808" s="118"/>
      <c r="AD808" s="118"/>
      <c r="AE808" s="118"/>
      <c r="AF808" s="120"/>
      <c r="AG808" s="118"/>
      <c r="AH808" s="118"/>
      <c r="AI808" s="118"/>
      <c r="AJ808" s="118"/>
      <c r="AK808" s="118"/>
      <c r="AL808" s="120"/>
      <c r="AM808" s="118"/>
      <c r="AN808" s="118"/>
      <c r="AO808" s="118"/>
      <c r="AP808" s="118"/>
      <c r="AQ808" s="118"/>
      <c r="AR808" s="118"/>
    </row>
    <row r="809" spans="1:44" hidden="1" x14ac:dyDescent="0.3">
      <c r="A809" s="107"/>
      <c r="B809" s="107" t="s">
        <v>980</v>
      </c>
      <c r="C809" s="124"/>
      <c r="D809" s="107"/>
      <c r="E809" s="125"/>
      <c r="F809" s="107"/>
      <c r="G809" s="107" t="s">
        <v>1929</v>
      </c>
      <c r="H809" s="124" t="str">
        <f>Programação[[#This Row],[Atividade]]&amp; " - linha/estrutura: " &amp;Programação[[#This Row],[Tag]]</f>
        <v xml:space="preserve">Montar suportes - linha/estrutura: </v>
      </c>
      <c r="I809" s="107"/>
      <c r="L809" s="120"/>
      <c r="M809" s="126"/>
      <c r="N809" s="118"/>
      <c r="O809" s="118"/>
      <c r="P809" s="118"/>
      <c r="Q809" s="118"/>
      <c r="R809" s="120"/>
      <c r="S809" s="120"/>
      <c r="T809" s="118"/>
      <c r="U809" s="118"/>
      <c r="V809" s="118"/>
      <c r="W809" s="118"/>
      <c r="X809" s="118"/>
      <c r="Y809" s="120"/>
      <c r="Z809" s="120"/>
      <c r="AA809" s="118"/>
      <c r="AB809" s="118"/>
      <c r="AC809" s="118"/>
      <c r="AD809" s="118"/>
      <c r="AE809" s="118"/>
      <c r="AF809" s="120"/>
      <c r="AG809" s="118"/>
      <c r="AH809" s="118"/>
      <c r="AI809" s="118"/>
      <c r="AJ809" s="118"/>
      <c r="AK809" s="118"/>
      <c r="AL809" s="120"/>
      <c r="AM809" s="118"/>
      <c r="AN809" s="118"/>
      <c r="AO809" s="118"/>
      <c r="AP809" s="118"/>
      <c r="AQ809" s="118"/>
      <c r="AR809" s="118"/>
    </row>
    <row r="810" spans="1:44" ht="28.8" hidden="1" x14ac:dyDescent="0.3">
      <c r="A810" s="107" t="s">
        <v>510</v>
      </c>
      <c r="B810" s="107" t="s">
        <v>981</v>
      </c>
      <c r="C810" s="124" t="s">
        <v>2167</v>
      </c>
      <c r="D810" s="107" t="s">
        <v>1430</v>
      </c>
      <c r="E810" s="125" t="s">
        <v>1440</v>
      </c>
      <c r="F810" s="107" t="s">
        <v>2183</v>
      </c>
      <c r="G810" s="107" t="s">
        <v>2019</v>
      </c>
      <c r="H810" s="124" t="str">
        <f>Programação[[#This Row],[Atividade]]&amp; " - linha/estrutura: " &amp;Programação[[#This Row],[Tag]]</f>
        <v>Montar e soldar tubulação - linha/estrutura: 12"-S3-14E-5381-H</v>
      </c>
      <c r="I810" s="107" t="s">
        <v>1433</v>
      </c>
      <c r="L810" s="120"/>
      <c r="M810" s="126"/>
      <c r="N810" s="118"/>
      <c r="O810" s="118"/>
      <c r="P810" s="118"/>
      <c r="Q810" s="118"/>
      <c r="R810" s="120"/>
      <c r="S810" s="120"/>
      <c r="T810" s="118"/>
      <c r="U810" s="118"/>
      <c r="V810" s="118">
        <v>1</v>
      </c>
      <c r="W810" s="118">
        <v>1</v>
      </c>
      <c r="X810" s="118">
        <v>1</v>
      </c>
      <c r="Y810" s="120"/>
      <c r="Z810" s="120"/>
      <c r="AA810" s="118"/>
      <c r="AB810" s="118"/>
      <c r="AC810" s="118">
        <v>1</v>
      </c>
      <c r="AD810" s="118">
        <v>1</v>
      </c>
      <c r="AE810" s="118">
        <v>1</v>
      </c>
      <c r="AF810" s="120"/>
      <c r="AG810" s="118"/>
      <c r="AH810" s="118"/>
      <c r="AI810" s="118"/>
      <c r="AJ810" s="118"/>
      <c r="AK810" s="118"/>
      <c r="AL810" s="120"/>
      <c r="AM810" s="118"/>
      <c r="AN810" s="118"/>
      <c r="AO810" s="118"/>
      <c r="AP810" s="118"/>
      <c r="AQ810" s="118"/>
      <c r="AR810" s="118"/>
    </row>
    <row r="811" spans="1:44" ht="28.8" hidden="1" x14ac:dyDescent="0.3">
      <c r="A811" s="107" t="s">
        <v>510</v>
      </c>
      <c r="B811" s="107" t="s">
        <v>2521</v>
      </c>
      <c r="C811" s="124" t="s">
        <v>2167</v>
      </c>
      <c r="D811" s="107" t="s">
        <v>1430</v>
      </c>
      <c r="E811" s="125" t="s">
        <v>1440</v>
      </c>
      <c r="F811" s="107" t="s">
        <v>2183</v>
      </c>
      <c r="G811" s="107" t="s">
        <v>151</v>
      </c>
      <c r="H811" s="124" t="str">
        <f>Programação[[#This Row],[Atividade]]&amp; " - linha/estrutura: " &amp;Programação[[#This Row],[Tag]]</f>
        <v>Montagem de andaime - linha/estrutura: 12"-S3-14E-5381-H</v>
      </c>
      <c r="I811" s="107" t="s">
        <v>1433</v>
      </c>
      <c r="L811" s="120"/>
      <c r="M811" s="126"/>
      <c r="N811" s="118"/>
      <c r="O811" s="118"/>
      <c r="P811" s="118"/>
      <c r="Q811" s="118"/>
      <c r="R811" s="120"/>
      <c r="S811" s="120"/>
      <c r="T811" s="118">
        <v>1</v>
      </c>
      <c r="U811" s="118">
        <v>1</v>
      </c>
      <c r="V811" s="118"/>
      <c r="W811" s="118"/>
      <c r="X811" s="118"/>
      <c r="Y811" s="120"/>
      <c r="Z811" s="120"/>
      <c r="AA811" s="118"/>
      <c r="AB811" s="118"/>
      <c r="AC811" s="118"/>
      <c r="AD811" s="118"/>
      <c r="AE811" s="118"/>
      <c r="AF811" s="120"/>
      <c r="AG811" s="118"/>
      <c r="AH811" s="118"/>
      <c r="AI811" s="118"/>
      <c r="AJ811" s="118"/>
      <c r="AK811" s="118"/>
      <c r="AL811" s="120"/>
      <c r="AM811" s="118"/>
      <c r="AN811" s="118"/>
      <c r="AO811" s="118"/>
      <c r="AP811" s="118"/>
      <c r="AQ811" s="118"/>
      <c r="AR811" s="118"/>
    </row>
    <row r="812" spans="1:44" hidden="1" x14ac:dyDescent="0.3">
      <c r="A812" s="107"/>
      <c r="B812" s="107" t="s">
        <v>982</v>
      </c>
      <c r="C812" s="124"/>
      <c r="D812" s="107"/>
      <c r="E812" s="125"/>
      <c r="F812" s="107"/>
      <c r="G812" s="107" t="s">
        <v>279</v>
      </c>
      <c r="H812" s="124" t="str">
        <f>Programação[[#This Row],[Atividade]]&amp; " - linha/estrutura: " &amp;Programação[[#This Row],[Tag]]</f>
        <v xml:space="preserve">Inspeção ENDs das soldas - linha/estrutura: </v>
      </c>
      <c r="I812" s="107"/>
      <c r="L812" s="120"/>
      <c r="M812" s="126"/>
      <c r="N812" s="118"/>
      <c r="O812" s="118"/>
      <c r="P812" s="118"/>
      <c r="Q812" s="118"/>
      <c r="R812" s="120"/>
      <c r="S812" s="120"/>
      <c r="T812" s="118"/>
      <c r="U812" s="118"/>
      <c r="V812" s="118"/>
      <c r="W812" s="118"/>
      <c r="X812" s="118"/>
      <c r="Y812" s="120"/>
      <c r="Z812" s="120"/>
      <c r="AA812" s="118"/>
      <c r="AB812" s="118"/>
      <c r="AC812" s="118"/>
      <c r="AD812" s="118"/>
      <c r="AE812" s="118"/>
      <c r="AF812" s="120"/>
      <c r="AG812" s="118"/>
      <c r="AH812" s="118"/>
      <c r="AI812" s="118"/>
      <c r="AJ812" s="118"/>
      <c r="AK812" s="118"/>
      <c r="AL812" s="120"/>
      <c r="AM812" s="118"/>
      <c r="AN812" s="118"/>
      <c r="AO812" s="118"/>
      <c r="AP812" s="118"/>
      <c r="AQ812" s="118"/>
      <c r="AR812" s="118"/>
    </row>
    <row r="813" spans="1:44" hidden="1" x14ac:dyDescent="0.3">
      <c r="A813" s="107"/>
      <c r="B813" s="107" t="s">
        <v>983</v>
      </c>
      <c r="C813" s="124"/>
      <c r="D813" s="107"/>
      <c r="E813" s="125"/>
      <c r="F813" s="107"/>
      <c r="G813" s="107" t="s">
        <v>335</v>
      </c>
      <c r="H813" s="124" t="str">
        <f>Programação[[#This Row],[Atividade]]&amp; " - linha/estrutura: " &amp;Programação[[#This Row],[Tag]]</f>
        <v xml:space="preserve">Teste hidrostático - linha/estrutura: </v>
      </c>
      <c r="I813" s="107"/>
      <c r="L813" s="120"/>
      <c r="M813" s="126"/>
      <c r="N813" s="118"/>
      <c r="O813" s="118"/>
      <c r="P813" s="118"/>
      <c r="Q813" s="118"/>
      <c r="R813" s="120"/>
      <c r="S813" s="120"/>
      <c r="T813" s="118"/>
      <c r="U813" s="118"/>
      <c r="V813" s="118"/>
      <c r="W813" s="118"/>
      <c r="X813" s="118"/>
      <c r="Y813" s="120"/>
      <c r="Z813" s="120"/>
      <c r="AA813" s="118"/>
      <c r="AB813" s="118"/>
      <c r="AC813" s="118"/>
      <c r="AD813" s="118"/>
      <c r="AE813" s="118"/>
      <c r="AF813" s="120"/>
      <c r="AG813" s="118"/>
      <c r="AH813" s="118"/>
      <c r="AI813" s="118"/>
      <c r="AJ813" s="118"/>
      <c r="AK813" s="118"/>
      <c r="AL813" s="120"/>
      <c r="AM813" s="118"/>
      <c r="AN813" s="118"/>
      <c r="AO813" s="118"/>
      <c r="AP813" s="118"/>
      <c r="AQ813" s="118"/>
      <c r="AR813" s="118"/>
    </row>
    <row r="814" spans="1:44" hidden="1" x14ac:dyDescent="0.3">
      <c r="A814" s="107"/>
      <c r="B814" s="107" t="s">
        <v>984</v>
      </c>
      <c r="C814" s="124"/>
      <c r="D814" s="107"/>
      <c r="E814" s="125"/>
      <c r="F814" s="107"/>
      <c r="G814" s="107" t="s">
        <v>2024</v>
      </c>
      <c r="H814" s="124" t="str">
        <f>Programação[[#This Row],[Atividade]]&amp; " - linha/estrutura: " &amp;Programação[[#This Row],[Tag]]</f>
        <v xml:space="preserve">TIE IN - linha/estrutura: </v>
      </c>
      <c r="I814" s="107"/>
      <c r="L814" s="120"/>
      <c r="M814" s="126"/>
      <c r="N814" s="118"/>
      <c r="O814" s="118"/>
      <c r="P814" s="118"/>
      <c r="Q814" s="118"/>
      <c r="R814" s="120"/>
      <c r="S814" s="120"/>
      <c r="T814" s="118"/>
      <c r="U814" s="118"/>
      <c r="V814" s="118"/>
      <c r="W814" s="118"/>
      <c r="X814" s="118"/>
      <c r="Y814" s="120"/>
      <c r="Z814" s="120"/>
      <c r="AA814" s="118"/>
      <c r="AB814" s="118"/>
      <c r="AC814" s="118"/>
      <c r="AD814" s="118"/>
      <c r="AE814" s="118"/>
      <c r="AF814" s="120"/>
      <c r="AG814" s="118"/>
      <c r="AH814" s="118"/>
      <c r="AI814" s="118"/>
      <c r="AJ814" s="118"/>
      <c r="AK814" s="118"/>
      <c r="AL814" s="120"/>
      <c r="AM814" s="118"/>
      <c r="AN814" s="118"/>
      <c r="AO814" s="118"/>
      <c r="AP814" s="118"/>
      <c r="AQ814" s="118"/>
      <c r="AR814" s="118"/>
    </row>
    <row r="815" spans="1:44" hidden="1" x14ac:dyDescent="0.3">
      <c r="A815" s="107"/>
      <c r="B815" s="107" t="s">
        <v>985</v>
      </c>
      <c r="C815" s="124"/>
      <c r="D815" s="107"/>
      <c r="E815" s="125"/>
      <c r="F815" s="107"/>
      <c r="G815" s="107" t="s">
        <v>1724</v>
      </c>
      <c r="H815" s="124" t="str">
        <f>Programação[[#This Row],[Atividade]]&amp; " - linha/estrutura: " &amp;Programação[[#This Row],[Tag]]</f>
        <v xml:space="preserve">TIE-IN_141-BOCAL_8"-T-14A-3A - linha/estrutura: </v>
      </c>
      <c r="I815" s="107"/>
      <c r="L815" s="120"/>
      <c r="M815" s="126"/>
      <c r="N815" s="118"/>
      <c r="O815" s="118"/>
      <c r="P815" s="118"/>
      <c r="Q815" s="118"/>
      <c r="R815" s="120"/>
      <c r="S815" s="120"/>
      <c r="T815" s="118"/>
      <c r="U815" s="118"/>
      <c r="V815" s="118"/>
      <c r="W815" s="118"/>
      <c r="X815" s="118"/>
      <c r="Y815" s="120"/>
      <c r="Z815" s="120"/>
      <c r="AA815" s="118"/>
      <c r="AB815" s="118"/>
      <c r="AC815" s="118"/>
      <c r="AD815" s="118"/>
      <c r="AE815" s="118"/>
      <c r="AF815" s="120"/>
      <c r="AG815" s="118"/>
      <c r="AH815" s="118"/>
      <c r="AI815" s="118"/>
      <c r="AJ815" s="118"/>
      <c r="AK815" s="118"/>
      <c r="AL815" s="120"/>
      <c r="AM815" s="118"/>
      <c r="AN815" s="118"/>
      <c r="AO815" s="118"/>
      <c r="AP815" s="118"/>
      <c r="AQ815" s="118"/>
      <c r="AR815" s="118"/>
    </row>
    <row r="816" spans="1:44" hidden="1" x14ac:dyDescent="0.3">
      <c r="A816" s="107"/>
      <c r="B816" s="107" t="s">
        <v>986</v>
      </c>
      <c r="C816" s="124"/>
      <c r="D816" s="107"/>
      <c r="E816" s="125"/>
      <c r="F816" s="107"/>
      <c r="G816" s="107" t="s">
        <v>2025</v>
      </c>
      <c r="H816" s="124" t="str">
        <f>Programação[[#This Row],[Atividade]]&amp; " - linha/estrutura: " &amp;Programação[[#This Row],[Tag]]</f>
        <v xml:space="preserve">Locar ponto do bocal - linha/estrutura: </v>
      </c>
      <c r="I816" s="107"/>
      <c r="L816" s="120"/>
      <c r="M816" s="126"/>
      <c r="N816" s="118"/>
      <c r="O816" s="118"/>
      <c r="P816" s="118"/>
      <c r="Q816" s="118"/>
      <c r="R816" s="120"/>
      <c r="S816" s="120"/>
      <c r="T816" s="118"/>
      <c r="U816" s="118"/>
      <c r="V816" s="118"/>
      <c r="W816" s="118"/>
      <c r="X816" s="118"/>
      <c r="Y816" s="120"/>
      <c r="Z816" s="120"/>
      <c r="AA816" s="118"/>
      <c r="AB816" s="118"/>
      <c r="AC816" s="118"/>
      <c r="AD816" s="118"/>
      <c r="AE816" s="118"/>
      <c r="AF816" s="120"/>
      <c r="AG816" s="118"/>
      <c r="AH816" s="118"/>
      <c r="AI816" s="118"/>
      <c r="AJ816" s="118"/>
      <c r="AK816" s="118"/>
      <c r="AL816" s="120"/>
      <c r="AM816" s="118"/>
      <c r="AN816" s="118"/>
      <c r="AO816" s="118"/>
      <c r="AP816" s="118"/>
      <c r="AQ816" s="118"/>
      <c r="AR816" s="118"/>
    </row>
    <row r="817" spans="1:44" hidden="1" x14ac:dyDescent="0.3">
      <c r="A817" s="107"/>
      <c r="B817" s="107" t="s">
        <v>987</v>
      </c>
      <c r="C817" s="124"/>
      <c r="D817" s="107"/>
      <c r="E817" s="125"/>
      <c r="F817" s="107"/>
      <c r="G817" s="107" t="s">
        <v>2026</v>
      </c>
      <c r="H817" s="124" t="str">
        <f>Programação[[#This Row],[Atividade]]&amp; " - linha/estrutura: " &amp;Programação[[#This Row],[Tag]]</f>
        <v xml:space="preserve">Fazer furo no teto do tanque - linha/estrutura: </v>
      </c>
      <c r="I817" s="107"/>
      <c r="L817" s="120"/>
      <c r="M817" s="126"/>
      <c r="N817" s="118"/>
      <c r="O817" s="118"/>
      <c r="P817" s="118"/>
      <c r="Q817" s="118"/>
      <c r="R817" s="120"/>
      <c r="S817" s="120"/>
      <c r="T817" s="118"/>
      <c r="U817" s="118"/>
      <c r="V817" s="118"/>
      <c r="W817" s="118"/>
      <c r="X817" s="118"/>
      <c r="Y817" s="120"/>
      <c r="Z817" s="120"/>
      <c r="AA817" s="118"/>
      <c r="AB817" s="118"/>
      <c r="AC817" s="118"/>
      <c r="AD817" s="118"/>
      <c r="AE817" s="118"/>
      <c r="AF817" s="120"/>
      <c r="AG817" s="118"/>
      <c r="AH817" s="118"/>
      <c r="AI817" s="118"/>
      <c r="AJ817" s="118"/>
      <c r="AK817" s="118"/>
      <c r="AL817" s="120"/>
      <c r="AM817" s="118"/>
      <c r="AN817" s="118"/>
      <c r="AO817" s="118"/>
      <c r="AP817" s="118"/>
      <c r="AQ817" s="118"/>
      <c r="AR817" s="118"/>
    </row>
    <row r="818" spans="1:44" hidden="1" x14ac:dyDescent="0.3">
      <c r="A818" s="107"/>
      <c r="B818" s="107" t="s">
        <v>988</v>
      </c>
      <c r="C818" s="124"/>
      <c r="D818" s="107"/>
      <c r="E818" s="125"/>
      <c r="F818" s="107"/>
      <c r="G818" s="107" t="s">
        <v>2027</v>
      </c>
      <c r="H818" s="124" t="str">
        <f>Programação[[#This Row],[Atividade]]&amp; " - linha/estrutura: " &amp;Programação[[#This Row],[Tag]]</f>
        <v xml:space="preserve">Montar bocal - linha/estrutura: </v>
      </c>
      <c r="I818" s="107"/>
      <c r="L818" s="120"/>
      <c r="M818" s="126"/>
      <c r="N818" s="118"/>
      <c r="O818" s="118"/>
      <c r="P818" s="118"/>
      <c r="Q818" s="118"/>
      <c r="R818" s="120"/>
      <c r="S818" s="120"/>
      <c r="T818" s="118"/>
      <c r="U818" s="118"/>
      <c r="V818" s="118"/>
      <c r="W818" s="118"/>
      <c r="X818" s="118"/>
      <c r="Y818" s="120"/>
      <c r="Z818" s="120"/>
      <c r="AA818" s="118"/>
      <c r="AB818" s="118"/>
      <c r="AC818" s="118"/>
      <c r="AD818" s="118"/>
      <c r="AE818" s="118"/>
      <c r="AF818" s="120"/>
      <c r="AG818" s="118"/>
      <c r="AH818" s="118"/>
      <c r="AI818" s="118"/>
      <c r="AJ818" s="118"/>
      <c r="AK818" s="118"/>
      <c r="AL818" s="120"/>
      <c r="AM818" s="118"/>
      <c r="AN818" s="118"/>
      <c r="AO818" s="118"/>
      <c r="AP818" s="118"/>
      <c r="AQ818" s="118"/>
      <c r="AR818" s="118"/>
    </row>
    <row r="819" spans="1:44" hidden="1" x14ac:dyDescent="0.3">
      <c r="A819" s="107"/>
      <c r="B819" s="107" t="s">
        <v>989</v>
      </c>
      <c r="C819" s="124"/>
      <c r="D819" s="107"/>
      <c r="E819" s="125"/>
      <c r="F819" s="107"/>
      <c r="G819" s="107" t="s">
        <v>2028</v>
      </c>
      <c r="H819" s="124" t="str">
        <f>Programação[[#This Row],[Atividade]]&amp; " - linha/estrutura: " &amp;Programação[[#This Row],[Tag]]</f>
        <v xml:space="preserve">Soldar bocal e reforço - linha/estrutura: </v>
      </c>
      <c r="I819" s="107"/>
      <c r="L819" s="120"/>
      <c r="M819" s="126"/>
      <c r="N819" s="118"/>
      <c r="O819" s="118"/>
      <c r="P819" s="118"/>
      <c r="Q819" s="118"/>
      <c r="R819" s="120"/>
      <c r="S819" s="120"/>
      <c r="T819" s="118"/>
      <c r="U819" s="118"/>
      <c r="V819" s="118"/>
      <c r="W819" s="118"/>
      <c r="X819" s="118"/>
      <c r="Y819" s="120"/>
      <c r="Z819" s="120"/>
      <c r="AA819" s="118"/>
      <c r="AB819" s="118"/>
      <c r="AC819" s="118"/>
      <c r="AD819" s="118"/>
      <c r="AE819" s="118"/>
      <c r="AF819" s="120"/>
      <c r="AG819" s="118"/>
      <c r="AH819" s="118"/>
      <c r="AI819" s="118"/>
      <c r="AJ819" s="118"/>
      <c r="AK819" s="118"/>
      <c r="AL819" s="120"/>
      <c r="AM819" s="118"/>
      <c r="AN819" s="118"/>
      <c r="AO819" s="118"/>
      <c r="AP819" s="118"/>
      <c r="AQ819" s="118"/>
      <c r="AR819" s="118"/>
    </row>
    <row r="820" spans="1:44" hidden="1" x14ac:dyDescent="0.3">
      <c r="A820" s="107"/>
      <c r="B820" s="107" t="s">
        <v>990</v>
      </c>
      <c r="C820" s="124"/>
      <c r="D820" s="107"/>
      <c r="E820" s="125"/>
      <c r="F820" s="107"/>
      <c r="G820" s="107" t="s">
        <v>279</v>
      </c>
      <c r="H820" s="124" t="str">
        <f>Programação[[#This Row],[Atividade]]&amp; " - linha/estrutura: " &amp;Programação[[#This Row],[Tag]]</f>
        <v xml:space="preserve">Inspeção ENDs das soldas - linha/estrutura: </v>
      </c>
      <c r="I820" s="107"/>
      <c r="L820" s="120"/>
      <c r="M820" s="126"/>
      <c r="N820" s="118"/>
      <c r="O820" s="118"/>
      <c r="P820" s="118"/>
      <c r="Q820" s="118"/>
      <c r="R820" s="120"/>
      <c r="S820" s="120"/>
      <c r="T820" s="118"/>
      <c r="U820" s="118"/>
      <c r="V820" s="118"/>
      <c r="W820" s="118"/>
      <c r="X820" s="118"/>
      <c r="Y820" s="120"/>
      <c r="Z820" s="120"/>
      <c r="AA820" s="118"/>
      <c r="AB820" s="118"/>
      <c r="AC820" s="118"/>
      <c r="AD820" s="118"/>
      <c r="AE820" s="118"/>
      <c r="AF820" s="120"/>
      <c r="AG820" s="118"/>
      <c r="AH820" s="118"/>
      <c r="AI820" s="118"/>
      <c r="AJ820" s="118"/>
      <c r="AK820" s="118"/>
      <c r="AL820" s="120"/>
      <c r="AM820" s="118"/>
      <c r="AN820" s="118"/>
      <c r="AO820" s="118"/>
      <c r="AP820" s="118"/>
      <c r="AQ820" s="118"/>
      <c r="AR820" s="118"/>
    </row>
    <row r="821" spans="1:44" hidden="1" x14ac:dyDescent="0.3">
      <c r="A821" s="107"/>
      <c r="B821" s="107" t="s">
        <v>991</v>
      </c>
      <c r="C821" s="124"/>
      <c r="D821" s="107"/>
      <c r="E821" s="125"/>
      <c r="F821" s="107"/>
      <c r="G821" s="107" t="s">
        <v>1726</v>
      </c>
      <c r="H821" s="124" t="str">
        <f>Programação[[#This Row],[Atividade]]&amp; " - linha/estrutura: " &amp;Programação[[#This Row],[Tag]]</f>
        <v xml:space="preserve">TIE-IN_143-BOCAL_8"-T-14A-3B - linha/estrutura: </v>
      </c>
      <c r="I821" s="107"/>
      <c r="L821" s="120"/>
      <c r="M821" s="126"/>
      <c r="N821" s="118"/>
      <c r="O821" s="118"/>
      <c r="P821" s="118"/>
      <c r="Q821" s="118"/>
      <c r="R821" s="120"/>
      <c r="S821" s="120"/>
      <c r="T821" s="118"/>
      <c r="U821" s="118"/>
      <c r="V821" s="118"/>
      <c r="W821" s="118"/>
      <c r="X821" s="118"/>
      <c r="Y821" s="120"/>
      <c r="Z821" s="120"/>
      <c r="AA821" s="118"/>
      <c r="AB821" s="118"/>
      <c r="AC821" s="118"/>
      <c r="AD821" s="118"/>
      <c r="AE821" s="118"/>
      <c r="AF821" s="120"/>
      <c r="AG821" s="118"/>
      <c r="AH821" s="118"/>
      <c r="AI821" s="118"/>
      <c r="AJ821" s="118"/>
      <c r="AK821" s="118"/>
      <c r="AL821" s="120"/>
      <c r="AM821" s="118"/>
      <c r="AN821" s="118"/>
      <c r="AO821" s="118"/>
      <c r="AP821" s="118"/>
      <c r="AQ821" s="118"/>
      <c r="AR821" s="118"/>
    </row>
    <row r="822" spans="1:44" hidden="1" x14ac:dyDescent="0.3">
      <c r="A822" s="107"/>
      <c r="B822" s="107" t="s">
        <v>992</v>
      </c>
      <c r="C822" s="124"/>
      <c r="D822" s="107"/>
      <c r="E822" s="125"/>
      <c r="F822" s="107"/>
      <c r="G822" s="107" t="s">
        <v>2025</v>
      </c>
      <c r="H822" s="124" t="str">
        <f>Programação[[#This Row],[Atividade]]&amp; " - linha/estrutura: " &amp;Programação[[#This Row],[Tag]]</f>
        <v xml:space="preserve">Locar ponto do bocal - linha/estrutura: </v>
      </c>
      <c r="I822" s="107"/>
      <c r="L822" s="120"/>
      <c r="M822" s="126"/>
      <c r="N822" s="118"/>
      <c r="O822" s="118"/>
      <c r="P822" s="118"/>
      <c r="Q822" s="118"/>
      <c r="R822" s="120"/>
      <c r="S822" s="120"/>
      <c r="T822" s="118"/>
      <c r="U822" s="118"/>
      <c r="V822" s="118"/>
      <c r="W822" s="118"/>
      <c r="X822" s="118"/>
      <c r="Y822" s="120"/>
      <c r="Z822" s="120"/>
      <c r="AA822" s="118"/>
      <c r="AB822" s="118"/>
      <c r="AC822" s="118"/>
      <c r="AD822" s="118"/>
      <c r="AE822" s="118"/>
      <c r="AF822" s="120"/>
      <c r="AG822" s="118"/>
      <c r="AH822" s="118"/>
      <c r="AI822" s="118"/>
      <c r="AJ822" s="118"/>
      <c r="AK822" s="118"/>
      <c r="AL822" s="120"/>
      <c r="AM822" s="118"/>
      <c r="AN822" s="118"/>
      <c r="AO822" s="118"/>
      <c r="AP822" s="118"/>
      <c r="AQ822" s="118"/>
      <c r="AR822" s="118"/>
    </row>
    <row r="823" spans="1:44" hidden="1" x14ac:dyDescent="0.3">
      <c r="A823" s="107"/>
      <c r="B823" s="107" t="s">
        <v>993</v>
      </c>
      <c r="C823" s="124"/>
      <c r="D823" s="107"/>
      <c r="E823" s="125"/>
      <c r="F823" s="107"/>
      <c r="G823" s="107" t="s">
        <v>2026</v>
      </c>
      <c r="H823" s="124" t="str">
        <f>Programação[[#This Row],[Atividade]]&amp; " - linha/estrutura: " &amp;Programação[[#This Row],[Tag]]</f>
        <v xml:space="preserve">Fazer furo no teto do tanque - linha/estrutura: </v>
      </c>
      <c r="I823" s="107"/>
      <c r="L823" s="120"/>
      <c r="M823" s="126"/>
      <c r="N823" s="118"/>
      <c r="O823" s="118"/>
      <c r="P823" s="118"/>
      <c r="Q823" s="118"/>
      <c r="R823" s="120"/>
      <c r="S823" s="120"/>
      <c r="T823" s="118"/>
      <c r="U823" s="118"/>
      <c r="V823" s="118"/>
      <c r="W823" s="118"/>
      <c r="X823" s="118"/>
      <c r="Y823" s="120"/>
      <c r="Z823" s="120"/>
      <c r="AA823" s="118"/>
      <c r="AB823" s="118"/>
      <c r="AC823" s="118"/>
      <c r="AD823" s="118"/>
      <c r="AE823" s="118"/>
      <c r="AF823" s="120"/>
      <c r="AG823" s="118"/>
      <c r="AH823" s="118"/>
      <c r="AI823" s="118"/>
      <c r="AJ823" s="118"/>
      <c r="AK823" s="118"/>
      <c r="AL823" s="120"/>
      <c r="AM823" s="118"/>
      <c r="AN823" s="118"/>
      <c r="AO823" s="118"/>
      <c r="AP823" s="118"/>
      <c r="AQ823" s="118"/>
      <c r="AR823" s="118"/>
    </row>
    <row r="824" spans="1:44" hidden="1" x14ac:dyDescent="0.3">
      <c r="A824" s="107"/>
      <c r="B824" s="107" t="s">
        <v>994</v>
      </c>
      <c r="C824" s="124"/>
      <c r="D824" s="107"/>
      <c r="E824" s="125"/>
      <c r="F824" s="107"/>
      <c r="G824" s="107" t="s">
        <v>2027</v>
      </c>
      <c r="H824" s="124" t="str">
        <f>Programação[[#This Row],[Atividade]]&amp; " - linha/estrutura: " &amp;Programação[[#This Row],[Tag]]</f>
        <v xml:space="preserve">Montar bocal - linha/estrutura: </v>
      </c>
      <c r="I824" s="107"/>
      <c r="L824" s="120"/>
      <c r="M824" s="126"/>
      <c r="N824" s="118"/>
      <c r="O824" s="118"/>
      <c r="P824" s="118"/>
      <c r="Q824" s="118"/>
      <c r="R824" s="120"/>
      <c r="S824" s="120"/>
      <c r="T824" s="118"/>
      <c r="U824" s="118"/>
      <c r="V824" s="118"/>
      <c r="W824" s="118"/>
      <c r="X824" s="118"/>
      <c r="Y824" s="120"/>
      <c r="Z824" s="120"/>
      <c r="AA824" s="118"/>
      <c r="AB824" s="118"/>
      <c r="AC824" s="118"/>
      <c r="AD824" s="118"/>
      <c r="AE824" s="118"/>
      <c r="AF824" s="120"/>
      <c r="AG824" s="118"/>
      <c r="AH824" s="118"/>
      <c r="AI824" s="118"/>
      <c r="AJ824" s="118"/>
      <c r="AK824" s="118"/>
      <c r="AL824" s="120"/>
      <c r="AM824" s="118"/>
      <c r="AN824" s="118"/>
      <c r="AO824" s="118"/>
      <c r="AP824" s="118"/>
      <c r="AQ824" s="118"/>
      <c r="AR824" s="118"/>
    </row>
    <row r="825" spans="1:44" hidden="1" x14ac:dyDescent="0.3">
      <c r="A825" s="107"/>
      <c r="B825" s="107" t="s">
        <v>995</v>
      </c>
      <c r="C825" s="124"/>
      <c r="D825" s="107"/>
      <c r="E825" s="125"/>
      <c r="F825" s="107"/>
      <c r="G825" s="107" t="s">
        <v>2028</v>
      </c>
      <c r="H825" s="124" t="str">
        <f>Programação[[#This Row],[Atividade]]&amp; " - linha/estrutura: " &amp;Programação[[#This Row],[Tag]]</f>
        <v xml:space="preserve">Soldar bocal e reforço - linha/estrutura: </v>
      </c>
      <c r="I825" s="107"/>
      <c r="L825" s="120"/>
      <c r="M825" s="126"/>
      <c r="N825" s="118"/>
      <c r="O825" s="118"/>
      <c r="P825" s="118"/>
      <c r="Q825" s="118"/>
      <c r="R825" s="120"/>
      <c r="S825" s="120"/>
      <c r="T825" s="118"/>
      <c r="U825" s="118"/>
      <c r="V825" s="118"/>
      <c r="W825" s="118"/>
      <c r="X825" s="118"/>
      <c r="Y825" s="120"/>
      <c r="Z825" s="120"/>
      <c r="AA825" s="118"/>
      <c r="AB825" s="118"/>
      <c r="AC825" s="118"/>
      <c r="AD825" s="118"/>
      <c r="AE825" s="118"/>
      <c r="AF825" s="120"/>
      <c r="AG825" s="118"/>
      <c r="AH825" s="118"/>
      <c r="AI825" s="118"/>
      <c r="AJ825" s="118"/>
      <c r="AK825" s="118"/>
      <c r="AL825" s="120"/>
      <c r="AM825" s="118"/>
      <c r="AN825" s="118"/>
      <c r="AO825" s="118"/>
      <c r="AP825" s="118"/>
      <c r="AQ825" s="118"/>
      <c r="AR825" s="118"/>
    </row>
    <row r="826" spans="1:44" hidden="1" x14ac:dyDescent="0.3">
      <c r="A826" s="107"/>
      <c r="B826" s="107" t="s">
        <v>996</v>
      </c>
      <c r="C826" s="124"/>
      <c r="D826" s="107"/>
      <c r="E826" s="125"/>
      <c r="F826" s="107"/>
      <c r="G826" s="107" t="s">
        <v>279</v>
      </c>
      <c r="H826" s="124" t="str">
        <f>Programação[[#This Row],[Atividade]]&amp; " - linha/estrutura: " &amp;Programação[[#This Row],[Tag]]</f>
        <v xml:space="preserve">Inspeção ENDs das soldas - linha/estrutura: </v>
      </c>
      <c r="I826" s="107"/>
      <c r="L826" s="120"/>
      <c r="M826" s="126"/>
      <c r="N826" s="118"/>
      <c r="O826" s="118"/>
      <c r="P826" s="118"/>
      <c r="Q826" s="118"/>
      <c r="R826" s="120"/>
      <c r="S826" s="120"/>
      <c r="T826" s="118"/>
      <c r="U826" s="118"/>
      <c r="V826" s="118"/>
      <c r="W826" s="118"/>
      <c r="X826" s="118"/>
      <c r="Y826" s="120"/>
      <c r="Z826" s="120"/>
      <c r="AA826" s="118"/>
      <c r="AB826" s="118"/>
      <c r="AC826" s="118"/>
      <c r="AD826" s="118"/>
      <c r="AE826" s="118"/>
      <c r="AF826" s="120"/>
      <c r="AG826" s="118"/>
      <c r="AH826" s="118"/>
      <c r="AI826" s="118"/>
      <c r="AJ826" s="118"/>
      <c r="AK826" s="118"/>
      <c r="AL826" s="120"/>
      <c r="AM826" s="118"/>
      <c r="AN826" s="118"/>
      <c r="AO826" s="118"/>
      <c r="AP826" s="118"/>
      <c r="AQ826" s="118"/>
      <c r="AR826" s="118"/>
    </row>
    <row r="827" spans="1:44" hidden="1" x14ac:dyDescent="0.3">
      <c r="A827" s="107"/>
      <c r="B827" s="107" t="s">
        <v>997</v>
      </c>
      <c r="C827" s="124"/>
      <c r="D827" s="107"/>
      <c r="E827" s="125"/>
      <c r="F827" s="107"/>
      <c r="G827" s="107" t="s">
        <v>1728</v>
      </c>
      <c r="H827" s="124" t="str">
        <f>Programação[[#This Row],[Atividade]]&amp; " - linha/estrutura: " &amp;Programação[[#This Row],[Tag]]</f>
        <v xml:space="preserve">TIE-IN_145-BOCAL_8"-T-14A-3C - linha/estrutura: </v>
      </c>
      <c r="I827" s="107"/>
      <c r="L827" s="120"/>
      <c r="M827" s="126"/>
      <c r="N827" s="118"/>
      <c r="O827" s="118"/>
      <c r="P827" s="118"/>
      <c r="Q827" s="118"/>
      <c r="R827" s="120"/>
      <c r="S827" s="120"/>
      <c r="T827" s="118"/>
      <c r="U827" s="118"/>
      <c r="V827" s="118"/>
      <c r="W827" s="118"/>
      <c r="X827" s="118"/>
      <c r="Y827" s="120"/>
      <c r="Z827" s="120"/>
      <c r="AA827" s="118"/>
      <c r="AB827" s="118"/>
      <c r="AC827" s="118"/>
      <c r="AD827" s="118"/>
      <c r="AE827" s="118"/>
      <c r="AF827" s="120"/>
      <c r="AG827" s="118"/>
      <c r="AH827" s="118"/>
      <c r="AI827" s="118"/>
      <c r="AJ827" s="118"/>
      <c r="AK827" s="118"/>
      <c r="AL827" s="120"/>
      <c r="AM827" s="118"/>
      <c r="AN827" s="118"/>
      <c r="AO827" s="118"/>
      <c r="AP827" s="118"/>
      <c r="AQ827" s="118"/>
      <c r="AR827" s="118"/>
    </row>
    <row r="828" spans="1:44" hidden="1" x14ac:dyDescent="0.3">
      <c r="A828" s="107"/>
      <c r="B828" s="107" t="s">
        <v>998</v>
      </c>
      <c r="C828" s="124"/>
      <c r="D828" s="107"/>
      <c r="E828" s="125"/>
      <c r="F828" s="107"/>
      <c r="G828" s="107" t="s">
        <v>2025</v>
      </c>
      <c r="H828" s="124" t="str">
        <f>Programação[[#This Row],[Atividade]]&amp; " - linha/estrutura: " &amp;Programação[[#This Row],[Tag]]</f>
        <v xml:space="preserve">Locar ponto do bocal - linha/estrutura: </v>
      </c>
      <c r="I828" s="107"/>
      <c r="L828" s="120"/>
      <c r="M828" s="126"/>
      <c r="N828" s="118"/>
      <c r="O828" s="118"/>
      <c r="P828" s="118"/>
      <c r="Q828" s="118"/>
      <c r="R828" s="120"/>
      <c r="S828" s="120"/>
      <c r="T828" s="118"/>
      <c r="U828" s="118"/>
      <c r="V828" s="118"/>
      <c r="W828" s="118"/>
      <c r="X828" s="118"/>
      <c r="Y828" s="120"/>
      <c r="Z828" s="120"/>
      <c r="AA828" s="118"/>
      <c r="AB828" s="118"/>
      <c r="AC828" s="118"/>
      <c r="AD828" s="118"/>
      <c r="AE828" s="118"/>
      <c r="AF828" s="120"/>
      <c r="AG828" s="118"/>
      <c r="AH828" s="118"/>
      <c r="AI828" s="118"/>
      <c r="AJ828" s="118"/>
      <c r="AK828" s="118"/>
      <c r="AL828" s="120"/>
      <c r="AM828" s="118"/>
      <c r="AN828" s="118"/>
      <c r="AO828" s="118"/>
      <c r="AP828" s="118"/>
      <c r="AQ828" s="118"/>
      <c r="AR828" s="118"/>
    </row>
    <row r="829" spans="1:44" hidden="1" x14ac:dyDescent="0.3">
      <c r="A829" s="107"/>
      <c r="B829" s="107" t="s">
        <v>999</v>
      </c>
      <c r="C829" s="124"/>
      <c r="D829" s="107"/>
      <c r="E829" s="125"/>
      <c r="F829" s="107"/>
      <c r="G829" s="107" t="s">
        <v>2026</v>
      </c>
      <c r="H829" s="124" t="str">
        <f>Programação[[#This Row],[Atividade]]&amp; " - linha/estrutura: " &amp;Programação[[#This Row],[Tag]]</f>
        <v xml:space="preserve">Fazer furo no teto do tanque - linha/estrutura: </v>
      </c>
      <c r="I829" s="107"/>
      <c r="L829" s="120"/>
      <c r="M829" s="126"/>
      <c r="N829" s="118"/>
      <c r="O829" s="118"/>
      <c r="P829" s="118"/>
      <c r="Q829" s="118"/>
      <c r="R829" s="120"/>
      <c r="S829" s="120"/>
      <c r="T829" s="118"/>
      <c r="U829" s="118"/>
      <c r="V829" s="118"/>
      <c r="W829" s="118"/>
      <c r="X829" s="118"/>
      <c r="Y829" s="120"/>
      <c r="Z829" s="120"/>
      <c r="AA829" s="118"/>
      <c r="AB829" s="118"/>
      <c r="AC829" s="118"/>
      <c r="AD829" s="118"/>
      <c r="AE829" s="118"/>
      <c r="AF829" s="120"/>
      <c r="AG829" s="118"/>
      <c r="AH829" s="118"/>
      <c r="AI829" s="118"/>
      <c r="AJ829" s="118"/>
      <c r="AK829" s="118"/>
      <c r="AL829" s="120"/>
      <c r="AM829" s="118"/>
      <c r="AN829" s="118"/>
      <c r="AO829" s="118"/>
      <c r="AP829" s="118"/>
      <c r="AQ829" s="118"/>
      <c r="AR829" s="118"/>
    </row>
    <row r="830" spans="1:44" hidden="1" x14ac:dyDescent="0.3">
      <c r="A830" s="107"/>
      <c r="B830" s="107" t="s">
        <v>1000</v>
      </c>
      <c r="C830" s="124"/>
      <c r="D830" s="107"/>
      <c r="E830" s="125"/>
      <c r="F830" s="107"/>
      <c r="G830" s="107" t="s">
        <v>2027</v>
      </c>
      <c r="H830" s="124" t="str">
        <f>Programação[[#This Row],[Atividade]]&amp; " - linha/estrutura: " &amp;Programação[[#This Row],[Tag]]</f>
        <v xml:space="preserve">Montar bocal - linha/estrutura: </v>
      </c>
      <c r="I830" s="107"/>
      <c r="L830" s="120"/>
      <c r="M830" s="126"/>
      <c r="N830" s="118"/>
      <c r="O830" s="118"/>
      <c r="P830" s="118"/>
      <c r="Q830" s="118"/>
      <c r="R830" s="120"/>
      <c r="S830" s="120"/>
      <c r="T830" s="118"/>
      <c r="U830" s="118"/>
      <c r="V830" s="118"/>
      <c r="W830" s="118"/>
      <c r="X830" s="118"/>
      <c r="Y830" s="120"/>
      <c r="Z830" s="120"/>
      <c r="AA830" s="118"/>
      <c r="AB830" s="118"/>
      <c r="AC830" s="118"/>
      <c r="AD830" s="118"/>
      <c r="AE830" s="118"/>
      <c r="AF830" s="120"/>
      <c r="AG830" s="118"/>
      <c r="AH830" s="118"/>
      <c r="AI830" s="118"/>
      <c r="AJ830" s="118"/>
      <c r="AK830" s="118"/>
      <c r="AL830" s="120"/>
      <c r="AM830" s="118"/>
      <c r="AN830" s="118"/>
      <c r="AO830" s="118"/>
      <c r="AP830" s="118"/>
      <c r="AQ830" s="118"/>
      <c r="AR830" s="118"/>
    </row>
    <row r="831" spans="1:44" hidden="1" x14ac:dyDescent="0.3">
      <c r="A831" s="107"/>
      <c r="B831" s="107" t="s">
        <v>1001</v>
      </c>
      <c r="C831" s="124"/>
      <c r="D831" s="107"/>
      <c r="E831" s="125"/>
      <c r="F831" s="107"/>
      <c r="G831" s="107" t="s">
        <v>2028</v>
      </c>
      <c r="H831" s="124" t="str">
        <f>Programação[[#This Row],[Atividade]]&amp; " - linha/estrutura: " &amp;Programação[[#This Row],[Tag]]</f>
        <v xml:space="preserve">Soldar bocal e reforço - linha/estrutura: </v>
      </c>
      <c r="I831" s="107"/>
      <c r="L831" s="120"/>
      <c r="M831" s="126"/>
      <c r="N831" s="118"/>
      <c r="O831" s="118"/>
      <c r="P831" s="118"/>
      <c r="Q831" s="118"/>
      <c r="R831" s="120"/>
      <c r="S831" s="120"/>
      <c r="T831" s="118"/>
      <c r="U831" s="118"/>
      <c r="V831" s="118"/>
      <c r="W831" s="118"/>
      <c r="X831" s="118"/>
      <c r="Y831" s="120"/>
      <c r="Z831" s="120"/>
      <c r="AA831" s="118"/>
      <c r="AB831" s="118"/>
      <c r="AC831" s="118"/>
      <c r="AD831" s="118"/>
      <c r="AE831" s="118"/>
      <c r="AF831" s="120"/>
      <c r="AG831" s="118"/>
      <c r="AH831" s="118"/>
      <c r="AI831" s="118"/>
      <c r="AJ831" s="118"/>
      <c r="AK831" s="118"/>
      <c r="AL831" s="120"/>
      <c r="AM831" s="118"/>
      <c r="AN831" s="118"/>
      <c r="AO831" s="118"/>
      <c r="AP831" s="118"/>
      <c r="AQ831" s="118"/>
      <c r="AR831" s="118"/>
    </row>
    <row r="832" spans="1:44" hidden="1" x14ac:dyDescent="0.3">
      <c r="A832" s="107"/>
      <c r="B832" s="107" t="s">
        <v>1002</v>
      </c>
      <c r="C832" s="124"/>
      <c r="D832" s="107"/>
      <c r="E832" s="125"/>
      <c r="F832" s="107"/>
      <c r="G832" s="107" t="s">
        <v>279</v>
      </c>
      <c r="H832" s="124" t="str">
        <f>Programação[[#This Row],[Atividade]]&amp; " - linha/estrutura: " &amp;Programação[[#This Row],[Tag]]</f>
        <v xml:space="preserve">Inspeção ENDs das soldas - linha/estrutura: </v>
      </c>
      <c r="I832" s="107"/>
      <c r="L832" s="120"/>
      <c r="M832" s="126"/>
      <c r="N832" s="118"/>
      <c r="O832" s="118"/>
      <c r="P832" s="118"/>
      <c r="Q832" s="118"/>
      <c r="R832" s="120"/>
      <c r="S832" s="120"/>
      <c r="T832" s="118"/>
      <c r="U832" s="118"/>
      <c r="V832" s="118"/>
      <c r="W832" s="118"/>
      <c r="X832" s="118"/>
      <c r="Y832" s="120"/>
      <c r="Z832" s="120"/>
      <c r="AA832" s="118"/>
      <c r="AB832" s="118"/>
      <c r="AC832" s="118"/>
      <c r="AD832" s="118"/>
      <c r="AE832" s="118"/>
      <c r="AF832" s="120"/>
      <c r="AG832" s="118"/>
      <c r="AH832" s="118"/>
      <c r="AI832" s="118"/>
      <c r="AJ832" s="118"/>
      <c r="AK832" s="118"/>
      <c r="AL832" s="120"/>
      <c r="AM832" s="118"/>
      <c r="AN832" s="118"/>
      <c r="AO832" s="118"/>
      <c r="AP832" s="118"/>
      <c r="AQ832" s="118"/>
      <c r="AR832" s="118"/>
    </row>
    <row r="833" spans="1:44" hidden="1" x14ac:dyDescent="0.3">
      <c r="A833" s="107"/>
      <c r="B833" s="107" t="s">
        <v>1003</v>
      </c>
      <c r="C833" s="124"/>
      <c r="D833" s="107"/>
      <c r="E833" s="125"/>
      <c r="F833" s="107"/>
      <c r="G833" s="107" t="s">
        <v>2029</v>
      </c>
      <c r="H833" s="124" t="str">
        <f>Programação[[#This Row],[Atividade]]&amp; " - linha/estrutura: " &amp;Programação[[#This Row],[Tag]]</f>
        <v xml:space="preserve">TIE-IN_164 - Parada - linha/estrutura: </v>
      </c>
      <c r="I833" s="107"/>
      <c r="L833" s="120"/>
      <c r="M833" s="126"/>
      <c r="N833" s="118"/>
      <c r="O833" s="118"/>
      <c r="P833" s="118"/>
      <c r="Q833" s="118"/>
      <c r="R833" s="120"/>
      <c r="S833" s="120"/>
      <c r="T833" s="118"/>
      <c r="U833" s="118"/>
      <c r="V833" s="118"/>
      <c r="W833" s="118"/>
      <c r="X833" s="118"/>
      <c r="Y833" s="120"/>
      <c r="Z833" s="120"/>
      <c r="AA833" s="118"/>
      <c r="AB833" s="118"/>
      <c r="AC833" s="118"/>
      <c r="AD833" s="118"/>
      <c r="AE833" s="118"/>
      <c r="AF833" s="120"/>
      <c r="AG833" s="118"/>
      <c r="AH833" s="118"/>
      <c r="AI833" s="118"/>
      <c r="AJ833" s="118"/>
      <c r="AK833" s="118"/>
      <c r="AL833" s="120"/>
      <c r="AM833" s="118"/>
      <c r="AN833" s="118"/>
      <c r="AO833" s="118"/>
      <c r="AP833" s="118"/>
      <c r="AQ833" s="118"/>
      <c r="AR833" s="118"/>
    </row>
    <row r="834" spans="1:44" hidden="1" x14ac:dyDescent="0.3">
      <c r="A834" s="107"/>
      <c r="B834" s="107" t="s">
        <v>1004</v>
      </c>
      <c r="C834" s="124"/>
      <c r="D834" s="107"/>
      <c r="E834" s="125"/>
      <c r="F834" s="107"/>
      <c r="G834" s="107" t="s">
        <v>2030</v>
      </c>
      <c r="H834" s="124" t="str">
        <f>Programação[[#This Row],[Atividade]]&amp; " - linha/estrutura: " &amp;Programação[[#This Row],[Tag]]</f>
        <v xml:space="preserve">Fazer Ebtv da linha existente - linha/estrutura: </v>
      </c>
      <c r="I834" s="107"/>
      <c r="L834" s="120"/>
      <c r="M834" s="126"/>
      <c r="N834" s="118"/>
      <c r="O834" s="118"/>
      <c r="P834" s="118"/>
      <c r="Q834" s="118"/>
      <c r="R834" s="120"/>
      <c r="S834" s="120"/>
      <c r="T834" s="118"/>
      <c r="U834" s="118"/>
      <c r="V834" s="118"/>
      <c r="W834" s="118"/>
      <c r="X834" s="118"/>
      <c r="Y834" s="120"/>
      <c r="Z834" s="120"/>
      <c r="AA834" s="118"/>
      <c r="AB834" s="118"/>
      <c r="AC834" s="118"/>
      <c r="AD834" s="118"/>
      <c r="AE834" s="118"/>
      <c r="AF834" s="120"/>
      <c r="AG834" s="118"/>
      <c r="AH834" s="118"/>
      <c r="AI834" s="118"/>
      <c r="AJ834" s="118"/>
      <c r="AK834" s="118"/>
      <c r="AL834" s="120"/>
      <c r="AM834" s="118"/>
      <c r="AN834" s="118"/>
      <c r="AO834" s="118"/>
      <c r="AP834" s="118"/>
      <c r="AQ834" s="118"/>
      <c r="AR834" s="118"/>
    </row>
    <row r="835" spans="1:44" hidden="1" x14ac:dyDescent="0.3">
      <c r="A835" s="107"/>
      <c r="B835" s="107" t="s">
        <v>1005</v>
      </c>
      <c r="C835" s="124"/>
      <c r="D835" s="107"/>
      <c r="E835" s="125"/>
      <c r="F835" s="107"/>
      <c r="G835" s="107" t="s">
        <v>2031</v>
      </c>
      <c r="H835" s="124" t="str">
        <f>Programação[[#This Row],[Atividade]]&amp; " - linha/estrutura: " &amp;Programação[[#This Row],[Tag]]</f>
        <v xml:space="preserve">Desmontar trecho da linha existente - linha/estrutura: </v>
      </c>
      <c r="I835" s="107"/>
      <c r="L835" s="120"/>
      <c r="M835" s="126"/>
      <c r="N835" s="118"/>
      <c r="O835" s="118"/>
      <c r="P835" s="118"/>
      <c r="Q835" s="118"/>
      <c r="R835" s="120"/>
      <c r="S835" s="120"/>
      <c r="T835" s="118"/>
      <c r="U835" s="118"/>
      <c r="V835" s="118"/>
      <c r="W835" s="118"/>
      <c r="X835" s="118"/>
      <c r="Y835" s="120"/>
      <c r="Z835" s="120"/>
      <c r="AA835" s="118"/>
      <c r="AB835" s="118"/>
      <c r="AC835" s="118"/>
      <c r="AD835" s="118"/>
      <c r="AE835" s="118"/>
      <c r="AF835" s="120"/>
      <c r="AG835" s="118"/>
      <c r="AH835" s="118"/>
      <c r="AI835" s="118"/>
      <c r="AJ835" s="118"/>
      <c r="AK835" s="118"/>
      <c r="AL835" s="120"/>
      <c r="AM835" s="118"/>
      <c r="AN835" s="118"/>
      <c r="AO835" s="118"/>
      <c r="AP835" s="118"/>
      <c r="AQ835" s="118"/>
      <c r="AR835" s="118"/>
    </row>
    <row r="836" spans="1:44" hidden="1" x14ac:dyDescent="0.3">
      <c r="A836" s="107"/>
      <c r="B836" s="107" t="s">
        <v>1006</v>
      </c>
      <c r="C836" s="124"/>
      <c r="D836" s="107"/>
      <c r="E836" s="125"/>
      <c r="F836" s="107"/>
      <c r="G836" s="107" t="s">
        <v>2032</v>
      </c>
      <c r="H836" s="124" t="str">
        <f>Programação[[#This Row],[Atividade]]&amp; " - linha/estrutura: " &amp;Programação[[#This Row],[Tag]]</f>
        <v xml:space="preserve">Pré-montar e soldar Tê - linha/estrutura: </v>
      </c>
      <c r="I836" s="107"/>
      <c r="L836" s="120"/>
      <c r="M836" s="126"/>
      <c r="N836" s="118"/>
      <c r="O836" s="118"/>
      <c r="P836" s="118"/>
      <c r="Q836" s="118"/>
      <c r="R836" s="120"/>
      <c r="S836" s="120"/>
      <c r="T836" s="118"/>
      <c r="U836" s="118"/>
      <c r="V836" s="118"/>
      <c r="W836" s="118"/>
      <c r="X836" s="118"/>
      <c r="Y836" s="120"/>
      <c r="Z836" s="120"/>
      <c r="AA836" s="118"/>
      <c r="AB836" s="118"/>
      <c r="AC836" s="118"/>
      <c r="AD836" s="118"/>
      <c r="AE836" s="118"/>
      <c r="AF836" s="120"/>
      <c r="AG836" s="118"/>
      <c r="AH836" s="118"/>
      <c r="AI836" s="118"/>
      <c r="AJ836" s="118"/>
      <c r="AK836" s="118"/>
      <c r="AL836" s="120"/>
      <c r="AM836" s="118"/>
      <c r="AN836" s="118"/>
      <c r="AO836" s="118"/>
      <c r="AP836" s="118"/>
      <c r="AQ836" s="118"/>
      <c r="AR836" s="118"/>
    </row>
    <row r="837" spans="1:44" hidden="1" x14ac:dyDescent="0.3">
      <c r="A837" s="107"/>
      <c r="B837" s="107" t="s">
        <v>1007</v>
      </c>
      <c r="C837" s="124"/>
      <c r="D837" s="107"/>
      <c r="E837" s="125"/>
      <c r="F837" s="107"/>
      <c r="G837" s="107" t="s">
        <v>279</v>
      </c>
      <c r="H837" s="124" t="str">
        <f>Programação[[#This Row],[Atividade]]&amp; " - linha/estrutura: " &amp;Programação[[#This Row],[Tag]]</f>
        <v xml:space="preserve">Inspeção ENDs das soldas - linha/estrutura: </v>
      </c>
      <c r="I837" s="107"/>
      <c r="L837" s="120"/>
      <c r="M837" s="126"/>
      <c r="N837" s="118"/>
      <c r="O837" s="118"/>
      <c r="P837" s="118"/>
      <c r="Q837" s="118"/>
      <c r="R837" s="120"/>
      <c r="S837" s="120"/>
      <c r="T837" s="118"/>
      <c r="U837" s="118"/>
      <c r="V837" s="118"/>
      <c r="W837" s="118"/>
      <c r="X837" s="118"/>
      <c r="Y837" s="120"/>
      <c r="Z837" s="120"/>
      <c r="AA837" s="118"/>
      <c r="AB837" s="118"/>
      <c r="AC837" s="118"/>
      <c r="AD837" s="118"/>
      <c r="AE837" s="118"/>
      <c r="AF837" s="120"/>
      <c r="AG837" s="118"/>
      <c r="AH837" s="118"/>
      <c r="AI837" s="118"/>
      <c r="AJ837" s="118"/>
      <c r="AK837" s="118"/>
      <c r="AL837" s="120"/>
      <c r="AM837" s="118"/>
      <c r="AN837" s="118"/>
      <c r="AO837" s="118"/>
      <c r="AP837" s="118"/>
      <c r="AQ837" s="118"/>
      <c r="AR837" s="118"/>
    </row>
    <row r="838" spans="1:44" hidden="1" x14ac:dyDescent="0.3">
      <c r="A838" s="107"/>
      <c r="B838" s="107" t="s">
        <v>1008</v>
      </c>
      <c r="C838" s="124"/>
      <c r="D838" s="107"/>
      <c r="E838" s="125"/>
      <c r="F838" s="107"/>
      <c r="G838" s="107" t="s">
        <v>2033</v>
      </c>
      <c r="H838" s="124" t="str">
        <f>Programação[[#This Row],[Atividade]]&amp; " - linha/estrutura: " &amp;Programação[[#This Row],[Tag]]</f>
        <v xml:space="preserve">Montar válvula de 10" - linha/estrutura: </v>
      </c>
      <c r="I838" s="107"/>
      <c r="L838" s="120"/>
      <c r="M838" s="126"/>
      <c r="N838" s="118"/>
      <c r="O838" s="118"/>
      <c r="P838" s="118"/>
      <c r="Q838" s="118"/>
      <c r="R838" s="120"/>
      <c r="S838" s="120"/>
      <c r="T838" s="118"/>
      <c r="U838" s="118"/>
      <c r="V838" s="118"/>
      <c r="W838" s="118"/>
      <c r="X838" s="118"/>
      <c r="Y838" s="120"/>
      <c r="Z838" s="120"/>
      <c r="AA838" s="118"/>
      <c r="AB838" s="118"/>
      <c r="AC838" s="118"/>
      <c r="AD838" s="118"/>
      <c r="AE838" s="118"/>
      <c r="AF838" s="120"/>
      <c r="AG838" s="118"/>
      <c r="AH838" s="118"/>
      <c r="AI838" s="118"/>
      <c r="AJ838" s="118"/>
      <c r="AK838" s="118"/>
      <c r="AL838" s="120"/>
      <c r="AM838" s="118"/>
      <c r="AN838" s="118"/>
      <c r="AO838" s="118"/>
      <c r="AP838" s="118"/>
      <c r="AQ838" s="118"/>
      <c r="AR838" s="118"/>
    </row>
    <row r="839" spans="1:44" hidden="1" x14ac:dyDescent="0.3">
      <c r="A839" s="107"/>
      <c r="B839" s="107" t="s">
        <v>1009</v>
      </c>
      <c r="C839" s="124"/>
      <c r="D839" s="107"/>
      <c r="E839" s="125"/>
      <c r="F839" s="107"/>
      <c r="G839" s="107" t="s">
        <v>1954</v>
      </c>
      <c r="H839" s="124" t="str">
        <f>Programação[[#This Row],[Atividade]]&amp; " - linha/estrutura: " &amp;Programação[[#This Row],[Tag]]</f>
        <v xml:space="preserve">Remover Ebtv da linha - linha/estrutura: </v>
      </c>
      <c r="I839" s="107"/>
      <c r="L839" s="120"/>
      <c r="M839" s="126"/>
      <c r="N839" s="118"/>
      <c r="O839" s="118"/>
      <c r="P839" s="118"/>
      <c r="Q839" s="118"/>
      <c r="R839" s="120"/>
      <c r="S839" s="120"/>
      <c r="T839" s="118"/>
      <c r="U839" s="118"/>
      <c r="V839" s="118"/>
      <c r="W839" s="118"/>
      <c r="X839" s="118"/>
      <c r="Y839" s="120"/>
      <c r="Z839" s="120"/>
      <c r="AA839" s="118"/>
      <c r="AB839" s="118"/>
      <c r="AC839" s="118"/>
      <c r="AD839" s="118"/>
      <c r="AE839" s="118"/>
      <c r="AF839" s="120"/>
      <c r="AG839" s="118"/>
      <c r="AH839" s="118"/>
      <c r="AI839" s="118"/>
      <c r="AJ839" s="118"/>
      <c r="AK839" s="118"/>
      <c r="AL839" s="120"/>
      <c r="AM839" s="118"/>
      <c r="AN839" s="118"/>
      <c r="AO839" s="118"/>
      <c r="AP839" s="118"/>
      <c r="AQ839" s="118"/>
      <c r="AR839" s="118"/>
    </row>
    <row r="840" spans="1:44" hidden="1" x14ac:dyDescent="0.3">
      <c r="A840" s="107"/>
      <c r="B840" s="107" t="s">
        <v>1010</v>
      </c>
      <c r="C840" s="124"/>
      <c r="D840" s="107"/>
      <c r="E840" s="125"/>
      <c r="F840" s="107"/>
      <c r="G840" s="107" t="s">
        <v>1768</v>
      </c>
      <c r="H840" s="124" t="str">
        <f>Programação[[#This Row],[Atividade]]&amp; " - linha/estrutura: " &amp;Programação[[#This Row],[Tag]]</f>
        <v xml:space="preserve">TIE-IN_172 - linha/estrutura: </v>
      </c>
      <c r="I840" s="107"/>
      <c r="L840" s="120"/>
      <c r="M840" s="126"/>
      <c r="N840" s="118"/>
      <c r="O840" s="118"/>
      <c r="P840" s="118"/>
      <c r="Q840" s="118"/>
      <c r="R840" s="120"/>
      <c r="S840" s="120"/>
      <c r="T840" s="118"/>
      <c r="U840" s="118"/>
      <c r="V840" s="118"/>
      <c r="W840" s="118"/>
      <c r="X840" s="118"/>
      <c r="Y840" s="120"/>
      <c r="Z840" s="120"/>
      <c r="AA840" s="118"/>
      <c r="AB840" s="118"/>
      <c r="AC840" s="118"/>
      <c r="AD840" s="118"/>
      <c r="AE840" s="118"/>
      <c r="AF840" s="120"/>
      <c r="AG840" s="118"/>
      <c r="AH840" s="118"/>
      <c r="AI840" s="118"/>
      <c r="AJ840" s="118"/>
      <c r="AK840" s="118"/>
      <c r="AL840" s="120"/>
      <c r="AM840" s="118"/>
      <c r="AN840" s="118"/>
      <c r="AO840" s="118"/>
      <c r="AP840" s="118"/>
      <c r="AQ840" s="118"/>
      <c r="AR840" s="118"/>
    </row>
    <row r="841" spans="1:44" hidden="1" x14ac:dyDescent="0.3">
      <c r="A841" s="107"/>
      <c r="B841" s="107" t="s">
        <v>1011</v>
      </c>
      <c r="C841" s="124"/>
      <c r="D841" s="107"/>
      <c r="E841" s="125"/>
      <c r="F841" s="107"/>
      <c r="G841" s="107" t="s">
        <v>2030</v>
      </c>
      <c r="H841" s="124" t="str">
        <f>Programação[[#This Row],[Atividade]]&amp; " - linha/estrutura: " &amp;Programação[[#This Row],[Tag]]</f>
        <v xml:space="preserve">Fazer Ebtv da linha existente - linha/estrutura: </v>
      </c>
      <c r="I841" s="107"/>
      <c r="L841" s="120"/>
      <c r="M841" s="126"/>
      <c r="N841" s="118"/>
      <c r="O841" s="118"/>
      <c r="P841" s="118"/>
      <c r="Q841" s="118"/>
      <c r="R841" s="120"/>
      <c r="S841" s="120"/>
      <c r="T841" s="118"/>
      <c r="U841" s="118"/>
      <c r="V841" s="118"/>
      <c r="W841" s="118"/>
      <c r="X841" s="118"/>
      <c r="Y841" s="120"/>
      <c r="Z841" s="120"/>
      <c r="AA841" s="118"/>
      <c r="AB841" s="118"/>
      <c r="AC841" s="118"/>
      <c r="AD841" s="118"/>
      <c r="AE841" s="118"/>
      <c r="AF841" s="120"/>
      <c r="AG841" s="118"/>
      <c r="AH841" s="118"/>
      <c r="AI841" s="118"/>
      <c r="AJ841" s="118"/>
      <c r="AK841" s="118"/>
      <c r="AL841" s="120"/>
      <c r="AM841" s="118"/>
      <c r="AN841" s="118"/>
      <c r="AO841" s="118"/>
      <c r="AP841" s="118"/>
      <c r="AQ841" s="118"/>
      <c r="AR841" s="118"/>
    </row>
    <row r="842" spans="1:44" hidden="1" x14ac:dyDescent="0.3">
      <c r="A842" s="107"/>
      <c r="B842" s="107" t="s">
        <v>1012</v>
      </c>
      <c r="C842" s="124"/>
      <c r="D842" s="107"/>
      <c r="E842" s="125"/>
      <c r="F842" s="107"/>
      <c r="G842" s="107" t="s">
        <v>2031</v>
      </c>
      <c r="H842" s="124" t="str">
        <f>Programação[[#This Row],[Atividade]]&amp; " - linha/estrutura: " &amp;Programação[[#This Row],[Tag]]</f>
        <v xml:space="preserve">Desmontar trecho da linha existente - linha/estrutura: </v>
      </c>
      <c r="I842" s="107"/>
      <c r="L842" s="120"/>
      <c r="M842" s="126"/>
      <c r="N842" s="118"/>
      <c r="O842" s="118"/>
      <c r="P842" s="118"/>
      <c r="Q842" s="118"/>
      <c r="R842" s="120"/>
      <c r="S842" s="120"/>
      <c r="T842" s="118"/>
      <c r="U842" s="118"/>
      <c r="V842" s="118"/>
      <c r="W842" s="118"/>
      <c r="X842" s="118"/>
      <c r="Y842" s="120"/>
      <c r="Z842" s="120"/>
      <c r="AA842" s="118"/>
      <c r="AB842" s="118"/>
      <c r="AC842" s="118"/>
      <c r="AD842" s="118"/>
      <c r="AE842" s="118"/>
      <c r="AF842" s="120"/>
      <c r="AG842" s="118"/>
      <c r="AH842" s="118"/>
      <c r="AI842" s="118"/>
      <c r="AJ842" s="118"/>
      <c r="AK842" s="118"/>
      <c r="AL842" s="120"/>
      <c r="AM842" s="118"/>
      <c r="AN842" s="118"/>
      <c r="AO842" s="118"/>
      <c r="AP842" s="118"/>
      <c r="AQ842" s="118"/>
      <c r="AR842" s="118"/>
    </row>
    <row r="843" spans="1:44" hidden="1" x14ac:dyDescent="0.3">
      <c r="A843" s="107"/>
      <c r="B843" s="107" t="s">
        <v>1013</v>
      </c>
      <c r="C843" s="124"/>
      <c r="D843" s="107"/>
      <c r="E843" s="125"/>
      <c r="F843" s="107"/>
      <c r="G843" s="107" t="s">
        <v>2032</v>
      </c>
      <c r="H843" s="124" t="str">
        <f>Programação[[#This Row],[Atividade]]&amp; " - linha/estrutura: " &amp;Programação[[#This Row],[Tag]]</f>
        <v xml:space="preserve">Pré-montar e soldar Tê - linha/estrutura: </v>
      </c>
      <c r="I843" s="107"/>
      <c r="L843" s="120"/>
      <c r="M843" s="126"/>
      <c r="N843" s="118"/>
      <c r="O843" s="118"/>
      <c r="P843" s="118"/>
      <c r="Q843" s="118"/>
      <c r="R843" s="120"/>
      <c r="S843" s="120"/>
      <c r="T843" s="118"/>
      <c r="U843" s="118"/>
      <c r="V843" s="118"/>
      <c r="W843" s="118"/>
      <c r="X843" s="118"/>
      <c r="Y843" s="120"/>
      <c r="Z843" s="120"/>
      <c r="AA843" s="118"/>
      <c r="AB843" s="118"/>
      <c r="AC843" s="118"/>
      <c r="AD843" s="118"/>
      <c r="AE843" s="118"/>
      <c r="AF843" s="120"/>
      <c r="AG843" s="118"/>
      <c r="AH843" s="118"/>
      <c r="AI843" s="118"/>
      <c r="AJ843" s="118"/>
      <c r="AK843" s="118"/>
      <c r="AL843" s="120"/>
      <c r="AM843" s="118"/>
      <c r="AN843" s="118"/>
      <c r="AO843" s="118"/>
      <c r="AP843" s="118"/>
      <c r="AQ843" s="118"/>
      <c r="AR843" s="118"/>
    </row>
    <row r="844" spans="1:44" hidden="1" x14ac:dyDescent="0.3">
      <c r="A844" s="107"/>
      <c r="B844" s="107" t="s">
        <v>1014</v>
      </c>
      <c r="C844" s="124"/>
      <c r="D844" s="107"/>
      <c r="E844" s="125"/>
      <c r="F844" s="107"/>
      <c r="G844" s="107" t="s">
        <v>279</v>
      </c>
      <c r="H844" s="124" t="str">
        <f>Programação[[#This Row],[Atividade]]&amp; " - linha/estrutura: " &amp;Programação[[#This Row],[Tag]]</f>
        <v xml:space="preserve">Inspeção ENDs das soldas - linha/estrutura: </v>
      </c>
      <c r="I844" s="107"/>
      <c r="L844" s="120"/>
      <c r="M844" s="126"/>
      <c r="N844" s="118"/>
      <c r="O844" s="118"/>
      <c r="P844" s="118"/>
      <c r="Q844" s="118"/>
      <c r="R844" s="120"/>
      <c r="S844" s="120"/>
      <c r="T844" s="118"/>
      <c r="U844" s="118"/>
      <c r="V844" s="118"/>
      <c r="W844" s="118"/>
      <c r="X844" s="118"/>
      <c r="Y844" s="120"/>
      <c r="Z844" s="120"/>
      <c r="AA844" s="118"/>
      <c r="AB844" s="118"/>
      <c r="AC844" s="118"/>
      <c r="AD844" s="118"/>
      <c r="AE844" s="118"/>
      <c r="AF844" s="120"/>
      <c r="AG844" s="118"/>
      <c r="AH844" s="118"/>
      <c r="AI844" s="118"/>
      <c r="AJ844" s="118"/>
      <c r="AK844" s="118"/>
      <c r="AL844" s="120"/>
      <c r="AM844" s="118"/>
      <c r="AN844" s="118"/>
      <c r="AO844" s="118"/>
      <c r="AP844" s="118"/>
      <c r="AQ844" s="118"/>
      <c r="AR844" s="118"/>
    </row>
    <row r="845" spans="1:44" hidden="1" x14ac:dyDescent="0.3">
      <c r="A845" s="107"/>
      <c r="B845" s="107" t="s">
        <v>1015</v>
      </c>
      <c r="C845" s="124"/>
      <c r="D845" s="107"/>
      <c r="E845" s="125"/>
      <c r="F845" s="107"/>
      <c r="G845" s="107" t="s">
        <v>2033</v>
      </c>
      <c r="H845" s="124" t="str">
        <f>Programação[[#This Row],[Atividade]]&amp; " - linha/estrutura: " &amp;Programação[[#This Row],[Tag]]</f>
        <v xml:space="preserve">Montar válvula de 10" - linha/estrutura: </v>
      </c>
      <c r="I845" s="107"/>
      <c r="L845" s="120"/>
      <c r="M845" s="126"/>
      <c r="N845" s="118"/>
      <c r="O845" s="118"/>
      <c r="P845" s="118"/>
      <c r="Q845" s="118"/>
      <c r="R845" s="120"/>
      <c r="S845" s="120"/>
      <c r="T845" s="118"/>
      <c r="U845" s="118"/>
      <c r="V845" s="118"/>
      <c r="W845" s="118"/>
      <c r="X845" s="118"/>
      <c r="Y845" s="120"/>
      <c r="Z845" s="120"/>
      <c r="AA845" s="118"/>
      <c r="AB845" s="118"/>
      <c r="AC845" s="118"/>
      <c r="AD845" s="118"/>
      <c r="AE845" s="118"/>
      <c r="AF845" s="120"/>
      <c r="AG845" s="118"/>
      <c r="AH845" s="118"/>
      <c r="AI845" s="118"/>
      <c r="AJ845" s="118"/>
      <c r="AK845" s="118"/>
      <c r="AL845" s="120"/>
      <c r="AM845" s="118"/>
      <c r="AN845" s="118"/>
      <c r="AO845" s="118"/>
      <c r="AP845" s="118"/>
      <c r="AQ845" s="118"/>
      <c r="AR845" s="118"/>
    </row>
    <row r="846" spans="1:44" hidden="1" x14ac:dyDescent="0.3">
      <c r="A846" s="107"/>
      <c r="B846" s="107" t="s">
        <v>1016</v>
      </c>
      <c r="C846" s="124"/>
      <c r="D846" s="107"/>
      <c r="E846" s="125"/>
      <c r="F846" s="107"/>
      <c r="G846" s="107" t="s">
        <v>1954</v>
      </c>
      <c r="H846" s="124" t="str">
        <f>Programação[[#This Row],[Atividade]]&amp; " - linha/estrutura: " &amp;Programação[[#This Row],[Tag]]</f>
        <v xml:space="preserve">Remover Ebtv da linha - linha/estrutura: </v>
      </c>
      <c r="I846" s="107"/>
      <c r="L846" s="120"/>
      <c r="M846" s="126"/>
      <c r="N846" s="118"/>
      <c r="O846" s="118"/>
      <c r="P846" s="118"/>
      <c r="Q846" s="118"/>
      <c r="R846" s="120"/>
      <c r="S846" s="120"/>
      <c r="T846" s="118"/>
      <c r="U846" s="118"/>
      <c r="V846" s="118"/>
      <c r="W846" s="118"/>
      <c r="X846" s="118"/>
      <c r="Y846" s="120"/>
      <c r="Z846" s="120"/>
      <c r="AA846" s="118"/>
      <c r="AB846" s="118"/>
      <c r="AC846" s="118"/>
      <c r="AD846" s="118"/>
      <c r="AE846" s="118"/>
      <c r="AF846" s="120"/>
      <c r="AG846" s="118"/>
      <c r="AH846" s="118"/>
      <c r="AI846" s="118"/>
      <c r="AJ846" s="118"/>
      <c r="AK846" s="118"/>
      <c r="AL846" s="120"/>
      <c r="AM846" s="118"/>
      <c r="AN846" s="118"/>
      <c r="AO846" s="118"/>
      <c r="AP846" s="118"/>
      <c r="AQ846" s="118"/>
      <c r="AR846" s="118"/>
    </row>
    <row r="847" spans="1:44" hidden="1" x14ac:dyDescent="0.3">
      <c r="A847" s="107"/>
      <c r="B847" s="107" t="s">
        <v>1017</v>
      </c>
      <c r="C847" s="124"/>
      <c r="D847" s="107"/>
      <c r="E847" s="125"/>
      <c r="F847" s="107"/>
      <c r="G847" s="107" t="s">
        <v>1770</v>
      </c>
      <c r="H847" s="124" t="str">
        <f>Programação[[#This Row],[Atividade]]&amp; " - linha/estrutura: " &amp;Programação[[#This Row],[Tag]]</f>
        <v xml:space="preserve">TIE-IN_174 - linha/estrutura: </v>
      </c>
      <c r="I847" s="107"/>
      <c r="L847" s="120"/>
      <c r="M847" s="126"/>
      <c r="N847" s="118"/>
      <c r="O847" s="118"/>
      <c r="P847" s="118"/>
      <c r="Q847" s="118"/>
      <c r="R847" s="120"/>
      <c r="S847" s="120"/>
      <c r="T847" s="118"/>
      <c r="U847" s="118"/>
      <c r="V847" s="118"/>
      <c r="W847" s="118"/>
      <c r="X847" s="118"/>
      <c r="Y847" s="120"/>
      <c r="Z847" s="120"/>
      <c r="AA847" s="118"/>
      <c r="AB847" s="118"/>
      <c r="AC847" s="118"/>
      <c r="AD847" s="118"/>
      <c r="AE847" s="118"/>
      <c r="AF847" s="120"/>
      <c r="AG847" s="118"/>
      <c r="AH847" s="118"/>
      <c r="AI847" s="118"/>
      <c r="AJ847" s="118"/>
      <c r="AK847" s="118"/>
      <c r="AL847" s="120"/>
      <c r="AM847" s="118"/>
      <c r="AN847" s="118"/>
      <c r="AO847" s="118"/>
      <c r="AP847" s="118"/>
      <c r="AQ847" s="118"/>
      <c r="AR847" s="118"/>
    </row>
    <row r="848" spans="1:44" hidden="1" x14ac:dyDescent="0.3">
      <c r="A848" s="107"/>
      <c r="B848" s="107" t="s">
        <v>1018</v>
      </c>
      <c r="C848" s="124"/>
      <c r="D848" s="107"/>
      <c r="E848" s="125"/>
      <c r="F848" s="107"/>
      <c r="G848" s="107" t="s">
        <v>2030</v>
      </c>
      <c r="H848" s="124" t="str">
        <f>Programação[[#This Row],[Atividade]]&amp; " - linha/estrutura: " &amp;Programação[[#This Row],[Tag]]</f>
        <v xml:space="preserve">Fazer Ebtv da linha existente - linha/estrutura: </v>
      </c>
      <c r="I848" s="107"/>
      <c r="L848" s="120"/>
      <c r="M848" s="126"/>
      <c r="N848" s="118"/>
      <c r="O848" s="118"/>
      <c r="P848" s="118"/>
      <c r="Q848" s="118"/>
      <c r="R848" s="120"/>
      <c r="S848" s="120"/>
      <c r="T848" s="118"/>
      <c r="U848" s="118"/>
      <c r="V848" s="118"/>
      <c r="W848" s="118"/>
      <c r="X848" s="118"/>
      <c r="Y848" s="120"/>
      <c r="Z848" s="120"/>
      <c r="AA848" s="118"/>
      <c r="AB848" s="118"/>
      <c r="AC848" s="118"/>
      <c r="AD848" s="118"/>
      <c r="AE848" s="118"/>
      <c r="AF848" s="120"/>
      <c r="AG848" s="118"/>
      <c r="AH848" s="118"/>
      <c r="AI848" s="118"/>
      <c r="AJ848" s="118"/>
      <c r="AK848" s="118"/>
      <c r="AL848" s="120"/>
      <c r="AM848" s="118"/>
      <c r="AN848" s="118"/>
      <c r="AO848" s="118"/>
      <c r="AP848" s="118"/>
      <c r="AQ848" s="118"/>
      <c r="AR848" s="118"/>
    </row>
    <row r="849" spans="1:44" hidden="1" x14ac:dyDescent="0.3">
      <c r="A849" s="107"/>
      <c r="B849" s="107" t="s">
        <v>1019</v>
      </c>
      <c r="C849" s="124"/>
      <c r="D849" s="107"/>
      <c r="E849" s="125"/>
      <c r="F849" s="107"/>
      <c r="G849" s="107" t="s">
        <v>2031</v>
      </c>
      <c r="H849" s="124" t="str">
        <f>Programação[[#This Row],[Atividade]]&amp; " - linha/estrutura: " &amp;Programação[[#This Row],[Tag]]</f>
        <v xml:space="preserve">Desmontar trecho da linha existente - linha/estrutura: </v>
      </c>
      <c r="I849" s="107"/>
      <c r="L849" s="120"/>
      <c r="M849" s="126"/>
      <c r="N849" s="118"/>
      <c r="O849" s="118"/>
      <c r="P849" s="118"/>
      <c r="Q849" s="118"/>
      <c r="R849" s="120"/>
      <c r="S849" s="120"/>
      <c r="T849" s="118"/>
      <c r="U849" s="118"/>
      <c r="V849" s="118"/>
      <c r="W849" s="118"/>
      <c r="X849" s="118"/>
      <c r="Y849" s="120"/>
      <c r="Z849" s="120"/>
      <c r="AA849" s="118"/>
      <c r="AB849" s="118"/>
      <c r="AC849" s="118"/>
      <c r="AD849" s="118"/>
      <c r="AE849" s="118"/>
      <c r="AF849" s="120"/>
      <c r="AG849" s="118"/>
      <c r="AH849" s="118"/>
      <c r="AI849" s="118"/>
      <c r="AJ849" s="118"/>
      <c r="AK849" s="118"/>
      <c r="AL849" s="120"/>
      <c r="AM849" s="118"/>
      <c r="AN849" s="118"/>
      <c r="AO849" s="118"/>
      <c r="AP849" s="118"/>
      <c r="AQ849" s="118"/>
      <c r="AR849" s="118"/>
    </row>
    <row r="850" spans="1:44" hidden="1" x14ac:dyDescent="0.3">
      <c r="A850" s="107"/>
      <c r="B850" s="107" t="s">
        <v>1020</v>
      </c>
      <c r="C850" s="124"/>
      <c r="D850" s="107"/>
      <c r="E850" s="125"/>
      <c r="F850" s="107"/>
      <c r="G850" s="107" t="s">
        <v>2032</v>
      </c>
      <c r="H850" s="124" t="str">
        <f>Programação[[#This Row],[Atividade]]&amp; " - linha/estrutura: " &amp;Programação[[#This Row],[Tag]]</f>
        <v xml:space="preserve">Pré-montar e soldar Tê - linha/estrutura: </v>
      </c>
      <c r="I850" s="107"/>
      <c r="L850" s="120"/>
      <c r="M850" s="126"/>
      <c r="N850" s="118"/>
      <c r="O850" s="118"/>
      <c r="P850" s="118"/>
      <c r="Q850" s="118"/>
      <c r="R850" s="120"/>
      <c r="S850" s="120"/>
      <c r="T850" s="118"/>
      <c r="U850" s="118"/>
      <c r="V850" s="118"/>
      <c r="W850" s="118"/>
      <c r="X850" s="118"/>
      <c r="Y850" s="120"/>
      <c r="Z850" s="120"/>
      <c r="AA850" s="118"/>
      <c r="AB850" s="118"/>
      <c r="AC850" s="118"/>
      <c r="AD850" s="118"/>
      <c r="AE850" s="118"/>
      <c r="AF850" s="120"/>
      <c r="AG850" s="118"/>
      <c r="AH850" s="118"/>
      <c r="AI850" s="118"/>
      <c r="AJ850" s="118"/>
      <c r="AK850" s="118"/>
      <c r="AL850" s="120"/>
      <c r="AM850" s="118"/>
      <c r="AN850" s="118"/>
      <c r="AO850" s="118"/>
      <c r="AP850" s="118"/>
      <c r="AQ850" s="118"/>
      <c r="AR850" s="118"/>
    </row>
    <row r="851" spans="1:44" hidden="1" x14ac:dyDescent="0.3">
      <c r="A851" s="107"/>
      <c r="B851" s="107" t="s">
        <v>1021</v>
      </c>
      <c r="C851" s="124"/>
      <c r="D851" s="107"/>
      <c r="E851" s="125"/>
      <c r="F851" s="107"/>
      <c r="G851" s="107" t="s">
        <v>279</v>
      </c>
      <c r="H851" s="124" t="str">
        <f>Programação[[#This Row],[Atividade]]&amp; " - linha/estrutura: " &amp;Programação[[#This Row],[Tag]]</f>
        <v xml:space="preserve">Inspeção ENDs das soldas - linha/estrutura: </v>
      </c>
      <c r="I851" s="107"/>
      <c r="L851" s="120"/>
      <c r="M851" s="126"/>
      <c r="N851" s="118"/>
      <c r="O851" s="118"/>
      <c r="P851" s="118"/>
      <c r="Q851" s="118"/>
      <c r="R851" s="120"/>
      <c r="S851" s="120"/>
      <c r="T851" s="118"/>
      <c r="U851" s="118"/>
      <c r="V851" s="118"/>
      <c r="W851" s="118"/>
      <c r="X851" s="118"/>
      <c r="Y851" s="120"/>
      <c r="Z851" s="120"/>
      <c r="AA851" s="118"/>
      <c r="AB851" s="118"/>
      <c r="AC851" s="118"/>
      <c r="AD851" s="118"/>
      <c r="AE851" s="118"/>
      <c r="AF851" s="120"/>
      <c r="AG851" s="118"/>
      <c r="AH851" s="118"/>
      <c r="AI851" s="118"/>
      <c r="AJ851" s="118"/>
      <c r="AK851" s="118"/>
      <c r="AL851" s="120"/>
      <c r="AM851" s="118"/>
      <c r="AN851" s="118"/>
      <c r="AO851" s="118"/>
      <c r="AP851" s="118"/>
      <c r="AQ851" s="118"/>
      <c r="AR851" s="118"/>
    </row>
    <row r="852" spans="1:44" hidden="1" x14ac:dyDescent="0.3">
      <c r="A852" s="107"/>
      <c r="B852" s="107" t="s">
        <v>1022</v>
      </c>
      <c r="C852" s="124"/>
      <c r="D852" s="107"/>
      <c r="E852" s="125"/>
      <c r="F852" s="107"/>
      <c r="G852" s="107" t="s">
        <v>2033</v>
      </c>
      <c r="H852" s="124" t="str">
        <f>Programação[[#This Row],[Atividade]]&amp; " - linha/estrutura: " &amp;Programação[[#This Row],[Tag]]</f>
        <v xml:space="preserve">Montar válvula de 10" - linha/estrutura: </v>
      </c>
      <c r="I852" s="107"/>
      <c r="L852" s="120"/>
      <c r="M852" s="126"/>
      <c r="N852" s="118"/>
      <c r="O852" s="118"/>
      <c r="P852" s="118"/>
      <c r="Q852" s="118"/>
      <c r="R852" s="120"/>
      <c r="S852" s="120"/>
      <c r="T852" s="118"/>
      <c r="U852" s="118"/>
      <c r="V852" s="118"/>
      <c r="W852" s="118"/>
      <c r="X852" s="118"/>
      <c r="Y852" s="120"/>
      <c r="Z852" s="120"/>
      <c r="AA852" s="118"/>
      <c r="AB852" s="118"/>
      <c r="AC852" s="118"/>
      <c r="AD852" s="118"/>
      <c r="AE852" s="118"/>
      <c r="AF852" s="120"/>
      <c r="AG852" s="118"/>
      <c r="AH852" s="118"/>
      <c r="AI852" s="118"/>
      <c r="AJ852" s="118"/>
      <c r="AK852" s="118"/>
      <c r="AL852" s="120"/>
      <c r="AM852" s="118"/>
      <c r="AN852" s="118"/>
      <c r="AO852" s="118"/>
      <c r="AP852" s="118"/>
      <c r="AQ852" s="118"/>
      <c r="AR852" s="118"/>
    </row>
    <row r="853" spans="1:44" hidden="1" x14ac:dyDescent="0.3">
      <c r="A853" s="107"/>
      <c r="B853" s="107" t="s">
        <v>1023</v>
      </c>
      <c r="C853" s="124"/>
      <c r="D853" s="107"/>
      <c r="E853" s="125"/>
      <c r="F853" s="107"/>
      <c r="G853" s="107" t="s">
        <v>1954</v>
      </c>
      <c r="H853" s="124" t="str">
        <f>Programação[[#This Row],[Atividade]]&amp; " - linha/estrutura: " &amp;Programação[[#This Row],[Tag]]</f>
        <v xml:space="preserve">Remover Ebtv da linha - linha/estrutura: </v>
      </c>
      <c r="I853" s="107"/>
      <c r="L853" s="120"/>
      <c r="M853" s="126"/>
      <c r="N853" s="118"/>
      <c r="O853" s="118"/>
      <c r="P853" s="118"/>
      <c r="Q853" s="118"/>
      <c r="R853" s="120"/>
      <c r="S853" s="120"/>
      <c r="T853" s="118"/>
      <c r="U853" s="118"/>
      <c r="V853" s="118"/>
      <c r="W853" s="118"/>
      <c r="X853" s="118"/>
      <c r="Y853" s="120"/>
      <c r="Z853" s="120"/>
      <c r="AA853" s="118"/>
      <c r="AB853" s="118"/>
      <c r="AC853" s="118"/>
      <c r="AD853" s="118"/>
      <c r="AE853" s="118"/>
      <c r="AF853" s="120"/>
      <c r="AG853" s="118"/>
      <c r="AH853" s="118"/>
      <c r="AI853" s="118"/>
      <c r="AJ853" s="118"/>
      <c r="AK853" s="118"/>
      <c r="AL853" s="120"/>
      <c r="AM853" s="118"/>
      <c r="AN853" s="118"/>
      <c r="AO853" s="118"/>
      <c r="AP853" s="118"/>
      <c r="AQ853" s="118"/>
      <c r="AR853" s="118"/>
    </row>
    <row r="854" spans="1:44" hidden="1" x14ac:dyDescent="0.3">
      <c r="A854" s="107"/>
      <c r="B854" s="107" t="s">
        <v>1024</v>
      </c>
      <c r="C854" s="124"/>
      <c r="D854" s="107"/>
      <c r="E854" s="125"/>
      <c r="F854" s="107"/>
      <c r="G854" s="107" t="s">
        <v>1772</v>
      </c>
      <c r="H854" s="124" t="str">
        <f>Programação[[#This Row],[Atividade]]&amp; " - linha/estrutura: " &amp;Programação[[#This Row],[Tag]]</f>
        <v xml:space="preserve">TIE-IN_175 - linha/estrutura: </v>
      </c>
      <c r="I854" s="107"/>
      <c r="L854" s="120"/>
      <c r="M854" s="126"/>
      <c r="N854" s="118"/>
      <c r="O854" s="118"/>
      <c r="P854" s="118"/>
      <c r="Q854" s="118"/>
      <c r="R854" s="120"/>
      <c r="S854" s="120"/>
      <c r="T854" s="118"/>
      <c r="U854" s="118"/>
      <c r="V854" s="118"/>
      <c r="W854" s="118"/>
      <c r="X854" s="118"/>
      <c r="Y854" s="120"/>
      <c r="Z854" s="120"/>
      <c r="AA854" s="118"/>
      <c r="AB854" s="118"/>
      <c r="AC854" s="118"/>
      <c r="AD854" s="118"/>
      <c r="AE854" s="118"/>
      <c r="AF854" s="120"/>
      <c r="AG854" s="118"/>
      <c r="AH854" s="118"/>
      <c r="AI854" s="118"/>
      <c r="AJ854" s="118"/>
      <c r="AK854" s="118"/>
      <c r="AL854" s="120"/>
      <c r="AM854" s="118"/>
      <c r="AN854" s="118"/>
      <c r="AO854" s="118"/>
      <c r="AP854" s="118"/>
      <c r="AQ854" s="118"/>
      <c r="AR854" s="118"/>
    </row>
    <row r="855" spans="1:44" hidden="1" x14ac:dyDescent="0.3">
      <c r="A855" s="107"/>
      <c r="B855" s="107" t="s">
        <v>1025</v>
      </c>
      <c r="C855" s="124"/>
      <c r="D855" s="107"/>
      <c r="E855" s="125"/>
      <c r="F855" s="107"/>
      <c r="G855" s="107" t="s">
        <v>2030</v>
      </c>
      <c r="H855" s="124" t="str">
        <f>Programação[[#This Row],[Atividade]]&amp; " - linha/estrutura: " &amp;Programação[[#This Row],[Tag]]</f>
        <v xml:space="preserve">Fazer Ebtv da linha existente - linha/estrutura: </v>
      </c>
      <c r="I855" s="107"/>
      <c r="L855" s="120"/>
      <c r="M855" s="126"/>
      <c r="N855" s="118"/>
      <c r="O855" s="118"/>
      <c r="P855" s="118"/>
      <c r="Q855" s="118"/>
      <c r="R855" s="120"/>
      <c r="S855" s="120"/>
      <c r="T855" s="118"/>
      <c r="U855" s="118"/>
      <c r="V855" s="118"/>
      <c r="W855" s="118"/>
      <c r="X855" s="118"/>
      <c r="Y855" s="120"/>
      <c r="Z855" s="120"/>
      <c r="AA855" s="118"/>
      <c r="AB855" s="118"/>
      <c r="AC855" s="118"/>
      <c r="AD855" s="118"/>
      <c r="AE855" s="118"/>
      <c r="AF855" s="120"/>
      <c r="AG855" s="118"/>
      <c r="AH855" s="118"/>
      <c r="AI855" s="118"/>
      <c r="AJ855" s="118"/>
      <c r="AK855" s="118"/>
      <c r="AL855" s="120"/>
      <c r="AM855" s="118"/>
      <c r="AN855" s="118"/>
      <c r="AO855" s="118"/>
      <c r="AP855" s="118"/>
      <c r="AQ855" s="118"/>
      <c r="AR855" s="118"/>
    </row>
    <row r="856" spans="1:44" hidden="1" x14ac:dyDescent="0.3">
      <c r="A856" s="107"/>
      <c r="B856" s="107" t="s">
        <v>1026</v>
      </c>
      <c r="C856" s="124"/>
      <c r="D856" s="107"/>
      <c r="E856" s="125"/>
      <c r="F856" s="107"/>
      <c r="G856" s="107" t="s">
        <v>2031</v>
      </c>
      <c r="H856" s="124" t="str">
        <f>Programação[[#This Row],[Atividade]]&amp; " - linha/estrutura: " &amp;Programação[[#This Row],[Tag]]</f>
        <v xml:space="preserve">Desmontar trecho da linha existente - linha/estrutura: </v>
      </c>
      <c r="I856" s="107"/>
      <c r="L856" s="120"/>
      <c r="M856" s="126"/>
      <c r="N856" s="118"/>
      <c r="O856" s="118"/>
      <c r="P856" s="118"/>
      <c r="Q856" s="118"/>
      <c r="R856" s="120"/>
      <c r="S856" s="120"/>
      <c r="T856" s="118"/>
      <c r="U856" s="118"/>
      <c r="V856" s="118"/>
      <c r="W856" s="118"/>
      <c r="X856" s="118"/>
      <c r="Y856" s="120"/>
      <c r="Z856" s="120"/>
      <c r="AA856" s="118"/>
      <c r="AB856" s="118"/>
      <c r="AC856" s="118"/>
      <c r="AD856" s="118"/>
      <c r="AE856" s="118"/>
      <c r="AF856" s="120"/>
      <c r="AG856" s="118"/>
      <c r="AH856" s="118"/>
      <c r="AI856" s="118"/>
      <c r="AJ856" s="118"/>
      <c r="AK856" s="118"/>
      <c r="AL856" s="120"/>
      <c r="AM856" s="118"/>
      <c r="AN856" s="118"/>
      <c r="AO856" s="118"/>
      <c r="AP856" s="118"/>
      <c r="AQ856" s="118"/>
      <c r="AR856" s="118"/>
    </row>
    <row r="857" spans="1:44" hidden="1" x14ac:dyDescent="0.3">
      <c r="A857" s="107"/>
      <c r="B857" s="107" t="s">
        <v>1027</v>
      </c>
      <c r="C857" s="124"/>
      <c r="D857" s="107"/>
      <c r="E857" s="125"/>
      <c r="F857" s="107"/>
      <c r="G857" s="107" t="s">
        <v>2032</v>
      </c>
      <c r="H857" s="124" t="str">
        <f>Programação[[#This Row],[Atividade]]&amp; " - linha/estrutura: " &amp;Programação[[#This Row],[Tag]]</f>
        <v xml:space="preserve">Pré-montar e soldar Tê - linha/estrutura: </v>
      </c>
      <c r="I857" s="107"/>
      <c r="L857" s="120"/>
      <c r="M857" s="126"/>
      <c r="N857" s="118"/>
      <c r="O857" s="118"/>
      <c r="P857" s="118"/>
      <c r="Q857" s="118"/>
      <c r="R857" s="120"/>
      <c r="S857" s="120"/>
      <c r="T857" s="118"/>
      <c r="U857" s="118"/>
      <c r="V857" s="118"/>
      <c r="W857" s="118"/>
      <c r="X857" s="118"/>
      <c r="Y857" s="120"/>
      <c r="Z857" s="120"/>
      <c r="AA857" s="118"/>
      <c r="AB857" s="118"/>
      <c r="AC857" s="118"/>
      <c r="AD857" s="118"/>
      <c r="AE857" s="118"/>
      <c r="AF857" s="120"/>
      <c r="AG857" s="118"/>
      <c r="AH857" s="118"/>
      <c r="AI857" s="118"/>
      <c r="AJ857" s="118"/>
      <c r="AK857" s="118"/>
      <c r="AL857" s="120"/>
      <c r="AM857" s="118"/>
      <c r="AN857" s="118"/>
      <c r="AO857" s="118"/>
      <c r="AP857" s="118"/>
      <c r="AQ857" s="118"/>
      <c r="AR857" s="118"/>
    </row>
    <row r="858" spans="1:44" hidden="1" x14ac:dyDescent="0.3">
      <c r="A858" s="107"/>
      <c r="B858" s="107" t="s">
        <v>1028</v>
      </c>
      <c r="C858" s="124"/>
      <c r="D858" s="107"/>
      <c r="E858" s="125"/>
      <c r="F858" s="107"/>
      <c r="G858" s="107" t="s">
        <v>279</v>
      </c>
      <c r="H858" s="124" t="str">
        <f>Programação[[#This Row],[Atividade]]&amp; " - linha/estrutura: " &amp;Programação[[#This Row],[Tag]]</f>
        <v xml:space="preserve">Inspeção ENDs das soldas - linha/estrutura: </v>
      </c>
      <c r="I858" s="107"/>
      <c r="L858" s="120"/>
      <c r="M858" s="126"/>
      <c r="N858" s="118"/>
      <c r="O858" s="118"/>
      <c r="P858" s="118"/>
      <c r="Q858" s="118"/>
      <c r="R858" s="120"/>
      <c r="S858" s="120"/>
      <c r="T858" s="118"/>
      <c r="U858" s="118"/>
      <c r="V858" s="118"/>
      <c r="W858" s="118"/>
      <c r="X858" s="118"/>
      <c r="Y858" s="120"/>
      <c r="Z858" s="120"/>
      <c r="AA858" s="118"/>
      <c r="AB858" s="118"/>
      <c r="AC858" s="118"/>
      <c r="AD858" s="118"/>
      <c r="AE858" s="118"/>
      <c r="AF858" s="120"/>
      <c r="AG858" s="118"/>
      <c r="AH858" s="118"/>
      <c r="AI858" s="118"/>
      <c r="AJ858" s="118"/>
      <c r="AK858" s="118"/>
      <c r="AL858" s="120"/>
      <c r="AM858" s="118"/>
      <c r="AN858" s="118"/>
      <c r="AO858" s="118"/>
      <c r="AP858" s="118"/>
      <c r="AQ858" s="118"/>
      <c r="AR858" s="118"/>
    </row>
    <row r="859" spans="1:44" hidden="1" x14ac:dyDescent="0.3">
      <c r="A859" s="107"/>
      <c r="B859" s="107" t="s">
        <v>1029</v>
      </c>
      <c r="C859" s="124"/>
      <c r="D859" s="107"/>
      <c r="E859" s="125"/>
      <c r="F859" s="107"/>
      <c r="G859" s="107" t="s">
        <v>2033</v>
      </c>
      <c r="H859" s="124" t="str">
        <f>Programação[[#This Row],[Atividade]]&amp; " - linha/estrutura: " &amp;Programação[[#This Row],[Tag]]</f>
        <v xml:space="preserve">Montar válvula de 10" - linha/estrutura: </v>
      </c>
      <c r="I859" s="107"/>
      <c r="L859" s="120"/>
      <c r="M859" s="126"/>
      <c r="N859" s="118"/>
      <c r="O859" s="118"/>
      <c r="P859" s="118"/>
      <c r="Q859" s="118"/>
      <c r="R859" s="120"/>
      <c r="S859" s="120"/>
      <c r="T859" s="118"/>
      <c r="U859" s="118"/>
      <c r="V859" s="118"/>
      <c r="W859" s="118"/>
      <c r="X859" s="118"/>
      <c r="Y859" s="120"/>
      <c r="Z859" s="120"/>
      <c r="AA859" s="118"/>
      <c r="AB859" s="118"/>
      <c r="AC859" s="118"/>
      <c r="AD859" s="118"/>
      <c r="AE859" s="118"/>
      <c r="AF859" s="120"/>
      <c r="AG859" s="118"/>
      <c r="AH859" s="118"/>
      <c r="AI859" s="118"/>
      <c r="AJ859" s="118"/>
      <c r="AK859" s="118"/>
      <c r="AL859" s="120"/>
      <c r="AM859" s="118"/>
      <c r="AN859" s="118"/>
      <c r="AO859" s="118"/>
      <c r="AP859" s="118"/>
      <c r="AQ859" s="118"/>
      <c r="AR859" s="118"/>
    </row>
    <row r="860" spans="1:44" hidden="1" x14ac:dyDescent="0.3">
      <c r="A860" s="107"/>
      <c r="B860" s="107" t="s">
        <v>1030</v>
      </c>
      <c r="C860" s="124"/>
      <c r="D860" s="107"/>
      <c r="E860" s="125"/>
      <c r="F860" s="107"/>
      <c r="G860" s="107" t="s">
        <v>1954</v>
      </c>
      <c r="H860" s="124" t="str">
        <f>Programação[[#This Row],[Atividade]]&amp; " - linha/estrutura: " &amp;Programação[[#This Row],[Tag]]</f>
        <v xml:space="preserve">Remover Ebtv da linha - linha/estrutura: </v>
      </c>
      <c r="I860" s="107"/>
      <c r="L860" s="120"/>
      <c r="M860" s="126"/>
      <c r="N860" s="118"/>
      <c r="O860" s="118"/>
      <c r="P860" s="118"/>
      <c r="Q860" s="118"/>
      <c r="R860" s="120"/>
      <c r="S860" s="120"/>
      <c r="T860" s="118"/>
      <c r="U860" s="118"/>
      <c r="V860" s="118"/>
      <c r="W860" s="118"/>
      <c r="X860" s="118"/>
      <c r="Y860" s="120"/>
      <c r="Z860" s="120"/>
      <c r="AA860" s="118"/>
      <c r="AB860" s="118"/>
      <c r="AC860" s="118"/>
      <c r="AD860" s="118"/>
      <c r="AE860" s="118"/>
      <c r="AF860" s="120"/>
      <c r="AG860" s="118"/>
      <c r="AH860" s="118"/>
      <c r="AI860" s="118"/>
      <c r="AJ860" s="118"/>
      <c r="AK860" s="118"/>
      <c r="AL860" s="120"/>
      <c r="AM860" s="118"/>
      <c r="AN860" s="118"/>
      <c r="AO860" s="118"/>
      <c r="AP860" s="118"/>
      <c r="AQ860" s="118"/>
      <c r="AR860" s="118"/>
    </row>
    <row r="861" spans="1:44" hidden="1" x14ac:dyDescent="0.3">
      <c r="A861" s="107"/>
      <c r="B861" s="107" t="s">
        <v>1031</v>
      </c>
      <c r="C861" s="124"/>
      <c r="D861" s="107"/>
      <c r="E861" s="125"/>
      <c r="F861" s="107"/>
      <c r="G861" s="107" t="s">
        <v>1774</v>
      </c>
      <c r="H861" s="124" t="str">
        <f>Programação[[#This Row],[Atividade]]&amp; " - linha/estrutura: " &amp;Programação[[#This Row],[Tag]]</f>
        <v xml:space="preserve">TIE-IN_176 - linha/estrutura: </v>
      </c>
      <c r="I861" s="107"/>
      <c r="L861" s="120"/>
      <c r="M861" s="126"/>
      <c r="N861" s="118"/>
      <c r="O861" s="118"/>
      <c r="P861" s="118"/>
      <c r="Q861" s="118"/>
      <c r="R861" s="120"/>
      <c r="S861" s="120"/>
      <c r="T861" s="118"/>
      <c r="U861" s="118"/>
      <c r="V861" s="118"/>
      <c r="W861" s="118"/>
      <c r="X861" s="118"/>
      <c r="Y861" s="120"/>
      <c r="Z861" s="120"/>
      <c r="AA861" s="118"/>
      <c r="AB861" s="118"/>
      <c r="AC861" s="118"/>
      <c r="AD861" s="118"/>
      <c r="AE861" s="118"/>
      <c r="AF861" s="120"/>
      <c r="AG861" s="118"/>
      <c r="AH861" s="118"/>
      <c r="AI861" s="118"/>
      <c r="AJ861" s="118"/>
      <c r="AK861" s="118"/>
      <c r="AL861" s="120"/>
      <c r="AM861" s="118"/>
      <c r="AN861" s="118"/>
      <c r="AO861" s="118"/>
      <c r="AP861" s="118"/>
      <c r="AQ861" s="118"/>
      <c r="AR861" s="118"/>
    </row>
    <row r="862" spans="1:44" hidden="1" x14ac:dyDescent="0.3">
      <c r="A862" s="107"/>
      <c r="B862" s="107" t="s">
        <v>1032</v>
      </c>
      <c r="C862" s="124"/>
      <c r="D862" s="107"/>
      <c r="E862" s="125"/>
      <c r="F862" s="107"/>
      <c r="G862" s="107" t="s">
        <v>2030</v>
      </c>
      <c r="H862" s="124" t="str">
        <f>Programação[[#This Row],[Atividade]]&amp; " - linha/estrutura: " &amp;Programação[[#This Row],[Tag]]</f>
        <v xml:space="preserve">Fazer Ebtv da linha existente - linha/estrutura: </v>
      </c>
      <c r="I862" s="107"/>
      <c r="L862" s="120"/>
      <c r="M862" s="126"/>
      <c r="N862" s="118"/>
      <c r="O862" s="118"/>
      <c r="P862" s="118"/>
      <c r="Q862" s="118"/>
      <c r="R862" s="120"/>
      <c r="S862" s="120"/>
      <c r="T862" s="118"/>
      <c r="U862" s="118"/>
      <c r="V862" s="118"/>
      <c r="W862" s="118"/>
      <c r="X862" s="118"/>
      <c r="Y862" s="120"/>
      <c r="Z862" s="120"/>
      <c r="AA862" s="118"/>
      <c r="AB862" s="118"/>
      <c r="AC862" s="118"/>
      <c r="AD862" s="118"/>
      <c r="AE862" s="118"/>
      <c r="AF862" s="120"/>
      <c r="AG862" s="118"/>
      <c r="AH862" s="118"/>
      <c r="AI862" s="118"/>
      <c r="AJ862" s="118"/>
      <c r="AK862" s="118"/>
      <c r="AL862" s="120"/>
      <c r="AM862" s="118"/>
      <c r="AN862" s="118"/>
      <c r="AO862" s="118"/>
      <c r="AP862" s="118"/>
      <c r="AQ862" s="118"/>
      <c r="AR862" s="118"/>
    </row>
    <row r="863" spans="1:44" hidden="1" x14ac:dyDescent="0.3">
      <c r="A863" s="107"/>
      <c r="B863" s="107" t="s">
        <v>1033</v>
      </c>
      <c r="C863" s="124"/>
      <c r="D863" s="107"/>
      <c r="E863" s="125"/>
      <c r="F863" s="107"/>
      <c r="G863" s="107" t="s">
        <v>2031</v>
      </c>
      <c r="H863" s="124" t="str">
        <f>Programação[[#This Row],[Atividade]]&amp; " - linha/estrutura: " &amp;Programação[[#This Row],[Tag]]</f>
        <v xml:space="preserve">Desmontar trecho da linha existente - linha/estrutura: </v>
      </c>
      <c r="I863" s="107"/>
      <c r="L863" s="120"/>
      <c r="M863" s="126"/>
      <c r="N863" s="118"/>
      <c r="O863" s="118"/>
      <c r="P863" s="118"/>
      <c r="Q863" s="118"/>
      <c r="R863" s="120"/>
      <c r="S863" s="120"/>
      <c r="T863" s="118"/>
      <c r="U863" s="118"/>
      <c r="V863" s="118"/>
      <c r="W863" s="118"/>
      <c r="X863" s="118"/>
      <c r="Y863" s="120"/>
      <c r="Z863" s="120"/>
      <c r="AA863" s="118"/>
      <c r="AB863" s="118"/>
      <c r="AC863" s="118"/>
      <c r="AD863" s="118"/>
      <c r="AE863" s="118"/>
      <c r="AF863" s="120"/>
      <c r="AG863" s="118"/>
      <c r="AH863" s="118"/>
      <c r="AI863" s="118"/>
      <c r="AJ863" s="118"/>
      <c r="AK863" s="118"/>
      <c r="AL863" s="120"/>
      <c r="AM863" s="118"/>
      <c r="AN863" s="118"/>
      <c r="AO863" s="118"/>
      <c r="AP863" s="118"/>
      <c r="AQ863" s="118"/>
      <c r="AR863" s="118"/>
    </row>
    <row r="864" spans="1:44" hidden="1" x14ac:dyDescent="0.3">
      <c r="A864" s="107"/>
      <c r="B864" s="107" t="s">
        <v>1034</v>
      </c>
      <c r="C864" s="124"/>
      <c r="D864" s="107"/>
      <c r="E864" s="125"/>
      <c r="F864" s="107"/>
      <c r="G864" s="107" t="s">
        <v>2032</v>
      </c>
      <c r="H864" s="124" t="str">
        <f>Programação[[#This Row],[Atividade]]&amp; " - linha/estrutura: " &amp;Programação[[#This Row],[Tag]]</f>
        <v xml:space="preserve">Pré-montar e soldar Tê - linha/estrutura: </v>
      </c>
      <c r="I864" s="107"/>
      <c r="L864" s="120"/>
      <c r="M864" s="126"/>
      <c r="N864" s="118"/>
      <c r="O864" s="118"/>
      <c r="P864" s="118"/>
      <c r="Q864" s="118"/>
      <c r="R864" s="120"/>
      <c r="S864" s="120"/>
      <c r="T864" s="118"/>
      <c r="U864" s="118"/>
      <c r="V864" s="118"/>
      <c r="W864" s="118"/>
      <c r="X864" s="118"/>
      <c r="Y864" s="120"/>
      <c r="Z864" s="120"/>
      <c r="AA864" s="118"/>
      <c r="AB864" s="118"/>
      <c r="AC864" s="118"/>
      <c r="AD864" s="118"/>
      <c r="AE864" s="118"/>
      <c r="AF864" s="120"/>
      <c r="AG864" s="118"/>
      <c r="AH864" s="118"/>
      <c r="AI864" s="118"/>
      <c r="AJ864" s="118"/>
      <c r="AK864" s="118"/>
      <c r="AL864" s="120"/>
      <c r="AM864" s="118"/>
      <c r="AN864" s="118"/>
      <c r="AO864" s="118"/>
      <c r="AP864" s="118"/>
      <c r="AQ864" s="118"/>
      <c r="AR864" s="118"/>
    </row>
    <row r="865" spans="1:44" hidden="1" x14ac:dyDescent="0.3">
      <c r="A865" s="107"/>
      <c r="B865" s="107" t="s">
        <v>1035</v>
      </c>
      <c r="C865" s="124"/>
      <c r="D865" s="107"/>
      <c r="E865" s="125"/>
      <c r="F865" s="107"/>
      <c r="G865" s="107" t="s">
        <v>279</v>
      </c>
      <c r="H865" s="124" t="str">
        <f>Programação[[#This Row],[Atividade]]&amp; " - linha/estrutura: " &amp;Programação[[#This Row],[Tag]]</f>
        <v xml:space="preserve">Inspeção ENDs das soldas - linha/estrutura: </v>
      </c>
      <c r="I865" s="107"/>
      <c r="L865" s="120"/>
      <c r="M865" s="126"/>
      <c r="N865" s="118"/>
      <c r="O865" s="118"/>
      <c r="P865" s="118"/>
      <c r="Q865" s="118"/>
      <c r="R865" s="120"/>
      <c r="S865" s="120"/>
      <c r="T865" s="118"/>
      <c r="U865" s="118"/>
      <c r="V865" s="118"/>
      <c r="W865" s="118"/>
      <c r="X865" s="118"/>
      <c r="Y865" s="120"/>
      <c r="Z865" s="120"/>
      <c r="AA865" s="118"/>
      <c r="AB865" s="118"/>
      <c r="AC865" s="118"/>
      <c r="AD865" s="118"/>
      <c r="AE865" s="118"/>
      <c r="AF865" s="120"/>
      <c r="AG865" s="118"/>
      <c r="AH865" s="118"/>
      <c r="AI865" s="118"/>
      <c r="AJ865" s="118"/>
      <c r="AK865" s="118"/>
      <c r="AL865" s="120"/>
      <c r="AM865" s="118"/>
      <c r="AN865" s="118"/>
      <c r="AO865" s="118"/>
      <c r="AP865" s="118"/>
      <c r="AQ865" s="118"/>
      <c r="AR865" s="118"/>
    </row>
    <row r="866" spans="1:44" hidden="1" x14ac:dyDescent="0.3">
      <c r="A866" s="107"/>
      <c r="B866" s="107" t="s">
        <v>1036</v>
      </c>
      <c r="C866" s="124"/>
      <c r="D866" s="107"/>
      <c r="E866" s="125"/>
      <c r="F866" s="107"/>
      <c r="G866" s="107" t="s">
        <v>2033</v>
      </c>
      <c r="H866" s="124" t="str">
        <f>Programação[[#This Row],[Atividade]]&amp; " - linha/estrutura: " &amp;Programação[[#This Row],[Tag]]</f>
        <v xml:space="preserve">Montar válvula de 10" - linha/estrutura: </v>
      </c>
      <c r="I866" s="107"/>
      <c r="L866" s="120"/>
      <c r="M866" s="126"/>
      <c r="N866" s="118"/>
      <c r="O866" s="118"/>
      <c r="P866" s="118"/>
      <c r="Q866" s="118"/>
      <c r="R866" s="120"/>
      <c r="S866" s="120"/>
      <c r="T866" s="118"/>
      <c r="U866" s="118"/>
      <c r="V866" s="118"/>
      <c r="W866" s="118"/>
      <c r="X866" s="118"/>
      <c r="Y866" s="120"/>
      <c r="Z866" s="120"/>
      <c r="AA866" s="118"/>
      <c r="AB866" s="118"/>
      <c r="AC866" s="118"/>
      <c r="AD866" s="118"/>
      <c r="AE866" s="118"/>
      <c r="AF866" s="120"/>
      <c r="AG866" s="118"/>
      <c r="AH866" s="118"/>
      <c r="AI866" s="118"/>
      <c r="AJ866" s="118"/>
      <c r="AK866" s="118"/>
      <c r="AL866" s="120"/>
      <c r="AM866" s="118"/>
      <c r="AN866" s="118"/>
      <c r="AO866" s="118"/>
      <c r="AP866" s="118"/>
      <c r="AQ866" s="118"/>
      <c r="AR866" s="118"/>
    </row>
    <row r="867" spans="1:44" hidden="1" x14ac:dyDescent="0.3">
      <c r="A867" s="107"/>
      <c r="B867" s="107" t="s">
        <v>1037</v>
      </c>
      <c r="C867" s="124"/>
      <c r="D867" s="107"/>
      <c r="E867" s="125"/>
      <c r="F867" s="107"/>
      <c r="G867" s="107" t="s">
        <v>1954</v>
      </c>
      <c r="H867" s="124" t="str">
        <f>Programação[[#This Row],[Atividade]]&amp; " - linha/estrutura: " &amp;Programação[[#This Row],[Tag]]</f>
        <v xml:space="preserve">Remover Ebtv da linha - linha/estrutura: </v>
      </c>
      <c r="I867" s="107"/>
      <c r="L867" s="120"/>
      <c r="M867" s="126"/>
      <c r="N867" s="118"/>
      <c r="O867" s="118"/>
      <c r="P867" s="118"/>
      <c r="Q867" s="118"/>
      <c r="R867" s="120"/>
      <c r="S867" s="120"/>
      <c r="T867" s="118"/>
      <c r="U867" s="118"/>
      <c r="V867" s="118"/>
      <c r="W867" s="118"/>
      <c r="X867" s="118"/>
      <c r="Y867" s="120"/>
      <c r="Z867" s="120"/>
      <c r="AA867" s="118"/>
      <c r="AB867" s="118"/>
      <c r="AC867" s="118"/>
      <c r="AD867" s="118"/>
      <c r="AE867" s="118"/>
      <c r="AF867" s="120"/>
      <c r="AG867" s="118"/>
      <c r="AH867" s="118"/>
      <c r="AI867" s="118"/>
      <c r="AJ867" s="118"/>
      <c r="AK867" s="118"/>
      <c r="AL867" s="120"/>
      <c r="AM867" s="118"/>
      <c r="AN867" s="118"/>
      <c r="AO867" s="118"/>
      <c r="AP867" s="118"/>
      <c r="AQ867" s="118"/>
      <c r="AR867" s="118"/>
    </row>
    <row r="868" spans="1:44" hidden="1" x14ac:dyDescent="0.3">
      <c r="A868" s="107"/>
      <c r="B868" s="107" t="s">
        <v>1038</v>
      </c>
      <c r="C868" s="124"/>
      <c r="D868" s="107"/>
      <c r="E868" s="125"/>
      <c r="F868" s="107"/>
      <c r="G868" s="107" t="s">
        <v>1776</v>
      </c>
      <c r="H868" s="124" t="str">
        <f>Programação[[#This Row],[Atividade]]&amp; " - linha/estrutura: " &amp;Programação[[#This Row],[Tag]]</f>
        <v xml:space="preserve">TIE-IN_177 - linha/estrutura: </v>
      </c>
      <c r="I868" s="107"/>
      <c r="L868" s="120"/>
      <c r="M868" s="126"/>
      <c r="N868" s="118"/>
      <c r="O868" s="118"/>
      <c r="P868" s="118"/>
      <c r="Q868" s="118"/>
      <c r="R868" s="120"/>
      <c r="S868" s="120"/>
      <c r="T868" s="118"/>
      <c r="U868" s="118"/>
      <c r="V868" s="118"/>
      <c r="W868" s="118"/>
      <c r="X868" s="118"/>
      <c r="Y868" s="120"/>
      <c r="Z868" s="120"/>
      <c r="AA868" s="118"/>
      <c r="AB868" s="118"/>
      <c r="AC868" s="118"/>
      <c r="AD868" s="118"/>
      <c r="AE868" s="118"/>
      <c r="AF868" s="120"/>
      <c r="AG868" s="118"/>
      <c r="AH868" s="118"/>
      <c r="AI868" s="118"/>
      <c r="AJ868" s="118"/>
      <c r="AK868" s="118"/>
      <c r="AL868" s="120"/>
      <c r="AM868" s="118"/>
      <c r="AN868" s="118"/>
      <c r="AO868" s="118"/>
      <c r="AP868" s="118"/>
      <c r="AQ868" s="118"/>
      <c r="AR868" s="118"/>
    </row>
    <row r="869" spans="1:44" hidden="1" x14ac:dyDescent="0.3">
      <c r="A869" s="107"/>
      <c r="B869" s="107" t="s">
        <v>1039</v>
      </c>
      <c r="C869" s="124"/>
      <c r="D869" s="107"/>
      <c r="E869" s="125"/>
      <c r="F869" s="107"/>
      <c r="G869" s="107" t="s">
        <v>2030</v>
      </c>
      <c r="H869" s="124" t="str">
        <f>Programação[[#This Row],[Atividade]]&amp; " - linha/estrutura: " &amp;Programação[[#This Row],[Tag]]</f>
        <v xml:space="preserve">Fazer Ebtv da linha existente - linha/estrutura: </v>
      </c>
      <c r="I869" s="107"/>
      <c r="L869" s="120"/>
      <c r="M869" s="126"/>
      <c r="N869" s="118"/>
      <c r="O869" s="118"/>
      <c r="P869" s="118"/>
      <c r="Q869" s="118"/>
      <c r="R869" s="120"/>
      <c r="S869" s="120"/>
      <c r="T869" s="118"/>
      <c r="U869" s="118"/>
      <c r="V869" s="118"/>
      <c r="W869" s="118"/>
      <c r="X869" s="118"/>
      <c r="Y869" s="120"/>
      <c r="Z869" s="120"/>
      <c r="AA869" s="118"/>
      <c r="AB869" s="118"/>
      <c r="AC869" s="118"/>
      <c r="AD869" s="118"/>
      <c r="AE869" s="118"/>
      <c r="AF869" s="120"/>
      <c r="AG869" s="118"/>
      <c r="AH869" s="118"/>
      <c r="AI869" s="118"/>
      <c r="AJ869" s="118"/>
      <c r="AK869" s="118"/>
      <c r="AL869" s="120"/>
      <c r="AM869" s="118"/>
      <c r="AN869" s="118"/>
      <c r="AO869" s="118"/>
      <c r="AP869" s="118"/>
      <c r="AQ869" s="118"/>
      <c r="AR869" s="118"/>
    </row>
    <row r="870" spans="1:44" hidden="1" x14ac:dyDescent="0.3">
      <c r="A870" s="107"/>
      <c r="B870" s="107" t="s">
        <v>1040</v>
      </c>
      <c r="C870" s="124"/>
      <c r="D870" s="107"/>
      <c r="E870" s="125"/>
      <c r="F870" s="107"/>
      <c r="G870" s="107" t="s">
        <v>2031</v>
      </c>
      <c r="H870" s="124" t="str">
        <f>Programação[[#This Row],[Atividade]]&amp; " - linha/estrutura: " &amp;Programação[[#This Row],[Tag]]</f>
        <v xml:space="preserve">Desmontar trecho da linha existente - linha/estrutura: </v>
      </c>
      <c r="I870" s="107"/>
      <c r="L870" s="120"/>
      <c r="M870" s="126"/>
      <c r="N870" s="118"/>
      <c r="O870" s="118"/>
      <c r="P870" s="118"/>
      <c r="Q870" s="118"/>
      <c r="R870" s="120"/>
      <c r="S870" s="120"/>
      <c r="T870" s="118"/>
      <c r="U870" s="118"/>
      <c r="V870" s="118"/>
      <c r="W870" s="118"/>
      <c r="X870" s="118"/>
      <c r="Y870" s="120"/>
      <c r="Z870" s="120"/>
      <c r="AA870" s="118"/>
      <c r="AB870" s="118"/>
      <c r="AC870" s="118"/>
      <c r="AD870" s="118"/>
      <c r="AE870" s="118"/>
      <c r="AF870" s="120"/>
      <c r="AG870" s="118"/>
      <c r="AH870" s="118"/>
      <c r="AI870" s="118"/>
      <c r="AJ870" s="118"/>
      <c r="AK870" s="118"/>
      <c r="AL870" s="120"/>
      <c r="AM870" s="118"/>
      <c r="AN870" s="118"/>
      <c r="AO870" s="118"/>
      <c r="AP870" s="118"/>
      <c r="AQ870" s="118"/>
      <c r="AR870" s="118"/>
    </row>
    <row r="871" spans="1:44" hidden="1" x14ac:dyDescent="0.3">
      <c r="A871" s="107"/>
      <c r="B871" s="107" t="s">
        <v>1041</v>
      </c>
      <c r="C871" s="124"/>
      <c r="D871" s="107"/>
      <c r="E871" s="125"/>
      <c r="F871" s="107"/>
      <c r="G871" s="107" t="s">
        <v>2032</v>
      </c>
      <c r="H871" s="124" t="str">
        <f>Programação[[#This Row],[Atividade]]&amp; " - linha/estrutura: " &amp;Programação[[#This Row],[Tag]]</f>
        <v xml:space="preserve">Pré-montar e soldar Tê - linha/estrutura: </v>
      </c>
      <c r="I871" s="107"/>
      <c r="L871" s="120"/>
      <c r="M871" s="126"/>
      <c r="N871" s="118"/>
      <c r="O871" s="118"/>
      <c r="P871" s="118"/>
      <c r="Q871" s="118"/>
      <c r="R871" s="120"/>
      <c r="S871" s="120"/>
      <c r="T871" s="118"/>
      <c r="U871" s="118"/>
      <c r="V871" s="118"/>
      <c r="W871" s="118"/>
      <c r="X871" s="118"/>
      <c r="Y871" s="120"/>
      <c r="Z871" s="120"/>
      <c r="AA871" s="118"/>
      <c r="AB871" s="118"/>
      <c r="AC871" s="118"/>
      <c r="AD871" s="118"/>
      <c r="AE871" s="118"/>
      <c r="AF871" s="120"/>
      <c r="AG871" s="118"/>
      <c r="AH871" s="118"/>
      <c r="AI871" s="118"/>
      <c r="AJ871" s="118"/>
      <c r="AK871" s="118"/>
      <c r="AL871" s="120"/>
      <c r="AM871" s="118"/>
      <c r="AN871" s="118"/>
      <c r="AO871" s="118"/>
      <c r="AP871" s="118"/>
      <c r="AQ871" s="118"/>
      <c r="AR871" s="118"/>
    </row>
    <row r="872" spans="1:44" hidden="1" x14ac:dyDescent="0.3">
      <c r="A872" s="107"/>
      <c r="B872" s="107" t="s">
        <v>1042</v>
      </c>
      <c r="C872" s="124"/>
      <c r="D872" s="107"/>
      <c r="E872" s="125"/>
      <c r="F872" s="107"/>
      <c r="G872" s="107" t="s">
        <v>279</v>
      </c>
      <c r="H872" s="124" t="str">
        <f>Programação[[#This Row],[Atividade]]&amp; " - linha/estrutura: " &amp;Programação[[#This Row],[Tag]]</f>
        <v xml:space="preserve">Inspeção ENDs das soldas - linha/estrutura: </v>
      </c>
      <c r="I872" s="107"/>
      <c r="L872" s="120"/>
      <c r="M872" s="126"/>
      <c r="N872" s="118"/>
      <c r="O872" s="118"/>
      <c r="P872" s="118"/>
      <c r="Q872" s="118"/>
      <c r="R872" s="120"/>
      <c r="S872" s="120"/>
      <c r="T872" s="118"/>
      <c r="U872" s="118"/>
      <c r="V872" s="118"/>
      <c r="W872" s="118"/>
      <c r="X872" s="118"/>
      <c r="Y872" s="120"/>
      <c r="Z872" s="120"/>
      <c r="AA872" s="118"/>
      <c r="AB872" s="118"/>
      <c r="AC872" s="118"/>
      <c r="AD872" s="118"/>
      <c r="AE872" s="118"/>
      <c r="AF872" s="120"/>
      <c r="AG872" s="118"/>
      <c r="AH872" s="118"/>
      <c r="AI872" s="118"/>
      <c r="AJ872" s="118"/>
      <c r="AK872" s="118"/>
      <c r="AL872" s="120"/>
      <c r="AM872" s="118"/>
      <c r="AN872" s="118"/>
      <c r="AO872" s="118"/>
      <c r="AP872" s="118"/>
      <c r="AQ872" s="118"/>
      <c r="AR872" s="118"/>
    </row>
    <row r="873" spans="1:44" hidden="1" x14ac:dyDescent="0.3">
      <c r="A873" s="107"/>
      <c r="B873" s="107" t="s">
        <v>1043</v>
      </c>
      <c r="C873" s="124"/>
      <c r="D873" s="107"/>
      <c r="E873" s="125"/>
      <c r="F873" s="107"/>
      <c r="G873" s="107" t="s">
        <v>2033</v>
      </c>
      <c r="H873" s="124" t="str">
        <f>Programação[[#This Row],[Atividade]]&amp; " - linha/estrutura: " &amp;Programação[[#This Row],[Tag]]</f>
        <v xml:space="preserve">Montar válvula de 10" - linha/estrutura: </v>
      </c>
      <c r="I873" s="107"/>
      <c r="L873" s="120"/>
      <c r="M873" s="126"/>
      <c r="N873" s="118"/>
      <c r="O873" s="118"/>
      <c r="P873" s="118"/>
      <c r="Q873" s="118"/>
      <c r="R873" s="120"/>
      <c r="S873" s="120"/>
      <c r="T873" s="118"/>
      <c r="U873" s="118"/>
      <c r="V873" s="118"/>
      <c r="W873" s="118"/>
      <c r="X873" s="118"/>
      <c r="Y873" s="120"/>
      <c r="Z873" s="120"/>
      <c r="AA873" s="118"/>
      <c r="AB873" s="118"/>
      <c r="AC873" s="118"/>
      <c r="AD873" s="118"/>
      <c r="AE873" s="118"/>
      <c r="AF873" s="120"/>
      <c r="AG873" s="118"/>
      <c r="AH873" s="118"/>
      <c r="AI873" s="118"/>
      <c r="AJ873" s="118"/>
      <c r="AK873" s="118"/>
      <c r="AL873" s="120"/>
      <c r="AM873" s="118"/>
      <c r="AN873" s="118"/>
      <c r="AO873" s="118"/>
      <c r="AP873" s="118"/>
      <c r="AQ873" s="118"/>
      <c r="AR873" s="118"/>
    </row>
    <row r="874" spans="1:44" hidden="1" x14ac:dyDescent="0.3">
      <c r="A874" s="107"/>
      <c r="B874" s="107" t="s">
        <v>1044</v>
      </c>
      <c r="C874" s="124"/>
      <c r="D874" s="107"/>
      <c r="E874" s="125"/>
      <c r="F874" s="107"/>
      <c r="G874" s="107" t="s">
        <v>1954</v>
      </c>
      <c r="H874" s="124" t="str">
        <f>Programação[[#This Row],[Atividade]]&amp; " - linha/estrutura: " &amp;Programação[[#This Row],[Tag]]</f>
        <v xml:space="preserve">Remover Ebtv da linha - linha/estrutura: </v>
      </c>
      <c r="I874" s="107"/>
      <c r="L874" s="120"/>
      <c r="M874" s="126"/>
      <c r="N874" s="118"/>
      <c r="O874" s="118"/>
      <c r="P874" s="118"/>
      <c r="Q874" s="118"/>
      <c r="R874" s="120"/>
      <c r="S874" s="120"/>
      <c r="T874" s="118"/>
      <c r="U874" s="118"/>
      <c r="V874" s="118"/>
      <c r="W874" s="118"/>
      <c r="X874" s="118"/>
      <c r="Y874" s="120"/>
      <c r="Z874" s="120"/>
      <c r="AA874" s="118"/>
      <c r="AB874" s="118"/>
      <c r="AC874" s="118"/>
      <c r="AD874" s="118"/>
      <c r="AE874" s="118"/>
      <c r="AF874" s="120"/>
      <c r="AG874" s="118"/>
      <c r="AH874" s="118"/>
      <c r="AI874" s="118"/>
      <c r="AJ874" s="118"/>
      <c r="AK874" s="118"/>
      <c r="AL874" s="120"/>
      <c r="AM874" s="118"/>
      <c r="AN874" s="118"/>
      <c r="AO874" s="118"/>
      <c r="AP874" s="118"/>
      <c r="AQ874" s="118"/>
      <c r="AR874" s="118"/>
    </row>
    <row r="875" spans="1:44" hidden="1" x14ac:dyDescent="0.3">
      <c r="A875" s="107"/>
      <c r="B875" s="107" t="s">
        <v>1045</v>
      </c>
      <c r="C875" s="124"/>
      <c r="D875" s="107"/>
      <c r="E875" s="125"/>
      <c r="F875" s="107"/>
      <c r="G875" s="107" t="s">
        <v>1730</v>
      </c>
      <c r="H875" s="124" t="str">
        <f>Programação[[#This Row],[Atividade]]&amp; " - linha/estrutura: " &amp;Programação[[#This Row],[Tag]]</f>
        <v xml:space="preserve">TIE-IN_116 - linha/estrutura: </v>
      </c>
      <c r="I875" s="107"/>
      <c r="L875" s="120"/>
      <c r="M875" s="126"/>
      <c r="N875" s="118"/>
      <c r="O875" s="118"/>
      <c r="P875" s="118"/>
      <c r="Q875" s="118"/>
      <c r="R875" s="120"/>
      <c r="S875" s="120"/>
      <c r="T875" s="118"/>
      <c r="U875" s="118"/>
      <c r="V875" s="118"/>
      <c r="W875" s="118"/>
      <c r="X875" s="118"/>
      <c r="Y875" s="120"/>
      <c r="Z875" s="120"/>
      <c r="AA875" s="118"/>
      <c r="AB875" s="118"/>
      <c r="AC875" s="118"/>
      <c r="AD875" s="118"/>
      <c r="AE875" s="118"/>
      <c r="AF875" s="120"/>
      <c r="AG875" s="118"/>
      <c r="AH875" s="118"/>
      <c r="AI875" s="118"/>
      <c r="AJ875" s="118"/>
      <c r="AK875" s="118"/>
      <c r="AL875" s="120"/>
      <c r="AM875" s="118"/>
      <c r="AN875" s="118"/>
      <c r="AO875" s="118"/>
      <c r="AP875" s="118"/>
      <c r="AQ875" s="118"/>
      <c r="AR875" s="118"/>
    </row>
    <row r="876" spans="1:44" hidden="1" x14ac:dyDescent="0.3">
      <c r="A876" s="107"/>
      <c r="B876" s="107" t="s">
        <v>1046</v>
      </c>
      <c r="C876" s="124"/>
      <c r="D876" s="107"/>
      <c r="E876" s="125"/>
      <c r="F876" s="107"/>
      <c r="G876" s="107" t="s">
        <v>2034</v>
      </c>
      <c r="H876" s="124" t="str">
        <f>Programação[[#This Row],[Atividade]]&amp; " - linha/estrutura: " &amp;Programação[[#This Row],[Tag]]</f>
        <v xml:space="preserve">Fazer Ebtv da bomba P-14C-43 - linha/estrutura: </v>
      </c>
      <c r="I876" s="107"/>
      <c r="L876" s="120"/>
      <c r="M876" s="126"/>
      <c r="N876" s="118"/>
      <c r="O876" s="118"/>
      <c r="P876" s="118"/>
      <c r="Q876" s="118"/>
      <c r="R876" s="120"/>
      <c r="S876" s="120"/>
      <c r="T876" s="118"/>
      <c r="U876" s="118"/>
      <c r="V876" s="118"/>
      <c r="W876" s="118"/>
      <c r="X876" s="118"/>
      <c r="Y876" s="120"/>
      <c r="Z876" s="120"/>
      <c r="AA876" s="118"/>
      <c r="AB876" s="118"/>
      <c r="AC876" s="118"/>
      <c r="AD876" s="118"/>
      <c r="AE876" s="118"/>
      <c r="AF876" s="120"/>
      <c r="AG876" s="118"/>
      <c r="AH876" s="118"/>
      <c r="AI876" s="118"/>
      <c r="AJ876" s="118"/>
      <c r="AK876" s="118"/>
      <c r="AL876" s="120"/>
      <c r="AM876" s="118"/>
      <c r="AN876" s="118"/>
      <c r="AO876" s="118"/>
      <c r="AP876" s="118"/>
      <c r="AQ876" s="118"/>
      <c r="AR876" s="118"/>
    </row>
    <row r="877" spans="1:44" hidden="1" x14ac:dyDescent="0.3">
      <c r="A877" s="107"/>
      <c r="B877" s="107" t="s">
        <v>1047</v>
      </c>
      <c r="C877" s="124"/>
      <c r="D877" s="107"/>
      <c r="E877" s="125"/>
      <c r="F877" s="107"/>
      <c r="G877" s="107" t="s">
        <v>2035</v>
      </c>
      <c r="H877" s="124" t="str">
        <f>Programação[[#This Row],[Atividade]]&amp; " - linha/estrutura: " &amp;Programação[[#This Row],[Tag]]</f>
        <v xml:space="preserve">Desmontar trecho de linha existente - linha/estrutura: </v>
      </c>
      <c r="I877" s="107"/>
      <c r="L877" s="120"/>
      <c r="M877" s="126"/>
      <c r="N877" s="118"/>
      <c r="O877" s="118"/>
      <c r="P877" s="118"/>
      <c r="Q877" s="118"/>
      <c r="R877" s="120"/>
      <c r="S877" s="120"/>
      <c r="T877" s="118"/>
      <c r="U877" s="118"/>
      <c r="V877" s="118"/>
      <c r="W877" s="118"/>
      <c r="X877" s="118"/>
      <c r="Y877" s="120"/>
      <c r="Z877" s="120"/>
      <c r="AA877" s="118"/>
      <c r="AB877" s="118"/>
      <c r="AC877" s="118"/>
      <c r="AD877" s="118"/>
      <c r="AE877" s="118"/>
      <c r="AF877" s="120"/>
      <c r="AG877" s="118"/>
      <c r="AH877" s="118"/>
      <c r="AI877" s="118"/>
      <c r="AJ877" s="118"/>
      <c r="AK877" s="118"/>
      <c r="AL877" s="120"/>
      <c r="AM877" s="118"/>
      <c r="AN877" s="118"/>
      <c r="AO877" s="118"/>
      <c r="AP877" s="118"/>
      <c r="AQ877" s="118"/>
      <c r="AR877" s="118"/>
    </row>
    <row r="878" spans="1:44" hidden="1" x14ac:dyDescent="0.3">
      <c r="A878" s="107"/>
      <c r="B878" s="107" t="s">
        <v>1048</v>
      </c>
      <c r="C878" s="124"/>
      <c r="D878" s="107"/>
      <c r="E878" s="125"/>
      <c r="F878" s="107"/>
      <c r="G878" s="107" t="s">
        <v>1883</v>
      </c>
      <c r="H878" s="124" t="str">
        <f>Programação[[#This Row],[Atividade]]&amp; " - linha/estrutura: " &amp;Programação[[#This Row],[Tag]]</f>
        <v xml:space="preserve">Montar de válvula gaveta de 6" - linha/estrutura: </v>
      </c>
      <c r="I878" s="107"/>
      <c r="L878" s="120"/>
      <c r="M878" s="126"/>
      <c r="N878" s="118"/>
      <c r="O878" s="118"/>
      <c r="P878" s="118"/>
      <c r="Q878" s="118"/>
      <c r="R878" s="120"/>
      <c r="S878" s="120"/>
      <c r="T878" s="118"/>
      <c r="U878" s="118"/>
      <c r="V878" s="118"/>
      <c r="W878" s="118"/>
      <c r="X878" s="118"/>
      <c r="Y878" s="120"/>
      <c r="Z878" s="120"/>
      <c r="AA878" s="118"/>
      <c r="AB878" s="118"/>
      <c r="AC878" s="118"/>
      <c r="AD878" s="118"/>
      <c r="AE878" s="118"/>
      <c r="AF878" s="120"/>
      <c r="AG878" s="118"/>
      <c r="AH878" s="118"/>
      <c r="AI878" s="118"/>
      <c r="AJ878" s="118"/>
      <c r="AK878" s="118"/>
      <c r="AL878" s="120"/>
      <c r="AM878" s="118"/>
      <c r="AN878" s="118"/>
      <c r="AO878" s="118"/>
      <c r="AP878" s="118"/>
      <c r="AQ878" s="118"/>
      <c r="AR878" s="118"/>
    </row>
    <row r="879" spans="1:44" ht="28.8" hidden="1" x14ac:dyDescent="0.3">
      <c r="A879" s="107" t="s">
        <v>510</v>
      </c>
      <c r="B879" s="107" t="s">
        <v>1049</v>
      </c>
      <c r="C879" s="124" t="s">
        <v>2167</v>
      </c>
      <c r="D879" s="107" t="s">
        <v>1430</v>
      </c>
      <c r="E879" s="125" t="s">
        <v>1440</v>
      </c>
      <c r="F879" s="107" t="s">
        <v>2267</v>
      </c>
      <c r="G879" s="107" t="s">
        <v>2036</v>
      </c>
      <c r="H879" s="124" t="str">
        <f>Programação[[#This Row],[Atividade]]&amp; " - linha/estrutura: " &amp;Programação[[#This Row],[Tag]]</f>
        <v>Montar e soldar spool interligando na linha 12"-S3-14E-5321-H - linha/estrutura: TIE-IN_116_6"-S3-14E-5379-H</v>
      </c>
      <c r="I879" s="107" t="s">
        <v>1435</v>
      </c>
      <c r="L879" s="120"/>
      <c r="M879" s="126"/>
      <c r="N879" s="118"/>
      <c r="O879" s="118"/>
      <c r="P879" s="118"/>
      <c r="Q879" s="118"/>
      <c r="R879" s="120"/>
      <c r="S879" s="120"/>
      <c r="T879" s="118">
        <v>1</v>
      </c>
      <c r="U879" s="118"/>
      <c r="V879" s="118"/>
      <c r="W879" s="118"/>
      <c r="X879" s="118"/>
      <c r="Y879" s="120"/>
      <c r="Z879" s="120"/>
      <c r="AA879" s="118"/>
      <c r="AB879" s="118"/>
      <c r="AC879" s="118"/>
      <c r="AD879" s="118"/>
      <c r="AE879" s="118"/>
      <c r="AF879" s="120"/>
      <c r="AG879" s="118"/>
      <c r="AH879" s="118"/>
      <c r="AI879" s="118"/>
      <c r="AJ879" s="118"/>
      <c r="AK879" s="118"/>
      <c r="AL879" s="120"/>
      <c r="AM879" s="118"/>
      <c r="AN879" s="118"/>
      <c r="AO879" s="118"/>
      <c r="AP879" s="118"/>
      <c r="AQ879" s="118"/>
      <c r="AR879" s="118"/>
    </row>
    <row r="880" spans="1:44" hidden="1" x14ac:dyDescent="0.3">
      <c r="A880" s="107"/>
      <c r="B880" s="107" t="s">
        <v>1050</v>
      </c>
      <c r="C880" s="124"/>
      <c r="D880" s="107"/>
      <c r="E880" s="125"/>
      <c r="F880" s="107"/>
      <c r="G880" s="107" t="s">
        <v>1876</v>
      </c>
      <c r="H880" s="124" t="str">
        <f>Programação[[#This Row],[Atividade]]&amp; " - linha/estrutura: " &amp;Programação[[#This Row],[Tag]]</f>
        <v xml:space="preserve">Inspeção ENDs na solda bocal - linha/estrutura: </v>
      </c>
      <c r="I880" s="107"/>
      <c r="L880" s="120"/>
      <c r="M880" s="126"/>
      <c r="N880" s="118"/>
      <c r="O880" s="118"/>
      <c r="P880" s="118"/>
      <c r="Q880" s="118"/>
      <c r="R880" s="120"/>
      <c r="S880" s="120"/>
      <c r="T880" s="118"/>
      <c r="U880" s="118"/>
      <c r="V880" s="118"/>
      <c r="W880" s="118"/>
      <c r="X880" s="118"/>
      <c r="Y880" s="120"/>
      <c r="Z880" s="120"/>
      <c r="AA880" s="118"/>
      <c r="AB880" s="118"/>
      <c r="AC880" s="118"/>
      <c r="AD880" s="118"/>
      <c r="AE880" s="118"/>
      <c r="AF880" s="120"/>
      <c r="AG880" s="118"/>
      <c r="AH880" s="118"/>
      <c r="AI880" s="118"/>
      <c r="AJ880" s="118"/>
      <c r="AK880" s="118"/>
      <c r="AL880" s="120"/>
      <c r="AM880" s="118"/>
      <c r="AN880" s="118"/>
      <c r="AO880" s="118"/>
      <c r="AP880" s="118"/>
      <c r="AQ880" s="118"/>
      <c r="AR880" s="118"/>
    </row>
    <row r="881" spans="1:44" hidden="1" x14ac:dyDescent="0.3">
      <c r="A881" s="107"/>
      <c r="B881" s="107" t="s">
        <v>1051</v>
      </c>
      <c r="C881" s="124"/>
      <c r="D881" s="107"/>
      <c r="E881" s="125"/>
      <c r="F881" s="107"/>
      <c r="G881" s="107" t="s">
        <v>2037</v>
      </c>
      <c r="H881" s="124" t="str">
        <f>Programação[[#This Row],[Atividade]]&amp; " - linha/estrutura: " &amp;Programação[[#This Row],[Tag]]</f>
        <v xml:space="preserve">Remover Ebtv da bomba P-14C-43 - linha/estrutura: </v>
      </c>
      <c r="I881" s="107"/>
      <c r="L881" s="120"/>
      <c r="M881" s="126"/>
      <c r="N881" s="118"/>
      <c r="O881" s="118"/>
      <c r="P881" s="118"/>
      <c r="Q881" s="118"/>
      <c r="R881" s="120"/>
      <c r="S881" s="120"/>
      <c r="T881" s="118"/>
      <c r="U881" s="118"/>
      <c r="V881" s="118"/>
      <c r="W881" s="118"/>
      <c r="X881" s="118"/>
      <c r="Y881" s="120"/>
      <c r="Z881" s="120"/>
      <c r="AA881" s="118"/>
      <c r="AB881" s="118"/>
      <c r="AC881" s="118"/>
      <c r="AD881" s="118"/>
      <c r="AE881" s="118"/>
      <c r="AF881" s="120"/>
      <c r="AG881" s="118"/>
      <c r="AH881" s="118"/>
      <c r="AI881" s="118"/>
      <c r="AJ881" s="118"/>
      <c r="AK881" s="118"/>
      <c r="AL881" s="120"/>
      <c r="AM881" s="118"/>
      <c r="AN881" s="118"/>
      <c r="AO881" s="118"/>
      <c r="AP881" s="118"/>
      <c r="AQ881" s="118"/>
      <c r="AR881" s="118"/>
    </row>
    <row r="882" spans="1:44" hidden="1" x14ac:dyDescent="0.3">
      <c r="A882" s="107"/>
      <c r="B882" s="107" t="s">
        <v>1052</v>
      </c>
      <c r="C882" s="124"/>
      <c r="D882" s="107"/>
      <c r="E882" s="125"/>
      <c r="F882" s="107"/>
      <c r="G882" s="107" t="s">
        <v>1736</v>
      </c>
      <c r="H882" s="124" t="str">
        <f>Programação[[#This Row],[Atividade]]&amp; " - linha/estrutura: " &amp;Programação[[#This Row],[Tag]]</f>
        <v xml:space="preserve">TIE-IN_117 - linha/estrutura: </v>
      </c>
      <c r="I882" s="107"/>
      <c r="L882" s="120"/>
      <c r="M882" s="126"/>
      <c r="N882" s="118"/>
      <c r="O882" s="118"/>
      <c r="P882" s="118"/>
      <c r="Q882" s="118"/>
      <c r="R882" s="120"/>
      <c r="S882" s="120"/>
      <c r="T882" s="118"/>
      <c r="U882" s="118"/>
      <c r="V882" s="118"/>
      <c r="W882" s="118"/>
      <c r="X882" s="118"/>
      <c r="Y882" s="120"/>
      <c r="Z882" s="120"/>
      <c r="AA882" s="118"/>
      <c r="AB882" s="118"/>
      <c r="AC882" s="118"/>
      <c r="AD882" s="118"/>
      <c r="AE882" s="118"/>
      <c r="AF882" s="120"/>
      <c r="AG882" s="118"/>
      <c r="AH882" s="118"/>
      <c r="AI882" s="118"/>
      <c r="AJ882" s="118"/>
      <c r="AK882" s="118"/>
      <c r="AL882" s="120"/>
      <c r="AM882" s="118"/>
      <c r="AN882" s="118"/>
      <c r="AO882" s="118"/>
      <c r="AP882" s="118"/>
      <c r="AQ882" s="118"/>
      <c r="AR882" s="118"/>
    </row>
    <row r="883" spans="1:44" hidden="1" x14ac:dyDescent="0.3">
      <c r="A883" s="107"/>
      <c r="B883" s="107" t="s">
        <v>1053</v>
      </c>
      <c r="C883" s="124"/>
      <c r="D883" s="107"/>
      <c r="E883" s="125"/>
      <c r="F883" s="107"/>
      <c r="G883" s="107" t="s">
        <v>2038</v>
      </c>
      <c r="H883" s="124" t="str">
        <f>Programação[[#This Row],[Atividade]]&amp; " - linha/estrutura: " &amp;Programação[[#This Row],[Tag]]</f>
        <v xml:space="preserve">Fazer Ebtv da bomba P-14A-4E - linha/estrutura: </v>
      </c>
      <c r="I883" s="107"/>
      <c r="L883" s="120"/>
      <c r="M883" s="126"/>
      <c r="N883" s="118"/>
      <c r="O883" s="118"/>
      <c r="P883" s="118"/>
      <c r="Q883" s="118"/>
      <c r="R883" s="120"/>
      <c r="S883" s="120"/>
      <c r="T883" s="118"/>
      <c r="U883" s="118"/>
      <c r="V883" s="118"/>
      <c r="W883" s="118"/>
      <c r="X883" s="118"/>
      <c r="Y883" s="120"/>
      <c r="Z883" s="120"/>
      <c r="AA883" s="118"/>
      <c r="AB883" s="118"/>
      <c r="AC883" s="118"/>
      <c r="AD883" s="118"/>
      <c r="AE883" s="118"/>
      <c r="AF883" s="120"/>
      <c r="AG883" s="118"/>
      <c r="AH883" s="118"/>
      <c r="AI883" s="118"/>
      <c r="AJ883" s="118"/>
      <c r="AK883" s="118"/>
      <c r="AL883" s="120"/>
      <c r="AM883" s="118"/>
      <c r="AN883" s="118"/>
      <c r="AO883" s="118"/>
      <c r="AP883" s="118"/>
      <c r="AQ883" s="118"/>
      <c r="AR883" s="118"/>
    </row>
    <row r="884" spans="1:44" hidden="1" x14ac:dyDescent="0.3">
      <c r="A884" s="107"/>
      <c r="B884" s="107" t="s">
        <v>1054</v>
      </c>
      <c r="C884" s="124"/>
      <c r="D884" s="107"/>
      <c r="E884" s="125"/>
      <c r="F884" s="107"/>
      <c r="G884" s="107" t="s">
        <v>2035</v>
      </c>
      <c r="H884" s="124" t="str">
        <f>Programação[[#This Row],[Atividade]]&amp; " - linha/estrutura: " &amp;Programação[[#This Row],[Tag]]</f>
        <v xml:space="preserve">Desmontar trecho de linha existente - linha/estrutura: </v>
      </c>
      <c r="I884" s="107"/>
      <c r="L884" s="120"/>
      <c r="M884" s="126"/>
      <c r="N884" s="118"/>
      <c r="O884" s="118"/>
      <c r="P884" s="118"/>
      <c r="Q884" s="118"/>
      <c r="R884" s="120"/>
      <c r="S884" s="120"/>
      <c r="T884" s="118"/>
      <c r="U884" s="118"/>
      <c r="V884" s="118"/>
      <c r="W884" s="118"/>
      <c r="X884" s="118"/>
      <c r="Y884" s="120"/>
      <c r="Z884" s="120"/>
      <c r="AA884" s="118"/>
      <c r="AB884" s="118"/>
      <c r="AC884" s="118"/>
      <c r="AD884" s="118"/>
      <c r="AE884" s="118"/>
      <c r="AF884" s="120"/>
      <c r="AG884" s="118"/>
      <c r="AH884" s="118"/>
      <c r="AI884" s="118"/>
      <c r="AJ884" s="118"/>
      <c r="AK884" s="118"/>
      <c r="AL884" s="120"/>
      <c r="AM884" s="118"/>
      <c r="AN884" s="118"/>
      <c r="AO884" s="118"/>
      <c r="AP884" s="118"/>
      <c r="AQ884" s="118"/>
      <c r="AR884" s="118"/>
    </row>
    <row r="885" spans="1:44" hidden="1" x14ac:dyDescent="0.3">
      <c r="A885" s="107"/>
      <c r="B885" s="107" t="s">
        <v>1055</v>
      </c>
      <c r="C885" s="124"/>
      <c r="D885" s="107"/>
      <c r="E885" s="125"/>
      <c r="F885" s="107"/>
      <c r="G885" s="107" t="s">
        <v>1883</v>
      </c>
      <c r="H885" s="124" t="str">
        <f>Programação[[#This Row],[Atividade]]&amp; " - linha/estrutura: " &amp;Programação[[#This Row],[Tag]]</f>
        <v xml:space="preserve">Montar de válvula gaveta de 6" - linha/estrutura: </v>
      </c>
      <c r="I885" s="107"/>
      <c r="L885" s="120"/>
      <c r="M885" s="126"/>
      <c r="N885" s="118"/>
      <c r="O885" s="118"/>
      <c r="P885" s="118"/>
      <c r="Q885" s="118"/>
      <c r="R885" s="120"/>
      <c r="S885" s="120"/>
      <c r="T885" s="118"/>
      <c r="U885" s="118"/>
      <c r="V885" s="118"/>
      <c r="W885" s="118"/>
      <c r="X885" s="118"/>
      <c r="Y885" s="120"/>
      <c r="Z885" s="120"/>
      <c r="AA885" s="118"/>
      <c r="AB885" s="118"/>
      <c r="AC885" s="118"/>
      <c r="AD885" s="118"/>
      <c r="AE885" s="118"/>
      <c r="AF885" s="120"/>
      <c r="AG885" s="118"/>
      <c r="AH885" s="118"/>
      <c r="AI885" s="118"/>
      <c r="AJ885" s="118"/>
      <c r="AK885" s="118"/>
      <c r="AL885" s="120"/>
      <c r="AM885" s="118"/>
      <c r="AN885" s="118"/>
      <c r="AO885" s="118"/>
      <c r="AP885" s="118"/>
      <c r="AQ885" s="118"/>
      <c r="AR885" s="118"/>
    </row>
    <row r="886" spans="1:44" ht="28.8" hidden="1" x14ac:dyDescent="0.3">
      <c r="A886" s="107" t="s">
        <v>510</v>
      </c>
      <c r="B886" s="107" t="s">
        <v>1056</v>
      </c>
      <c r="C886" s="124" t="s">
        <v>2167</v>
      </c>
      <c r="D886" s="107" t="s">
        <v>1430</v>
      </c>
      <c r="E886" s="125" t="s">
        <v>1440</v>
      </c>
      <c r="F886" s="107" t="s">
        <v>2268</v>
      </c>
      <c r="G886" s="107" t="s">
        <v>2036</v>
      </c>
      <c r="H886" s="124" t="str">
        <f>Programação[[#This Row],[Atividade]]&amp; " - linha/estrutura: " &amp;Programação[[#This Row],[Tag]]</f>
        <v>Montar e soldar spool interligando na linha 12"-S3-14E-5321-H - linha/estrutura: TIE-IN_117_6"-S3-14E-5378-H</v>
      </c>
      <c r="I886" s="107" t="s">
        <v>1435</v>
      </c>
      <c r="L886" s="120"/>
      <c r="M886" s="126"/>
      <c r="N886" s="118"/>
      <c r="O886" s="118"/>
      <c r="P886" s="118"/>
      <c r="Q886" s="118"/>
      <c r="R886" s="120"/>
      <c r="S886" s="120"/>
      <c r="T886" s="118"/>
      <c r="U886" s="118">
        <v>1</v>
      </c>
      <c r="V886" s="118"/>
      <c r="W886" s="118"/>
      <c r="X886" s="118"/>
      <c r="Y886" s="120"/>
      <c r="Z886" s="120"/>
      <c r="AA886" s="118"/>
      <c r="AB886" s="118"/>
      <c r="AC886" s="118"/>
      <c r="AD886" s="118"/>
      <c r="AE886" s="118"/>
      <c r="AF886" s="120"/>
      <c r="AG886" s="118"/>
      <c r="AH886" s="118"/>
      <c r="AI886" s="118"/>
      <c r="AJ886" s="118"/>
      <c r="AK886" s="118"/>
      <c r="AL886" s="120"/>
      <c r="AM886" s="118"/>
      <c r="AN886" s="118"/>
      <c r="AO886" s="118"/>
      <c r="AP886" s="118"/>
      <c r="AQ886" s="118"/>
      <c r="AR886" s="118"/>
    </row>
    <row r="887" spans="1:44" hidden="1" x14ac:dyDescent="0.3">
      <c r="A887" s="107"/>
      <c r="B887" s="107" t="s">
        <v>1057</v>
      </c>
      <c r="C887" s="124"/>
      <c r="D887" s="107"/>
      <c r="E887" s="125"/>
      <c r="F887" s="107"/>
      <c r="G887" s="107" t="s">
        <v>1876</v>
      </c>
      <c r="H887" s="124" t="str">
        <f>Programação[[#This Row],[Atividade]]&amp; " - linha/estrutura: " &amp;Programação[[#This Row],[Tag]]</f>
        <v xml:space="preserve">Inspeção ENDs na solda bocal - linha/estrutura: </v>
      </c>
      <c r="I887" s="107"/>
      <c r="L887" s="120"/>
      <c r="M887" s="126"/>
      <c r="N887" s="118"/>
      <c r="O887" s="118"/>
      <c r="P887" s="118"/>
      <c r="Q887" s="118"/>
      <c r="R887" s="120"/>
      <c r="S887" s="120"/>
      <c r="T887" s="118"/>
      <c r="U887" s="118"/>
      <c r="V887" s="118"/>
      <c r="W887" s="118"/>
      <c r="X887" s="118"/>
      <c r="Y887" s="120"/>
      <c r="Z887" s="120"/>
      <c r="AA887" s="118"/>
      <c r="AB887" s="118"/>
      <c r="AC887" s="118"/>
      <c r="AD887" s="118"/>
      <c r="AE887" s="118"/>
      <c r="AF887" s="120"/>
      <c r="AG887" s="118"/>
      <c r="AH887" s="118"/>
      <c r="AI887" s="118"/>
      <c r="AJ887" s="118"/>
      <c r="AK887" s="118"/>
      <c r="AL887" s="120"/>
      <c r="AM887" s="118"/>
      <c r="AN887" s="118"/>
      <c r="AO887" s="118"/>
      <c r="AP887" s="118"/>
      <c r="AQ887" s="118"/>
      <c r="AR887" s="118"/>
    </row>
    <row r="888" spans="1:44" hidden="1" x14ac:dyDescent="0.3">
      <c r="A888" s="107"/>
      <c r="B888" s="107" t="s">
        <v>1058</v>
      </c>
      <c r="C888" s="124"/>
      <c r="D888" s="107"/>
      <c r="E888" s="125"/>
      <c r="F888" s="107"/>
      <c r="G888" s="107" t="s">
        <v>2039</v>
      </c>
      <c r="H888" s="124" t="str">
        <f>Programação[[#This Row],[Atividade]]&amp; " - linha/estrutura: " &amp;Programação[[#This Row],[Tag]]</f>
        <v xml:space="preserve">Remover Ebtv da bomba P-14A-4E - linha/estrutura: </v>
      </c>
      <c r="I888" s="107"/>
      <c r="L888" s="120"/>
      <c r="M888" s="126"/>
      <c r="N888" s="118"/>
      <c r="O888" s="118"/>
      <c r="P888" s="118"/>
      <c r="Q888" s="118"/>
      <c r="R888" s="120"/>
      <c r="S888" s="120"/>
      <c r="T888" s="118"/>
      <c r="U888" s="118"/>
      <c r="V888" s="118"/>
      <c r="W888" s="118"/>
      <c r="X888" s="118"/>
      <c r="Y888" s="120"/>
      <c r="Z888" s="120"/>
      <c r="AA888" s="118"/>
      <c r="AB888" s="118"/>
      <c r="AC888" s="118"/>
      <c r="AD888" s="118"/>
      <c r="AE888" s="118"/>
      <c r="AF888" s="120"/>
      <c r="AG888" s="118"/>
      <c r="AH888" s="118"/>
      <c r="AI888" s="118"/>
      <c r="AJ888" s="118"/>
      <c r="AK888" s="118"/>
      <c r="AL888" s="120"/>
      <c r="AM888" s="118"/>
      <c r="AN888" s="118"/>
      <c r="AO888" s="118"/>
      <c r="AP888" s="118"/>
      <c r="AQ888" s="118"/>
      <c r="AR888" s="118"/>
    </row>
    <row r="889" spans="1:44" hidden="1" x14ac:dyDescent="0.3">
      <c r="A889" s="107"/>
      <c r="B889" s="107" t="s">
        <v>1059</v>
      </c>
      <c r="C889" s="124"/>
      <c r="D889" s="107"/>
      <c r="E889" s="125"/>
      <c r="F889" s="107"/>
      <c r="G889" s="107" t="s">
        <v>1742</v>
      </c>
      <c r="H889" s="124" t="str">
        <f>Programação[[#This Row],[Atividade]]&amp; " - linha/estrutura: " &amp;Programação[[#This Row],[Tag]]</f>
        <v xml:space="preserve">TIE-IN_118 - linha/estrutura: </v>
      </c>
      <c r="I889" s="107"/>
      <c r="L889" s="120"/>
      <c r="M889" s="126"/>
      <c r="N889" s="118"/>
      <c r="O889" s="118"/>
      <c r="P889" s="118"/>
      <c r="Q889" s="118"/>
      <c r="R889" s="120"/>
      <c r="S889" s="120"/>
      <c r="T889" s="118"/>
      <c r="U889" s="118"/>
      <c r="V889" s="118"/>
      <c r="W889" s="118"/>
      <c r="X889" s="118"/>
      <c r="Y889" s="120"/>
      <c r="Z889" s="120"/>
      <c r="AA889" s="118"/>
      <c r="AB889" s="118"/>
      <c r="AC889" s="118"/>
      <c r="AD889" s="118"/>
      <c r="AE889" s="118"/>
      <c r="AF889" s="120"/>
      <c r="AG889" s="118"/>
      <c r="AH889" s="118"/>
      <c r="AI889" s="118"/>
      <c r="AJ889" s="118"/>
      <c r="AK889" s="118"/>
      <c r="AL889" s="120"/>
      <c r="AM889" s="118"/>
      <c r="AN889" s="118"/>
      <c r="AO889" s="118"/>
      <c r="AP889" s="118"/>
      <c r="AQ889" s="118"/>
      <c r="AR889" s="118"/>
    </row>
    <row r="890" spans="1:44" hidden="1" x14ac:dyDescent="0.3">
      <c r="A890" s="107"/>
      <c r="B890" s="107" t="s">
        <v>1060</v>
      </c>
      <c r="C890" s="124"/>
      <c r="D890" s="107"/>
      <c r="E890" s="125"/>
      <c r="F890" s="107"/>
      <c r="G890" s="107" t="s">
        <v>2040</v>
      </c>
      <c r="H890" s="124" t="str">
        <f>Programação[[#This Row],[Atividade]]&amp; " - linha/estrutura: " &amp;Programação[[#This Row],[Tag]]</f>
        <v xml:space="preserve">Fazer Ebtv da bomba P-14A-4D - linha/estrutura: </v>
      </c>
      <c r="I890" s="107"/>
      <c r="L890" s="120"/>
      <c r="M890" s="126"/>
      <c r="N890" s="118"/>
      <c r="O890" s="118"/>
      <c r="P890" s="118"/>
      <c r="Q890" s="118"/>
      <c r="R890" s="120"/>
      <c r="S890" s="120"/>
      <c r="T890" s="118"/>
      <c r="U890" s="118"/>
      <c r="V890" s="118"/>
      <c r="W890" s="118"/>
      <c r="X890" s="118"/>
      <c r="Y890" s="120"/>
      <c r="Z890" s="120"/>
      <c r="AA890" s="118"/>
      <c r="AB890" s="118"/>
      <c r="AC890" s="118"/>
      <c r="AD890" s="118"/>
      <c r="AE890" s="118"/>
      <c r="AF890" s="120"/>
      <c r="AG890" s="118"/>
      <c r="AH890" s="118"/>
      <c r="AI890" s="118"/>
      <c r="AJ890" s="118"/>
      <c r="AK890" s="118"/>
      <c r="AL890" s="120"/>
      <c r="AM890" s="118"/>
      <c r="AN890" s="118"/>
      <c r="AO890" s="118"/>
      <c r="AP890" s="118"/>
      <c r="AQ890" s="118"/>
      <c r="AR890" s="118"/>
    </row>
    <row r="891" spans="1:44" hidden="1" x14ac:dyDescent="0.3">
      <c r="A891" s="107"/>
      <c r="B891" s="107" t="s">
        <v>1061</v>
      </c>
      <c r="C891" s="124"/>
      <c r="D891" s="107"/>
      <c r="E891" s="125"/>
      <c r="F891" s="107"/>
      <c r="G891" s="107" t="s">
        <v>2035</v>
      </c>
      <c r="H891" s="124" t="str">
        <f>Programação[[#This Row],[Atividade]]&amp; " - linha/estrutura: " &amp;Programação[[#This Row],[Tag]]</f>
        <v xml:space="preserve">Desmontar trecho de linha existente - linha/estrutura: </v>
      </c>
      <c r="I891" s="107"/>
      <c r="L891" s="120"/>
      <c r="M891" s="126"/>
      <c r="N891" s="118"/>
      <c r="O891" s="118"/>
      <c r="P891" s="118"/>
      <c r="Q891" s="118"/>
      <c r="R891" s="120"/>
      <c r="S891" s="120"/>
      <c r="T891" s="118"/>
      <c r="U891" s="118"/>
      <c r="V891" s="118"/>
      <c r="W891" s="118"/>
      <c r="X891" s="118"/>
      <c r="Y891" s="120"/>
      <c r="Z891" s="120"/>
      <c r="AA891" s="118"/>
      <c r="AB891" s="118"/>
      <c r="AC891" s="118"/>
      <c r="AD891" s="118"/>
      <c r="AE891" s="118"/>
      <c r="AF891" s="120"/>
      <c r="AG891" s="118"/>
      <c r="AH891" s="118"/>
      <c r="AI891" s="118"/>
      <c r="AJ891" s="118"/>
      <c r="AK891" s="118"/>
      <c r="AL891" s="120"/>
      <c r="AM891" s="118"/>
      <c r="AN891" s="118"/>
      <c r="AO891" s="118"/>
      <c r="AP891" s="118"/>
      <c r="AQ891" s="118"/>
      <c r="AR891" s="118"/>
    </row>
    <row r="892" spans="1:44" hidden="1" x14ac:dyDescent="0.3">
      <c r="A892" s="107"/>
      <c r="B892" s="107" t="s">
        <v>1062</v>
      </c>
      <c r="C892" s="124"/>
      <c r="D892" s="107"/>
      <c r="E892" s="125"/>
      <c r="F892" s="107"/>
      <c r="G892" s="107" t="s">
        <v>1883</v>
      </c>
      <c r="H892" s="124" t="str">
        <f>Programação[[#This Row],[Atividade]]&amp; " - linha/estrutura: " &amp;Programação[[#This Row],[Tag]]</f>
        <v xml:space="preserve">Montar de válvula gaveta de 6" - linha/estrutura: </v>
      </c>
      <c r="I892" s="107"/>
      <c r="L892" s="120"/>
      <c r="M892" s="126"/>
      <c r="N892" s="118"/>
      <c r="O892" s="118"/>
      <c r="P892" s="118"/>
      <c r="Q892" s="118"/>
      <c r="R892" s="120"/>
      <c r="S892" s="120"/>
      <c r="T892" s="118"/>
      <c r="U892" s="118"/>
      <c r="V892" s="118"/>
      <c r="W892" s="118"/>
      <c r="X892" s="118"/>
      <c r="Y892" s="120"/>
      <c r="Z892" s="120"/>
      <c r="AA892" s="118"/>
      <c r="AB892" s="118"/>
      <c r="AC892" s="118"/>
      <c r="AD892" s="118"/>
      <c r="AE892" s="118"/>
      <c r="AF892" s="120"/>
      <c r="AG892" s="118"/>
      <c r="AH892" s="118"/>
      <c r="AI892" s="118"/>
      <c r="AJ892" s="118"/>
      <c r="AK892" s="118"/>
      <c r="AL892" s="120"/>
      <c r="AM892" s="118"/>
      <c r="AN892" s="118"/>
      <c r="AO892" s="118"/>
      <c r="AP892" s="118"/>
      <c r="AQ892" s="118"/>
      <c r="AR892" s="118"/>
    </row>
    <row r="893" spans="1:44" hidden="1" x14ac:dyDescent="0.3">
      <c r="A893" s="107"/>
      <c r="B893" s="107" t="s">
        <v>1063</v>
      </c>
      <c r="C893" s="124"/>
      <c r="D893" s="107"/>
      <c r="E893" s="125"/>
      <c r="F893" s="107"/>
      <c r="G893" s="107" t="s">
        <v>2036</v>
      </c>
      <c r="H893" s="124" t="str">
        <f>Programação[[#This Row],[Atividade]]&amp; " - linha/estrutura: " &amp;Programação[[#This Row],[Tag]]</f>
        <v xml:space="preserve">Montar e soldar spool interligando na linha 12"-S3-14E-5321-H - linha/estrutura: </v>
      </c>
      <c r="I893" s="107"/>
      <c r="L893" s="120"/>
      <c r="M893" s="126"/>
      <c r="N893" s="118"/>
      <c r="O893" s="118"/>
      <c r="P893" s="118"/>
      <c r="Q893" s="118"/>
      <c r="R893" s="120"/>
      <c r="S893" s="120"/>
      <c r="T893" s="118"/>
      <c r="U893" s="118"/>
      <c r="V893" s="118"/>
      <c r="W893" s="118"/>
      <c r="X893" s="118"/>
      <c r="Y893" s="120"/>
      <c r="Z893" s="120"/>
      <c r="AA893" s="118"/>
      <c r="AB893" s="118"/>
      <c r="AC893" s="118"/>
      <c r="AD893" s="118"/>
      <c r="AE893" s="118"/>
      <c r="AF893" s="120"/>
      <c r="AG893" s="118"/>
      <c r="AH893" s="118"/>
      <c r="AI893" s="118"/>
      <c r="AJ893" s="118"/>
      <c r="AK893" s="118"/>
      <c r="AL893" s="120"/>
      <c r="AM893" s="118"/>
      <c r="AN893" s="118"/>
      <c r="AO893" s="118"/>
      <c r="AP893" s="118"/>
      <c r="AQ893" s="118"/>
      <c r="AR893" s="118"/>
    </row>
    <row r="894" spans="1:44" hidden="1" x14ac:dyDescent="0.3">
      <c r="A894" s="107"/>
      <c r="B894" s="107" t="s">
        <v>1064</v>
      </c>
      <c r="C894" s="124"/>
      <c r="D894" s="107"/>
      <c r="E894" s="125"/>
      <c r="F894" s="107"/>
      <c r="G894" s="107" t="s">
        <v>1876</v>
      </c>
      <c r="H894" s="124" t="str">
        <f>Programação[[#This Row],[Atividade]]&amp; " - linha/estrutura: " &amp;Programação[[#This Row],[Tag]]</f>
        <v xml:space="preserve">Inspeção ENDs na solda bocal - linha/estrutura: </v>
      </c>
      <c r="I894" s="107"/>
      <c r="L894" s="120"/>
      <c r="M894" s="126"/>
      <c r="N894" s="118"/>
      <c r="O894" s="118"/>
      <c r="P894" s="118"/>
      <c r="Q894" s="118"/>
      <c r="R894" s="120"/>
      <c r="S894" s="120"/>
      <c r="T894" s="118"/>
      <c r="U894" s="118"/>
      <c r="V894" s="118"/>
      <c r="W894" s="118"/>
      <c r="X894" s="118"/>
      <c r="Y894" s="120"/>
      <c r="Z894" s="120"/>
      <c r="AA894" s="118"/>
      <c r="AB894" s="118"/>
      <c r="AC894" s="118"/>
      <c r="AD894" s="118"/>
      <c r="AE894" s="118"/>
      <c r="AF894" s="120"/>
      <c r="AG894" s="118"/>
      <c r="AH894" s="118"/>
      <c r="AI894" s="118"/>
      <c r="AJ894" s="118"/>
      <c r="AK894" s="118"/>
      <c r="AL894" s="120"/>
      <c r="AM894" s="118"/>
      <c r="AN894" s="118"/>
      <c r="AO894" s="118"/>
      <c r="AP894" s="118"/>
      <c r="AQ894" s="118"/>
      <c r="AR894" s="118"/>
    </row>
    <row r="895" spans="1:44" hidden="1" x14ac:dyDescent="0.3">
      <c r="A895" s="107"/>
      <c r="B895" s="107" t="s">
        <v>1065</v>
      </c>
      <c r="C895" s="124"/>
      <c r="D895" s="107"/>
      <c r="E895" s="125"/>
      <c r="F895" s="107"/>
      <c r="G895" s="107" t="s">
        <v>2041</v>
      </c>
      <c r="H895" s="124" t="str">
        <f>Programação[[#This Row],[Atividade]]&amp; " - linha/estrutura: " &amp;Programação[[#This Row],[Tag]]</f>
        <v xml:space="preserve">Remover Ebtv da bomba P-14A-4D - linha/estrutura: </v>
      </c>
      <c r="I895" s="107"/>
      <c r="L895" s="120"/>
      <c r="M895" s="126"/>
      <c r="N895" s="118"/>
      <c r="O895" s="118"/>
      <c r="P895" s="118"/>
      <c r="Q895" s="118"/>
      <c r="R895" s="120"/>
      <c r="S895" s="120"/>
      <c r="T895" s="118"/>
      <c r="U895" s="118"/>
      <c r="V895" s="118"/>
      <c r="W895" s="118"/>
      <c r="X895" s="118"/>
      <c r="Y895" s="120"/>
      <c r="Z895" s="120"/>
      <c r="AA895" s="118"/>
      <c r="AB895" s="118"/>
      <c r="AC895" s="118"/>
      <c r="AD895" s="118"/>
      <c r="AE895" s="118"/>
      <c r="AF895" s="120"/>
      <c r="AG895" s="118"/>
      <c r="AH895" s="118"/>
      <c r="AI895" s="118"/>
      <c r="AJ895" s="118"/>
      <c r="AK895" s="118"/>
      <c r="AL895" s="120"/>
      <c r="AM895" s="118"/>
      <c r="AN895" s="118"/>
      <c r="AO895" s="118"/>
      <c r="AP895" s="118"/>
      <c r="AQ895" s="118"/>
      <c r="AR895" s="118"/>
    </row>
    <row r="896" spans="1:44" hidden="1" x14ac:dyDescent="0.3">
      <c r="A896" s="107"/>
      <c r="B896" s="107" t="s">
        <v>1066</v>
      </c>
      <c r="C896" s="124"/>
      <c r="D896" s="107"/>
      <c r="E896" s="125"/>
      <c r="F896" s="107"/>
      <c r="G896" s="107" t="s">
        <v>1748</v>
      </c>
      <c r="H896" s="124" t="str">
        <f>Programação[[#This Row],[Atividade]]&amp; " - linha/estrutura: " &amp;Programação[[#This Row],[Tag]]</f>
        <v xml:space="preserve">TIE-IN_119 - linha/estrutura: </v>
      </c>
      <c r="I896" s="107"/>
      <c r="L896" s="120"/>
      <c r="M896" s="126"/>
      <c r="N896" s="118"/>
      <c r="O896" s="118"/>
      <c r="P896" s="118"/>
      <c r="Q896" s="118"/>
      <c r="R896" s="120"/>
      <c r="S896" s="120"/>
      <c r="T896" s="118"/>
      <c r="U896" s="118"/>
      <c r="V896" s="118"/>
      <c r="W896" s="118"/>
      <c r="X896" s="118"/>
      <c r="Y896" s="120"/>
      <c r="Z896" s="120"/>
      <c r="AA896" s="118"/>
      <c r="AB896" s="118"/>
      <c r="AC896" s="118"/>
      <c r="AD896" s="118"/>
      <c r="AE896" s="118"/>
      <c r="AF896" s="120"/>
      <c r="AG896" s="118"/>
      <c r="AH896" s="118"/>
      <c r="AI896" s="118"/>
      <c r="AJ896" s="118"/>
      <c r="AK896" s="118"/>
      <c r="AL896" s="120"/>
      <c r="AM896" s="118"/>
      <c r="AN896" s="118"/>
      <c r="AO896" s="118"/>
      <c r="AP896" s="118"/>
      <c r="AQ896" s="118"/>
      <c r="AR896" s="118"/>
    </row>
    <row r="897" spans="1:44" hidden="1" x14ac:dyDescent="0.3">
      <c r="A897" s="107"/>
      <c r="B897" s="107" t="s">
        <v>1067</v>
      </c>
      <c r="C897" s="124"/>
      <c r="D897" s="107"/>
      <c r="E897" s="125"/>
      <c r="F897" s="107"/>
      <c r="G897" s="107" t="s">
        <v>2042</v>
      </c>
      <c r="H897" s="124" t="str">
        <f>Programação[[#This Row],[Atividade]]&amp; " - linha/estrutura: " &amp;Programação[[#This Row],[Tag]]</f>
        <v xml:space="preserve">Fazer Ebtv da bomba P-14A-4C - linha/estrutura: </v>
      </c>
      <c r="I897" s="107"/>
      <c r="L897" s="120"/>
      <c r="M897" s="126"/>
      <c r="N897" s="118"/>
      <c r="O897" s="118"/>
      <c r="P897" s="118"/>
      <c r="Q897" s="118"/>
      <c r="R897" s="120"/>
      <c r="S897" s="120"/>
      <c r="T897" s="118"/>
      <c r="U897" s="118"/>
      <c r="V897" s="118"/>
      <c r="W897" s="118"/>
      <c r="X897" s="118"/>
      <c r="Y897" s="120"/>
      <c r="Z897" s="120"/>
      <c r="AA897" s="118"/>
      <c r="AB897" s="118"/>
      <c r="AC897" s="118"/>
      <c r="AD897" s="118"/>
      <c r="AE897" s="118"/>
      <c r="AF897" s="120"/>
      <c r="AG897" s="118"/>
      <c r="AH897" s="118"/>
      <c r="AI897" s="118"/>
      <c r="AJ897" s="118"/>
      <c r="AK897" s="118"/>
      <c r="AL897" s="120"/>
      <c r="AM897" s="118"/>
      <c r="AN897" s="118"/>
      <c r="AO897" s="118"/>
      <c r="AP897" s="118"/>
      <c r="AQ897" s="118"/>
      <c r="AR897" s="118"/>
    </row>
    <row r="898" spans="1:44" hidden="1" x14ac:dyDescent="0.3">
      <c r="A898" s="107"/>
      <c r="B898" s="107" t="s">
        <v>1068</v>
      </c>
      <c r="C898" s="124"/>
      <c r="D898" s="107"/>
      <c r="E898" s="125"/>
      <c r="F898" s="107"/>
      <c r="G898" s="107" t="s">
        <v>2035</v>
      </c>
      <c r="H898" s="124" t="str">
        <f>Programação[[#This Row],[Atividade]]&amp; " - linha/estrutura: " &amp;Programação[[#This Row],[Tag]]</f>
        <v xml:space="preserve">Desmontar trecho de linha existente - linha/estrutura: </v>
      </c>
      <c r="I898" s="107"/>
      <c r="L898" s="120"/>
      <c r="M898" s="126"/>
      <c r="N898" s="118"/>
      <c r="O898" s="118"/>
      <c r="P898" s="118"/>
      <c r="Q898" s="118"/>
      <c r="R898" s="120"/>
      <c r="S898" s="120"/>
      <c r="T898" s="118"/>
      <c r="U898" s="118"/>
      <c r="V898" s="118"/>
      <c r="W898" s="118"/>
      <c r="X898" s="118"/>
      <c r="Y898" s="120"/>
      <c r="Z898" s="120"/>
      <c r="AA898" s="118"/>
      <c r="AB898" s="118"/>
      <c r="AC898" s="118"/>
      <c r="AD898" s="118"/>
      <c r="AE898" s="118"/>
      <c r="AF898" s="120"/>
      <c r="AG898" s="118"/>
      <c r="AH898" s="118"/>
      <c r="AI898" s="118"/>
      <c r="AJ898" s="118"/>
      <c r="AK898" s="118"/>
      <c r="AL898" s="120"/>
      <c r="AM898" s="118"/>
      <c r="AN898" s="118"/>
      <c r="AO898" s="118"/>
      <c r="AP898" s="118"/>
      <c r="AQ898" s="118"/>
      <c r="AR898" s="118"/>
    </row>
    <row r="899" spans="1:44" hidden="1" x14ac:dyDescent="0.3">
      <c r="A899" s="107"/>
      <c r="B899" s="107" t="s">
        <v>1069</v>
      </c>
      <c r="C899" s="124"/>
      <c r="D899" s="107"/>
      <c r="E899" s="125"/>
      <c r="F899" s="107"/>
      <c r="G899" s="107" t="s">
        <v>1883</v>
      </c>
      <c r="H899" s="124" t="str">
        <f>Programação[[#This Row],[Atividade]]&amp; " - linha/estrutura: " &amp;Programação[[#This Row],[Tag]]</f>
        <v xml:space="preserve">Montar de válvula gaveta de 6" - linha/estrutura: </v>
      </c>
      <c r="I899" s="107"/>
      <c r="L899" s="120"/>
      <c r="M899" s="126"/>
      <c r="N899" s="118"/>
      <c r="O899" s="118"/>
      <c r="P899" s="118"/>
      <c r="Q899" s="118"/>
      <c r="R899" s="120"/>
      <c r="S899" s="120"/>
      <c r="T899" s="118"/>
      <c r="U899" s="118"/>
      <c r="V899" s="118"/>
      <c r="W899" s="118"/>
      <c r="X899" s="118"/>
      <c r="Y899" s="120"/>
      <c r="Z899" s="120"/>
      <c r="AA899" s="118"/>
      <c r="AB899" s="118"/>
      <c r="AC899" s="118"/>
      <c r="AD899" s="118"/>
      <c r="AE899" s="118"/>
      <c r="AF899" s="120"/>
      <c r="AG899" s="118"/>
      <c r="AH899" s="118"/>
      <c r="AI899" s="118"/>
      <c r="AJ899" s="118"/>
      <c r="AK899" s="118"/>
      <c r="AL899" s="120"/>
      <c r="AM899" s="118"/>
      <c r="AN899" s="118"/>
      <c r="AO899" s="118"/>
      <c r="AP899" s="118"/>
      <c r="AQ899" s="118"/>
      <c r="AR899" s="118"/>
    </row>
    <row r="900" spans="1:44" ht="28.8" hidden="1" x14ac:dyDescent="0.3">
      <c r="A900" s="107" t="s">
        <v>510</v>
      </c>
      <c r="B900" s="107" t="s">
        <v>1070</v>
      </c>
      <c r="C900" s="124" t="s">
        <v>2167</v>
      </c>
      <c r="D900" s="107" t="s">
        <v>1430</v>
      </c>
      <c r="E900" s="125" t="s">
        <v>1440</v>
      </c>
      <c r="F900" s="107" t="s">
        <v>2270</v>
      </c>
      <c r="G900" s="107" t="s">
        <v>2036</v>
      </c>
      <c r="H900" s="124" t="str">
        <f>Programação[[#This Row],[Atividade]]&amp; " - linha/estrutura: " &amp;Programação[[#This Row],[Tag]]</f>
        <v>Montar e soldar spool interligando na linha 12"-S3-14E-5321-H - linha/estrutura: TIE-IN_119_6"-S3-14E-5376-H</v>
      </c>
      <c r="I900" s="107" t="s">
        <v>1435</v>
      </c>
      <c r="L900" s="120"/>
      <c r="M900" s="126"/>
      <c r="N900" s="118"/>
      <c r="O900" s="118"/>
      <c r="P900" s="118"/>
      <c r="Q900" s="118"/>
      <c r="R900" s="120"/>
      <c r="S900" s="120"/>
      <c r="T900" s="118"/>
      <c r="U900" s="118"/>
      <c r="V900" s="118">
        <v>1</v>
      </c>
      <c r="W900" s="118"/>
      <c r="X900" s="118"/>
      <c r="Y900" s="120"/>
      <c r="Z900" s="120"/>
      <c r="AA900" s="118"/>
      <c r="AB900" s="118"/>
      <c r="AC900" s="118"/>
      <c r="AD900" s="118"/>
      <c r="AE900" s="118"/>
      <c r="AF900" s="120"/>
      <c r="AG900" s="118"/>
      <c r="AH900" s="118"/>
      <c r="AI900" s="118"/>
      <c r="AJ900" s="118"/>
      <c r="AK900" s="118"/>
      <c r="AL900" s="120"/>
      <c r="AM900" s="118"/>
      <c r="AN900" s="118"/>
      <c r="AO900" s="118"/>
      <c r="AP900" s="118"/>
      <c r="AQ900" s="118"/>
      <c r="AR900" s="118"/>
    </row>
    <row r="901" spans="1:44" hidden="1" x14ac:dyDescent="0.3">
      <c r="A901" s="107"/>
      <c r="B901" s="107" t="s">
        <v>1071</v>
      </c>
      <c r="C901" s="124"/>
      <c r="D901" s="107"/>
      <c r="E901" s="125"/>
      <c r="F901" s="107"/>
      <c r="G901" s="107" t="s">
        <v>1876</v>
      </c>
      <c r="H901" s="124" t="str">
        <f>Programação[[#This Row],[Atividade]]&amp; " - linha/estrutura: " &amp;Programação[[#This Row],[Tag]]</f>
        <v xml:space="preserve">Inspeção ENDs na solda bocal - linha/estrutura: </v>
      </c>
      <c r="I901" s="107"/>
      <c r="L901" s="120"/>
      <c r="M901" s="126"/>
      <c r="N901" s="118"/>
      <c r="O901" s="118"/>
      <c r="P901" s="118"/>
      <c r="Q901" s="118"/>
      <c r="R901" s="120"/>
      <c r="S901" s="120"/>
      <c r="T901" s="118"/>
      <c r="U901" s="118"/>
      <c r="V901" s="118"/>
      <c r="W901" s="118"/>
      <c r="X901" s="118"/>
      <c r="Y901" s="120"/>
      <c r="Z901" s="120"/>
      <c r="AA901" s="118"/>
      <c r="AB901" s="118"/>
      <c r="AC901" s="118"/>
      <c r="AD901" s="118"/>
      <c r="AE901" s="118"/>
      <c r="AF901" s="120"/>
      <c r="AG901" s="118"/>
      <c r="AH901" s="118"/>
      <c r="AI901" s="118"/>
      <c r="AJ901" s="118"/>
      <c r="AK901" s="118"/>
      <c r="AL901" s="120"/>
      <c r="AM901" s="118"/>
      <c r="AN901" s="118"/>
      <c r="AO901" s="118"/>
      <c r="AP901" s="118"/>
      <c r="AQ901" s="118"/>
      <c r="AR901" s="118"/>
    </row>
    <row r="902" spans="1:44" hidden="1" x14ac:dyDescent="0.3">
      <c r="A902" s="107"/>
      <c r="B902" s="107" t="s">
        <v>1072</v>
      </c>
      <c r="C902" s="124"/>
      <c r="D902" s="107"/>
      <c r="E902" s="125"/>
      <c r="F902" s="107"/>
      <c r="G902" s="107" t="s">
        <v>2043</v>
      </c>
      <c r="H902" s="124" t="str">
        <f>Programação[[#This Row],[Atividade]]&amp; " - linha/estrutura: " &amp;Programação[[#This Row],[Tag]]</f>
        <v xml:space="preserve">Remover Ebtv da bomba P-14A-4C - linha/estrutura: </v>
      </c>
      <c r="I902" s="107"/>
      <c r="L902" s="120"/>
      <c r="M902" s="126"/>
      <c r="N902" s="118"/>
      <c r="O902" s="118"/>
      <c r="P902" s="118"/>
      <c r="Q902" s="118"/>
      <c r="R902" s="120"/>
      <c r="S902" s="120"/>
      <c r="T902" s="118"/>
      <c r="U902" s="118"/>
      <c r="V902" s="118"/>
      <c r="W902" s="118"/>
      <c r="X902" s="118"/>
      <c r="Y902" s="120"/>
      <c r="Z902" s="120"/>
      <c r="AA902" s="118"/>
      <c r="AB902" s="118"/>
      <c r="AC902" s="118"/>
      <c r="AD902" s="118"/>
      <c r="AE902" s="118"/>
      <c r="AF902" s="120"/>
      <c r="AG902" s="118"/>
      <c r="AH902" s="118"/>
      <c r="AI902" s="118"/>
      <c r="AJ902" s="118"/>
      <c r="AK902" s="118"/>
      <c r="AL902" s="120"/>
      <c r="AM902" s="118"/>
      <c r="AN902" s="118"/>
      <c r="AO902" s="118"/>
      <c r="AP902" s="118"/>
      <c r="AQ902" s="118"/>
      <c r="AR902" s="118"/>
    </row>
    <row r="903" spans="1:44" hidden="1" x14ac:dyDescent="0.3">
      <c r="A903" s="107"/>
      <c r="B903" s="107" t="s">
        <v>1073</v>
      </c>
      <c r="C903" s="124"/>
      <c r="D903" s="107"/>
      <c r="E903" s="125"/>
      <c r="F903" s="107"/>
      <c r="G903" s="107" t="s">
        <v>1754</v>
      </c>
      <c r="H903" s="124" t="str">
        <f>Programação[[#This Row],[Atividade]]&amp; " - linha/estrutura: " &amp;Programação[[#This Row],[Tag]]</f>
        <v xml:space="preserve">TIE-IN_121 - linha/estrutura: </v>
      </c>
      <c r="I903" s="107"/>
      <c r="L903" s="120"/>
      <c r="M903" s="126"/>
      <c r="N903" s="118"/>
      <c r="O903" s="118"/>
      <c r="P903" s="118"/>
      <c r="Q903" s="118"/>
      <c r="R903" s="120"/>
      <c r="S903" s="120"/>
      <c r="T903" s="118"/>
      <c r="U903" s="118"/>
      <c r="V903" s="118"/>
      <c r="W903" s="118"/>
      <c r="X903" s="118"/>
      <c r="Y903" s="120"/>
      <c r="Z903" s="120"/>
      <c r="AA903" s="118"/>
      <c r="AB903" s="118"/>
      <c r="AC903" s="118"/>
      <c r="AD903" s="118"/>
      <c r="AE903" s="118"/>
      <c r="AF903" s="120"/>
      <c r="AG903" s="118"/>
      <c r="AH903" s="118"/>
      <c r="AI903" s="118"/>
      <c r="AJ903" s="118"/>
      <c r="AK903" s="118"/>
      <c r="AL903" s="120"/>
      <c r="AM903" s="118"/>
      <c r="AN903" s="118"/>
      <c r="AO903" s="118"/>
      <c r="AP903" s="118"/>
      <c r="AQ903" s="118"/>
      <c r="AR903" s="118"/>
    </row>
    <row r="904" spans="1:44" hidden="1" x14ac:dyDescent="0.3">
      <c r="A904" s="107"/>
      <c r="B904" s="107" t="s">
        <v>1074</v>
      </c>
      <c r="C904" s="124"/>
      <c r="D904" s="107"/>
      <c r="E904" s="125"/>
      <c r="F904" s="107"/>
      <c r="G904" s="107" t="s">
        <v>2044</v>
      </c>
      <c r="H904" s="124" t="str">
        <f>Programação[[#This Row],[Atividade]]&amp; " - linha/estrutura: " &amp;Programação[[#This Row],[Tag]]</f>
        <v xml:space="preserve">Fazer Ebtv da bomba P-14A-4B - linha/estrutura: </v>
      </c>
      <c r="I904" s="107"/>
      <c r="L904" s="120"/>
      <c r="M904" s="126"/>
      <c r="N904" s="118"/>
      <c r="O904" s="118"/>
      <c r="P904" s="118"/>
      <c r="Q904" s="118"/>
      <c r="R904" s="120"/>
      <c r="S904" s="120"/>
      <c r="T904" s="118"/>
      <c r="U904" s="118"/>
      <c r="V904" s="118"/>
      <c r="W904" s="118"/>
      <c r="X904" s="118"/>
      <c r="Y904" s="120"/>
      <c r="Z904" s="120"/>
      <c r="AA904" s="118"/>
      <c r="AB904" s="118"/>
      <c r="AC904" s="118"/>
      <c r="AD904" s="118"/>
      <c r="AE904" s="118"/>
      <c r="AF904" s="120"/>
      <c r="AG904" s="118"/>
      <c r="AH904" s="118"/>
      <c r="AI904" s="118"/>
      <c r="AJ904" s="118"/>
      <c r="AK904" s="118"/>
      <c r="AL904" s="120"/>
      <c r="AM904" s="118"/>
      <c r="AN904" s="118"/>
      <c r="AO904" s="118"/>
      <c r="AP904" s="118"/>
      <c r="AQ904" s="118"/>
      <c r="AR904" s="118"/>
    </row>
    <row r="905" spans="1:44" hidden="1" x14ac:dyDescent="0.3">
      <c r="A905" s="107"/>
      <c r="B905" s="107" t="s">
        <v>1075</v>
      </c>
      <c r="C905" s="124"/>
      <c r="D905" s="107"/>
      <c r="E905" s="125"/>
      <c r="F905" s="107"/>
      <c r="G905" s="107" t="s">
        <v>2035</v>
      </c>
      <c r="H905" s="124" t="str">
        <f>Programação[[#This Row],[Atividade]]&amp; " - linha/estrutura: " &amp;Programação[[#This Row],[Tag]]</f>
        <v xml:space="preserve">Desmontar trecho de linha existente - linha/estrutura: </v>
      </c>
      <c r="I905" s="107"/>
      <c r="L905" s="120"/>
      <c r="M905" s="126"/>
      <c r="N905" s="118"/>
      <c r="O905" s="118"/>
      <c r="P905" s="118"/>
      <c r="Q905" s="118"/>
      <c r="R905" s="120"/>
      <c r="S905" s="120"/>
      <c r="T905" s="118"/>
      <c r="U905" s="118"/>
      <c r="V905" s="118"/>
      <c r="W905" s="118"/>
      <c r="X905" s="118"/>
      <c r="Y905" s="120"/>
      <c r="Z905" s="120"/>
      <c r="AA905" s="118"/>
      <c r="AB905" s="118"/>
      <c r="AC905" s="118"/>
      <c r="AD905" s="118"/>
      <c r="AE905" s="118"/>
      <c r="AF905" s="120"/>
      <c r="AG905" s="118"/>
      <c r="AH905" s="118"/>
      <c r="AI905" s="118"/>
      <c r="AJ905" s="118"/>
      <c r="AK905" s="118"/>
      <c r="AL905" s="120"/>
      <c r="AM905" s="118"/>
      <c r="AN905" s="118"/>
      <c r="AO905" s="118"/>
      <c r="AP905" s="118"/>
      <c r="AQ905" s="118"/>
      <c r="AR905" s="118"/>
    </row>
    <row r="906" spans="1:44" hidden="1" x14ac:dyDescent="0.3">
      <c r="A906" s="107"/>
      <c r="B906" s="107" t="s">
        <v>1076</v>
      </c>
      <c r="C906" s="124"/>
      <c r="D906" s="107"/>
      <c r="E906" s="125"/>
      <c r="F906" s="107"/>
      <c r="G906" s="107" t="s">
        <v>1883</v>
      </c>
      <c r="H906" s="124" t="str">
        <f>Programação[[#This Row],[Atividade]]&amp; " - linha/estrutura: " &amp;Programação[[#This Row],[Tag]]</f>
        <v xml:space="preserve">Montar de válvula gaveta de 6" - linha/estrutura: </v>
      </c>
      <c r="I906" s="107"/>
      <c r="L906" s="120"/>
      <c r="M906" s="126"/>
      <c r="N906" s="118"/>
      <c r="O906" s="118"/>
      <c r="P906" s="118"/>
      <c r="Q906" s="118"/>
      <c r="R906" s="120"/>
      <c r="S906" s="120"/>
      <c r="T906" s="118"/>
      <c r="U906" s="118"/>
      <c r="V906" s="118"/>
      <c r="W906" s="118"/>
      <c r="X906" s="118"/>
      <c r="Y906" s="120"/>
      <c r="Z906" s="120"/>
      <c r="AA906" s="118"/>
      <c r="AB906" s="118"/>
      <c r="AC906" s="118"/>
      <c r="AD906" s="118"/>
      <c r="AE906" s="118"/>
      <c r="AF906" s="120"/>
      <c r="AG906" s="118"/>
      <c r="AH906" s="118"/>
      <c r="AI906" s="118"/>
      <c r="AJ906" s="118"/>
      <c r="AK906" s="118"/>
      <c r="AL906" s="120"/>
      <c r="AM906" s="118"/>
      <c r="AN906" s="118"/>
      <c r="AO906" s="118"/>
      <c r="AP906" s="118"/>
      <c r="AQ906" s="118"/>
      <c r="AR906" s="118"/>
    </row>
    <row r="907" spans="1:44" ht="28.8" hidden="1" x14ac:dyDescent="0.3">
      <c r="A907" s="107" t="s">
        <v>510</v>
      </c>
      <c r="B907" s="107" t="s">
        <v>1077</v>
      </c>
      <c r="C907" s="124" t="s">
        <v>2167</v>
      </c>
      <c r="D907" s="107" t="s">
        <v>1430</v>
      </c>
      <c r="E907" s="125" t="s">
        <v>1440</v>
      </c>
      <c r="F907" s="107" t="s">
        <v>2272</v>
      </c>
      <c r="G907" s="107" t="s">
        <v>2036</v>
      </c>
      <c r="H907" s="124" t="str">
        <f>Programação[[#This Row],[Atividade]]&amp; " - linha/estrutura: " &amp;Programação[[#This Row],[Tag]]</f>
        <v>Montar e soldar spool interligando na linha 12"-S3-14E-5321-H - linha/estrutura: TIE-IN_121_6"-S3-14E-5375-H</v>
      </c>
      <c r="I907" s="107" t="s">
        <v>1435</v>
      </c>
      <c r="L907" s="120"/>
      <c r="M907" s="126"/>
      <c r="N907" s="118"/>
      <c r="O907" s="118"/>
      <c r="P907" s="118"/>
      <c r="Q907" s="118"/>
      <c r="R907" s="120"/>
      <c r="S907" s="120"/>
      <c r="T907" s="118"/>
      <c r="U907" s="118"/>
      <c r="V907" s="118"/>
      <c r="W907" s="118">
        <v>1</v>
      </c>
      <c r="X907" s="118"/>
      <c r="Y907" s="120"/>
      <c r="Z907" s="120"/>
      <c r="AA907" s="118"/>
      <c r="AB907" s="118"/>
      <c r="AC907" s="118"/>
      <c r="AD907" s="118"/>
      <c r="AE907" s="118"/>
      <c r="AF907" s="120"/>
      <c r="AG907" s="118"/>
      <c r="AH907" s="118"/>
      <c r="AI907" s="118"/>
      <c r="AJ907" s="118"/>
      <c r="AK907" s="118"/>
      <c r="AL907" s="120"/>
      <c r="AM907" s="118"/>
      <c r="AN907" s="118"/>
      <c r="AO907" s="118"/>
      <c r="AP907" s="118"/>
      <c r="AQ907" s="118"/>
      <c r="AR907" s="118"/>
    </row>
    <row r="908" spans="1:44" hidden="1" x14ac:dyDescent="0.3">
      <c r="A908" s="107"/>
      <c r="B908" s="107" t="s">
        <v>1078</v>
      </c>
      <c r="C908" s="124"/>
      <c r="D908" s="107"/>
      <c r="E908" s="125"/>
      <c r="F908" s="107"/>
      <c r="G908" s="107" t="s">
        <v>1876</v>
      </c>
      <c r="H908" s="124" t="str">
        <f>Programação[[#This Row],[Atividade]]&amp; " - linha/estrutura: " &amp;Programação[[#This Row],[Tag]]</f>
        <v xml:space="preserve">Inspeção ENDs na solda bocal - linha/estrutura: </v>
      </c>
      <c r="I908" s="107"/>
      <c r="L908" s="120"/>
      <c r="M908" s="126"/>
      <c r="N908" s="118"/>
      <c r="O908" s="118"/>
      <c r="P908" s="118"/>
      <c r="Q908" s="118"/>
      <c r="R908" s="120"/>
      <c r="S908" s="120"/>
      <c r="T908" s="118"/>
      <c r="U908" s="118"/>
      <c r="V908" s="118"/>
      <c r="W908" s="118"/>
      <c r="X908" s="118"/>
      <c r="Y908" s="120"/>
      <c r="Z908" s="120"/>
      <c r="AA908" s="118"/>
      <c r="AB908" s="118"/>
      <c r="AC908" s="118"/>
      <c r="AD908" s="118"/>
      <c r="AE908" s="118"/>
      <c r="AF908" s="120"/>
      <c r="AG908" s="118"/>
      <c r="AH908" s="118"/>
      <c r="AI908" s="118"/>
      <c r="AJ908" s="118"/>
      <c r="AK908" s="118"/>
      <c r="AL908" s="120"/>
      <c r="AM908" s="118"/>
      <c r="AN908" s="118"/>
      <c r="AO908" s="118"/>
      <c r="AP908" s="118"/>
      <c r="AQ908" s="118"/>
      <c r="AR908" s="118"/>
    </row>
    <row r="909" spans="1:44" hidden="1" x14ac:dyDescent="0.3">
      <c r="A909" s="107"/>
      <c r="B909" s="107" t="s">
        <v>1079</v>
      </c>
      <c r="C909" s="124"/>
      <c r="D909" s="107"/>
      <c r="E909" s="125"/>
      <c r="F909" s="107"/>
      <c r="G909" s="107" t="s">
        <v>2045</v>
      </c>
      <c r="H909" s="124" t="str">
        <f>Programação[[#This Row],[Atividade]]&amp; " - linha/estrutura: " &amp;Programação[[#This Row],[Tag]]</f>
        <v xml:space="preserve">Remover Ebtv da bomba P-14A-4B - linha/estrutura: </v>
      </c>
      <c r="I909" s="107"/>
      <c r="L909" s="120"/>
      <c r="M909" s="126"/>
      <c r="N909" s="118"/>
      <c r="O909" s="118"/>
      <c r="P909" s="118"/>
      <c r="Q909" s="118"/>
      <c r="R909" s="120"/>
      <c r="S909" s="120"/>
      <c r="T909" s="118"/>
      <c r="U909" s="118"/>
      <c r="V909" s="118"/>
      <c r="W909" s="118"/>
      <c r="X909" s="118"/>
      <c r="Y909" s="120"/>
      <c r="Z909" s="120"/>
      <c r="AA909" s="118"/>
      <c r="AB909" s="118"/>
      <c r="AC909" s="118"/>
      <c r="AD909" s="118"/>
      <c r="AE909" s="118"/>
      <c r="AF909" s="120"/>
      <c r="AG909" s="118"/>
      <c r="AH909" s="118"/>
      <c r="AI909" s="118"/>
      <c r="AJ909" s="118"/>
      <c r="AK909" s="118"/>
      <c r="AL909" s="120"/>
      <c r="AM909" s="118"/>
      <c r="AN909" s="118"/>
      <c r="AO909" s="118"/>
      <c r="AP909" s="118"/>
      <c r="AQ909" s="118"/>
      <c r="AR909" s="118"/>
    </row>
    <row r="910" spans="1:44" hidden="1" x14ac:dyDescent="0.3">
      <c r="A910" s="107"/>
      <c r="B910" s="107" t="s">
        <v>1080</v>
      </c>
      <c r="C910" s="124"/>
      <c r="D910" s="107"/>
      <c r="E910" s="125"/>
      <c r="F910" s="107"/>
      <c r="G910" s="107" t="s">
        <v>1760</v>
      </c>
      <c r="H910" s="124" t="str">
        <f>Programação[[#This Row],[Atividade]]&amp; " - linha/estrutura: " &amp;Programação[[#This Row],[Tag]]</f>
        <v xml:space="preserve">TIE-IN_122 - linha/estrutura: </v>
      </c>
      <c r="I910" s="107"/>
      <c r="L910" s="120"/>
      <c r="M910" s="126"/>
      <c r="N910" s="118"/>
      <c r="O910" s="118"/>
      <c r="P910" s="118"/>
      <c r="Q910" s="118"/>
      <c r="R910" s="120"/>
      <c r="S910" s="120"/>
      <c r="T910" s="118"/>
      <c r="U910" s="118"/>
      <c r="V910" s="118"/>
      <c r="W910" s="118"/>
      <c r="X910" s="118"/>
      <c r="Y910" s="120"/>
      <c r="Z910" s="120"/>
      <c r="AA910" s="118"/>
      <c r="AB910" s="118"/>
      <c r="AC910" s="118"/>
      <c r="AD910" s="118"/>
      <c r="AE910" s="118"/>
      <c r="AF910" s="120"/>
      <c r="AG910" s="118"/>
      <c r="AH910" s="118"/>
      <c r="AI910" s="118"/>
      <c r="AJ910" s="118"/>
      <c r="AK910" s="118"/>
      <c r="AL910" s="120"/>
      <c r="AM910" s="118"/>
      <c r="AN910" s="118"/>
      <c r="AO910" s="118"/>
      <c r="AP910" s="118"/>
      <c r="AQ910" s="118"/>
      <c r="AR910" s="118"/>
    </row>
    <row r="911" spans="1:44" hidden="1" x14ac:dyDescent="0.3">
      <c r="A911" s="107"/>
      <c r="B911" s="107" t="s">
        <v>1081</v>
      </c>
      <c r="C911" s="124" t="s">
        <v>2169</v>
      </c>
      <c r="D911" s="107" t="s">
        <v>1430</v>
      </c>
      <c r="E911" s="125" t="s">
        <v>1440</v>
      </c>
      <c r="F911" s="107" t="s">
        <v>2337</v>
      </c>
      <c r="G911" s="107" t="s">
        <v>2046</v>
      </c>
      <c r="H911" s="124" t="str">
        <f>Programação[[#This Row],[Atividade]]&amp; " - linha/estrutura: " &amp;Programação[[#This Row],[Tag]]</f>
        <v>Fazer Ebtv da bomba P-14A-4A - linha/estrutura: Mezanino</v>
      </c>
      <c r="I911" s="107" t="s">
        <v>2340</v>
      </c>
      <c r="L911" s="120"/>
      <c r="M911" s="126"/>
      <c r="N911" s="118"/>
      <c r="O911" s="118"/>
      <c r="P911" s="118"/>
      <c r="Q911" s="118"/>
      <c r="R911" s="120"/>
      <c r="S911" s="120"/>
      <c r="T911" s="118"/>
      <c r="U911" s="118"/>
      <c r="V911" s="118"/>
      <c r="W911" s="118"/>
      <c r="X911" s="118"/>
      <c r="Y911" s="120"/>
      <c r="Z911" s="120"/>
      <c r="AA911" s="118"/>
      <c r="AB911" s="118"/>
      <c r="AC911" s="118"/>
      <c r="AD911" s="118"/>
      <c r="AE911" s="118"/>
      <c r="AF911" s="120"/>
      <c r="AG911" s="118"/>
      <c r="AH911" s="118"/>
      <c r="AI911" s="118"/>
      <c r="AJ911" s="118"/>
      <c r="AK911" s="118"/>
      <c r="AL911" s="120"/>
      <c r="AM911" s="118"/>
      <c r="AN911" s="118"/>
      <c r="AO911" s="118"/>
      <c r="AP911" s="118"/>
      <c r="AQ911" s="118"/>
      <c r="AR911" s="118"/>
    </row>
    <row r="912" spans="1:44" hidden="1" x14ac:dyDescent="0.3">
      <c r="A912" s="107"/>
      <c r="B912" s="107" t="s">
        <v>1082</v>
      </c>
      <c r="C912" s="124" t="s">
        <v>2169</v>
      </c>
      <c r="D912" s="107" t="s">
        <v>1430</v>
      </c>
      <c r="E912" s="125" t="s">
        <v>1440</v>
      </c>
      <c r="F912" s="107" t="s">
        <v>2337</v>
      </c>
      <c r="G912" s="107" t="s">
        <v>2035</v>
      </c>
      <c r="H912" s="124" t="str">
        <f>Programação[[#This Row],[Atividade]]&amp; " - linha/estrutura: " &amp;Programação[[#This Row],[Tag]]</f>
        <v>Desmontar trecho de linha existente - linha/estrutura: Mezanino</v>
      </c>
      <c r="I912" s="107" t="s">
        <v>2340</v>
      </c>
      <c r="L912" s="120"/>
      <c r="M912" s="126"/>
      <c r="N912" s="118"/>
      <c r="O912" s="118"/>
      <c r="P912" s="118"/>
      <c r="Q912" s="118"/>
      <c r="R912" s="120"/>
      <c r="S912" s="120"/>
      <c r="T912" s="118"/>
      <c r="U912" s="118"/>
      <c r="V912" s="118"/>
      <c r="W912" s="118"/>
      <c r="X912" s="118"/>
      <c r="Y912" s="120"/>
      <c r="Z912" s="120"/>
      <c r="AA912" s="118"/>
      <c r="AB912" s="118"/>
      <c r="AC912" s="118"/>
      <c r="AD912" s="118"/>
      <c r="AE912" s="118"/>
      <c r="AF912" s="120"/>
      <c r="AG912" s="118"/>
      <c r="AH912" s="118"/>
      <c r="AI912" s="118"/>
      <c r="AJ912" s="118"/>
      <c r="AK912" s="118"/>
      <c r="AL912" s="120"/>
      <c r="AM912" s="118"/>
      <c r="AN912" s="118"/>
      <c r="AO912" s="118"/>
      <c r="AP912" s="118"/>
      <c r="AQ912" s="118"/>
      <c r="AR912" s="118"/>
    </row>
    <row r="913" spans="1:44" hidden="1" x14ac:dyDescent="0.3">
      <c r="A913" s="107"/>
      <c r="B913" s="107" t="s">
        <v>1083</v>
      </c>
      <c r="C913" s="124" t="s">
        <v>2169</v>
      </c>
      <c r="D913" s="107" t="s">
        <v>1430</v>
      </c>
      <c r="E913" s="125" t="s">
        <v>1440</v>
      </c>
      <c r="F913" s="107" t="s">
        <v>2337</v>
      </c>
      <c r="G913" s="107" t="s">
        <v>1883</v>
      </c>
      <c r="H913" s="124" t="str">
        <f>Programação[[#This Row],[Atividade]]&amp; " - linha/estrutura: " &amp;Programação[[#This Row],[Tag]]</f>
        <v>Montar de válvula gaveta de 6" - linha/estrutura: Mezanino</v>
      </c>
      <c r="I913" s="107" t="s">
        <v>1434</v>
      </c>
      <c r="L913" s="120"/>
      <c r="M913" s="126"/>
      <c r="N913" s="118"/>
      <c r="O913" s="118"/>
      <c r="P913" s="118"/>
      <c r="Q913" s="118"/>
      <c r="R913" s="120"/>
      <c r="S913" s="120"/>
      <c r="T913" s="118"/>
      <c r="U913" s="118"/>
      <c r="V913" s="118"/>
      <c r="W913" s="118"/>
      <c r="X913" s="118"/>
      <c r="Y913" s="120"/>
      <c r="Z913" s="120"/>
      <c r="AA913" s="118"/>
      <c r="AB913" s="118"/>
      <c r="AC913" s="118"/>
      <c r="AD913" s="118"/>
      <c r="AE913" s="118"/>
      <c r="AF913" s="120"/>
      <c r="AG913" s="118"/>
      <c r="AH913" s="118"/>
      <c r="AI913" s="118"/>
      <c r="AJ913" s="118"/>
      <c r="AK913" s="118"/>
      <c r="AL913" s="120"/>
      <c r="AM913" s="118"/>
      <c r="AN913" s="118"/>
      <c r="AO913" s="118"/>
      <c r="AP913" s="118"/>
      <c r="AQ913" s="118"/>
      <c r="AR913" s="118"/>
    </row>
    <row r="914" spans="1:44" ht="28.8" hidden="1" x14ac:dyDescent="0.3">
      <c r="A914" s="107" t="s">
        <v>510</v>
      </c>
      <c r="B914" s="107" t="s">
        <v>1084</v>
      </c>
      <c r="C914" s="124" t="s">
        <v>2167</v>
      </c>
      <c r="D914" s="107" t="s">
        <v>1430</v>
      </c>
      <c r="E914" s="125" t="s">
        <v>1440</v>
      </c>
      <c r="F914" s="107" t="s">
        <v>2273</v>
      </c>
      <c r="G914" s="107" t="s">
        <v>2036</v>
      </c>
      <c r="H914" s="124" t="str">
        <f>Programação[[#This Row],[Atividade]]&amp; " - linha/estrutura: " &amp;Programação[[#This Row],[Tag]]</f>
        <v>Montar e soldar spool interligando na linha 12"-S3-14E-5321-H - linha/estrutura: TIE-IN_122_6"-S3-14E-5374-H</v>
      </c>
      <c r="I914" s="107" t="s">
        <v>1435</v>
      </c>
      <c r="L914" s="120"/>
      <c r="M914" s="126"/>
      <c r="N914" s="118"/>
      <c r="O914" s="118"/>
      <c r="P914" s="118"/>
      <c r="Q914" s="118"/>
      <c r="R914" s="120"/>
      <c r="S914" s="120"/>
      <c r="T914" s="118"/>
      <c r="U914" s="118"/>
      <c r="V914" s="118"/>
      <c r="W914" s="118">
        <v>1</v>
      </c>
      <c r="X914" s="118"/>
      <c r="Y914" s="120"/>
      <c r="Z914" s="120"/>
      <c r="AA914" s="118"/>
      <c r="AB914" s="118"/>
      <c r="AC914" s="118"/>
      <c r="AD914" s="118"/>
      <c r="AE914" s="118"/>
      <c r="AF914" s="120"/>
      <c r="AG914" s="118"/>
      <c r="AH914" s="118"/>
      <c r="AI914" s="118"/>
      <c r="AJ914" s="118"/>
      <c r="AK914" s="118"/>
      <c r="AL914" s="120"/>
      <c r="AM914" s="118"/>
      <c r="AN914" s="118"/>
      <c r="AO914" s="118"/>
      <c r="AP914" s="118"/>
      <c r="AQ914" s="118"/>
      <c r="AR914" s="118"/>
    </row>
    <row r="915" spans="1:44" hidden="1" x14ac:dyDescent="0.3">
      <c r="A915" s="107"/>
      <c r="B915" s="107" t="s">
        <v>1085</v>
      </c>
      <c r="C915" s="124" t="s">
        <v>2169</v>
      </c>
      <c r="D915" s="107" t="s">
        <v>1430</v>
      </c>
      <c r="E915" s="125" t="s">
        <v>1440</v>
      </c>
      <c r="F915" s="107" t="s">
        <v>2337</v>
      </c>
      <c r="G915" s="107" t="s">
        <v>1876</v>
      </c>
      <c r="H915" s="124" t="str">
        <f>Programação[[#This Row],[Atividade]]&amp; " - linha/estrutura: " &amp;Programação[[#This Row],[Tag]]</f>
        <v>Inspeção ENDs na solda bocal - linha/estrutura: Mezanino</v>
      </c>
      <c r="I915" s="107" t="s">
        <v>2340</v>
      </c>
      <c r="L915" s="120"/>
      <c r="M915" s="126"/>
      <c r="N915" s="118"/>
      <c r="O915" s="118"/>
      <c r="P915" s="118"/>
      <c r="Q915" s="118"/>
      <c r="R915" s="120"/>
      <c r="S915" s="120"/>
      <c r="T915" s="118"/>
      <c r="U915" s="118"/>
      <c r="V915" s="118"/>
      <c r="W915" s="118"/>
      <c r="X915" s="118"/>
      <c r="Y915" s="120"/>
      <c r="Z915" s="120"/>
      <c r="AA915" s="118"/>
      <c r="AB915" s="118"/>
      <c r="AC915" s="118"/>
      <c r="AD915" s="118"/>
      <c r="AE915" s="118"/>
      <c r="AF915" s="120"/>
      <c r="AG915" s="118"/>
      <c r="AH915" s="118"/>
      <c r="AI915" s="118"/>
      <c r="AJ915" s="118"/>
      <c r="AK915" s="118"/>
      <c r="AL915" s="120"/>
      <c r="AM915" s="118"/>
      <c r="AN915" s="118"/>
      <c r="AO915" s="118"/>
      <c r="AP915" s="118"/>
      <c r="AQ915" s="118"/>
      <c r="AR915" s="118"/>
    </row>
    <row r="916" spans="1:44" hidden="1" x14ac:dyDescent="0.3">
      <c r="A916" s="107"/>
      <c r="B916" s="107" t="s">
        <v>1086</v>
      </c>
      <c r="C916" s="124" t="s">
        <v>2169</v>
      </c>
      <c r="D916" s="107" t="s">
        <v>1430</v>
      </c>
      <c r="E916" s="125" t="s">
        <v>1440</v>
      </c>
      <c r="F916" s="107" t="s">
        <v>2337</v>
      </c>
      <c r="G916" s="107" t="s">
        <v>2047</v>
      </c>
      <c r="H916" s="124" t="str">
        <f>Programação[[#This Row],[Atividade]]&amp; " - linha/estrutura: " &amp;Programação[[#This Row],[Tag]]</f>
        <v>Remover Ebtv da bomba P-14A-4A - linha/estrutura: Mezanino</v>
      </c>
      <c r="I916" s="107" t="s">
        <v>2340</v>
      </c>
      <c r="L916" s="120"/>
      <c r="M916" s="126"/>
      <c r="N916" s="118"/>
      <c r="O916" s="118"/>
      <c r="P916" s="118"/>
      <c r="Q916" s="118"/>
      <c r="R916" s="120"/>
      <c r="S916" s="120"/>
      <c r="T916" s="118"/>
      <c r="U916" s="118"/>
      <c r="V916" s="118"/>
      <c r="W916" s="118"/>
      <c r="X916" s="118"/>
      <c r="Y916" s="120"/>
      <c r="Z916" s="120"/>
      <c r="AA916" s="118"/>
      <c r="AB916" s="118"/>
      <c r="AC916" s="118"/>
      <c r="AD916" s="118"/>
      <c r="AE916" s="118"/>
      <c r="AF916" s="120"/>
      <c r="AG916" s="118"/>
      <c r="AH916" s="118"/>
      <c r="AI916" s="118"/>
      <c r="AJ916" s="118"/>
      <c r="AK916" s="118"/>
      <c r="AL916" s="120"/>
      <c r="AM916" s="118"/>
      <c r="AN916" s="118"/>
      <c r="AO916" s="118"/>
      <c r="AP916" s="118"/>
      <c r="AQ916" s="118"/>
      <c r="AR916" s="118"/>
    </row>
    <row r="917" spans="1:44" ht="21" hidden="1" x14ac:dyDescent="0.4">
      <c r="A917" s="107"/>
      <c r="B917" s="137" t="s">
        <v>1087</v>
      </c>
      <c r="C917" s="124" t="s">
        <v>2169</v>
      </c>
      <c r="D917" s="107" t="s">
        <v>1430</v>
      </c>
      <c r="E917" s="125" t="s">
        <v>1440</v>
      </c>
      <c r="F917" s="107" t="s">
        <v>2337</v>
      </c>
      <c r="G917" s="107" t="s">
        <v>1605</v>
      </c>
      <c r="H917" s="124" t="str">
        <f>Programação[[#This Row],[Atividade]]&amp; " - linha/estrutura: " &amp;Programação[[#This Row],[Tag]]</f>
        <v>Sistema de vapor de média pressão - linha/estrutura: Mezanino</v>
      </c>
      <c r="I917" s="107" t="s">
        <v>1434</v>
      </c>
      <c r="L917" s="120"/>
      <c r="M917" s="126"/>
      <c r="N917" s="118"/>
      <c r="O917" s="118"/>
      <c r="P917" s="118"/>
      <c r="Q917" s="118"/>
      <c r="R917" s="120"/>
      <c r="S917" s="120"/>
      <c r="T917" s="118"/>
      <c r="U917" s="118"/>
      <c r="V917" s="118"/>
      <c r="W917" s="118"/>
      <c r="X917" s="118"/>
      <c r="Y917" s="120"/>
      <c r="Z917" s="120"/>
      <c r="AA917" s="118"/>
      <c r="AB917" s="118"/>
      <c r="AC917" s="118"/>
      <c r="AD917" s="118"/>
      <c r="AE917" s="118"/>
      <c r="AF917" s="120"/>
      <c r="AG917" s="118"/>
      <c r="AH917" s="118"/>
      <c r="AI917" s="118"/>
      <c r="AJ917" s="118"/>
      <c r="AK917" s="118"/>
      <c r="AL917" s="120"/>
      <c r="AM917" s="118"/>
      <c r="AN917" s="118"/>
      <c r="AO917" s="118"/>
      <c r="AP917" s="118"/>
      <c r="AQ917" s="118"/>
      <c r="AR917" s="118"/>
    </row>
    <row r="918" spans="1:44" hidden="1" x14ac:dyDescent="0.3">
      <c r="A918" s="107"/>
      <c r="B918" s="107" t="s">
        <v>2462</v>
      </c>
      <c r="C918" s="124"/>
      <c r="D918" s="107"/>
      <c r="E918" s="125"/>
      <c r="F918" s="107"/>
      <c r="G918" s="107" t="s">
        <v>2100</v>
      </c>
      <c r="H918" s="124" t="str">
        <f>Programação[[#This Row],[Atividade]]&amp; " - linha/estrutura: " &amp;Programação[[#This Row],[Tag]]</f>
        <v xml:space="preserve">Isolamento Térmico - linha/estrutura: </v>
      </c>
      <c r="I918" s="107"/>
      <c r="L918" s="120"/>
      <c r="M918" s="126"/>
      <c r="N918" s="118"/>
      <c r="O918" s="118"/>
      <c r="P918" s="118"/>
      <c r="Q918" s="118"/>
      <c r="R918" s="120"/>
      <c r="S918" s="120"/>
      <c r="T918" s="118"/>
      <c r="U918" s="118"/>
      <c r="V918" s="118"/>
      <c r="W918" s="118"/>
      <c r="X918" s="118"/>
      <c r="Y918" s="120"/>
      <c r="Z918" s="120"/>
      <c r="AA918" s="118"/>
      <c r="AB918" s="118"/>
      <c r="AC918" s="118"/>
      <c r="AD918" s="118"/>
      <c r="AE918" s="118"/>
      <c r="AF918" s="120"/>
      <c r="AG918" s="118"/>
      <c r="AH918" s="118"/>
      <c r="AI918" s="118"/>
      <c r="AJ918" s="118"/>
      <c r="AK918" s="118"/>
      <c r="AL918" s="120"/>
      <c r="AM918" s="118"/>
      <c r="AN918" s="118"/>
      <c r="AO918" s="118"/>
      <c r="AP918" s="118"/>
      <c r="AQ918" s="118"/>
      <c r="AR918" s="118"/>
    </row>
    <row r="919" spans="1:44" hidden="1" x14ac:dyDescent="0.3">
      <c r="A919" s="107"/>
      <c r="B919" s="107" t="s">
        <v>2463</v>
      </c>
      <c r="C919" s="124"/>
      <c r="D919" s="107"/>
      <c r="E919" s="125"/>
      <c r="F919" s="107"/>
      <c r="G919" s="107" t="s">
        <v>2464</v>
      </c>
      <c r="H919" s="124" t="str">
        <f>Programação[[#This Row],[Atividade]]&amp; " - linha/estrutura: " &amp;Programação[[#This Row],[Tag]]</f>
        <v xml:space="preserve">Isolamento térmico - "Linha 20""-S3-14E-5313-H" - linha/estrutura: </v>
      </c>
      <c r="I919" s="107"/>
      <c r="L919" s="120"/>
      <c r="M919" s="126"/>
      <c r="N919" s="118"/>
      <c r="O919" s="118"/>
      <c r="P919" s="118"/>
      <c r="Q919" s="118"/>
      <c r="R919" s="120"/>
      <c r="S919" s="120"/>
      <c r="T919" s="118"/>
      <c r="U919" s="118"/>
      <c r="V919" s="118"/>
      <c r="W919" s="118"/>
      <c r="X919" s="118"/>
      <c r="Y919" s="120"/>
      <c r="Z919" s="120"/>
      <c r="AA919" s="118"/>
      <c r="AB919" s="118"/>
      <c r="AC919" s="118"/>
      <c r="AD919" s="118"/>
      <c r="AE919" s="118"/>
      <c r="AF919" s="120"/>
      <c r="AG919" s="118"/>
      <c r="AH919" s="118"/>
      <c r="AI919" s="118"/>
      <c r="AJ919" s="118"/>
      <c r="AK919" s="118"/>
      <c r="AL919" s="120"/>
      <c r="AM919" s="118"/>
      <c r="AN919" s="118"/>
      <c r="AO919" s="118"/>
      <c r="AP919" s="118"/>
      <c r="AQ919" s="118"/>
      <c r="AR919" s="118"/>
    </row>
    <row r="920" spans="1:44" hidden="1" x14ac:dyDescent="0.3">
      <c r="A920" s="107"/>
      <c r="B920" s="107" t="s">
        <v>2465</v>
      </c>
      <c r="C920" s="124"/>
      <c r="D920" s="107"/>
      <c r="E920" s="125"/>
      <c r="F920" s="107"/>
      <c r="G920" s="107" t="s">
        <v>2466</v>
      </c>
      <c r="H920" s="124" t="str">
        <f>Programação[[#This Row],[Atividade]]&amp; " - linha/estrutura: " &amp;Programação[[#This Row],[Tag]]</f>
        <v xml:space="preserve">Isolamento térmico - "Linha 14""-S3-14E-5314-H" - linha/estrutura: </v>
      </c>
      <c r="I920" s="107"/>
      <c r="L920" s="120"/>
      <c r="M920" s="126"/>
      <c r="N920" s="118"/>
      <c r="O920" s="118"/>
      <c r="P920" s="118"/>
      <c r="Q920" s="118"/>
      <c r="R920" s="120"/>
      <c r="S920" s="120"/>
      <c r="T920" s="118"/>
      <c r="U920" s="118"/>
      <c r="V920" s="118"/>
      <c r="W920" s="118"/>
      <c r="X920" s="118"/>
      <c r="Y920" s="120"/>
      <c r="Z920" s="120"/>
      <c r="AA920" s="118"/>
      <c r="AB920" s="118"/>
      <c r="AC920" s="118"/>
      <c r="AD920" s="118"/>
      <c r="AE920" s="118"/>
      <c r="AF920" s="120"/>
      <c r="AG920" s="118"/>
      <c r="AH920" s="118"/>
      <c r="AI920" s="118"/>
      <c r="AJ920" s="118"/>
      <c r="AK920" s="118"/>
      <c r="AL920" s="120"/>
      <c r="AM920" s="118"/>
      <c r="AN920" s="118"/>
      <c r="AO920" s="118"/>
      <c r="AP920" s="118"/>
      <c r="AQ920" s="118"/>
      <c r="AR920" s="118"/>
    </row>
    <row r="921" spans="1:44" hidden="1" x14ac:dyDescent="0.3">
      <c r="A921" s="107"/>
      <c r="B921" s="107" t="s">
        <v>2467</v>
      </c>
      <c r="C921" s="124"/>
      <c r="D921" s="107"/>
      <c r="E921" s="125"/>
      <c r="F921" s="107"/>
      <c r="G921" s="107" t="s">
        <v>2468</v>
      </c>
      <c r="H921" s="124" t="str">
        <f>Programação[[#This Row],[Atividade]]&amp; " - linha/estrutura: " &amp;Programação[[#This Row],[Tag]]</f>
        <v xml:space="preserve">Isolamento térmico - "Linha 14""-S3-14E-5403-H" - linha/estrutura: </v>
      </c>
      <c r="I921" s="107"/>
      <c r="L921" s="120"/>
      <c r="M921" s="126"/>
      <c r="N921" s="118"/>
      <c r="O921" s="118"/>
      <c r="P921" s="118"/>
      <c r="Q921" s="118"/>
      <c r="R921" s="120"/>
      <c r="S921" s="120"/>
      <c r="T921" s="118"/>
      <c r="U921" s="118"/>
      <c r="V921" s="118"/>
      <c r="W921" s="118"/>
      <c r="X921" s="118"/>
      <c r="Y921" s="120"/>
      <c r="Z921" s="120"/>
      <c r="AA921" s="118"/>
      <c r="AB921" s="118"/>
      <c r="AC921" s="118"/>
      <c r="AD921" s="118"/>
      <c r="AE921" s="118"/>
      <c r="AF921" s="120"/>
      <c r="AG921" s="118"/>
      <c r="AH921" s="118"/>
      <c r="AI921" s="118"/>
      <c r="AJ921" s="118"/>
      <c r="AK921" s="118"/>
      <c r="AL921" s="120"/>
      <c r="AM921" s="118"/>
      <c r="AN921" s="118"/>
      <c r="AO921" s="118"/>
      <c r="AP921" s="118"/>
      <c r="AQ921" s="118"/>
      <c r="AR921" s="118"/>
    </row>
    <row r="922" spans="1:44" hidden="1" x14ac:dyDescent="0.3">
      <c r="A922" s="107"/>
      <c r="B922" s="107" t="s">
        <v>2469</v>
      </c>
      <c r="C922" s="124"/>
      <c r="D922" s="107"/>
      <c r="E922" s="125"/>
      <c r="F922" s="107"/>
      <c r="G922" s="107" t="s">
        <v>2470</v>
      </c>
      <c r="H922" s="124" t="str">
        <f>Programação[[#This Row],[Atividade]]&amp; " - linha/estrutura: " &amp;Programação[[#This Row],[Tag]]</f>
        <v xml:space="preserve">Isolamento térmico - "Linha 14""-S3-14E-5404-H" - linha/estrutura: </v>
      </c>
      <c r="I922" s="107"/>
      <c r="L922" s="120"/>
      <c r="M922" s="126"/>
      <c r="N922" s="118"/>
      <c r="O922" s="118"/>
      <c r="P922" s="118"/>
      <c r="Q922" s="118"/>
      <c r="R922" s="120"/>
      <c r="S922" s="120"/>
      <c r="T922" s="118"/>
      <c r="U922" s="118"/>
      <c r="V922" s="118"/>
      <c r="W922" s="118"/>
      <c r="X922" s="118"/>
      <c r="Y922" s="120"/>
      <c r="Z922" s="120"/>
      <c r="AA922" s="118"/>
      <c r="AB922" s="118"/>
      <c r="AC922" s="118"/>
      <c r="AD922" s="118"/>
      <c r="AE922" s="118"/>
      <c r="AF922" s="120"/>
      <c r="AG922" s="118"/>
      <c r="AH922" s="118"/>
      <c r="AI922" s="118"/>
      <c r="AJ922" s="118"/>
      <c r="AK922" s="118"/>
      <c r="AL922" s="120"/>
      <c r="AM922" s="118"/>
      <c r="AN922" s="118"/>
      <c r="AO922" s="118"/>
      <c r="AP922" s="118"/>
      <c r="AQ922" s="118"/>
      <c r="AR922" s="118"/>
    </row>
    <row r="923" spans="1:44" hidden="1" x14ac:dyDescent="0.3">
      <c r="A923" s="107"/>
      <c r="B923" s="107" t="s">
        <v>2471</v>
      </c>
      <c r="C923" s="124" t="s">
        <v>2169</v>
      </c>
      <c r="D923" s="107" t="s">
        <v>1430</v>
      </c>
      <c r="E923" s="125" t="s">
        <v>1439</v>
      </c>
      <c r="F923" s="107" t="s">
        <v>2193</v>
      </c>
      <c r="G923" s="107" t="s">
        <v>2472</v>
      </c>
      <c r="H923" s="124" t="str">
        <f>Programação[[#This Row],[Atividade]]&amp; " - linha/estrutura: " &amp;Programação[[#This Row],[Tag]]</f>
        <v>Isolamento térmico - "Linha 24""-S3-14E-5312-H" - linha/estrutura: 20"-S3-14E-5313-H</v>
      </c>
      <c r="I923" s="107"/>
      <c r="L923" s="120"/>
      <c r="M923" s="126"/>
      <c r="N923" s="118"/>
      <c r="O923" s="118"/>
      <c r="P923" s="118"/>
      <c r="Q923" s="118"/>
      <c r="R923" s="120"/>
      <c r="S923" s="120"/>
      <c r="T923" s="118"/>
      <c r="U923" s="118"/>
      <c r="V923" s="118"/>
      <c r="W923" s="118"/>
      <c r="X923" s="118"/>
      <c r="Y923" s="120"/>
      <c r="Z923" s="120"/>
      <c r="AA923" s="118"/>
      <c r="AB923" s="118"/>
      <c r="AC923" s="118"/>
      <c r="AD923" s="118"/>
      <c r="AE923" s="118"/>
      <c r="AF923" s="120"/>
      <c r="AG923" s="118"/>
      <c r="AH923" s="118"/>
      <c r="AI923" s="118"/>
      <c r="AJ923" s="118"/>
      <c r="AK923" s="118"/>
      <c r="AL923" s="120"/>
      <c r="AM923" s="118"/>
      <c r="AN923" s="118"/>
      <c r="AO923" s="118"/>
      <c r="AP923" s="118"/>
      <c r="AQ923" s="118"/>
      <c r="AR923" s="118"/>
    </row>
    <row r="924" spans="1:44" ht="18" hidden="1" x14ac:dyDescent="0.35">
      <c r="A924" s="107"/>
      <c r="B924" s="136" t="s">
        <v>2473</v>
      </c>
      <c r="C924" s="124" t="s">
        <v>2169</v>
      </c>
      <c r="D924" s="107" t="s">
        <v>1430</v>
      </c>
      <c r="E924" s="125" t="s">
        <v>1439</v>
      </c>
      <c r="F924" s="107" t="s">
        <v>2193</v>
      </c>
      <c r="G924" s="107" t="s">
        <v>2474</v>
      </c>
      <c r="H924" s="124" t="str">
        <f>Programação[[#This Row],[Atividade]]&amp; " - linha/estrutura: " &amp;Programação[[#This Row],[Tag]]</f>
        <v>Isolamento térmico - "Linha 8""-S3-5389-H" - linha/estrutura: 20"-S3-14E-5313-H</v>
      </c>
      <c r="I924" s="107" t="s">
        <v>1433</v>
      </c>
      <c r="L924" s="120"/>
      <c r="M924" s="126"/>
      <c r="N924" s="118"/>
      <c r="O924" s="118"/>
      <c r="P924" s="118"/>
      <c r="Q924" s="118"/>
      <c r="R924" s="120"/>
      <c r="S924" s="120"/>
      <c r="T924" s="118"/>
      <c r="U924" s="118"/>
      <c r="V924" s="118"/>
      <c r="W924" s="118"/>
      <c r="X924" s="118"/>
      <c r="Y924" s="120"/>
      <c r="Z924" s="120"/>
      <c r="AA924" s="118"/>
      <c r="AB924" s="118"/>
      <c r="AC924" s="118"/>
      <c r="AD924" s="118"/>
      <c r="AE924" s="118"/>
      <c r="AF924" s="120"/>
      <c r="AG924" s="118"/>
      <c r="AH924" s="118"/>
      <c r="AI924" s="118"/>
      <c r="AJ924" s="118"/>
      <c r="AK924" s="118"/>
      <c r="AL924" s="120"/>
      <c r="AM924" s="118"/>
      <c r="AN924" s="118"/>
      <c r="AO924" s="118"/>
      <c r="AP924" s="118"/>
      <c r="AQ924" s="118"/>
      <c r="AR924" s="118"/>
    </row>
    <row r="925" spans="1:44" hidden="1" x14ac:dyDescent="0.3">
      <c r="A925" s="107"/>
      <c r="B925" s="107" t="s">
        <v>1088</v>
      </c>
      <c r="C925" s="124" t="s">
        <v>2169</v>
      </c>
      <c r="D925" s="107" t="s">
        <v>1430</v>
      </c>
      <c r="E925" s="125" t="s">
        <v>1439</v>
      </c>
      <c r="F925" s="107" t="s">
        <v>2337</v>
      </c>
      <c r="G925" s="107" t="s">
        <v>2048</v>
      </c>
      <c r="H925" s="124" t="str">
        <f>Programação[[#This Row],[Atividade]]&amp; " - linha/estrutura: " &amp;Programação[[#This Row],[Tag]]</f>
        <v>Estrutura Metálica - linha/estrutura: Mezanino</v>
      </c>
      <c r="I925" s="107" t="s">
        <v>1433</v>
      </c>
      <c r="L925" s="120"/>
      <c r="M925" s="126"/>
      <c r="N925" s="118"/>
      <c r="O925" s="118"/>
      <c r="P925" s="118"/>
      <c r="Q925" s="118"/>
      <c r="R925" s="120"/>
      <c r="S925" s="120"/>
      <c r="T925" s="118"/>
      <c r="U925" s="118"/>
      <c r="V925" s="118"/>
      <c r="W925" s="118"/>
      <c r="X925" s="118"/>
      <c r="Y925" s="120"/>
      <c r="Z925" s="120"/>
      <c r="AA925" s="118"/>
      <c r="AB925" s="118"/>
      <c r="AC925" s="118"/>
      <c r="AD925" s="118"/>
      <c r="AE925" s="118"/>
      <c r="AF925" s="120"/>
      <c r="AG925" s="118"/>
      <c r="AH925" s="118"/>
      <c r="AI925" s="118"/>
      <c r="AJ925" s="118">
        <v>1</v>
      </c>
      <c r="AK925" s="118"/>
      <c r="AL925" s="120"/>
      <c r="AM925" s="118"/>
      <c r="AN925" s="118"/>
      <c r="AO925" s="118"/>
      <c r="AP925" s="118"/>
      <c r="AQ925" s="118">
        <v>1</v>
      </c>
      <c r="AR925" s="118"/>
    </row>
    <row r="926" spans="1:44" ht="46.8" x14ac:dyDescent="0.45">
      <c r="A926" s="107" t="s">
        <v>510</v>
      </c>
      <c r="B926" s="181" t="s">
        <v>1089</v>
      </c>
      <c r="C926" s="182" t="s">
        <v>2169</v>
      </c>
      <c r="D926" s="181" t="s">
        <v>1430</v>
      </c>
      <c r="E926" s="183" t="s">
        <v>1440</v>
      </c>
      <c r="F926" s="107" t="s">
        <v>2337</v>
      </c>
      <c r="G926" s="107" t="s">
        <v>2049</v>
      </c>
      <c r="H926" s="182" t="str">
        <f>Programação[[#This Row],[Atividade]]&amp; " - linha/estrutura: " &amp;Programação[[#This Row],[Tag]]</f>
        <v>Plataforma do header de válvulas sob a EL 5.00 no prédio da área 14A - linha/estrutura: Mezanino</v>
      </c>
      <c r="I926" s="181" t="s">
        <v>2340</v>
      </c>
      <c r="J926" s="181"/>
      <c r="K926" s="181"/>
      <c r="L926" s="184"/>
      <c r="M926" s="106"/>
      <c r="N926" s="76"/>
      <c r="O926" s="76"/>
      <c r="P926" s="76"/>
      <c r="Q926" s="76"/>
      <c r="R926" s="184"/>
      <c r="S926" s="184"/>
      <c r="T926" s="76">
        <v>1</v>
      </c>
      <c r="U926" s="76">
        <v>1</v>
      </c>
      <c r="V926" s="76">
        <v>1</v>
      </c>
      <c r="W926" s="76">
        <v>1</v>
      </c>
      <c r="X926" s="76">
        <v>1</v>
      </c>
      <c r="Y926" s="128"/>
      <c r="Z926" s="128"/>
      <c r="AA926" s="127">
        <v>1</v>
      </c>
      <c r="AB926" s="127">
        <v>1</v>
      </c>
      <c r="AC926" s="127">
        <v>1</v>
      </c>
      <c r="AD926" s="127">
        <v>1</v>
      </c>
      <c r="AE926" s="127">
        <v>1</v>
      </c>
      <c r="AF926" s="128"/>
      <c r="AG926" s="118"/>
      <c r="AH926" s="118"/>
      <c r="AI926" s="118"/>
      <c r="AJ926" s="118"/>
      <c r="AK926" s="118"/>
      <c r="AL926" s="120"/>
      <c r="AM926" s="118"/>
      <c r="AN926" s="118"/>
      <c r="AO926" s="118"/>
      <c r="AP926" s="118"/>
      <c r="AQ926" s="118"/>
      <c r="AR926" s="118"/>
    </row>
    <row r="927" spans="1:44" ht="46.8" x14ac:dyDescent="0.45">
      <c r="A927" s="107" t="s">
        <v>510</v>
      </c>
      <c r="B927" s="181" t="s">
        <v>226</v>
      </c>
      <c r="C927" s="182" t="s">
        <v>2169</v>
      </c>
      <c r="D927" s="181" t="s">
        <v>1430</v>
      </c>
      <c r="E927" s="183" t="s">
        <v>1440</v>
      </c>
      <c r="F927" s="107" t="s">
        <v>2337</v>
      </c>
      <c r="G927" s="107" t="s">
        <v>2333</v>
      </c>
      <c r="H927" s="182" t="str">
        <f>Programação[[#This Row],[Atividade]]&amp; " - linha/estrutura: " &amp;Programação[[#This Row],[Tag]]</f>
        <v>Içamento de estruturas - linha/estrutura: Mezanino</v>
      </c>
      <c r="I927" s="181" t="s">
        <v>2340</v>
      </c>
      <c r="J927" s="181"/>
      <c r="K927" s="181"/>
      <c r="L927" s="184"/>
      <c r="M927" s="106"/>
      <c r="N927" s="76"/>
      <c r="O927" s="76"/>
      <c r="P927" s="76"/>
      <c r="Q927" s="76"/>
      <c r="R927" s="184"/>
      <c r="S927" s="184"/>
      <c r="T927" s="76"/>
      <c r="U927" s="76"/>
      <c r="V927" s="76"/>
      <c r="W927" s="76"/>
      <c r="X927" s="76"/>
      <c r="Y927" s="128"/>
      <c r="Z927" s="128"/>
      <c r="AA927" s="127"/>
      <c r="AB927" s="127"/>
      <c r="AC927" s="127"/>
      <c r="AD927" s="127"/>
      <c r="AE927" s="127"/>
      <c r="AF927" s="128"/>
      <c r="AG927" s="118"/>
      <c r="AH927" s="118"/>
      <c r="AI927" s="118"/>
      <c r="AJ927" s="118"/>
      <c r="AK927" s="118"/>
      <c r="AL927" s="120"/>
      <c r="AM927" s="118"/>
      <c r="AN927" s="118"/>
      <c r="AO927" s="118"/>
      <c r="AP927" s="118"/>
      <c r="AQ927" s="118"/>
      <c r="AR927" s="118"/>
    </row>
    <row r="928" spans="1:44" ht="46.8" x14ac:dyDescent="0.45">
      <c r="A928" s="107" t="s">
        <v>510</v>
      </c>
      <c r="B928" s="181" t="s">
        <v>229</v>
      </c>
      <c r="C928" s="182" t="s">
        <v>2169</v>
      </c>
      <c r="D928" s="181" t="s">
        <v>1430</v>
      </c>
      <c r="E928" s="183" t="s">
        <v>1440</v>
      </c>
      <c r="F928" s="107" t="s">
        <v>2337</v>
      </c>
      <c r="G928" s="107" t="s">
        <v>2334</v>
      </c>
      <c r="H928" s="182" t="str">
        <f>Programação[[#This Row],[Atividade]]&amp; " - linha/estrutura: " &amp;Programação[[#This Row],[Tag]]</f>
        <v>Montagem de andaime para travamento de estruturas - linha/estrutura: Mezanino</v>
      </c>
      <c r="I928" s="181" t="s">
        <v>2340</v>
      </c>
      <c r="J928" s="181"/>
      <c r="K928" s="181"/>
      <c r="L928" s="184"/>
      <c r="M928" s="106"/>
      <c r="N928" s="76"/>
      <c r="O928" s="76"/>
      <c r="P928" s="76"/>
      <c r="Q928" s="76"/>
      <c r="R928" s="184"/>
      <c r="S928" s="184"/>
      <c r="T928" s="76">
        <v>1</v>
      </c>
      <c r="U928" s="76">
        <v>1</v>
      </c>
      <c r="V928" s="76">
        <v>1</v>
      </c>
      <c r="W928" s="76">
        <v>1</v>
      </c>
      <c r="X928" s="76">
        <v>1</v>
      </c>
      <c r="Y928" s="128"/>
      <c r="Z928" s="128"/>
      <c r="AA928" s="127">
        <v>1</v>
      </c>
      <c r="AB928" s="127">
        <v>1</v>
      </c>
      <c r="AC928" s="127">
        <v>1</v>
      </c>
      <c r="AD928" s="127">
        <v>1</v>
      </c>
      <c r="AE928" s="127">
        <v>1</v>
      </c>
      <c r="AF928" s="128"/>
      <c r="AG928" s="118"/>
      <c r="AH928" s="118"/>
      <c r="AI928" s="118"/>
      <c r="AJ928" s="118"/>
      <c r="AK928" s="118"/>
      <c r="AL928" s="120"/>
      <c r="AM928" s="118"/>
      <c r="AN928" s="118"/>
      <c r="AO928" s="118"/>
      <c r="AP928" s="118"/>
      <c r="AQ928" s="118"/>
      <c r="AR928" s="118"/>
    </row>
    <row r="929" spans="1:44" hidden="1" x14ac:dyDescent="0.3">
      <c r="A929" s="107"/>
      <c r="B929" s="107" t="s">
        <v>1090</v>
      </c>
      <c r="C929" s="124"/>
      <c r="D929" s="107"/>
      <c r="E929" s="125"/>
      <c r="F929" s="107"/>
      <c r="G929" s="107" t="s">
        <v>1629</v>
      </c>
      <c r="H929" s="124" t="str">
        <f>Programação[[#This Row],[Atividade]]&amp; " - linha/estrutura: " &amp;Programação[[#This Row],[Tag]]</f>
        <v xml:space="preserve">Tubulações e suportes - linha/estrutura: </v>
      </c>
      <c r="I929" s="107"/>
      <c r="L929" s="120"/>
      <c r="M929" s="126"/>
      <c r="N929" s="118"/>
      <c r="O929" s="118"/>
      <c r="P929" s="118"/>
      <c r="Q929" s="118"/>
      <c r="R929" s="120"/>
      <c r="S929" s="120"/>
      <c r="T929" s="118"/>
      <c r="U929" s="118"/>
      <c r="V929" s="118"/>
      <c r="W929" s="118"/>
      <c r="X929" s="118"/>
      <c r="Y929" s="120"/>
      <c r="Z929" s="120"/>
      <c r="AA929" s="118"/>
      <c r="AB929" s="118"/>
      <c r="AC929" s="118"/>
      <c r="AD929" s="118"/>
      <c r="AE929" s="118"/>
      <c r="AF929" s="120"/>
      <c r="AG929" s="118"/>
      <c r="AH929" s="118"/>
      <c r="AI929" s="118"/>
      <c r="AJ929" s="118"/>
      <c r="AK929" s="118"/>
      <c r="AL929" s="120"/>
      <c r="AM929" s="118"/>
      <c r="AN929" s="118"/>
      <c r="AO929" s="118"/>
      <c r="AP929" s="118"/>
      <c r="AQ929" s="118"/>
      <c r="AR929" s="118"/>
    </row>
    <row r="930" spans="1:44" hidden="1" x14ac:dyDescent="0.3">
      <c r="A930" s="107"/>
      <c r="B930" s="107" t="s">
        <v>1091</v>
      </c>
      <c r="C930" s="124" t="s">
        <v>2169</v>
      </c>
      <c r="D930" s="107" t="s">
        <v>1430</v>
      </c>
      <c r="E930" s="125" t="s">
        <v>1439</v>
      </c>
      <c r="F930" s="107" t="s">
        <v>2193</v>
      </c>
      <c r="G930" s="107" t="s">
        <v>2050</v>
      </c>
      <c r="H930" s="124" t="str">
        <f>Programação[[#This Row],[Atividade]]&amp; " - linha/estrutura: " &amp;Programação[[#This Row],[Tag]]</f>
        <v>No Pipe Rack - linha/estrutura: 20"-S3-14E-5313-H</v>
      </c>
      <c r="I930" s="107"/>
      <c r="L930" s="120"/>
      <c r="M930" s="126"/>
      <c r="N930" s="118"/>
      <c r="O930" s="118"/>
      <c r="P930" s="118"/>
      <c r="Q930" s="118"/>
      <c r="R930" s="120"/>
      <c r="S930" s="120"/>
      <c r="T930" s="118"/>
      <c r="U930" s="118"/>
      <c r="V930" s="118"/>
      <c r="W930" s="118"/>
      <c r="X930" s="118"/>
      <c r="Y930" s="120"/>
      <c r="Z930" s="120"/>
      <c r="AA930" s="118"/>
      <c r="AB930" s="118"/>
      <c r="AC930" s="118"/>
      <c r="AD930" s="118"/>
      <c r="AE930" s="118"/>
      <c r="AF930" s="120"/>
      <c r="AG930" s="118"/>
      <c r="AH930" s="118"/>
      <c r="AI930" s="118"/>
      <c r="AJ930" s="118"/>
      <c r="AK930" s="118"/>
      <c r="AL930" s="120"/>
      <c r="AM930" s="118"/>
      <c r="AN930" s="118"/>
      <c r="AO930" s="118"/>
      <c r="AP930" s="118"/>
      <c r="AQ930" s="118"/>
      <c r="AR930" s="118"/>
    </row>
    <row r="931" spans="1:44" hidden="1" x14ac:dyDescent="0.3">
      <c r="A931" s="107"/>
      <c r="B931" s="107" t="s">
        <v>313</v>
      </c>
      <c r="C931" s="124" t="s">
        <v>2169</v>
      </c>
      <c r="D931" s="107" t="s">
        <v>1430</v>
      </c>
      <c r="E931" s="125" t="s">
        <v>1439</v>
      </c>
      <c r="F931" s="107" t="s">
        <v>2193</v>
      </c>
      <c r="G931" s="107" t="s">
        <v>2051</v>
      </c>
      <c r="H931" s="124" t="str">
        <f>Programação[[#This Row],[Atividade]]&amp; " - linha/estrutura: " &amp;Programação[[#This Row],[Tag]]</f>
        <v>Linha 20"-S3-14E-5313-H - linha/estrutura: 20"-S3-14E-5313-H</v>
      </c>
      <c r="I931" s="107"/>
      <c r="L931" s="120"/>
      <c r="M931" s="126"/>
      <c r="N931" s="118"/>
      <c r="O931" s="118"/>
      <c r="P931" s="118"/>
      <c r="Q931" s="118"/>
      <c r="R931" s="120"/>
      <c r="S931" s="120"/>
      <c r="T931" s="118"/>
      <c r="U931" s="118"/>
      <c r="V931" s="118"/>
      <c r="W931" s="118"/>
      <c r="X931" s="118"/>
      <c r="Y931" s="120"/>
      <c r="Z931" s="120"/>
      <c r="AA931" s="118"/>
      <c r="AB931" s="118"/>
      <c r="AC931" s="118"/>
      <c r="AD931" s="118"/>
      <c r="AE931" s="118"/>
      <c r="AF931" s="120"/>
      <c r="AG931" s="118"/>
      <c r="AH931" s="118"/>
      <c r="AI931" s="118"/>
      <c r="AJ931" s="118"/>
      <c r="AK931" s="118"/>
      <c r="AL931" s="120"/>
      <c r="AM931" s="118"/>
      <c r="AN931" s="118"/>
      <c r="AO931" s="118"/>
      <c r="AP931" s="118"/>
      <c r="AQ931" s="118"/>
      <c r="AR931" s="118"/>
    </row>
    <row r="932" spans="1:44" hidden="1" x14ac:dyDescent="0.3">
      <c r="A932" s="107"/>
      <c r="B932" s="107" t="s">
        <v>1092</v>
      </c>
      <c r="C932" s="124" t="s">
        <v>2169</v>
      </c>
      <c r="D932" s="107" t="s">
        <v>1430</v>
      </c>
      <c r="E932" s="125" t="s">
        <v>1438</v>
      </c>
      <c r="F932" s="107" t="s">
        <v>2193</v>
      </c>
      <c r="G932" s="107" t="s">
        <v>202</v>
      </c>
      <c r="H932" s="124" t="str">
        <f>Programação[[#This Row],[Atividade]]&amp; " - linha/estrutura: " &amp;Programação[[#This Row],[Tag]]</f>
        <v>Pipe rack_Rua E - linha/estrutura: 20"-S3-14E-5313-H</v>
      </c>
      <c r="I932" s="107" t="s">
        <v>1433</v>
      </c>
      <c r="L932" s="120"/>
      <c r="M932" s="126"/>
      <c r="N932" s="118"/>
      <c r="O932" s="118"/>
      <c r="P932" s="118"/>
      <c r="Q932" s="118"/>
      <c r="R932" s="120"/>
      <c r="S932" s="120"/>
      <c r="T932" s="118"/>
      <c r="U932" s="118"/>
      <c r="V932" s="118"/>
      <c r="W932" s="118"/>
      <c r="X932" s="118"/>
      <c r="Y932" s="120"/>
      <c r="Z932" s="120"/>
      <c r="AA932" s="118"/>
      <c r="AB932" s="118"/>
      <c r="AC932" s="118"/>
      <c r="AD932" s="118"/>
      <c r="AE932" s="118"/>
      <c r="AF932" s="120"/>
      <c r="AG932" s="118"/>
      <c r="AH932" s="118">
        <v>1</v>
      </c>
      <c r="AI932" s="118"/>
      <c r="AJ932" s="118"/>
      <c r="AK932" s="118"/>
      <c r="AL932" s="120"/>
      <c r="AM932" s="118"/>
      <c r="AN932" s="118"/>
      <c r="AO932" s="118">
        <v>1</v>
      </c>
      <c r="AP932" s="118"/>
      <c r="AQ932" s="118"/>
      <c r="AR932" s="118"/>
    </row>
    <row r="933" spans="1:44" hidden="1" x14ac:dyDescent="0.3">
      <c r="A933" s="107"/>
      <c r="B933" s="107" t="s">
        <v>304</v>
      </c>
      <c r="C933" s="124" t="s">
        <v>2169</v>
      </c>
      <c r="D933" s="107" t="s">
        <v>1430</v>
      </c>
      <c r="E933" s="125" t="s">
        <v>1438</v>
      </c>
      <c r="F933" s="107" t="s">
        <v>2193</v>
      </c>
      <c r="G933" s="107" t="s">
        <v>2052</v>
      </c>
      <c r="H933" s="124" t="str">
        <f>Programação[[#This Row],[Atividade]]&amp; " - linha/estrutura: " &amp;Programação[[#This Row],[Tag]]</f>
        <v>Montar e soldar complemento estrutural do Pipe Rack - linha/estrutura: 20"-S3-14E-5313-H</v>
      </c>
      <c r="I933" s="107" t="s">
        <v>1433</v>
      </c>
      <c r="L933" s="120"/>
      <c r="M933" s="126"/>
      <c r="N933" s="118"/>
      <c r="O933" s="118"/>
      <c r="P933" s="118"/>
      <c r="Q933" s="118"/>
      <c r="R933" s="120"/>
      <c r="S933" s="120"/>
      <c r="T933" s="118"/>
      <c r="U933" s="118"/>
      <c r="V933" s="118"/>
      <c r="W933" s="118"/>
      <c r="X933" s="118"/>
      <c r="Y933" s="120"/>
      <c r="Z933" s="120"/>
      <c r="AA933" s="118"/>
      <c r="AB933" s="118"/>
      <c r="AC933" s="118"/>
      <c r="AD933" s="118"/>
      <c r="AE933" s="118"/>
      <c r="AF933" s="120"/>
      <c r="AG933" s="118"/>
      <c r="AH933" s="118">
        <v>1</v>
      </c>
      <c r="AI933" s="118">
        <v>1</v>
      </c>
      <c r="AJ933" s="118">
        <v>1</v>
      </c>
      <c r="AK933" s="118"/>
      <c r="AL933" s="120"/>
      <c r="AM933" s="118"/>
      <c r="AN933" s="118"/>
      <c r="AO933" s="118"/>
      <c r="AP933" s="118"/>
      <c r="AQ933" s="118"/>
      <c r="AR933" s="118"/>
    </row>
    <row r="934" spans="1:44" hidden="1" x14ac:dyDescent="0.3">
      <c r="A934" s="107"/>
      <c r="B934" s="107" t="s">
        <v>306</v>
      </c>
      <c r="C934" s="124" t="s">
        <v>2169</v>
      </c>
      <c r="D934" s="107" t="s">
        <v>1430</v>
      </c>
      <c r="E934" s="125" t="s">
        <v>1438</v>
      </c>
      <c r="F934" s="107" t="s">
        <v>2193</v>
      </c>
      <c r="G934" s="107" t="s">
        <v>214</v>
      </c>
      <c r="H934" s="124" t="str">
        <f>Programação[[#This Row],[Atividade]]&amp; " - linha/estrutura: " &amp;Programação[[#This Row],[Tag]]</f>
        <v>Montar e soldar trecho de linha 20"-S3-14E-5313-H - linha/estrutura: 20"-S3-14E-5313-H</v>
      </c>
      <c r="I934" s="107" t="s">
        <v>1434</v>
      </c>
      <c r="L934" s="120"/>
      <c r="M934" s="126"/>
      <c r="N934" s="118"/>
      <c r="O934" s="118"/>
      <c r="P934" s="118"/>
      <c r="Q934" s="118"/>
      <c r="R934" s="120"/>
      <c r="S934" s="120"/>
      <c r="T934" s="118"/>
      <c r="U934" s="118"/>
      <c r="V934" s="118"/>
      <c r="W934" s="118"/>
      <c r="X934" s="118"/>
      <c r="Y934" s="120"/>
      <c r="Z934" s="120"/>
      <c r="AA934" s="118"/>
      <c r="AB934" s="118"/>
      <c r="AC934" s="118"/>
      <c r="AD934" s="118"/>
      <c r="AE934" s="118"/>
      <c r="AF934" s="120"/>
      <c r="AG934" s="118">
        <v>2</v>
      </c>
      <c r="AH934" s="118">
        <v>1</v>
      </c>
      <c r="AI934" s="118">
        <v>1</v>
      </c>
      <c r="AJ934" s="118"/>
      <c r="AK934" s="118"/>
      <c r="AL934" s="120"/>
      <c r="AM934" s="118"/>
      <c r="AN934" s="118"/>
      <c r="AO934" s="118"/>
      <c r="AP934" s="118"/>
      <c r="AQ934" s="118"/>
      <c r="AR934" s="118"/>
    </row>
    <row r="935" spans="1:44" hidden="1" x14ac:dyDescent="0.3">
      <c r="A935" s="107" t="s">
        <v>510</v>
      </c>
      <c r="B935" s="107" t="s">
        <v>2347</v>
      </c>
      <c r="C935" s="124" t="s">
        <v>2169</v>
      </c>
      <c r="D935" s="107" t="s">
        <v>1430</v>
      </c>
      <c r="E935" s="125" t="s">
        <v>2528</v>
      </c>
      <c r="F935" s="107" t="s">
        <v>2193</v>
      </c>
      <c r="G935" s="107" t="s">
        <v>2348</v>
      </c>
      <c r="H935" s="124" t="str">
        <f>Programação[[#This Row],[Atividade]]&amp; " - linha/estrutura: " &amp;Programação[[#This Row],[Tag]]</f>
        <v>Montagem de suportes - linha/estrutura: 20"-S3-14E-5313-H</v>
      </c>
      <c r="I935" s="107" t="s">
        <v>1433</v>
      </c>
      <c r="J935" s="107" t="s">
        <v>2522</v>
      </c>
      <c r="L935" s="120"/>
      <c r="M935" s="126"/>
      <c r="N935" s="118"/>
      <c r="O935" s="118"/>
      <c r="P935" s="118"/>
      <c r="Q935" s="118"/>
      <c r="R935" s="120"/>
      <c r="S935" s="120"/>
      <c r="T935" s="118"/>
      <c r="U935" s="118">
        <v>1</v>
      </c>
      <c r="V935" s="118"/>
      <c r="W935" s="118"/>
      <c r="X935" s="118"/>
      <c r="Y935" s="120"/>
      <c r="Z935" s="120"/>
      <c r="AA935" s="118"/>
      <c r="AB935" s="118">
        <v>1</v>
      </c>
      <c r="AC935" s="118"/>
      <c r="AD935" s="118"/>
      <c r="AE935" s="118"/>
      <c r="AF935" s="120"/>
      <c r="AG935" s="118"/>
      <c r="AH935" s="118"/>
      <c r="AI935" s="118"/>
      <c r="AJ935" s="118"/>
      <c r="AK935" s="118"/>
      <c r="AL935" s="120"/>
      <c r="AM935" s="118"/>
      <c r="AN935" s="118"/>
      <c r="AO935" s="118"/>
      <c r="AP935" s="118"/>
      <c r="AQ935" s="118"/>
      <c r="AR935" s="118"/>
    </row>
    <row r="936" spans="1:44" hidden="1" x14ac:dyDescent="0.3">
      <c r="A936" s="107"/>
      <c r="B936" s="107" t="s">
        <v>1093</v>
      </c>
      <c r="C936" s="124" t="s">
        <v>2169</v>
      </c>
      <c r="D936" s="107" t="s">
        <v>1430</v>
      </c>
      <c r="E936" s="125" t="s">
        <v>1439</v>
      </c>
      <c r="F936" s="107" t="s">
        <v>2185</v>
      </c>
      <c r="G936" s="107" t="s">
        <v>2053</v>
      </c>
      <c r="H936" s="124" t="str">
        <f>Programação[[#This Row],[Atividade]]&amp; " - linha/estrutura: " &amp;Programação[[#This Row],[Tag]]</f>
        <v>solda de vent´s e drenos  trecho de linha 20"-S3-14E-5313-H - linha/estrutura: 14"-S3-14E-5314-H</v>
      </c>
      <c r="I936" s="107"/>
      <c r="L936" s="120"/>
      <c r="M936" s="126"/>
      <c r="N936" s="118"/>
      <c r="O936" s="118"/>
      <c r="P936" s="118"/>
      <c r="Q936" s="118"/>
      <c r="R936" s="120"/>
      <c r="S936" s="120"/>
      <c r="T936" s="118"/>
      <c r="U936" s="118"/>
      <c r="V936" s="118"/>
      <c r="W936" s="118"/>
      <c r="X936" s="118"/>
      <c r="Y936" s="120"/>
      <c r="Z936" s="120"/>
      <c r="AA936" s="118"/>
      <c r="AB936" s="118"/>
      <c r="AC936" s="118"/>
      <c r="AD936" s="118"/>
      <c r="AE936" s="118"/>
      <c r="AF936" s="120"/>
      <c r="AG936" s="118"/>
      <c r="AH936" s="118"/>
      <c r="AI936" s="118"/>
      <c r="AJ936" s="118"/>
      <c r="AK936" s="118"/>
      <c r="AL936" s="120"/>
      <c r="AM936" s="118"/>
      <c r="AN936" s="118"/>
      <c r="AO936" s="118"/>
      <c r="AP936" s="118"/>
      <c r="AQ936" s="118"/>
      <c r="AR936" s="118"/>
    </row>
    <row r="937" spans="1:44" ht="18" hidden="1" x14ac:dyDescent="0.35">
      <c r="A937" s="107"/>
      <c r="B937" s="136" t="s">
        <v>404</v>
      </c>
      <c r="C937" s="124" t="s">
        <v>2169</v>
      </c>
      <c r="D937" s="107" t="s">
        <v>1430</v>
      </c>
      <c r="E937" s="125" t="s">
        <v>1439</v>
      </c>
      <c r="F937" s="107" t="s">
        <v>2185</v>
      </c>
      <c r="G937" s="107" t="s">
        <v>392</v>
      </c>
      <c r="H937" s="124" t="str">
        <f>Programação[[#This Row],[Atividade]]&amp; " - linha/estrutura: " &amp;Programação[[#This Row],[Tag]]</f>
        <v>Pipe rack_Rua N18 até a área 4A - linha/estrutura: 14"-S3-14E-5314-H</v>
      </c>
      <c r="I937" s="107" t="s">
        <v>1433</v>
      </c>
      <c r="L937" s="120"/>
      <c r="M937" s="126"/>
      <c r="N937" s="118"/>
      <c r="O937" s="118"/>
      <c r="P937" s="118"/>
      <c r="Q937" s="118"/>
      <c r="R937" s="120"/>
      <c r="S937" s="120"/>
      <c r="T937" s="118"/>
      <c r="U937" s="118"/>
      <c r="V937" s="118"/>
      <c r="W937" s="118"/>
      <c r="X937" s="118"/>
      <c r="Y937" s="120"/>
      <c r="Z937" s="120"/>
      <c r="AA937" s="118"/>
      <c r="AB937" s="118"/>
      <c r="AC937" s="118"/>
      <c r="AD937" s="118"/>
      <c r="AE937" s="118"/>
      <c r="AF937" s="120"/>
      <c r="AG937" s="118"/>
      <c r="AH937" s="118"/>
      <c r="AI937" s="118"/>
      <c r="AJ937" s="118"/>
      <c r="AK937" s="118"/>
      <c r="AL937" s="120"/>
      <c r="AM937" s="118"/>
      <c r="AN937" s="118"/>
      <c r="AO937" s="118"/>
      <c r="AP937" s="118"/>
      <c r="AQ937" s="118"/>
      <c r="AR937" s="118"/>
    </row>
    <row r="938" spans="1:44" hidden="1" x14ac:dyDescent="0.3">
      <c r="A938" s="107"/>
      <c r="B938" s="107" t="s">
        <v>391</v>
      </c>
      <c r="C938" s="124"/>
      <c r="D938" s="107"/>
      <c r="E938" s="125"/>
      <c r="F938" s="107" t="s">
        <v>2193</v>
      </c>
      <c r="G938" s="107" t="s">
        <v>214</v>
      </c>
      <c r="H938" s="124" t="str">
        <f>Programação[[#This Row],[Atividade]]&amp; " - linha/estrutura: " &amp;Programação[[#This Row],[Tag]]</f>
        <v>Montar e soldar trecho de linha 20"-S3-14E-5313-H - linha/estrutura: 20"-S3-14E-5313-H</v>
      </c>
      <c r="I938" s="107"/>
      <c r="L938" s="120"/>
      <c r="M938" s="126"/>
      <c r="N938" s="118"/>
      <c r="O938" s="118"/>
      <c r="P938" s="118"/>
      <c r="Q938" s="118"/>
      <c r="R938" s="120"/>
      <c r="S938" s="120"/>
      <c r="T938" s="118"/>
      <c r="U938" s="118"/>
      <c r="V938" s="118"/>
      <c r="W938" s="118"/>
      <c r="X938" s="118"/>
      <c r="Y938" s="120"/>
      <c r="Z938" s="120"/>
      <c r="AA938" s="118"/>
      <c r="AB938" s="118"/>
      <c r="AC938" s="118"/>
      <c r="AD938" s="118"/>
      <c r="AE938" s="118"/>
      <c r="AF938" s="120"/>
      <c r="AG938" s="118"/>
      <c r="AH938" s="118"/>
      <c r="AI938" s="118"/>
      <c r="AJ938" s="118"/>
      <c r="AK938" s="118"/>
      <c r="AL938" s="120"/>
      <c r="AM938" s="118"/>
      <c r="AN938" s="118"/>
      <c r="AO938" s="118"/>
      <c r="AP938" s="118"/>
      <c r="AQ938" s="118"/>
      <c r="AR938" s="118"/>
    </row>
    <row r="939" spans="1:44" hidden="1" x14ac:dyDescent="0.3">
      <c r="A939" s="107"/>
      <c r="B939" s="107" t="s">
        <v>1094</v>
      </c>
      <c r="C939" s="124"/>
      <c r="D939" s="107" t="s">
        <v>1430</v>
      </c>
      <c r="E939" s="125"/>
      <c r="F939" s="107" t="s">
        <v>2193</v>
      </c>
      <c r="G939" s="107" t="s">
        <v>2053</v>
      </c>
      <c r="H939" s="124" t="str">
        <f>Programação[[#This Row],[Atividade]]&amp; " - linha/estrutura: " &amp;Programação[[#This Row],[Tag]]</f>
        <v>solda de vent´s e drenos  trecho de linha 20"-S3-14E-5313-H - linha/estrutura: 20"-S3-14E-5313-H</v>
      </c>
      <c r="I939" s="107" t="s">
        <v>1433</v>
      </c>
      <c r="L939" s="120"/>
      <c r="M939" s="126"/>
      <c r="N939" s="118"/>
      <c r="O939" s="118"/>
      <c r="P939" s="118"/>
      <c r="Q939" s="118"/>
      <c r="R939" s="120"/>
      <c r="S939" s="120"/>
      <c r="T939" s="118"/>
      <c r="U939" s="118"/>
      <c r="V939" s="118"/>
      <c r="W939" s="118"/>
      <c r="X939" s="118"/>
      <c r="Y939" s="120"/>
      <c r="Z939" s="120"/>
      <c r="AA939" s="118"/>
      <c r="AB939" s="118"/>
      <c r="AC939" s="118"/>
      <c r="AD939" s="118"/>
      <c r="AE939" s="118"/>
      <c r="AF939" s="120"/>
      <c r="AG939" s="118"/>
      <c r="AH939" s="118"/>
      <c r="AI939" s="118"/>
      <c r="AJ939" s="118"/>
      <c r="AK939" s="118"/>
      <c r="AL939" s="120"/>
      <c r="AM939" s="118"/>
      <c r="AN939" s="118"/>
      <c r="AO939" s="118"/>
      <c r="AP939" s="118"/>
      <c r="AQ939" s="118"/>
      <c r="AR939" s="118"/>
    </row>
    <row r="940" spans="1:44" hidden="1" x14ac:dyDescent="0.3">
      <c r="A940" s="107"/>
      <c r="B940" s="107" t="s">
        <v>1095</v>
      </c>
      <c r="C940" s="124" t="s">
        <v>2169</v>
      </c>
      <c r="D940" s="107" t="s">
        <v>1430</v>
      </c>
      <c r="E940" s="125" t="s">
        <v>1439</v>
      </c>
      <c r="F940" s="107" t="s">
        <v>2185</v>
      </c>
      <c r="G940" s="107" t="s">
        <v>397</v>
      </c>
      <c r="H940" s="124" t="str">
        <f>Programação[[#This Row],[Atividade]]&amp; " - linha/estrutura: " &amp;Programação[[#This Row],[Tag]]</f>
        <v>Pipe rack_Rua N33 - linha/estrutura: 14"-S3-14E-5314-H</v>
      </c>
      <c r="I940" s="107" t="s">
        <v>1435</v>
      </c>
      <c r="L940" s="120"/>
      <c r="M940" s="126"/>
      <c r="N940" s="118"/>
      <c r="O940" s="118"/>
      <c r="P940" s="118"/>
      <c r="Q940" s="118"/>
      <c r="R940" s="120"/>
      <c r="S940" s="120"/>
      <c r="T940" s="118"/>
      <c r="U940" s="118"/>
      <c r="V940" s="118"/>
      <c r="W940" s="118"/>
      <c r="X940" s="118"/>
      <c r="Y940" s="120"/>
      <c r="Z940" s="120"/>
      <c r="AA940" s="118"/>
      <c r="AB940" s="118"/>
      <c r="AC940" s="118"/>
      <c r="AD940" s="118"/>
      <c r="AE940" s="118"/>
      <c r="AF940" s="120"/>
      <c r="AG940" s="118"/>
      <c r="AH940" s="118"/>
      <c r="AI940" s="118"/>
      <c r="AK940" s="118"/>
      <c r="AL940" s="120"/>
      <c r="AM940" s="118"/>
      <c r="AN940" s="118"/>
      <c r="AO940" s="118"/>
      <c r="AP940" s="118"/>
      <c r="AR940" s="118"/>
    </row>
    <row r="941" spans="1:44" hidden="1" x14ac:dyDescent="0.3">
      <c r="A941" s="107"/>
      <c r="B941" s="107" t="s">
        <v>395</v>
      </c>
      <c r="C941" s="124"/>
      <c r="D941" s="107"/>
      <c r="E941" s="125"/>
      <c r="F941" s="107" t="s">
        <v>2193</v>
      </c>
      <c r="G941" s="107" t="s">
        <v>396</v>
      </c>
      <c r="H941" s="124" t="str">
        <f>Programação[[#This Row],[Atividade]]&amp; " - linha/estrutura: " &amp;Programação[[#This Row],[Tag]]</f>
        <v>Montar e soldar suportes sob pipe rack - linha/estrutura: 20"-S3-14E-5313-H</v>
      </c>
      <c r="I941" s="107"/>
      <c r="L941" s="120"/>
      <c r="M941" s="126"/>
      <c r="N941" s="118"/>
      <c r="O941" s="118"/>
      <c r="P941" s="118"/>
      <c r="Q941" s="118"/>
      <c r="R941" s="120"/>
      <c r="S941" s="120"/>
      <c r="T941" s="118"/>
      <c r="U941" s="118"/>
      <c r="V941" s="118"/>
      <c r="W941" s="118"/>
      <c r="X941" s="118"/>
      <c r="Y941" s="120"/>
      <c r="Z941" s="120"/>
      <c r="AA941" s="118"/>
      <c r="AB941" s="118"/>
      <c r="AC941" s="118"/>
      <c r="AD941" s="118"/>
      <c r="AE941" s="118"/>
      <c r="AF941" s="120"/>
      <c r="AG941" s="118"/>
      <c r="AH941" s="118"/>
      <c r="AI941" s="118"/>
      <c r="AJ941" s="118"/>
      <c r="AK941" s="118"/>
      <c r="AL941" s="120"/>
      <c r="AM941" s="118"/>
      <c r="AN941" s="118"/>
      <c r="AO941" s="118"/>
      <c r="AP941" s="118"/>
      <c r="AQ941" s="118"/>
      <c r="AR941" s="118"/>
    </row>
    <row r="942" spans="1:44" hidden="1" x14ac:dyDescent="0.3">
      <c r="A942" s="107" t="s">
        <v>510</v>
      </c>
      <c r="B942" s="107" t="s">
        <v>2367</v>
      </c>
      <c r="C942" s="124" t="s">
        <v>2169</v>
      </c>
      <c r="D942" s="107" t="s">
        <v>1430</v>
      </c>
      <c r="E942" s="125" t="s">
        <v>1440</v>
      </c>
      <c r="F942" s="107" t="s">
        <v>2193</v>
      </c>
      <c r="G942" s="107" t="s">
        <v>2350</v>
      </c>
      <c r="H942" s="124" t="str">
        <f>Programação[[#This Row],[Atividade]]&amp; " - linha/estrutura: " &amp;Programação[[#This Row],[Tag]]</f>
        <v>Içamento de tubulação - linha/estrutura: 20"-S3-14E-5313-H</v>
      </c>
      <c r="I942" s="107" t="s">
        <v>1433</v>
      </c>
      <c r="J942" s="107" t="s">
        <v>2523</v>
      </c>
      <c r="L942" s="120"/>
      <c r="M942" s="126"/>
      <c r="N942" s="118"/>
      <c r="O942" s="118"/>
      <c r="P942" s="118">
        <v>2</v>
      </c>
      <c r="Q942" s="118"/>
      <c r="R942" s="120"/>
      <c r="S942" s="120"/>
      <c r="T942" s="118"/>
      <c r="U942" s="118">
        <v>1</v>
      </c>
      <c r="V942" s="118"/>
      <c r="W942" s="118"/>
      <c r="X942" s="118"/>
      <c r="Y942" s="120"/>
      <c r="Z942" s="120"/>
      <c r="AA942" s="118"/>
      <c r="AB942" s="118">
        <v>1</v>
      </c>
      <c r="AC942" s="118"/>
      <c r="AD942" s="118"/>
      <c r="AE942" s="118"/>
      <c r="AF942" s="120"/>
      <c r="AG942" s="118"/>
      <c r="AH942" s="118"/>
      <c r="AI942" s="118"/>
      <c r="AJ942" s="118"/>
      <c r="AK942" s="118"/>
      <c r="AL942" s="120"/>
      <c r="AM942" s="118"/>
      <c r="AN942" s="118"/>
      <c r="AO942" s="118"/>
      <c r="AP942" s="118"/>
      <c r="AQ942" s="118"/>
      <c r="AR942" s="118"/>
    </row>
    <row r="943" spans="1:44" hidden="1" x14ac:dyDescent="0.3">
      <c r="A943" s="107" t="s">
        <v>510</v>
      </c>
      <c r="B943" s="107" t="s">
        <v>398</v>
      </c>
      <c r="C943" s="124" t="s">
        <v>2169</v>
      </c>
      <c r="D943" s="107" t="s">
        <v>1430</v>
      </c>
      <c r="E943" s="125" t="s">
        <v>1438</v>
      </c>
      <c r="F943" s="107" t="s">
        <v>2193</v>
      </c>
      <c r="G943" s="107" t="s">
        <v>214</v>
      </c>
      <c r="H943" s="124" t="str">
        <f>Programação[[#This Row],[Atividade]]&amp; " - linha/estrutura: " &amp;Programação[[#This Row],[Tag]]</f>
        <v>Montar e soldar trecho de linha 20"-S3-14E-5313-H - linha/estrutura: 20"-S3-14E-5313-H</v>
      </c>
      <c r="I943" s="107" t="s">
        <v>1433</v>
      </c>
      <c r="J943" s="107" t="s">
        <v>2546</v>
      </c>
      <c r="L943" s="120"/>
      <c r="M943" s="126">
        <v>2</v>
      </c>
      <c r="N943" s="118"/>
      <c r="O943" s="118"/>
      <c r="P943" s="118">
        <v>2</v>
      </c>
      <c r="Q943" s="118"/>
      <c r="R943" s="120"/>
      <c r="S943" s="120"/>
      <c r="T943" s="118"/>
      <c r="U943" s="118"/>
      <c r="V943" s="118">
        <v>1</v>
      </c>
      <c r="W943" s="118">
        <v>1</v>
      </c>
      <c r="X943" s="118">
        <v>1</v>
      </c>
      <c r="Y943" s="120"/>
      <c r="Z943" s="120"/>
      <c r="AA943" s="118"/>
      <c r="AB943" s="118"/>
      <c r="AC943" s="118">
        <v>1</v>
      </c>
      <c r="AD943" s="118">
        <v>1</v>
      </c>
      <c r="AE943" s="118">
        <v>1</v>
      </c>
      <c r="AF943" s="120"/>
      <c r="AG943" s="118"/>
      <c r="AH943" s="118"/>
      <c r="AI943" s="118"/>
      <c r="AJ943" s="118"/>
      <c r="AK943" s="118"/>
      <c r="AL943" s="120"/>
      <c r="AM943" s="118"/>
      <c r="AN943" s="118"/>
      <c r="AO943" s="118"/>
      <c r="AP943" s="118"/>
      <c r="AQ943" s="118"/>
      <c r="AR943" s="118"/>
    </row>
    <row r="944" spans="1:44" hidden="1" x14ac:dyDescent="0.3">
      <c r="A944" s="107" t="s">
        <v>510</v>
      </c>
      <c r="B944" s="107" t="s">
        <v>2368</v>
      </c>
      <c r="C944" s="124" t="s">
        <v>2169</v>
      </c>
      <c r="D944" s="107" t="s">
        <v>1430</v>
      </c>
      <c r="E944" s="125" t="s">
        <v>1440</v>
      </c>
      <c r="F944" s="107" t="s">
        <v>2193</v>
      </c>
      <c r="G944" s="107" t="s">
        <v>151</v>
      </c>
      <c r="H944" s="124" t="str">
        <f>Programação[[#This Row],[Atividade]]&amp; " - linha/estrutura: " &amp;Programação[[#This Row],[Tag]]</f>
        <v>Montagem de andaime - linha/estrutura: 20"-S3-14E-5313-H</v>
      </c>
      <c r="I944" s="107" t="s">
        <v>1433</v>
      </c>
      <c r="L944" s="120"/>
      <c r="M944" s="126">
        <v>2</v>
      </c>
      <c r="N944" s="118">
        <v>2</v>
      </c>
      <c r="O944" s="118"/>
      <c r="P944" s="118"/>
      <c r="Q944" s="118"/>
      <c r="R944" s="120"/>
      <c r="S944" s="120"/>
      <c r="T944" s="118"/>
      <c r="U944" s="118"/>
      <c r="V944" s="118"/>
      <c r="W944" s="118"/>
      <c r="X944" s="118"/>
      <c r="Y944" s="120"/>
      <c r="Z944" s="120"/>
      <c r="AA944" s="118"/>
      <c r="AB944" s="118"/>
      <c r="AC944" s="118"/>
      <c r="AD944" s="118"/>
      <c r="AE944" s="118"/>
      <c r="AF944" s="120"/>
      <c r="AG944" s="118"/>
      <c r="AH944" s="118"/>
      <c r="AI944" s="118"/>
      <c r="AJ944" s="118"/>
      <c r="AK944" s="118"/>
      <c r="AL944" s="120"/>
      <c r="AM944" s="118"/>
      <c r="AN944" s="118"/>
      <c r="AO944" s="118"/>
      <c r="AP944" s="118"/>
      <c r="AQ944" s="118"/>
      <c r="AR944" s="118"/>
    </row>
    <row r="945" spans="1:44" hidden="1" x14ac:dyDescent="0.3">
      <c r="A945" s="107"/>
      <c r="B945" s="107" t="s">
        <v>1096</v>
      </c>
      <c r="C945" s="124"/>
      <c r="D945" s="107"/>
      <c r="E945" s="125"/>
      <c r="F945" s="107"/>
      <c r="G945" s="107" t="s">
        <v>335</v>
      </c>
      <c r="H945" s="124" t="str">
        <f>Programação[[#This Row],[Atividade]]&amp; " - linha/estrutura: " &amp;Programação[[#This Row],[Tag]]</f>
        <v xml:space="preserve">Teste hidrostático - linha/estrutura: </v>
      </c>
      <c r="I945" s="107"/>
      <c r="L945" s="120"/>
      <c r="M945" s="126"/>
      <c r="N945" s="118"/>
      <c r="O945" s="118"/>
      <c r="P945" s="118"/>
      <c r="Q945" s="118"/>
      <c r="R945" s="120"/>
      <c r="S945" s="120"/>
      <c r="T945" s="118"/>
      <c r="U945" s="118"/>
      <c r="V945" s="118"/>
      <c r="W945" s="118"/>
      <c r="X945" s="118"/>
      <c r="Y945" s="120"/>
      <c r="Z945" s="120"/>
      <c r="AA945" s="118"/>
      <c r="AB945" s="118"/>
      <c r="AC945" s="118"/>
      <c r="AD945" s="118"/>
      <c r="AE945" s="118"/>
      <c r="AF945" s="120"/>
      <c r="AG945" s="118"/>
      <c r="AH945" s="118"/>
      <c r="AI945" s="118"/>
      <c r="AJ945" s="118"/>
      <c r="AK945" s="118"/>
      <c r="AL945" s="120"/>
      <c r="AM945" s="118"/>
      <c r="AN945" s="118"/>
      <c r="AO945" s="118"/>
      <c r="AP945" s="118"/>
      <c r="AQ945" s="118"/>
      <c r="AR945" s="118"/>
    </row>
    <row r="946" spans="1:44" hidden="1" x14ac:dyDescent="0.3">
      <c r="A946" s="107"/>
      <c r="B946" s="107" t="s">
        <v>1097</v>
      </c>
      <c r="C946" s="124"/>
      <c r="D946" s="107"/>
      <c r="E946" s="125"/>
      <c r="F946" s="107"/>
      <c r="G946" s="107" t="s">
        <v>2054</v>
      </c>
      <c r="H946" s="124" t="str">
        <f>Programação[[#This Row],[Atividade]]&amp; " - linha/estrutura: " &amp;Programação[[#This Row],[Tag]]</f>
        <v xml:space="preserve">Linha 14"-S3-14E-5314-H - linha/estrutura: </v>
      </c>
      <c r="I946" s="107"/>
      <c r="L946" s="120"/>
      <c r="M946" s="126"/>
      <c r="N946" s="118"/>
      <c r="O946" s="118"/>
      <c r="P946" s="118"/>
      <c r="Q946" s="118"/>
      <c r="R946" s="120"/>
      <c r="S946" s="120"/>
      <c r="T946" s="118"/>
      <c r="U946" s="118"/>
      <c r="V946" s="118"/>
      <c r="W946" s="118"/>
      <c r="X946" s="118"/>
      <c r="Y946" s="120"/>
      <c r="Z946" s="120"/>
      <c r="AA946" s="118"/>
      <c r="AB946" s="118"/>
      <c r="AC946" s="118"/>
      <c r="AD946" s="118"/>
      <c r="AE946" s="118"/>
      <c r="AF946" s="120"/>
      <c r="AG946" s="118"/>
      <c r="AH946" s="118"/>
      <c r="AI946" s="118"/>
      <c r="AJ946" s="118"/>
      <c r="AK946" s="118"/>
      <c r="AL946" s="120"/>
      <c r="AM946" s="118"/>
      <c r="AN946" s="118"/>
      <c r="AO946" s="118"/>
      <c r="AP946" s="118"/>
      <c r="AQ946" s="118"/>
      <c r="AR946" s="118"/>
    </row>
    <row r="947" spans="1:44" hidden="1" x14ac:dyDescent="0.3">
      <c r="A947" s="107"/>
      <c r="B947" s="107" t="s">
        <v>312</v>
      </c>
      <c r="C947" s="124"/>
      <c r="D947" s="107"/>
      <c r="E947" s="125"/>
      <c r="F947" s="107"/>
      <c r="G947" s="107" t="s">
        <v>307</v>
      </c>
      <c r="H947" s="124" t="str">
        <f>Programação[[#This Row],[Atividade]]&amp; " - linha/estrutura: " &amp;Programação[[#This Row],[Tag]]</f>
        <v xml:space="preserve">Pipe rack_Rua N18 entre as áreas 4A e 4B - linha/estrutura: </v>
      </c>
      <c r="I947" s="107"/>
      <c r="L947" s="120"/>
      <c r="M947" s="126"/>
      <c r="N947" s="118"/>
      <c r="O947" s="118"/>
      <c r="P947" s="118"/>
      <c r="Q947" s="118"/>
      <c r="R947" s="120"/>
      <c r="S947" s="120"/>
      <c r="T947" s="118"/>
      <c r="U947" s="118"/>
      <c r="V947" s="118"/>
      <c r="W947" s="118"/>
      <c r="X947" s="118"/>
      <c r="Y947" s="120"/>
      <c r="Z947" s="120"/>
      <c r="AA947" s="118"/>
      <c r="AB947" s="118"/>
      <c r="AC947" s="118"/>
      <c r="AD947" s="118"/>
      <c r="AE947" s="118"/>
      <c r="AF947" s="120"/>
      <c r="AG947" s="118"/>
      <c r="AH947" s="118"/>
      <c r="AI947" s="118"/>
      <c r="AJ947" s="118"/>
      <c r="AK947" s="118"/>
      <c r="AL947" s="120"/>
      <c r="AM947" s="118"/>
      <c r="AN947" s="118"/>
      <c r="AO947" s="118"/>
      <c r="AP947" s="118"/>
      <c r="AQ947" s="118"/>
      <c r="AR947" s="118"/>
    </row>
    <row r="948" spans="1:44" hidden="1" x14ac:dyDescent="0.3">
      <c r="A948" s="107"/>
      <c r="B948" s="107" t="s">
        <v>308</v>
      </c>
      <c r="C948" s="124"/>
      <c r="D948" s="107"/>
      <c r="E948" s="125"/>
      <c r="F948" s="107" t="s">
        <v>2185</v>
      </c>
      <c r="G948" s="107" t="s">
        <v>2055</v>
      </c>
      <c r="H948" s="124" t="str">
        <f>Programação[[#This Row],[Atividade]]&amp; " - linha/estrutura: " &amp;Programação[[#This Row],[Tag]]</f>
        <v>Subida de trecho de tubulação 1º trecho - linha/estrutura: 14"-S3-14E-5314-H</v>
      </c>
      <c r="I948" s="107"/>
      <c r="L948" s="120"/>
      <c r="M948" s="126"/>
      <c r="N948" s="118"/>
      <c r="O948" s="118"/>
      <c r="P948" s="118"/>
      <c r="Q948" s="118"/>
      <c r="R948" s="120"/>
      <c r="S948" s="120"/>
      <c r="T948" s="118"/>
      <c r="U948" s="118"/>
      <c r="V948" s="118"/>
      <c r="W948" s="118"/>
      <c r="X948" s="118"/>
      <c r="Y948" s="120"/>
      <c r="Z948" s="120"/>
      <c r="AA948" s="118"/>
      <c r="AB948" s="118"/>
      <c r="AC948" s="118"/>
      <c r="AD948" s="118"/>
      <c r="AE948" s="118"/>
      <c r="AF948" s="120"/>
      <c r="AG948" s="118"/>
      <c r="AH948" s="118"/>
      <c r="AI948" s="118"/>
      <c r="AJ948" s="118"/>
      <c r="AK948" s="118"/>
      <c r="AL948" s="120"/>
      <c r="AM948" s="118"/>
      <c r="AN948" s="118"/>
      <c r="AO948" s="118"/>
      <c r="AP948" s="118"/>
      <c r="AQ948" s="118"/>
      <c r="AR948" s="118"/>
    </row>
    <row r="949" spans="1:44" hidden="1" x14ac:dyDescent="0.3">
      <c r="A949" s="107"/>
      <c r="B949" s="107" t="s">
        <v>520</v>
      </c>
      <c r="C949" s="124"/>
      <c r="D949" s="107"/>
      <c r="E949" s="125"/>
      <c r="F949" s="107" t="s">
        <v>2185</v>
      </c>
      <c r="G949" s="107" t="s">
        <v>309</v>
      </c>
      <c r="H949" s="124" t="str">
        <f>Programação[[#This Row],[Atividade]]&amp; " - linha/estrutura: " &amp;Programação[[#This Row],[Tag]]</f>
        <v>Montar e soldar trecho de linha 14"-S3-14E-5314-H 2º trecho - linha/estrutura: 14"-S3-14E-5314-H</v>
      </c>
      <c r="I949" s="107"/>
      <c r="L949" s="120"/>
      <c r="M949" s="126"/>
      <c r="N949" s="118"/>
      <c r="O949" s="118"/>
      <c r="P949" s="118"/>
      <c r="Q949" s="118"/>
      <c r="R949" s="120"/>
      <c r="S949" s="120"/>
      <c r="T949" s="118"/>
      <c r="U949" s="118"/>
      <c r="V949" s="118"/>
      <c r="W949" s="118"/>
      <c r="X949" s="118"/>
      <c r="Y949" s="120"/>
      <c r="Z949" s="120"/>
      <c r="AA949" s="118"/>
      <c r="AB949" s="118"/>
      <c r="AC949" s="118"/>
      <c r="AD949" s="118"/>
      <c r="AE949" s="118"/>
      <c r="AF949" s="120"/>
      <c r="AG949" s="118"/>
      <c r="AH949" s="118"/>
      <c r="AI949" s="118"/>
      <c r="AJ949" s="118"/>
      <c r="AK949" s="118"/>
      <c r="AL949" s="120"/>
      <c r="AM949" s="118"/>
      <c r="AN949" s="118"/>
      <c r="AO949" s="118"/>
      <c r="AP949" s="118"/>
      <c r="AQ949" s="118"/>
      <c r="AR949" s="118"/>
    </row>
    <row r="950" spans="1:44" hidden="1" x14ac:dyDescent="0.3">
      <c r="A950" s="107"/>
      <c r="B950" s="107" t="s">
        <v>1098</v>
      </c>
      <c r="C950" s="124"/>
      <c r="D950" s="107"/>
      <c r="E950" s="125"/>
      <c r="F950" s="107"/>
      <c r="G950" s="107" t="s">
        <v>335</v>
      </c>
      <c r="H950" s="124" t="str">
        <f>Programação[[#This Row],[Atividade]]&amp; " - linha/estrutura: " &amp;Programação[[#This Row],[Tag]]</f>
        <v xml:space="preserve">Teste hidrostático - linha/estrutura: </v>
      </c>
      <c r="I950" s="107"/>
      <c r="L950" s="120"/>
      <c r="M950" s="126"/>
      <c r="N950" s="118"/>
      <c r="O950" s="118"/>
      <c r="P950" s="118"/>
      <c r="Q950" s="118"/>
      <c r="R950" s="120"/>
      <c r="S950" s="120"/>
      <c r="T950" s="118"/>
      <c r="U950" s="118"/>
      <c r="V950" s="118"/>
      <c r="W950" s="118"/>
      <c r="X950" s="118"/>
      <c r="Y950" s="120"/>
      <c r="Z950" s="120"/>
      <c r="AA950" s="118"/>
      <c r="AB950" s="118"/>
      <c r="AC950" s="118"/>
      <c r="AD950" s="118"/>
      <c r="AE950" s="118"/>
      <c r="AF950" s="120"/>
      <c r="AG950" s="118"/>
      <c r="AH950" s="118"/>
      <c r="AI950" s="118"/>
      <c r="AJ950" s="118"/>
      <c r="AK950" s="118"/>
      <c r="AL950" s="120"/>
      <c r="AM950" s="118"/>
      <c r="AN950" s="118"/>
      <c r="AO950" s="118"/>
      <c r="AP950" s="118"/>
      <c r="AQ950" s="118"/>
      <c r="AR950" s="118"/>
    </row>
    <row r="951" spans="1:44" hidden="1" x14ac:dyDescent="0.3">
      <c r="A951" s="107"/>
      <c r="B951" s="107" t="s">
        <v>1099</v>
      </c>
      <c r="C951" s="124"/>
      <c r="D951" s="107"/>
      <c r="E951" s="125"/>
      <c r="F951" s="107"/>
      <c r="G951" s="107" t="s">
        <v>2056</v>
      </c>
      <c r="H951" s="124" t="str">
        <f>Programação[[#This Row],[Atividade]]&amp; " - linha/estrutura: " &amp;Programação[[#This Row],[Tag]]</f>
        <v xml:space="preserve">Na área 4A - linha/estrutura: </v>
      </c>
      <c r="I951" s="107"/>
      <c r="L951" s="120"/>
      <c r="M951" s="126"/>
      <c r="N951" s="118"/>
      <c r="O951" s="118"/>
      <c r="P951" s="118"/>
      <c r="Q951" s="118"/>
      <c r="R951" s="120"/>
      <c r="S951" s="120"/>
      <c r="T951" s="118"/>
      <c r="U951" s="118"/>
      <c r="V951" s="118"/>
      <c r="W951" s="118"/>
      <c r="X951" s="118"/>
      <c r="Y951" s="120"/>
      <c r="Z951" s="120"/>
      <c r="AA951" s="118"/>
      <c r="AB951" s="118"/>
      <c r="AC951" s="118"/>
      <c r="AD951" s="118"/>
      <c r="AE951" s="118"/>
      <c r="AF951" s="120"/>
      <c r="AG951" s="118"/>
      <c r="AH951" s="118"/>
      <c r="AI951" s="118"/>
      <c r="AJ951" s="118"/>
      <c r="AK951" s="118"/>
      <c r="AL951" s="120"/>
      <c r="AM951" s="118"/>
      <c r="AN951" s="118"/>
      <c r="AO951" s="118"/>
      <c r="AP951" s="118"/>
      <c r="AQ951" s="118"/>
      <c r="AR951" s="118"/>
    </row>
    <row r="952" spans="1:44" hidden="1" x14ac:dyDescent="0.3">
      <c r="A952" s="107"/>
      <c r="B952" s="107" t="s">
        <v>516</v>
      </c>
      <c r="C952" s="124"/>
      <c r="D952" s="107"/>
      <c r="E952" s="125"/>
      <c r="F952" s="107"/>
      <c r="G952" s="107" t="s">
        <v>1643</v>
      </c>
      <c r="H952" s="124" t="str">
        <f>Programação[[#This Row],[Atividade]]&amp; " - linha/estrutura: " &amp;Programação[[#This Row],[Tag]]</f>
        <v xml:space="preserve">Linha 14"-S3-14E-5403-H - linha/estrutura: </v>
      </c>
      <c r="I952" s="107"/>
      <c r="L952" s="120"/>
      <c r="M952" s="126"/>
      <c r="N952" s="118"/>
      <c r="O952" s="118"/>
      <c r="P952" s="118"/>
      <c r="Q952" s="118"/>
      <c r="R952" s="120"/>
      <c r="S952" s="120"/>
      <c r="T952" s="118"/>
      <c r="U952" s="118"/>
      <c r="V952" s="118"/>
      <c r="W952" s="118"/>
      <c r="X952" s="118"/>
      <c r="Y952" s="120"/>
      <c r="Z952" s="120"/>
      <c r="AA952" s="118"/>
      <c r="AB952" s="118"/>
      <c r="AC952" s="118"/>
      <c r="AD952" s="118"/>
      <c r="AE952" s="118"/>
      <c r="AF952" s="120"/>
      <c r="AG952" s="118"/>
      <c r="AH952" s="118"/>
      <c r="AI952" s="118"/>
      <c r="AJ952" s="118"/>
      <c r="AK952" s="118"/>
      <c r="AL952" s="120"/>
      <c r="AM952" s="118"/>
      <c r="AN952" s="118"/>
      <c r="AO952" s="118"/>
      <c r="AP952" s="118"/>
      <c r="AQ952" s="118"/>
      <c r="AR952" s="118"/>
    </row>
    <row r="953" spans="1:44" hidden="1" x14ac:dyDescent="0.3">
      <c r="A953" s="107"/>
      <c r="B953" s="107" t="s">
        <v>512</v>
      </c>
      <c r="C953" s="124"/>
      <c r="D953" s="107"/>
      <c r="E953" s="125"/>
      <c r="F953" s="107"/>
      <c r="G953" s="107" t="s">
        <v>1428</v>
      </c>
      <c r="H953" s="124" t="str">
        <f>Programação[[#This Row],[Atividade]]&amp; " - linha/estrutura: " &amp;Programação[[#This Row],[Tag]]</f>
        <v xml:space="preserve">Montar e soldar de 14"-S3-14E-5403-H - linha/estrutura: </v>
      </c>
      <c r="I953" s="107"/>
      <c r="L953" s="120"/>
      <c r="M953" s="126"/>
      <c r="N953" s="118"/>
      <c r="O953" s="118"/>
      <c r="P953" s="118"/>
      <c r="Q953" s="118"/>
      <c r="R953" s="120"/>
      <c r="S953" s="120"/>
      <c r="T953" s="118"/>
      <c r="U953" s="118"/>
      <c r="V953" s="118"/>
      <c r="W953" s="118"/>
      <c r="X953" s="118"/>
      <c r="Y953" s="120"/>
      <c r="Z953" s="120"/>
      <c r="AA953" s="118"/>
      <c r="AB953" s="118"/>
      <c r="AC953" s="118"/>
      <c r="AD953" s="118"/>
      <c r="AE953" s="118"/>
      <c r="AF953" s="120"/>
      <c r="AG953" s="118"/>
      <c r="AH953" s="118"/>
      <c r="AI953" s="118"/>
      <c r="AJ953" s="118"/>
      <c r="AK953" s="118"/>
      <c r="AL953" s="120"/>
      <c r="AM953" s="118"/>
      <c r="AN953" s="118"/>
      <c r="AO953" s="118"/>
      <c r="AP953" s="118"/>
      <c r="AQ953" s="118"/>
      <c r="AR953" s="118"/>
    </row>
    <row r="954" spans="1:44" hidden="1" x14ac:dyDescent="0.3">
      <c r="A954" s="107"/>
      <c r="B954" s="107" t="s">
        <v>1100</v>
      </c>
      <c r="C954" s="124"/>
      <c r="D954" s="107"/>
      <c r="E954" s="125"/>
      <c r="F954" s="107"/>
      <c r="G954" s="107" t="s">
        <v>335</v>
      </c>
      <c r="H954" s="124" t="str">
        <f>Programação[[#This Row],[Atividade]]&amp; " - linha/estrutura: " &amp;Programação[[#This Row],[Tag]]</f>
        <v xml:space="preserve">Teste hidrostático - linha/estrutura: </v>
      </c>
      <c r="I954" s="107"/>
      <c r="L954" s="120"/>
      <c r="M954" s="126"/>
      <c r="N954" s="118"/>
      <c r="O954" s="118"/>
      <c r="P954" s="118"/>
      <c r="Q954" s="118"/>
      <c r="R954" s="120"/>
      <c r="S954" s="120"/>
      <c r="T954" s="118"/>
      <c r="U954" s="118"/>
      <c r="V954" s="118"/>
      <c r="W954" s="118"/>
      <c r="X954" s="118"/>
      <c r="Y954" s="120"/>
      <c r="Z954" s="120"/>
      <c r="AA954" s="118"/>
      <c r="AB954" s="118"/>
      <c r="AC954" s="118"/>
      <c r="AD954" s="118"/>
      <c r="AE954" s="118"/>
      <c r="AF954" s="120"/>
      <c r="AG954" s="118"/>
      <c r="AH954" s="118"/>
      <c r="AI954" s="118"/>
      <c r="AJ954" s="118"/>
      <c r="AK954" s="118"/>
      <c r="AL954" s="120"/>
      <c r="AM954" s="118"/>
      <c r="AN954" s="118"/>
      <c r="AO954" s="118"/>
      <c r="AP954" s="118"/>
      <c r="AQ954" s="118"/>
      <c r="AR954" s="118"/>
    </row>
    <row r="955" spans="1:44" hidden="1" x14ac:dyDescent="0.3">
      <c r="A955" s="107"/>
      <c r="B955" s="107" t="s">
        <v>519</v>
      </c>
      <c r="C955" s="124"/>
      <c r="D955" s="107"/>
      <c r="E955" s="125"/>
      <c r="F955" s="107"/>
      <c r="G955" s="107" t="s">
        <v>1645</v>
      </c>
      <c r="H955" s="124" t="str">
        <f>Programação[[#This Row],[Atividade]]&amp; " - linha/estrutura: " &amp;Programação[[#This Row],[Tag]]</f>
        <v xml:space="preserve">Linha 14"-S3-14E-5404-H - linha/estrutura: </v>
      </c>
      <c r="I955" s="107"/>
      <c r="L955" s="120"/>
      <c r="M955" s="126"/>
      <c r="N955" s="118"/>
      <c r="O955" s="118"/>
      <c r="P955" s="118"/>
      <c r="Q955" s="118"/>
      <c r="R955" s="120"/>
      <c r="S955" s="120"/>
      <c r="T955" s="118"/>
      <c r="U955" s="118"/>
      <c r="V955" s="118"/>
      <c r="W955" s="118"/>
      <c r="X955" s="118"/>
      <c r="Y955" s="120"/>
      <c r="Z955" s="120"/>
      <c r="AA955" s="118"/>
      <c r="AB955" s="118"/>
      <c r="AC955" s="118"/>
      <c r="AD955" s="118"/>
      <c r="AE955" s="118"/>
      <c r="AF955" s="120"/>
      <c r="AG955" s="118"/>
      <c r="AH955" s="118"/>
      <c r="AI955" s="118"/>
      <c r="AJ955" s="118"/>
      <c r="AK955" s="118"/>
      <c r="AL955" s="120"/>
      <c r="AM955" s="118"/>
      <c r="AN955" s="118"/>
      <c r="AO955" s="118"/>
      <c r="AP955" s="118"/>
      <c r="AQ955" s="118"/>
      <c r="AR955" s="118"/>
    </row>
    <row r="956" spans="1:44" hidden="1" x14ac:dyDescent="0.3">
      <c r="A956" s="107"/>
      <c r="B956" s="107" t="s">
        <v>514</v>
      </c>
      <c r="C956" s="124"/>
      <c r="D956" s="107"/>
      <c r="E956" s="125"/>
      <c r="F956" s="107"/>
      <c r="G956" s="107" t="s">
        <v>1429</v>
      </c>
      <c r="H956" s="124" t="str">
        <f>Programação[[#This Row],[Atividade]]&amp; " - linha/estrutura: " &amp;Programação[[#This Row],[Tag]]</f>
        <v xml:space="preserve">Montar e soldar de 14"-S3-14E-5404-H - linha/estrutura: </v>
      </c>
      <c r="I956" s="107"/>
      <c r="L956" s="120"/>
      <c r="M956" s="126"/>
      <c r="N956" s="118"/>
      <c r="O956" s="118"/>
      <c r="P956" s="118"/>
      <c r="Q956" s="118"/>
      <c r="R956" s="120"/>
      <c r="S956" s="120"/>
      <c r="T956" s="118"/>
      <c r="U956" s="118"/>
      <c r="V956" s="118"/>
      <c r="W956" s="118"/>
      <c r="X956" s="118"/>
      <c r="Y956" s="120"/>
      <c r="Z956" s="120"/>
      <c r="AA956" s="118"/>
      <c r="AB956" s="118"/>
      <c r="AC956" s="118"/>
      <c r="AD956" s="118"/>
      <c r="AE956" s="118"/>
      <c r="AF956" s="120"/>
      <c r="AG956" s="118"/>
      <c r="AH956" s="118"/>
      <c r="AI956" s="118"/>
      <c r="AJ956" s="118"/>
      <c r="AK956" s="118"/>
      <c r="AL956" s="120"/>
      <c r="AM956" s="118"/>
      <c r="AN956" s="118"/>
      <c r="AO956" s="118"/>
      <c r="AP956" s="118"/>
      <c r="AQ956" s="118"/>
      <c r="AR956" s="118"/>
    </row>
    <row r="957" spans="1:44" hidden="1" x14ac:dyDescent="0.3">
      <c r="A957" s="107"/>
      <c r="B957" s="107" t="s">
        <v>1101</v>
      </c>
      <c r="C957" s="124"/>
      <c r="D957" s="107"/>
      <c r="E957" s="125"/>
      <c r="F957" s="107"/>
      <c r="G957" s="107" t="s">
        <v>335</v>
      </c>
      <c r="H957" s="124" t="str">
        <f>Programação[[#This Row],[Atividade]]&amp; " - linha/estrutura: " &amp;Programação[[#This Row],[Tag]]</f>
        <v xml:space="preserve">Teste hidrostático - linha/estrutura: </v>
      </c>
      <c r="I957" s="107"/>
      <c r="L957" s="120"/>
      <c r="M957" s="126"/>
      <c r="N957" s="118"/>
      <c r="O957" s="118"/>
      <c r="P957" s="118"/>
      <c r="Q957" s="118"/>
      <c r="R957" s="120"/>
      <c r="S957" s="120"/>
      <c r="T957" s="118"/>
      <c r="U957" s="118"/>
      <c r="V957" s="118"/>
      <c r="W957" s="118"/>
      <c r="X957" s="118"/>
      <c r="Y957" s="120"/>
      <c r="Z957" s="120"/>
      <c r="AA957" s="118"/>
      <c r="AB957" s="118"/>
      <c r="AC957" s="118"/>
      <c r="AD957" s="118"/>
      <c r="AE957" s="118"/>
      <c r="AF957" s="120"/>
      <c r="AG957" s="118"/>
      <c r="AH957" s="118"/>
      <c r="AI957" s="118"/>
      <c r="AJ957" s="118"/>
      <c r="AK957" s="118"/>
      <c r="AL957" s="120"/>
      <c r="AM957" s="118"/>
      <c r="AN957" s="118"/>
      <c r="AO957" s="118"/>
      <c r="AP957" s="118"/>
      <c r="AQ957" s="118"/>
      <c r="AR957" s="118"/>
    </row>
    <row r="958" spans="1:44" hidden="1" x14ac:dyDescent="0.3">
      <c r="A958" s="107"/>
      <c r="B958" s="107" t="s">
        <v>1102</v>
      </c>
      <c r="C958" s="124"/>
      <c r="D958" s="107"/>
      <c r="E958" s="125"/>
      <c r="F958" s="107"/>
      <c r="G958" s="107" t="s">
        <v>2057</v>
      </c>
      <c r="H958" s="124" t="str">
        <f>Programação[[#This Row],[Atividade]]&amp; " - linha/estrutura: " &amp;Programação[[#This Row],[Tag]]</f>
        <v xml:space="preserve">No prédio da área 14A - linha/estrutura: </v>
      </c>
      <c r="I958" s="107"/>
      <c r="L958" s="120"/>
      <c r="M958" s="126"/>
      <c r="N958" s="118"/>
      <c r="O958" s="118"/>
      <c r="P958" s="118"/>
      <c r="Q958" s="118"/>
      <c r="R958" s="120"/>
      <c r="S958" s="120"/>
      <c r="T958" s="118"/>
      <c r="U958" s="118"/>
      <c r="V958" s="118"/>
      <c r="W958" s="118"/>
      <c r="X958" s="118"/>
      <c r="Y958" s="120"/>
      <c r="Z958" s="120"/>
      <c r="AA958" s="118"/>
      <c r="AB958" s="118"/>
      <c r="AC958" s="118"/>
      <c r="AD958" s="118"/>
      <c r="AE958" s="118"/>
      <c r="AF958" s="120"/>
      <c r="AG958" s="118"/>
      <c r="AH958" s="118"/>
      <c r="AI958" s="118"/>
      <c r="AJ958" s="118"/>
      <c r="AK958" s="118"/>
      <c r="AL958" s="120"/>
      <c r="AM958" s="118"/>
      <c r="AN958" s="118"/>
      <c r="AO958" s="118"/>
      <c r="AP958" s="118"/>
      <c r="AQ958" s="118"/>
      <c r="AR958" s="118"/>
    </row>
    <row r="959" spans="1:44" hidden="1" x14ac:dyDescent="0.3">
      <c r="A959" s="107"/>
      <c r="B959" s="107" t="s">
        <v>1103</v>
      </c>
      <c r="C959" s="124"/>
      <c r="D959" s="107"/>
      <c r="E959" s="125"/>
      <c r="F959" s="107"/>
      <c r="G959" s="107" t="s">
        <v>1639</v>
      </c>
      <c r="H959" s="124" t="str">
        <f>Programação[[#This Row],[Atividade]]&amp; " - linha/estrutura: " &amp;Programação[[#This Row],[Tag]]</f>
        <v xml:space="preserve">Linha 24"-S3-14E-5312-H - linha/estrutura: </v>
      </c>
      <c r="I959" s="107"/>
      <c r="L959" s="120"/>
      <c r="M959" s="126"/>
      <c r="N959" s="118"/>
      <c r="O959" s="118"/>
      <c r="P959" s="118"/>
      <c r="Q959" s="118"/>
      <c r="R959" s="120"/>
      <c r="S959" s="120"/>
      <c r="T959" s="118"/>
      <c r="U959" s="118"/>
      <c r="V959" s="118"/>
      <c r="W959" s="118"/>
      <c r="X959" s="118"/>
      <c r="Y959" s="120"/>
      <c r="Z959" s="120"/>
      <c r="AA959" s="118"/>
      <c r="AB959" s="118"/>
      <c r="AC959" s="118"/>
      <c r="AD959" s="118"/>
      <c r="AE959" s="118"/>
      <c r="AF959" s="120"/>
      <c r="AG959" s="118"/>
      <c r="AH959" s="118"/>
      <c r="AI959" s="118"/>
      <c r="AJ959" s="118"/>
      <c r="AK959" s="118"/>
      <c r="AL959" s="120"/>
      <c r="AM959" s="118"/>
      <c r="AN959" s="118"/>
      <c r="AO959" s="118"/>
      <c r="AP959" s="118"/>
      <c r="AQ959" s="118"/>
      <c r="AR959" s="118"/>
    </row>
    <row r="960" spans="1:44" hidden="1" x14ac:dyDescent="0.3">
      <c r="A960" s="107"/>
      <c r="B960" s="107" t="s">
        <v>1104</v>
      </c>
      <c r="C960" s="124"/>
      <c r="D960" s="107"/>
      <c r="E960" s="125"/>
      <c r="F960" s="107"/>
      <c r="G960" s="107" t="s">
        <v>1445</v>
      </c>
      <c r="H960" s="124" t="str">
        <f>Programação[[#This Row],[Atividade]]&amp; " - linha/estrutura: " &amp;Programação[[#This Row],[Tag]]</f>
        <v xml:space="preserve">Montar e soldar linha 24"-S3-14E-5312-H - linha/estrutura: </v>
      </c>
      <c r="I960" s="107"/>
      <c r="L960" s="120"/>
      <c r="M960" s="126"/>
      <c r="N960" s="118"/>
      <c r="O960" s="118"/>
      <c r="P960" s="118"/>
      <c r="Q960" s="118"/>
      <c r="R960" s="120"/>
      <c r="S960" s="120"/>
      <c r="T960" s="118"/>
      <c r="U960" s="118"/>
      <c r="V960" s="118"/>
      <c r="W960" s="118"/>
      <c r="X960" s="118"/>
      <c r="Y960" s="120"/>
      <c r="Z960" s="120"/>
      <c r="AA960" s="118"/>
      <c r="AB960" s="118"/>
      <c r="AC960" s="118"/>
      <c r="AD960" s="118"/>
      <c r="AE960" s="118"/>
      <c r="AF960" s="120"/>
      <c r="AG960" s="118"/>
      <c r="AH960" s="118"/>
      <c r="AI960" s="118"/>
      <c r="AJ960" s="118"/>
      <c r="AK960" s="118"/>
      <c r="AL960" s="120"/>
      <c r="AM960" s="118"/>
      <c r="AN960" s="118"/>
      <c r="AO960" s="118"/>
      <c r="AP960" s="118"/>
      <c r="AQ960" s="118"/>
      <c r="AR960" s="118"/>
    </row>
    <row r="961" spans="1:44" hidden="1" x14ac:dyDescent="0.3">
      <c r="A961" s="107"/>
      <c r="B961" s="107" t="s">
        <v>1105</v>
      </c>
      <c r="C961" s="124"/>
      <c r="D961" s="107"/>
      <c r="E961" s="125"/>
      <c r="F961" s="107"/>
      <c r="G961" s="107" t="s">
        <v>335</v>
      </c>
      <c r="H961" s="124" t="str">
        <f>Programação[[#This Row],[Atividade]]&amp; " - linha/estrutura: " &amp;Programação[[#This Row],[Tag]]</f>
        <v xml:space="preserve">Teste hidrostático - linha/estrutura: </v>
      </c>
      <c r="I961" s="107"/>
      <c r="L961" s="120"/>
      <c r="M961" s="126"/>
      <c r="N961" s="118"/>
      <c r="O961" s="118"/>
      <c r="P961" s="118"/>
      <c r="Q961" s="118"/>
      <c r="R961" s="120"/>
      <c r="S961" s="120"/>
      <c r="T961" s="118"/>
      <c r="U961" s="118"/>
      <c r="V961" s="118"/>
      <c r="W961" s="118"/>
      <c r="X961" s="118"/>
      <c r="Y961" s="120"/>
      <c r="Z961" s="120"/>
      <c r="AA961" s="118"/>
      <c r="AB961" s="118"/>
      <c r="AC961" s="118"/>
      <c r="AD961" s="118"/>
      <c r="AE961" s="118"/>
      <c r="AF961" s="120"/>
      <c r="AG961" s="118"/>
      <c r="AH961" s="118"/>
      <c r="AI961" s="118"/>
      <c r="AJ961" s="118"/>
      <c r="AK961" s="118"/>
      <c r="AL961" s="120"/>
      <c r="AM961" s="118"/>
      <c r="AN961" s="118"/>
      <c r="AO961" s="118"/>
      <c r="AP961" s="118"/>
      <c r="AQ961" s="118"/>
      <c r="AR961" s="118"/>
    </row>
    <row r="962" spans="1:44" hidden="1" x14ac:dyDescent="0.3">
      <c r="A962" s="107"/>
      <c r="B962" s="107" t="s">
        <v>1106</v>
      </c>
      <c r="C962" s="124"/>
      <c r="D962" s="107"/>
      <c r="E962" s="125"/>
      <c r="F962" s="107"/>
      <c r="G962" s="107" t="s">
        <v>2058</v>
      </c>
      <c r="H962" s="124" t="str">
        <f>Programação[[#This Row],[Atividade]]&amp; " - linha/estrutura: " &amp;Programação[[#This Row],[Tag]]</f>
        <v xml:space="preserve">Linha 8"-S3-5389-H - linha/estrutura: </v>
      </c>
      <c r="I962" s="107"/>
      <c r="L962" s="120"/>
      <c r="M962" s="126"/>
      <c r="N962" s="118"/>
      <c r="O962" s="118"/>
      <c r="P962" s="118"/>
      <c r="Q962" s="118"/>
      <c r="R962" s="120"/>
      <c r="S962" s="120"/>
      <c r="T962" s="118"/>
      <c r="U962" s="118"/>
      <c r="V962" s="118"/>
      <c r="W962" s="118"/>
      <c r="X962" s="118"/>
      <c r="Y962" s="120"/>
      <c r="Z962" s="120"/>
      <c r="AA962" s="118"/>
      <c r="AB962" s="118"/>
      <c r="AC962" s="118"/>
      <c r="AD962" s="118"/>
      <c r="AE962" s="118"/>
      <c r="AF962" s="120"/>
      <c r="AG962" s="118"/>
      <c r="AH962" s="118"/>
      <c r="AI962" s="118"/>
      <c r="AJ962" s="118"/>
      <c r="AK962" s="118"/>
      <c r="AL962" s="120"/>
      <c r="AM962" s="118"/>
      <c r="AN962" s="118"/>
      <c r="AO962" s="118"/>
      <c r="AP962" s="118"/>
      <c r="AQ962" s="118"/>
      <c r="AR962" s="118"/>
    </row>
    <row r="963" spans="1:44" hidden="1" x14ac:dyDescent="0.3">
      <c r="A963" s="107"/>
      <c r="B963" s="107" t="s">
        <v>1107</v>
      </c>
      <c r="C963" s="124"/>
      <c r="D963" s="107"/>
      <c r="E963" s="125"/>
      <c r="F963" s="107"/>
      <c r="G963" s="107" t="s">
        <v>2059</v>
      </c>
      <c r="H963" s="124" t="str">
        <f>Programação[[#This Row],[Atividade]]&amp; " - linha/estrutura: " &amp;Programação[[#This Row],[Tag]]</f>
        <v xml:space="preserve">Montar e soldar linha 8"-S3-14E-5389-H - linha/estrutura: </v>
      </c>
      <c r="I963" s="107"/>
      <c r="L963" s="120"/>
      <c r="M963" s="126"/>
      <c r="N963" s="118"/>
      <c r="O963" s="118"/>
      <c r="P963" s="118"/>
      <c r="Q963" s="118"/>
      <c r="R963" s="120"/>
      <c r="S963" s="120"/>
      <c r="T963" s="118"/>
      <c r="U963" s="118"/>
      <c r="V963" s="118"/>
      <c r="W963" s="118"/>
      <c r="X963" s="118"/>
      <c r="Y963" s="120"/>
      <c r="Z963" s="120"/>
      <c r="AA963" s="118"/>
      <c r="AB963" s="118"/>
      <c r="AC963" s="118"/>
      <c r="AD963" s="118"/>
      <c r="AE963" s="118"/>
      <c r="AF963" s="120"/>
      <c r="AG963" s="118"/>
      <c r="AH963" s="118"/>
      <c r="AI963" s="118"/>
      <c r="AJ963" s="118"/>
      <c r="AK963" s="118"/>
      <c r="AL963" s="120"/>
      <c r="AM963" s="118"/>
      <c r="AN963" s="118"/>
      <c r="AO963" s="118"/>
      <c r="AP963" s="118"/>
      <c r="AQ963" s="118"/>
      <c r="AR963" s="118"/>
    </row>
    <row r="964" spans="1:44" hidden="1" x14ac:dyDescent="0.3">
      <c r="A964" s="107"/>
      <c r="B964" s="107" t="s">
        <v>1108</v>
      </c>
      <c r="C964" s="124"/>
      <c r="D964" s="107"/>
      <c r="E964" s="125"/>
      <c r="F964" s="107"/>
      <c r="G964" s="107" t="s">
        <v>335</v>
      </c>
      <c r="H964" s="124" t="str">
        <f>Programação[[#This Row],[Atividade]]&amp; " - linha/estrutura: " &amp;Programação[[#This Row],[Tag]]</f>
        <v xml:space="preserve">Teste hidrostático - linha/estrutura: </v>
      </c>
      <c r="I964" s="107"/>
      <c r="L964" s="120"/>
      <c r="M964" s="126"/>
      <c r="N964" s="118"/>
      <c r="O964" s="118"/>
      <c r="P964" s="118"/>
      <c r="Q964" s="118"/>
      <c r="R964" s="120"/>
      <c r="S964" s="120"/>
      <c r="T964" s="118"/>
      <c r="U964" s="118"/>
      <c r="V964" s="118"/>
      <c r="W964" s="118"/>
      <c r="X964" s="118"/>
      <c r="Y964" s="120"/>
      <c r="Z964" s="120"/>
      <c r="AA964" s="118"/>
      <c r="AB964" s="118"/>
      <c r="AC964" s="118"/>
      <c r="AD964" s="118"/>
      <c r="AE964" s="118"/>
      <c r="AF964" s="120"/>
      <c r="AG964" s="118"/>
      <c r="AH964" s="118"/>
      <c r="AI964" s="118"/>
      <c r="AJ964" s="118"/>
      <c r="AK964" s="118"/>
      <c r="AL964" s="120"/>
      <c r="AM964" s="118"/>
      <c r="AN964" s="118"/>
      <c r="AO964" s="118"/>
      <c r="AP964" s="118"/>
      <c r="AQ964" s="118"/>
      <c r="AR964" s="118"/>
    </row>
    <row r="965" spans="1:44" hidden="1" x14ac:dyDescent="0.3">
      <c r="A965" s="107"/>
      <c r="B965" s="107" t="s">
        <v>1109</v>
      </c>
      <c r="C965" s="124"/>
      <c r="D965" s="107"/>
      <c r="E965" s="125"/>
      <c r="F965" s="107"/>
      <c r="G965" s="107" t="s">
        <v>2024</v>
      </c>
      <c r="H965" s="124" t="str">
        <f>Programação[[#This Row],[Atividade]]&amp; " - linha/estrutura: " &amp;Programação[[#This Row],[Tag]]</f>
        <v xml:space="preserve">TIE IN - linha/estrutura: </v>
      </c>
      <c r="I965" s="107"/>
      <c r="L965" s="120"/>
      <c r="M965" s="126"/>
      <c r="N965" s="118"/>
      <c r="O965" s="118"/>
      <c r="P965" s="118"/>
      <c r="Q965" s="118"/>
      <c r="R965" s="120"/>
      <c r="S965" s="120"/>
      <c r="T965" s="118"/>
      <c r="U965" s="118"/>
      <c r="V965" s="118"/>
      <c r="W965" s="118"/>
      <c r="X965" s="118"/>
      <c r="Y965" s="120"/>
      <c r="Z965" s="120"/>
      <c r="AA965" s="118"/>
      <c r="AB965" s="118"/>
      <c r="AC965" s="118"/>
      <c r="AD965" s="118"/>
      <c r="AE965" s="118"/>
      <c r="AF965" s="120"/>
      <c r="AG965" s="118"/>
      <c r="AH965" s="118"/>
      <c r="AI965" s="118"/>
      <c r="AJ965" s="118"/>
      <c r="AK965" s="118"/>
      <c r="AL965" s="120"/>
      <c r="AM965" s="118"/>
      <c r="AN965" s="118"/>
      <c r="AO965" s="118"/>
      <c r="AP965" s="118"/>
      <c r="AQ965" s="118"/>
      <c r="AR965" s="118"/>
    </row>
    <row r="966" spans="1:44" hidden="1" x14ac:dyDescent="0.3">
      <c r="A966" s="107"/>
      <c r="B966" s="107" t="s">
        <v>1110</v>
      </c>
      <c r="C966" s="124"/>
      <c r="D966" s="107"/>
      <c r="E966" s="125"/>
      <c r="F966" s="107"/>
      <c r="G966" s="107" t="s">
        <v>2060</v>
      </c>
      <c r="H966" s="124" t="str">
        <f>Programação[[#This Row],[Atividade]]&amp; " - linha/estrutura: " &amp;Programação[[#This Row],[Tag]]</f>
        <v xml:space="preserve">Tie in 109 - Parada - linha/estrutura: </v>
      </c>
      <c r="I966" s="107"/>
      <c r="L966" s="120"/>
      <c r="M966" s="126"/>
      <c r="N966" s="118"/>
      <c r="O966" s="118"/>
      <c r="P966" s="118"/>
      <c r="Q966" s="118"/>
      <c r="R966" s="120"/>
      <c r="S966" s="120"/>
      <c r="T966" s="118"/>
      <c r="U966" s="118"/>
      <c r="V966" s="118"/>
      <c r="W966" s="118"/>
      <c r="X966" s="118"/>
      <c r="Y966" s="120"/>
      <c r="Z966" s="120"/>
      <c r="AA966" s="118"/>
      <c r="AB966" s="118"/>
      <c r="AC966" s="118"/>
      <c r="AD966" s="118"/>
      <c r="AE966" s="118"/>
      <c r="AF966" s="120"/>
      <c r="AG966" s="118"/>
      <c r="AH966" s="118"/>
      <c r="AI966" s="118"/>
      <c r="AJ966" s="118"/>
      <c r="AK966" s="118"/>
      <c r="AL966" s="120"/>
      <c r="AM966" s="118"/>
      <c r="AN966" s="118"/>
      <c r="AO966" s="118"/>
      <c r="AP966" s="118"/>
      <c r="AQ966" s="118"/>
      <c r="AR966" s="118"/>
    </row>
    <row r="967" spans="1:44" hidden="1" x14ac:dyDescent="0.3">
      <c r="A967" s="107"/>
      <c r="B967" s="107" t="s">
        <v>1111</v>
      </c>
      <c r="C967" s="124"/>
      <c r="D967" s="107"/>
      <c r="E967" s="125"/>
      <c r="F967" s="107"/>
      <c r="G967" s="107" t="s">
        <v>2030</v>
      </c>
      <c r="H967" s="124" t="str">
        <f>Programação[[#This Row],[Atividade]]&amp; " - linha/estrutura: " &amp;Programação[[#This Row],[Tag]]</f>
        <v xml:space="preserve">Fazer Ebtv da linha existente - linha/estrutura: </v>
      </c>
      <c r="I967" s="107"/>
      <c r="L967" s="120"/>
      <c r="M967" s="126"/>
      <c r="N967" s="118"/>
      <c r="O967" s="118"/>
      <c r="P967" s="118"/>
      <c r="Q967" s="118"/>
      <c r="R967" s="120"/>
      <c r="S967" s="120"/>
      <c r="T967" s="118"/>
      <c r="U967" s="118"/>
      <c r="V967" s="118"/>
      <c r="W967" s="118"/>
      <c r="X967" s="118"/>
      <c r="Y967" s="120"/>
      <c r="Z967" s="120"/>
      <c r="AA967" s="118"/>
      <c r="AB967" s="118"/>
      <c r="AC967" s="118"/>
      <c r="AD967" s="118"/>
      <c r="AE967" s="118"/>
      <c r="AF967" s="120"/>
      <c r="AG967" s="118"/>
      <c r="AH967" s="118"/>
      <c r="AI967" s="118"/>
      <c r="AJ967" s="118"/>
      <c r="AK967" s="118"/>
      <c r="AL967" s="120"/>
      <c r="AM967" s="118"/>
      <c r="AN967" s="118"/>
      <c r="AO967" s="118"/>
      <c r="AP967" s="118"/>
      <c r="AQ967" s="118"/>
      <c r="AR967" s="118"/>
    </row>
    <row r="968" spans="1:44" hidden="1" x14ac:dyDescent="0.3">
      <c r="A968" s="107"/>
      <c r="B968" s="107" t="s">
        <v>1112</v>
      </c>
      <c r="C968" s="124"/>
      <c r="D968" s="107"/>
      <c r="E968" s="125"/>
      <c r="F968" s="107"/>
      <c r="G968" s="107" t="s">
        <v>2061</v>
      </c>
      <c r="H968" s="124" t="str">
        <f>Programação[[#This Row],[Atividade]]&amp; " - linha/estrutura: " &amp;Programação[[#This Row],[Tag]]</f>
        <v xml:space="preserve">Cortar trecho de 20"na linha existente - linha/estrutura: </v>
      </c>
      <c r="I968" s="107"/>
      <c r="L968" s="120"/>
      <c r="M968" s="126"/>
      <c r="N968" s="118"/>
      <c r="O968" s="118"/>
      <c r="P968" s="118"/>
      <c r="Q968" s="118"/>
      <c r="R968" s="120"/>
      <c r="S968" s="120"/>
      <c r="T968" s="118"/>
      <c r="U968" s="118"/>
      <c r="V968" s="118"/>
      <c r="W968" s="118"/>
      <c r="X968" s="118"/>
      <c r="Y968" s="120"/>
      <c r="Z968" s="120"/>
      <c r="AA968" s="118"/>
      <c r="AB968" s="118"/>
      <c r="AC968" s="118"/>
      <c r="AD968" s="118"/>
      <c r="AE968" s="118"/>
      <c r="AF968" s="120"/>
      <c r="AG968" s="118"/>
      <c r="AH968" s="118"/>
      <c r="AI968" s="118"/>
      <c r="AJ968" s="118"/>
      <c r="AK968" s="118"/>
      <c r="AL968" s="120"/>
      <c r="AM968" s="118"/>
      <c r="AN968" s="118"/>
      <c r="AO968" s="118"/>
      <c r="AP968" s="118"/>
      <c r="AQ968" s="118"/>
      <c r="AR968" s="118"/>
    </row>
    <row r="969" spans="1:44" hidden="1" x14ac:dyDescent="0.3">
      <c r="A969" s="107"/>
      <c r="B969" s="107" t="s">
        <v>1113</v>
      </c>
      <c r="C969" s="124"/>
      <c r="D969" s="107"/>
      <c r="E969" s="125"/>
      <c r="F969" s="107"/>
      <c r="G969" s="107" t="s">
        <v>2062</v>
      </c>
      <c r="H969" s="124" t="str">
        <f>Programação[[#This Row],[Atividade]]&amp; " - linha/estrutura: " &amp;Programação[[#This Row],[Tag]]</f>
        <v xml:space="preserve">Montar e soldar spool de 20" - linha/estrutura: </v>
      </c>
      <c r="I969" s="107"/>
      <c r="L969" s="120"/>
      <c r="M969" s="126"/>
      <c r="N969" s="118"/>
      <c r="O969" s="118"/>
      <c r="P969" s="118"/>
      <c r="Q969" s="118"/>
      <c r="R969" s="120"/>
      <c r="S969" s="120"/>
      <c r="T969" s="118"/>
      <c r="U969" s="118"/>
      <c r="V969" s="118"/>
      <c r="W969" s="118"/>
      <c r="X969" s="118"/>
      <c r="Y969" s="120"/>
      <c r="Z969" s="120"/>
      <c r="AA969" s="118"/>
      <c r="AB969" s="118"/>
      <c r="AC969" s="118"/>
      <c r="AD969" s="118"/>
      <c r="AE969" s="118"/>
      <c r="AF969" s="120"/>
      <c r="AG969" s="118"/>
      <c r="AH969" s="118"/>
      <c r="AI969" s="118"/>
      <c r="AJ969" s="118"/>
      <c r="AK969" s="118"/>
      <c r="AL969" s="120"/>
      <c r="AM969" s="118"/>
      <c r="AN969" s="118"/>
      <c r="AO969" s="118"/>
      <c r="AP969" s="118"/>
      <c r="AQ969" s="118"/>
      <c r="AR969" s="118"/>
    </row>
    <row r="970" spans="1:44" hidden="1" x14ac:dyDescent="0.3">
      <c r="A970" s="107"/>
      <c r="B970" s="107" t="s">
        <v>1114</v>
      </c>
      <c r="C970" s="124"/>
      <c r="D970" s="107"/>
      <c r="E970" s="125"/>
      <c r="F970" s="107"/>
      <c r="G970" s="107" t="s">
        <v>279</v>
      </c>
      <c r="H970" s="124" t="str">
        <f>Programação[[#This Row],[Atividade]]&amp; " - linha/estrutura: " &amp;Programação[[#This Row],[Tag]]</f>
        <v xml:space="preserve">Inspeção ENDs das soldas - linha/estrutura: </v>
      </c>
      <c r="I970" s="107"/>
      <c r="L970" s="120"/>
      <c r="M970" s="126"/>
      <c r="N970" s="118"/>
      <c r="O970" s="118"/>
      <c r="P970" s="118"/>
      <c r="Q970" s="118"/>
      <c r="R970" s="120"/>
      <c r="S970" s="120"/>
      <c r="T970" s="118"/>
      <c r="U970" s="118"/>
      <c r="V970" s="118"/>
      <c r="W970" s="118"/>
      <c r="X970" s="118"/>
      <c r="Y970" s="120"/>
      <c r="Z970" s="120"/>
      <c r="AA970" s="118"/>
      <c r="AB970" s="118"/>
      <c r="AC970" s="118"/>
      <c r="AD970" s="118"/>
      <c r="AE970" s="118"/>
      <c r="AF970" s="120"/>
      <c r="AG970" s="118"/>
      <c r="AH970" s="118"/>
      <c r="AI970" s="118"/>
      <c r="AJ970" s="118"/>
      <c r="AK970" s="118"/>
      <c r="AL970" s="120"/>
      <c r="AM970" s="118"/>
      <c r="AN970" s="118"/>
      <c r="AO970" s="118"/>
      <c r="AP970" s="118"/>
      <c r="AQ970" s="118"/>
      <c r="AR970" s="118"/>
    </row>
    <row r="971" spans="1:44" hidden="1" x14ac:dyDescent="0.3">
      <c r="A971" s="107"/>
      <c r="B971" s="107" t="s">
        <v>1115</v>
      </c>
      <c r="C971" s="124"/>
      <c r="D971" s="107"/>
      <c r="E971" s="125"/>
      <c r="F971" s="107"/>
      <c r="G971" s="107" t="s">
        <v>2063</v>
      </c>
      <c r="H971" s="124" t="str">
        <f>Programação[[#This Row],[Atividade]]&amp; " - linha/estrutura: " &amp;Programação[[#This Row],[Tag]]</f>
        <v xml:space="preserve">Montar de válvula gaveta de 20" - linha/estrutura: </v>
      </c>
      <c r="I971" s="107"/>
      <c r="L971" s="120"/>
      <c r="M971" s="126"/>
      <c r="N971" s="118"/>
      <c r="O971" s="118"/>
      <c r="P971" s="118"/>
      <c r="Q971" s="118"/>
      <c r="R971" s="120"/>
      <c r="S971" s="120"/>
      <c r="T971" s="118"/>
      <c r="U971" s="118"/>
      <c r="V971" s="118"/>
      <c r="W971" s="118"/>
      <c r="X971" s="118"/>
      <c r="Y971" s="120"/>
      <c r="Z971" s="120"/>
      <c r="AA971" s="118"/>
      <c r="AB971" s="118"/>
      <c r="AC971" s="118"/>
      <c r="AD971" s="118"/>
      <c r="AE971" s="118"/>
      <c r="AF971" s="120"/>
      <c r="AG971" s="118"/>
      <c r="AH971" s="118"/>
      <c r="AI971" s="118"/>
      <c r="AJ971" s="118"/>
      <c r="AK971" s="118"/>
      <c r="AL971" s="120"/>
      <c r="AM971" s="118"/>
      <c r="AN971" s="118"/>
      <c r="AO971" s="118"/>
      <c r="AP971" s="118"/>
      <c r="AQ971" s="118"/>
      <c r="AR971" s="118"/>
    </row>
    <row r="972" spans="1:44" hidden="1" x14ac:dyDescent="0.3">
      <c r="A972" s="107"/>
      <c r="B972" s="107" t="s">
        <v>1116</v>
      </c>
      <c r="C972" s="124"/>
      <c r="D972" s="107"/>
      <c r="E972" s="125"/>
      <c r="F972" s="107"/>
      <c r="G972" s="107" t="s">
        <v>2064</v>
      </c>
      <c r="H972" s="124" t="str">
        <f>Programação[[#This Row],[Atividade]]&amp; " - linha/estrutura: " &amp;Programação[[#This Row],[Tag]]</f>
        <v xml:space="preserve">Remover Ebtv da linha existente - linha/estrutura: </v>
      </c>
      <c r="I972" s="107"/>
      <c r="L972" s="120"/>
      <c r="M972" s="126"/>
      <c r="N972" s="118"/>
      <c r="O972" s="118"/>
      <c r="P972" s="118"/>
      <c r="Q972" s="118"/>
      <c r="R972" s="120"/>
      <c r="S972" s="120"/>
      <c r="T972" s="118"/>
      <c r="U972" s="118"/>
      <c r="V972" s="118"/>
      <c r="W972" s="118"/>
      <c r="X972" s="118"/>
      <c r="Y972" s="120"/>
      <c r="Z972" s="120"/>
      <c r="AA972" s="118"/>
      <c r="AB972" s="118"/>
      <c r="AC972" s="118"/>
      <c r="AD972" s="118"/>
      <c r="AE972" s="118"/>
      <c r="AF972" s="120"/>
      <c r="AG972" s="118"/>
      <c r="AH972" s="118"/>
      <c r="AI972" s="118"/>
      <c r="AJ972" s="118"/>
      <c r="AK972" s="118"/>
      <c r="AL972" s="120"/>
      <c r="AM972" s="118"/>
      <c r="AN972" s="118"/>
      <c r="AO972" s="118"/>
      <c r="AP972" s="118"/>
      <c r="AQ972" s="118"/>
      <c r="AR972" s="118"/>
    </row>
    <row r="973" spans="1:44" hidden="1" x14ac:dyDescent="0.3">
      <c r="A973" s="107"/>
      <c r="B973" s="107" t="s">
        <v>1117</v>
      </c>
      <c r="C973" s="124"/>
      <c r="D973" s="107"/>
      <c r="E973" s="125"/>
      <c r="F973" s="107"/>
      <c r="G973" s="107" t="s">
        <v>1658</v>
      </c>
      <c r="H973" s="124" t="str">
        <f>Programação[[#This Row],[Atividade]]&amp; " - linha/estrutura: " &amp;Programação[[#This Row],[Tag]]</f>
        <v xml:space="preserve">Tie in 108 - linha/estrutura: </v>
      </c>
      <c r="I973" s="107"/>
      <c r="L973" s="120"/>
      <c r="M973" s="126"/>
      <c r="N973" s="118"/>
      <c r="O973" s="118"/>
      <c r="P973" s="118"/>
      <c r="Q973" s="118"/>
      <c r="R973" s="120"/>
      <c r="S973" s="120"/>
      <c r="T973" s="118"/>
      <c r="U973" s="118"/>
      <c r="V973" s="118"/>
      <c r="W973" s="118"/>
      <c r="X973" s="118"/>
      <c r="Y973" s="120"/>
      <c r="Z973" s="120"/>
      <c r="AA973" s="118"/>
      <c r="AB973" s="118"/>
      <c r="AC973" s="118"/>
      <c r="AD973" s="118"/>
      <c r="AE973" s="118"/>
      <c r="AF973" s="120"/>
      <c r="AG973" s="118"/>
      <c r="AH973" s="118"/>
      <c r="AI973" s="118"/>
      <c r="AJ973" s="118"/>
      <c r="AK973" s="118"/>
      <c r="AL973" s="120"/>
      <c r="AM973" s="118"/>
      <c r="AN973" s="118"/>
      <c r="AO973" s="118"/>
      <c r="AP973" s="118"/>
      <c r="AQ973" s="118"/>
      <c r="AR973" s="118"/>
    </row>
    <row r="974" spans="1:44" hidden="1" x14ac:dyDescent="0.3">
      <c r="A974" s="107"/>
      <c r="B974" s="107" t="s">
        <v>1118</v>
      </c>
      <c r="C974" s="124"/>
      <c r="D974" s="107"/>
      <c r="E974" s="125"/>
      <c r="F974" s="107"/>
      <c r="G974" s="107" t="s">
        <v>2030</v>
      </c>
      <c r="H974" s="124" t="str">
        <f>Programação[[#This Row],[Atividade]]&amp; " - linha/estrutura: " &amp;Programação[[#This Row],[Tag]]</f>
        <v xml:space="preserve">Fazer Ebtv da linha existente - linha/estrutura: </v>
      </c>
      <c r="I974" s="107"/>
      <c r="L974" s="120"/>
      <c r="M974" s="126"/>
      <c r="N974" s="118"/>
      <c r="O974" s="118"/>
      <c r="P974" s="118"/>
      <c r="Q974" s="118"/>
      <c r="R974" s="120"/>
      <c r="S974" s="120"/>
      <c r="T974" s="118"/>
      <c r="U974" s="118"/>
      <c r="V974" s="118"/>
      <c r="W974" s="118"/>
      <c r="X974" s="118"/>
      <c r="Y974" s="120"/>
      <c r="Z974" s="120"/>
      <c r="AA974" s="118"/>
      <c r="AB974" s="118"/>
      <c r="AC974" s="118"/>
      <c r="AD974" s="118"/>
      <c r="AE974" s="118"/>
      <c r="AF974" s="120"/>
      <c r="AG974" s="118"/>
      <c r="AH974" s="118"/>
      <c r="AI974" s="118"/>
      <c r="AJ974" s="118"/>
      <c r="AK974" s="118"/>
      <c r="AL974" s="120"/>
      <c r="AM974" s="118"/>
      <c r="AN974" s="118"/>
      <c r="AO974" s="118"/>
      <c r="AP974" s="118"/>
      <c r="AQ974" s="118"/>
      <c r="AR974" s="118"/>
    </row>
    <row r="975" spans="1:44" hidden="1" x14ac:dyDescent="0.3">
      <c r="A975" s="107"/>
      <c r="B975" s="107" t="s">
        <v>1119</v>
      </c>
      <c r="C975" s="124"/>
      <c r="D975" s="107"/>
      <c r="E975" s="125"/>
      <c r="F975" s="107"/>
      <c r="G975" s="107" t="s">
        <v>2065</v>
      </c>
      <c r="H975" s="124" t="str">
        <f>Programação[[#This Row],[Atividade]]&amp; " - linha/estrutura: " &amp;Programação[[#This Row],[Tag]]</f>
        <v xml:space="preserve">Cortar trecho de 14"na linha existente - linha/estrutura: </v>
      </c>
      <c r="I975" s="107"/>
      <c r="L975" s="120"/>
      <c r="M975" s="126"/>
      <c r="N975" s="118"/>
      <c r="O975" s="118"/>
      <c r="P975" s="118"/>
      <c r="Q975" s="118"/>
      <c r="R975" s="120"/>
      <c r="S975" s="120"/>
      <c r="T975" s="118"/>
      <c r="U975" s="118"/>
      <c r="V975" s="118"/>
      <c r="W975" s="118"/>
      <c r="X975" s="118"/>
      <c r="Y975" s="120"/>
      <c r="Z975" s="120"/>
      <c r="AA975" s="118"/>
      <c r="AB975" s="118"/>
      <c r="AC975" s="118"/>
      <c r="AD975" s="118"/>
      <c r="AE975" s="118"/>
      <c r="AF975" s="120"/>
      <c r="AG975" s="118"/>
      <c r="AH975" s="118"/>
      <c r="AI975" s="118"/>
      <c r="AJ975" s="118"/>
      <c r="AK975" s="118"/>
      <c r="AL975" s="120"/>
      <c r="AM975" s="118"/>
      <c r="AN975" s="118"/>
      <c r="AO975" s="118"/>
      <c r="AP975" s="118"/>
      <c r="AQ975" s="118"/>
      <c r="AR975" s="118"/>
    </row>
    <row r="976" spans="1:44" hidden="1" x14ac:dyDescent="0.3">
      <c r="A976" s="107"/>
      <c r="B976" s="107" t="s">
        <v>1120</v>
      </c>
      <c r="C976" s="124"/>
      <c r="D976" s="107"/>
      <c r="E976" s="125"/>
      <c r="F976" s="107"/>
      <c r="G976" s="107" t="s">
        <v>2066</v>
      </c>
      <c r="H976" s="124" t="str">
        <f>Programação[[#This Row],[Atividade]]&amp; " - linha/estrutura: " &amp;Programação[[#This Row],[Tag]]</f>
        <v xml:space="preserve">Montar e soldar spool de 14" - linha/estrutura: </v>
      </c>
      <c r="I976" s="107"/>
      <c r="L976" s="120"/>
      <c r="M976" s="126"/>
      <c r="N976" s="118"/>
      <c r="O976" s="118"/>
      <c r="P976" s="118"/>
      <c r="Q976" s="118"/>
      <c r="R976" s="120"/>
      <c r="S976" s="120"/>
      <c r="T976" s="118"/>
      <c r="U976" s="118"/>
      <c r="V976" s="118"/>
      <c r="W976" s="118"/>
      <c r="X976" s="118"/>
      <c r="Y976" s="120"/>
      <c r="Z976" s="120"/>
      <c r="AA976" s="118"/>
      <c r="AB976" s="118"/>
      <c r="AC976" s="118"/>
      <c r="AD976" s="118"/>
      <c r="AE976" s="118"/>
      <c r="AF976" s="120"/>
      <c r="AG976" s="118"/>
      <c r="AH976" s="118"/>
      <c r="AI976" s="118"/>
      <c r="AJ976" s="118"/>
      <c r="AK976" s="118"/>
      <c r="AL976" s="120"/>
      <c r="AM976" s="118"/>
      <c r="AN976" s="118"/>
      <c r="AO976" s="118"/>
      <c r="AP976" s="118"/>
      <c r="AQ976" s="118"/>
      <c r="AR976" s="118"/>
    </row>
    <row r="977" spans="1:44" hidden="1" x14ac:dyDescent="0.3">
      <c r="A977" s="107"/>
      <c r="B977" s="107" t="s">
        <v>1121</v>
      </c>
      <c r="C977" s="124"/>
      <c r="D977" s="107"/>
      <c r="E977" s="125"/>
      <c r="F977" s="107"/>
      <c r="G977" s="107" t="s">
        <v>279</v>
      </c>
      <c r="H977" s="124" t="str">
        <f>Programação[[#This Row],[Atividade]]&amp; " - linha/estrutura: " &amp;Programação[[#This Row],[Tag]]</f>
        <v xml:space="preserve">Inspeção ENDs das soldas - linha/estrutura: </v>
      </c>
      <c r="I977" s="107"/>
      <c r="L977" s="120"/>
      <c r="M977" s="126"/>
      <c r="N977" s="118"/>
      <c r="O977" s="118"/>
      <c r="P977" s="118"/>
      <c r="Q977" s="118"/>
      <c r="R977" s="120"/>
      <c r="S977" s="120"/>
      <c r="T977" s="118"/>
      <c r="U977" s="118"/>
      <c r="V977" s="118"/>
      <c r="W977" s="118"/>
      <c r="X977" s="118"/>
      <c r="Y977" s="120"/>
      <c r="Z977" s="120"/>
      <c r="AA977" s="118"/>
      <c r="AB977" s="118"/>
      <c r="AC977" s="118"/>
      <c r="AD977" s="118"/>
      <c r="AE977" s="118"/>
      <c r="AF977" s="120"/>
      <c r="AG977" s="118"/>
      <c r="AH977" s="118"/>
      <c r="AI977" s="118"/>
      <c r="AJ977" s="118"/>
      <c r="AK977" s="118"/>
      <c r="AL977" s="120"/>
      <c r="AM977" s="118"/>
      <c r="AN977" s="118"/>
      <c r="AO977" s="118"/>
      <c r="AP977" s="118"/>
      <c r="AQ977" s="118"/>
      <c r="AR977" s="118"/>
    </row>
    <row r="978" spans="1:44" hidden="1" x14ac:dyDescent="0.3">
      <c r="A978" s="107"/>
      <c r="B978" s="107" t="s">
        <v>1122</v>
      </c>
      <c r="C978" s="124"/>
      <c r="D978" s="107"/>
      <c r="E978" s="125"/>
      <c r="F978" s="107"/>
      <c r="G978" s="107" t="s">
        <v>2064</v>
      </c>
      <c r="H978" s="124" t="str">
        <f>Programação[[#This Row],[Atividade]]&amp; " - linha/estrutura: " &amp;Programação[[#This Row],[Tag]]</f>
        <v xml:space="preserve">Remover Ebtv da linha existente - linha/estrutura: </v>
      </c>
      <c r="I978" s="107"/>
      <c r="L978" s="120"/>
      <c r="M978" s="126"/>
      <c r="N978" s="118"/>
      <c r="O978" s="118"/>
      <c r="P978" s="118"/>
      <c r="Q978" s="118"/>
      <c r="R978" s="120"/>
      <c r="S978" s="120"/>
      <c r="T978" s="118"/>
      <c r="U978" s="118"/>
      <c r="V978" s="118"/>
      <c r="W978" s="118"/>
      <c r="X978" s="118"/>
      <c r="Y978" s="120"/>
      <c r="Z978" s="120"/>
      <c r="AA978" s="118"/>
      <c r="AB978" s="118"/>
      <c r="AC978" s="118"/>
      <c r="AD978" s="118"/>
      <c r="AE978" s="118"/>
      <c r="AF978" s="120"/>
      <c r="AG978" s="118"/>
      <c r="AH978" s="118"/>
      <c r="AI978" s="118"/>
      <c r="AJ978" s="118"/>
      <c r="AK978" s="118"/>
      <c r="AL978" s="120"/>
      <c r="AM978" s="118"/>
      <c r="AN978" s="118"/>
      <c r="AO978" s="118"/>
      <c r="AP978" s="118"/>
      <c r="AQ978" s="118"/>
      <c r="AR978" s="118"/>
    </row>
    <row r="979" spans="1:44" hidden="1" x14ac:dyDescent="0.3">
      <c r="A979" s="107"/>
      <c r="B979" s="107" t="s">
        <v>1123</v>
      </c>
      <c r="C979" s="124"/>
      <c r="D979" s="107"/>
      <c r="E979" s="125"/>
      <c r="F979" s="107"/>
      <c r="G979" s="107" t="s">
        <v>2067</v>
      </c>
      <c r="H979" s="124" t="str">
        <f>Programação[[#This Row],[Atividade]]&amp; " - linha/estrutura: " &amp;Programação[[#This Row],[Tag]]</f>
        <v xml:space="preserve">TIE in 161 - linha/estrutura: </v>
      </c>
      <c r="I979" s="107"/>
      <c r="L979" s="120"/>
      <c r="M979" s="126"/>
      <c r="N979" s="118"/>
      <c r="O979" s="118"/>
      <c r="P979" s="118"/>
      <c r="Q979" s="118"/>
      <c r="R979" s="120"/>
      <c r="S979" s="120"/>
      <c r="T979" s="118"/>
      <c r="U979" s="118"/>
      <c r="V979" s="118"/>
      <c r="W979" s="118"/>
      <c r="X979" s="118"/>
      <c r="Y979" s="120"/>
      <c r="Z979" s="120"/>
      <c r="AA979" s="118"/>
      <c r="AB979" s="118"/>
      <c r="AC979" s="118"/>
      <c r="AD979" s="118"/>
      <c r="AE979" s="118"/>
      <c r="AF979" s="120"/>
      <c r="AG979" s="118"/>
      <c r="AH979" s="118"/>
      <c r="AI979" s="118"/>
      <c r="AJ979" s="118"/>
      <c r="AK979" s="118"/>
      <c r="AL979" s="120"/>
      <c r="AM979" s="118"/>
      <c r="AN979" s="118"/>
      <c r="AO979" s="118"/>
      <c r="AP979" s="118"/>
      <c r="AQ979" s="118"/>
      <c r="AR979" s="118"/>
    </row>
    <row r="980" spans="1:44" hidden="1" x14ac:dyDescent="0.3">
      <c r="A980" s="107"/>
      <c r="B980" s="107" t="s">
        <v>1124</v>
      </c>
      <c r="C980" s="124"/>
      <c r="D980" s="107"/>
      <c r="E980" s="125"/>
      <c r="F980" s="107"/>
      <c r="G980" s="107" t="s">
        <v>2068</v>
      </c>
      <c r="H980" s="124" t="str">
        <f>Programação[[#This Row],[Atividade]]&amp; " - linha/estrutura: " &amp;Programação[[#This Row],[Tag]]</f>
        <v xml:space="preserve">Fazer Ebtv da linha existente 8"-S3-14E-5003-H/B1 - linha/estrutura: </v>
      </c>
      <c r="I980" s="107"/>
      <c r="L980" s="120"/>
      <c r="M980" s="126"/>
      <c r="N980" s="118"/>
      <c r="O980" s="118"/>
      <c r="P980" s="118"/>
      <c r="Q980" s="118"/>
      <c r="R980" s="120"/>
      <c r="S980" s="120"/>
      <c r="T980" s="118"/>
      <c r="U980" s="118"/>
      <c r="V980" s="118"/>
      <c r="W980" s="118"/>
      <c r="X980" s="118"/>
      <c r="Y980" s="120"/>
      <c r="Z980" s="120"/>
      <c r="AA980" s="118"/>
      <c r="AB980" s="118"/>
      <c r="AC980" s="118"/>
      <c r="AD980" s="118"/>
      <c r="AE980" s="118"/>
      <c r="AF980" s="120"/>
      <c r="AG980" s="118"/>
      <c r="AH980" s="118"/>
      <c r="AI980" s="118"/>
      <c r="AJ980" s="118"/>
      <c r="AK980" s="118"/>
      <c r="AL980" s="120"/>
      <c r="AM980" s="118"/>
      <c r="AN980" s="118"/>
      <c r="AO980" s="118"/>
      <c r="AP980" s="118"/>
      <c r="AQ980" s="118"/>
      <c r="AR980" s="118"/>
    </row>
    <row r="981" spans="1:44" hidden="1" x14ac:dyDescent="0.3">
      <c r="A981" s="107"/>
      <c r="B981" s="107" t="s">
        <v>1125</v>
      </c>
      <c r="C981" s="124"/>
      <c r="D981" s="107"/>
      <c r="E981" s="125"/>
      <c r="F981" s="107"/>
      <c r="G981" s="107" t="s">
        <v>2069</v>
      </c>
      <c r="H981" s="124" t="str">
        <f>Programação[[#This Row],[Atividade]]&amp; " - linha/estrutura: " &amp;Programação[[#This Row],[Tag]]</f>
        <v xml:space="preserve">Montar spool e valvula gaveta - linha/estrutura: </v>
      </c>
      <c r="I981" s="107"/>
      <c r="L981" s="120"/>
      <c r="M981" s="126"/>
      <c r="N981" s="118"/>
      <c r="O981" s="118"/>
      <c r="P981" s="118"/>
      <c r="Q981" s="118"/>
      <c r="R981" s="120"/>
      <c r="S981" s="120"/>
      <c r="T981" s="118"/>
      <c r="U981" s="118"/>
      <c r="V981" s="118"/>
      <c r="W981" s="118"/>
      <c r="X981" s="118"/>
      <c r="Y981" s="120"/>
      <c r="Z981" s="120"/>
      <c r="AA981" s="118"/>
      <c r="AB981" s="118"/>
      <c r="AC981" s="118"/>
      <c r="AD981" s="118"/>
      <c r="AE981" s="118"/>
      <c r="AF981" s="120"/>
      <c r="AG981" s="118"/>
      <c r="AH981" s="118"/>
      <c r="AI981" s="118"/>
      <c r="AJ981" s="118"/>
      <c r="AK981" s="118"/>
      <c r="AL981" s="120"/>
      <c r="AM981" s="118"/>
      <c r="AN981" s="118"/>
      <c r="AO981" s="118"/>
      <c r="AP981" s="118"/>
      <c r="AQ981" s="118"/>
      <c r="AR981" s="118"/>
    </row>
    <row r="982" spans="1:44" hidden="1" x14ac:dyDescent="0.3">
      <c r="A982" s="107"/>
      <c r="B982" s="107" t="s">
        <v>1126</v>
      </c>
      <c r="C982" s="124"/>
      <c r="D982" s="107"/>
      <c r="E982" s="125"/>
      <c r="F982" s="107"/>
      <c r="G982" s="107" t="s">
        <v>2070</v>
      </c>
      <c r="H982" s="124" t="str">
        <f>Programação[[#This Row],[Atividade]]&amp; " - linha/estrutura: " &amp;Programação[[#This Row],[Tag]]</f>
        <v xml:space="preserve">Montar silenciador - linha/estrutura: </v>
      </c>
      <c r="I982" s="107"/>
      <c r="L982" s="120"/>
      <c r="M982" s="126"/>
      <c r="N982" s="118"/>
      <c r="O982" s="118"/>
      <c r="P982" s="118"/>
      <c r="Q982" s="118"/>
      <c r="R982" s="120"/>
      <c r="S982" s="120"/>
      <c r="T982" s="118"/>
      <c r="U982" s="118"/>
      <c r="V982" s="118"/>
      <c r="W982" s="118"/>
      <c r="X982" s="118"/>
      <c r="Y982" s="120"/>
      <c r="Z982" s="120"/>
      <c r="AA982" s="118"/>
      <c r="AB982" s="118"/>
      <c r="AC982" s="118"/>
      <c r="AD982" s="118"/>
      <c r="AE982" s="118"/>
      <c r="AF982" s="120"/>
      <c r="AG982" s="118"/>
      <c r="AH982" s="118"/>
      <c r="AI982" s="118"/>
      <c r="AJ982" s="118"/>
      <c r="AK982" s="118"/>
      <c r="AL982" s="120"/>
      <c r="AM982" s="118"/>
      <c r="AN982" s="118"/>
      <c r="AO982" s="118"/>
      <c r="AP982" s="118"/>
      <c r="AQ982" s="118"/>
      <c r="AR982" s="118"/>
    </row>
    <row r="983" spans="1:44" hidden="1" x14ac:dyDescent="0.3">
      <c r="A983" s="107"/>
      <c r="B983" s="107" t="s">
        <v>1127</v>
      </c>
      <c r="C983" s="124"/>
      <c r="D983" s="107"/>
      <c r="E983" s="125"/>
      <c r="F983" s="107"/>
      <c r="G983" s="107" t="s">
        <v>1954</v>
      </c>
      <c r="H983" s="124" t="str">
        <f>Programação[[#This Row],[Atividade]]&amp; " - linha/estrutura: " &amp;Programação[[#This Row],[Tag]]</f>
        <v xml:space="preserve">Remover Ebtv da linha - linha/estrutura: </v>
      </c>
      <c r="I983" s="107"/>
      <c r="L983" s="120"/>
      <c r="M983" s="126"/>
      <c r="N983" s="118"/>
      <c r="O983" s="118"/>
      <c r="P983" s="118"/>
      <c r="Q983" s="118"/>
      <c r="R983" s="120"/>
      <c r="S983" s="120"/>
      <c r="T983" s="118"/>
      <c r="U983" s="118"/>
      <c r="V983" s="118"/>
      <c r="W983" s="118"/>
      <c r="X983" s="118"/>
      <c r="Y983" s="120"/>
      <c r="Z983" s="120"/>
      <c r="AA983" s="118"/>
      <c r="AB983" s="118"/>
      <c r="AC983" s="118"/>
      <c r="AD983" s="118"/>
      <c r="AE983" s="118"/>
      <c r="AF983" s="120"/>
      <c r="AG983" s="118"/>
      <c r="AH983" s="118"/>
      <c r="AI983" s="118"/>
      <c r="AJ983" s="118"/>
      <c r="AK983" s="118"/>
      <c r="AL983" s="120"/>
      <c r="AM983" s="118"/>
      <c r="AN983" s="118"/>
      <c r="AO983" s="118"/>
      <c r="AP983" s="118"/>
      <c r="AQ983" s="118"/>
      <c r="AR983" s="118"/>
    </row>
    <row r="984" spans="1:44" hidden="1" x14ac:dyDescent="0.3">
      <c r="A984" s="107"/>
      <c r="B984" s="107" t="s">
        <v>1128</v>
      </c>
      <c r="C984" s="124"/>
      <c r="D984" s="107"/>
      <c r="E984" s="125"/>
      <c r="F984" s="107"/>
      <c r="G984" s="107" t="s">
        <v>1444</v>
      </c>
      <c r="H984" s="124" t="str">
        <f>Programação[[#This Row],[Atividade]]&amp; " - linha/estrutura: " &amp;Programação[[#This Row],[Tag]]</f>
        <v xml:space="preserve">Tie in 171 - Parada - linha/estrutura: </v>
      </c>
      <c r="I984" s="107"/>
      <c r="L984" s="120"/>
      <c r="M984" s="126"/>
      <c r="N984" s="118"/>
      <c r="O984" s="118"/>
      <c r="P984" s="118"/>
      <c r="Q984" s="118"/>
      <c r="R984" s="120"/>
      <c r="S984" s="120"/>
      <c r="T984" s="118"/>
      <c r="U984" s="118"/>
      <c r="V984" s="118"/>
      <c r="W984" s="118"/>
      <c r="X984" s="118"/>
      <c r="Y984" s="120"/>
      <c r="Z984" s="120"/>
      <c r="AA984" s="118"/>
      <c r="AB984" s="118"/>
      <c r="AC984" s="118"/>
      <c r="AD984" s="118"/>
      <c r="AE984" s="118"/>
      <c r="AF984" s="120"/>
      <c r="AG984" s="118"/>
      <c r="AH984" s="118"/>
      <c r="AI984" s="118"/>
      <c r="AJ984" s="118"/>
      <c r="AK984" s="118"/>
      <c r="AL984" s="120"/>
      <c r="AM984" s="118"/>
      <c r="AN984" s="118"/>
      <c r="AO984" s="118"/>
      <c r="AP984" s="118"/>
      <c r="AQ984" s="118"/>
      <c r="AR984" s="118"/>
    </row>
    <row r="985" spans="1:44" hidden="1" x14ac:dyDescent="0.3">
      <c r="A985" s="107"/>
      <c r="B985" s="107" t="s">
        <v>1129</v>
      </c>
      <c r="C985" s="124"/>
      <c r="D985" s="107"/>
      <c r="E985" s="125"/>
      <c r="F985" s="107"/>
      <c r="G985" s="107" t="s">
        <v>2030</v>
      </c>
      <c r="H985" s="124" t="str">
        <f>Programação[[#This Row],[Atividade]]&amp; " - linha/estrutura: " &amp;Programação[[#This Row],[Tag]]</f>
        <v xml:space="preserve">Fazer Ebtv da linha existente - linha/estrutura: </v>
      </c>
      <c r="I985" s="107"/>
      <c r="L985" s="120"/>
      <c r="M985" s="126"/>
      <c r="N985" s="118"/>
      <c r="O985" s="118"/>
      <c r="P985" s="118"/>
      <c r="Q985" s="118"/>
      <c r="R985" s="120"/>
      <c r="S985" s="120"/>
      <c r="T985" s="118"/>
      <c r="U985" s="118"/>
      <c r="V985" s="118"/>
      <c r="W985" s="118"/>
      <c r="X985" s="118"/>
      <c r="Y985" s="120"/>
      <c r="Z985" s="120"/>
      <c r="AA985" s="118"/>
      <c r="AB985" s="118"/>
      <c r="AC985" s="118"/>
      <c r="AD985" s="118"/>
      <c r="AE985" s="118"/>
      <c r="AF985" s="120"/>
      <c r="AG985" s="118"/>
      <c r="AH985" s="118"/>
      <c r="AI985" s="118"/>
      <c r="AJ985" s="118"/>
      <c r="AK985" s="118"/>
      <c r="AL985" s="120"/>
      <c r="AM985" s="118"/>
      <c r="AN985" s="118"/>
      <c r="AO985" s="118"/>
      <c r="AP985" s="118"/>
      <c r="AQ985" s="118"/>
      <c r="AR985" s="118"/>
    </row>
    <row r="986" spans="1:44" hidden="1" x14ac:dyDescent="0.3">
      <c r="A986" s="107"/>
      <c r="B986" s="107" t="s">
        <v>1130</v>
      </c>
      <c r="C986" s="124"/>
      <c r="D986" s="107"/>
      <c r="E986" s="125"/>
      <c r="F986" s="107"/>
      <c r="G986" s="107" t="s">
        <v>2071</v>
      </c>
      <c r="H986" s="124" t="str">
        <f>Programação[[#This Row],[Atividade]]&amp; " - linha/estrutura: " &amp;Programação[[#This Row],[Tag]]</f>
        <v xml:space="preserve">Cortar trecho de 8"na linha existente - linha/estrutura: </v>
      </c>
      <c r="I986" s="107"/>
      <c r="L986" s="120"/>
      <c r="M986" s="126"/>
      <c r="N986" s="118"/>
      <c r="O986" s="118"/>
      <c r="P986" s="118"/>
      <c r="Q986" s="118"/>
      <c r="R986" s="120"/>
      <c r="S986" s="120"/>
      <c r="T986" s="118"/>
      <c r="U986" s="118"/>
      <c r="V986" s="118"/>
      <c r="W986" s="118"/>
      <c r="X986" s="118"/>
      <c r="Y986" s="120"/>
      <c r="Z986" s="120"/>
      <c r="AA986" s="118"/>
      <c r="AB986" s="118"/>
      <c r="AC986" s="118"/>
      <c r="AD986" s="118"/>
      <c r="AE986" s="118"/>
      <c r="AF986" s="120"/>
      <c r="AG986" s="118"/>
      <c r="AH986" s="118"/>
      <c r="AI986" s="118"/>
      <c r="AJ986" s="118"/>
      <c r="AK986" s="118"/>
      <c r="AL986" s="120"/>
      <c r="AM986" s="118"/>
      <c r="AN986" s="118"/>
      <c r="AO986" s="118"/>
      <c r="AP986" s="118"/>
      <c r="AQ986" s="118"/>
      <c r="AR986" s="118"/>
    </row>
    <row r="987" spans="1:44" hidden="1" x14ac:dyDescent="0.3">
      <c r="A987" s="107"/>
      <c r="B987" s="107" t="s">
        <v>1131</v>
      </c>
      <c r="C987" s="124"/>
      <c r="D987" s="107"/>
      <c r="E987" s="125"/>
      <c r="F987" s="107"/>
      <c r="G987" s="107" t="s">
        <v>2072</v>
      </c>
      <c r="H987" s="124" t="str">
        <f>Programação[[#This Row],[Atividade]]&amp; " - linha/estrutura: " &amp;Programação[[#This Row],[Tag]]</f>
        <v xml:space="preserve">Montar e soldar spool de 8" - linha/estrutura: </v>
      </c>
      <c r="I987" s="107"/>
      <c r="L987" s="120"/>
      <c r="M987" s="126"/>
      <c r="N987" s="118"/>
      <c r="O987" s="118"/>
      <c r="P987" s="118"/>
      <c r="Q987" s="118"/>
      <c r="R987" s="120"/>
      <c r="S987" s="120"/>
      <c r="T987" s="118"/>
      <c r="U987" s="118"/>
      <c r="V987" s="118"/>
      <c r="W987" s="118"/>
      <c r="X987" s="118"/>
      <c r="Y987" s="120"/>
      <c r="Z987" s="120"/>
      <c r="AA987" s="118"/>
      <c r="AB987" s="118"/>
      <c r="AC987" s="118"/>
      <c r="AD987" s="118"/>
      <c r="AE987" s="118"/>
      <c r="AF987" s="120"/>
      <c r="AG987" s="118"/>
      <c r="AH987" s="118"/>
      <c r="AI987" s="118"/>
      <c r="AJ987" s="118"/>
      <c r="AK987" s="118"/>
      <c r="AL987" s="120"/>
      <c r="AM987" s="118"/>
      <c r="AN987" s="118"/>
      <c r="AO987" s="118"/>
      <c r="AP987" s="118"/>
      <c r="AQ987" s="118"/>
      <c r="AR987" s="118"/>
    </row>
    <row r="988" spans="1:44" hidden="1" x14ac:dyDescent="0.3">
      <c r="A988" s="107"/>
      <c r="B988" s="107" t="s">
        <v>1132</v>
      </c>
      <c r="C988" s="124"/>
      <c r="D988" s="107"/>
      <c r="E988" s="125"/>
      <c r="F988" s="107"/>
      <c r="G988" s="107" t="s">
        <v>279</v>
      </c>
      <c r="H988" s="124" t="str">
        <f>Programação[[#This Row],[Atividade]]&amp; " - linha/estrutura: " &amp;Programação[[#This Row],[Tag]]</f>
        <v xml:space="preserve">Inspeção ENDs das soldas - linha/estrutura: </v>
      </c>
      <c r="I988" s="107"/>
      <c r="L988" s="120"/>
      <c r="M988" s="126"/>
      <c r="N988" s="118"/>
      <c r="O988" s="118"/>
      <c r="P988" s="118"/>
      <c r="Q988" s="118"/>
      <c r="R988" s="120"/>
      <c r="S988" s="120"/>
      <c r="T988" s="118"/>
      <c r="U988" s="118"/>
      <c r="V988" s="118"/>
      <c r="W988" s="118"/>
      <c r="X988" s="118"/>
      <c r="Y988" s="120"/>
      <c r="Z988" s="120"/>
      <c r="AA988" s="118"/>
      <c r="AB988" s="118"/>
      <c r="AC988" s="118"/>
      <c r="AD988" s="118"/>
      <c r="AE988" s="118"/>
      <c r="AF988" s="120"/>
      <c r="AG988" s="118"/>
      <c r="AH988" s="118"/>
      <c r="AI988" s="118"/>
      <c r="AJ988" s="118"/>
      <c r="AK988" s="118"/>
      <c r="AL988" s="120"/>
      <c r="AM988" s="118"/>
      <c r="AN988" s="118"/>
      <c r="AO988" s="118"/>
      <c r="AP988" s="118"/>
      <c r="AQ988" s="118"/>
      <c r="AR988" s="118"/>
    </row>
    <row r="989" spans="1:44" hidden="1" x14ac:dyDescent="0.3">
      <c r="A989" s="107"/>
      <c r="B989" s="107" t="s">
        <v>1133</v>
      </c>
      <c r="C989" s="124" t="s">
        <v>2169</v>
      </c>
      <c r="D989" s="107" t="s">
        <v>1430</v>
      </c>
      <c r="E989" s="125" t="s">
        <v>213</v>
      </c>
      <c r="F989" s="107" t="s">
        <v>2256</v>
      </c>
      <c r="G989" s="107" t="s">
        <v>2073</v>
      </c>
      <c r="H989" s="124" t="str">
        <f>Programação[[#This Row],[Atividade]]&amp; " - linha/estrutura: " &amp;Programação[[#This Row],[Tag]]</f>
        <v>Montar de válvula gaveta de 8" - linha/estrutura: TIE-IN_141_8"-S3-14E-5356-H</v>
      </c>
      <c r="I989" s="107" t="s">
        <v>1433</v>
      </c>
      <c r="L989" s="120"/>
      <c r="M989" s="126"/>
      <c r="N989" s="118"/>
      <c r="O989" s="118"/>
      <c r="P989" s="118"/>
      <c r="Q989" s="118"/>
      <c r="R989" s="120"/>
      <c r="S989" s="120"/>
      <c r="T989" s="118"/>
      <c r="U989" s="118"/>
      <c r="V989" s="118"/>
      <c r="W989" s="118"/>
      <c r="X989" s="118"/>
      <c r="Y989" s="120"/>
      <c r="Z989" s="120"/>
      <c r="AA989" s="118"/>
      <c r="AB989" s="118"/>
      <c r="AC989" s="118"/>
      <c r="AD989" s="118"/>
      <c r="AE989" s="118"/>
      <c r="AF989" s="120"/>
      <c r="AG989" s="118"/>
      <c r="AH989" s="118"/>
      <c r="AI989" s="118"/>
      <c r="AJ989" s="118"/>
      <c r="AK989" s="118"/>
      <c r="AL989" s="120"/>
      <c r="AM989" s="118"/>
      <c r="AN989" s="118"/>
      <c r="AO989" s="118"/>
      <c r="AP989" s="118"/>
      <c r="AQ989" s="118"/>
      <c r="AR989" s="118"/>
    </row>
    <row r="990" spans="1:44" hidden="1" x14ac:dyDescent="0.3">
      <c r="A990" s="107"/>
      <c r="B990" s="107" t="s">
        <v>1134</v>
      </c>
      <c r="C990" s="124"/>
      <c r="D990" s="107"/>
      <c r="E990" s="125"/>
      <c r="F990" s="107"/>
      <c r="G990" s="107" t="s">
        <v>2064</v>
      </c>
      <c r="H990" s="124" t="str">
        <f>Programação[[#This Row],[Atividade]]&amp; " - linha/estrutura: " &amp;Programação[[#This Row],[Tag]]</f>
        <v xml:space="preserve">Remover Ebtv da linha existente - linha/estrutura: </v>
      </c>
      <c r="I990" s="107"/>
      <c r="L990" s="120"/>
      <c r="M990" s="126"/>
      <c r="N990" s="118"/>
      <c r="O990" s="118"/>
      <c r="P990" s="118"/>
      <c r="Q990" s="118"/>
      <c r="R990" s="120"/>
      <c r="S990" s="120"/>
      <c r="T990" s="118"/>
      <c r="U990" s="118"/>
      <c r="V990" s="118"/>
      <c r="W990" s="118"/>
      <c r="X990" s="118"/>
      <c r="Y990" s="120"/>
      <c r="Z990" s="120"/>
      <c r="AA990" s="118"/>
      <c r="AB990" s="118"/>
      <c r="AC990" s="118"/>
      <c r="AD990" s="118"/>
      <c r="AE990" s="118"/>
      <c r="AF990" s="120"/>
      <c r="AG990" s="118"/>
      <c r="AH990" s="118"/>
      <c r="AI990" s="118"/>
      <c r="AJ990" s="118"/>
      <c r="AK990" s="118"/>
      <c r="AL990" s="120"/>
      <c r="AM990" s="118"/>
      <c r="AN990" s="118"/>
      <c r="AO990" s="118"/>
      <c r="AP990" s="118"/>
      <c r="AQ990" s="118"/>
      <c r="AR990" s="118"/>
    </row>
    <row r="991" spans="1:44" hidden="1" x14ac:dyDescent="0.3">
      <c r="A991" s="107"/>
      <c r="B991" s="107" t="s">
        <v>1135</v>
      </c>
      <c r="C991" s="124"/>
      <c r="D991" s="107"/>
      <c r="E991" s="125"/>
      <c r="F991" s="107"/>
      <c r="G991" s="107" t="s">
        <v>2074</v>
      </c>
      <c r="H991" s="124" t="str">
        <f>Programação[[#This Row],[Atividade]]&amp; " - linha/estrutura: " &amp;Programação[[#This Row],[Tag]]</f>
        <v xml:space="preserve">Tie in 140 - Parada - linha/estrutura: </v>
      </c>
      <c r="I991" s="107"/>
      <c r="L991" s="120"/>
      <c r="M991" s="126"/>
      <c r="N991" s="118"/>
      <c r="O991" s="118"/>
      <c r="P991" s="118"/>
      <c r="Q991" s="118"/>
      <c r="R991" s="120"/>
      <c r="S991" s="120"/>
      <c r="T991" s="118"/>
      <c r="U991" s="118"/>
      <c r="V991" s="118"/>
      <c r="W991" s="118"/>
      <c r="X991" s="118"/>
      <c r="Y991" s="120"/>
      <c r="Z991" s="120"/>
      <c r="AA991" s="118"/>
      <c r="AB991" s="118"/>
      <c r="AC991" s="118"/>
      <c r="AD991" s="118"/>
      <c r="AE991" s="118"/>
      <c r="AF991" s="120"/>
      <c r="AG991" s="118"/>
      <c r="AH991" s="118"/>
      <c r="AI991" s="118"/>
      <c r="AJ991" s="118"/>
      <c r="AK991" s="118"/>
      <c r="AL991" s="120"/>
      <c r="AM991" s="118"/>
      <c r="AN991" s="118"/>
      <c r="AO991" s="118"/>
      <c r="AP991" s="118"/>
      <c r="AQ991" s="118"/>
      <c r="AR991" s="118"/>
    </row>
    <row r="992" spans="1:44" hidden="1" x14ac:dyDescent="0.3">
      <c r="A992" s="107"/>
      <c r="B992" s="107" t="s">
        <v>1136</v>
      </c>
      <c r="C992" s="124"/>
      <c r="D992" s="107"/>
      <c r="E992" s="125"/>
      <c r="F992" s="107"/>
      <c r="G992" s="107" t="s">
        <v>2030</v>
      </c>
      <c r="H992" s="124" t="str">
        <f>Programação[[#This Row],[Atividade]]&amp; " - linha/estrutura: " &amp;Programação[[#This Row],[Tag]]</f>
        <v xml:space="preserve">Fazer Ebtv da linha existente - linha/estrutura: </v>
      </c>
      <c r="I992" s="107"/>
      <c r="L992" s="120"/>
      <c r="M992" s="126"/>
      <c r="N992" s="118"/>
      <c r="O992" s="118"/>
      <c r="P992" s="118"/>
      <c r="Q992" s="118"/>
      <c r="R992" s="120"/>
      <c r="S992" s="120"/>
      <c r="T992" s="118"/>
      <c r="U992" s="118"/>
      <c r="V992" s="118"/>
      <c r="W992" s="118"/>
      <c r="X992" s="118"/>
      <c r="Y992" s="120"/>
      <c r="Z992" s="120"/>
      <c r="AA992" s="118"/>
      <c r="AB992" s="118"/>
      <c r="AC992" s="118"/>
      <c r="AD992" s="118"/>
      <c r="AE992" s="118"/>
      <c r="AF992" s="120"/>
      <c r="AG992" s="118"/>
      <c r="AH992" s="118"/>
      <c r="AI992" s="118"/>
      <c r="AJ992" s="118"/>
      <c r="AK992" s="118"/>
      <c r="AL992" s="120"/>
      <c r="AM992" s="118"/>
      <c r="AN992" s="118"/>
      <c r="AO992" s="118"/>
      <c r="AP992" s="118"/>
      <c r="AQ992" s="118"/>
      <c r="AR992" s="118"/>
    </row>
    <row r="993" spans="1:44" hidden="1" x14ac:dyDescent="0.3">
      <c r="A993" s="107"/>
      <c r="B993" s="107" t="s">
        <v>1137</v>
      </c>
      <c r="C993" s="124" t="s">
        <v>2169</v>
      </c>
      <c r="D993" s="107" t="s">
        <v>1430</v>
      </c>
      <c r="E993" s="125" t="s">
        <v>1439</v>
      </c>
      <c r="F993" s="107" t="s">
        <v>2292</v>
      </c>
      <c r="G993" s="107" t="s">
        <v>2075</v>
      </c>
      <c r="H993" s="124" t="str">
        <f>Programação[[#This Row],[Atividade]]&amp; " - linha/estrutura: " &amp;Programação[[#This Row],[Tag]]</f>
        <v>Montar e soldar de bocal de 14"na linha existente - linha/estrutura: TIE-IN_142_14"-S3-14E-5403-H</v>
      </c>
      <c r="I993" s="107"/>
      <c r="L993" s="120"/>
      <c r="M993" s="126"/>
      <c r="N993" s="118"/>
      <c r="O993" s="118"/>
      <c r="P993" s="118"/>
      <c r="Q993" s="118"/>
      <c r="R993" s="120"/>
      <c r="S993" s="120"/>
      <c r="T993" s="118"/>
      <c r="U993" s="118"/>
      <c r="V993" s="118"/>
      <c r="W993" s="118"/>
      <c r="X993" s="118"/>
      <c r="Y993" s="120"/>
      <c r="Z993" s="120"/>
      <c r="AA993" s="118"/>
      <c r="AB993" s="118"/>
      <c r="AC993" s="118"/>
      <c r="AD993" s="118"/>
      <c r="AE993" s="118"/>
      <c r="AF993" s="120"/>
      <c r="AG993" s="118"/>
      <c r="AH993" s="118"/>
      <c r="AI993" s="118"/>
      <c r="AJ993" s="118"/>
      <c r="AK993" s="118"/>
      <c r="AL993" s="120"/>
      <c r="AM993" s="118"/>
      <c r="AN993" s="118"/>
      <c r="AO993" s="118"/>
      <c r="AP993" s="118"/>
      <c r="AQ993" s="118"/>
      <c r="AR993" s="118"/>
    </row>
    <row r="994" spans="1:44" ht="18" hidden="1" x14ac:dyDescent="0.35">
      <c r="A994" s="107"/>
      <c r="B994" s="136" t="s">
        <v>1138</v>
      </c>
      <c r="C994" s="124" t="s">
        <v>2169</v>
      </c>
      <c r="D994" s="107" t="s">
        <v>1430</v>
      </c>
      <c r="E994" s="125" t="s">
        <v>1439</v>
      </c>
      <c r="F994" s="107" t="s">
        <v>2292</v>
      </c>
      <c r="G994" s="107" t="s">
        <v>1876</v>
      </c>
      <c r="H994" s="124" t="str">
        <f>Programação[[#This Row],[Atividade]]&amp; " - linha/estrutura: " &amp;Programação[[#This Row],[Tag]]</f>
        <v>Inspeção ENDs na solda bocal - linha/estrutura: TIE-IN_142_14"-S3-14E-5403-H</v>
      </c>
      <c r="I994" s="107" t="s">
        <v>1433</v>
      </c>
      <c r="L994" s="120"/>
      <c r="M994" s="126"/>
      <c r="N994" s="118"/>
      <c r="O994" s="118"/>
      <c r="P994" s="118"/>
      <c r="Q994" s="118"/>
      <c r="R994" s="120"/>
      <c r="S994" s="120"/>
      <c r="T994" s="118"/>
      <c r="U994" s="118"/>
      <c r="V994" s="118"/>
      <c r="W994" s="118"/>
      <c r="X994" s="118"/>
      <c r="Y994" s="120"/>
      <c r="Z994" s="120"/>
      <c r="AA994" s="118"/>
      <c r="AB994" s="118"/>
      <c r="AC994" s="118"/>
      <c r="AD994" s="118"/>
      <c r="AE994" s="118"/>
      <c r="AF994" s="120"/>
      <c r="AG994" s="118"/>
      <c r="AH994" s="118"/>
      <c r="AI994" s="118"/>
      <c r="AJ994" s="118"/>
      <c r="AK994" s="118"/>
      <c r="AL994" s="120"/>
      <c r="AM994" s="118"/>
      <c r="AN994" s="118"/>
      <c r="AO994" s="118"/>
      <c r="AP994" s="118"/>
      <c r="AQ994" s="118"/>
      <c r="AR994" s="118"/>
    </row>
    <row r="995" spans="1:44" hidden="1" x14ac:dyDescent="0.3">
      <c r="A995" s="107"/>
      <c r="B995" s="107" t="s">
        <v>1139</v>
      </c>
      <c r="C995" s="124" t="s">
        <v>2169</v>
      </c>
      <c r="D995" s="107" t="s">
        <v>1430</v>
      </c>
      <c r="E995" s="125" t="s">
        <v>213</v>
      </c>
      <c r="F995" s="107" t="s">
        <v>2292</v>
      </c>
      <c r="G995" s="107" t="s">
        <v>2076</v>
      </c>
      <c r="H995" s="124" t="str">
        <f>Programação[[#This Row],[Atividade]]&amp; " - linha/estrutura: " &amp;Programação[[#This Row],[Tag]]</f>
        <v>Montar de válvula gaveta de 14" - linha/estrutura: TIE-IN_142_14"-S3-14E-5403-H</v>
      </c>
      <c r="I995" s="107" t="s">
        <v>1433</v>
      </c>
      <c r="L995" s="120"/>
      <c r="M995" s="126"/>
      <c r="N995" s="118"/>
      <c r="O995" s="118"/>
      <c r="P995" s="118"/>
      <c r="Q995" s="118"/>
      <c r="R995" s="120"/>
      <c r="S995" s="120"/>
      <c r="T995" s="118"/>
      <c r="U995" s="118"/>
      <c r="V995" s="118"/>
      <c r="W995" s="118"/>
      <c r="X995" s="118"/>
      <c r="Y995" s="120"/>
      <c r="Z995" s="120"/>
      <c r="AA995" s="118"/>
      <c r="AB995" s="118"/>
      <c r="AC995" s="118"/>
      <c r="AD995" s="118"/>
      <c r="AE995" s="118"/>
      <c r="AF995" s="120"/>
      <c r="AG995" s="118"/>
      <c r="AH995" s="118"/>
      <c r="AI995" s="118"/>
      <c r="AJ995" s="118"/>
      <c r="AK995" s="118"/>
      <c r="AL995" s="120"/>
      <c r="AM995" s="118"/>
      <c r="AN995" s="118"/>
      <c r="AO995" s="118"/>
      <c r="AP995" s="118"/>
      <c r="AQ995" s="118"/>
      <c r="AR995" s="118"/>
    </row>
    <row r="996" spans="1:44" hidden="1" x14ac:dyDescent="0.3">
      <c r="A996" s="107"/>
      <c r="B996" s="107" t="s">
        <v>1140</v>
      </c>
      <c r="C996" s="124"/>
      <c r="D996" s="107"/>
      <c r="E996" s="125"/>
      <c r="F996" s="107"/>
      <c r="G996" s="107" t="s">
        <v>2064</v>
      </c>
      <c r="H996" s="124" t="str">
        <f>Programação[[#This Row],[Atividade]]&amp; " - linha/estrutura: " &amp;Programação[[#This Row],[Tag]]</f>
        <v xml:space="preserve">Remover Ebtv da linha existente - linha/estrutura: </v>
      </c>
      <c r="I996" s="107"/>
      <c r="L996" s="120"/>
      <c r="M996" s="126"/>
      <c r="N996" s="118"/>
      <c r="O996" s="118"/>
      <c r="P996" s="118"/>
      <c r="Q996" s="118"/>
      <c r="R996" s="120"/>
      <c r="S996" s="120"/>
      <c r="T996" s="118"/>
      <c r="U996" s="118"/>
      <c r="V996" s="118"/>
      <c r="W996" s="118"/>
      <c r="X996" s="118"/>
      <c r="Y996" s="120"/>
      <c r="Z996" s="120"/>
      <c r="AA996" s="118"/>
      <c r="AB996" s="118"/>
      <c r="AC996" s="118"/>
      <c r="AD996" s="118"/>
      <c r="AE996" s="118"/>
      <c r="AF996" s="120"/>
      <c r="AG996" s="118"/>
      <c r="AH996" s="118"/>
      <c r="AI996" s="118"/>
      <c r="AJ996" s="118"/>
      <c r="AK996" s="118"/>
      <c r="AL996" s="120"/>
      <c r="AM996" s="118"/>
      <c r="AN996" s="118"/>
      <c r="AO996" s="118"/>
      <c r="AP996" s="118"/>
      <c r="AQ996" s="118"/>
      <c r="AR996" s="118"/>
    </row>
    <row r="997" spans="1:44" hidden="1" x14ac:dyDescent="0.3">
      <c r="A997" s="107"/>
      <c r="B997" s="107" t="s">
        <v>1141</v>
      </c>
      <c r="C997" s="124"/>
      <c r="D997" s="107"/>
      <c r="E997" s="125"/>
      <c r="F997" s="107"/>
      <c r="G997" s="107" t="s">
        <v>2077</v>
      </c>
      <c r="H997" s="124" t="str">
        <f>Programação[[#This Row],[Atividade]]&amp; " - linha/estrutura: " &amp;Programação[[#This Row],[Tag]]</f>
        <v xml:space="preserve">Tie in 142 - Parada - linha/estrutura: </v>
      </c>
      <c r="I997" s="107"/>
      <c r="L997" s="120"/>
      <c r="M997" s="126"/>
      <c r="N997" s="118"/>
      <c r="O997" s="118"/>
      <c r="P997" s="118"/>
      <c r="Q997" s="118"/>
      <c r="R997" s="120"/>
      <c r="S997" s="120"/>
      <c r="T997" s="118"/>
      <c r="U997" s="118"/>
      <c r="V997" s="118"/>
      <c r="W997" s="118"/>
      <c r="X997" s="118"/>
      <c r="Y997" s="120"/>
      <c r="Z997" s="120"/>
      <c r="AA997" s="118"/>
      <c r="AB997" s="118"/>
      <c r="AC997" s="118"/>
      <c r="AD997" s="118"/>
      <c r="AE997" s="118"/>
      <c r="AF997" s="120"/>
      <c r="AG997" s="118"/>
      <c r="AH997" s="118"/>
      <c r="AI997" s="118"/>
      <c r="AJ997" s="118"/>
      <c r="AK997" s="118"/>
      <c r="AL997" s="120"/>
      <c r="AM997" s="118"/>
      <c r="AN997" s="118"/>
      <c r="AO997" s="118"/>
      <c r="AP997" s="118"/>
      <c r="AQ997" s="118"/>
      <c r="AR997" s="118"/>
    </row>
    <row r="998" spans="1:44" hidden="1" x14ac:dyDescent="0.3">
      <c r="A998" s="107"/>
      <c r="B998" s="107" t="s">
        <v>1142</v>
      </c>
      <c r="C998" s="124"/>
      <c r="D998" s="107"/>
      <c r="E998" s="125"/>
      <c r="F998" s="107"/>
      <c r="G998" s="107" t="s">
        <v>2030</v>
      </c>
      <c r="H998" s="124" t="str">
        <f>Programação[[#This Row],[Atividade]]&amp; " - linha/estrutura: " &amp;Programação[[#This Row],[Tag]]</f>
        <v xml:space="preserve">Fazer Ebtv da linha existente - linha/estrutura: </v>
      </c>
      <c r="I998" s="107"/>
      <c r="L998" s="120"/>
      <c r="M998" s="126"/>
      <c r="N998" s="118"/>
      <c r="O998" s="118"/>
      <c r="P998" s="118"/>
      <c r="Q998" s="118"/>
      <c r="R998" s="120"/>
      <c r="S998" s="120"/>
      <c r="T998" s="118"/>
      <c r="U998" s="118"/>
      <c r="V998" s="118"/>
      <c r="W998" s="118"/>
      <c r="X998" s="118"/>
      <c r="Y998" s="120"/>
      <c r="Z998" s="120"/>
      <c r="AA998" s="118"/>
      <c r="AB998" s="118"/>
      <c r="AC998" s="118"/>
      <c r="AD998" s="118"/>
      <c r="AE998" s="118"/>
      <c r="AF998" s="120"/>
      <c r="AG998" s="118"/>
      <c r="AH998" s="118"/>
      <c r="AI998" s="118"/>
      <c r="AJ998" s="118"/>
      <c r="AK998" s="118"/>
      <c r="AL998" s="120"/>
      <c r="AM998" s="118"/>
      <c r="AN998" s="118"/>
      <c r="AO998" s="118"/>
      <c r="AP998" s="118"/>
      <c r="AQ998" s="118"/>
      <c r="AR998" s="118"/>
    </row>
    <row r="999" spans="1:44" hidden="1" x14ac:dyDescent="0.3">
      <c r="A999" s="107"/>
      <c r="B999" s="107" t="s">
        <v>1143</v>
      </c>
      <c r="C999" s="124" t="s">
        <v>2169</v>
      </c>
      <c r="D999" s="107" t="s">
        <v>1430</v>
      </c>
      <c r="E999" s="125" t="s">
        <v>1439</v>
      </c>
      <c r="F999" s="107" t="s">
        <v>2293</v>
      </c>
      <c r="G999" s="107" t="s">
        <v>2075</v>
      </c>
      <c r="H999" s="124" t="str">
        <f>Programação[[#This Row],[Atividade]]&amp; " - linha/estrutura: " &amp;Programação[[#This Row],[Tag]]</f>
        <v>Montar e soldar de bocal de 14"na linha existente - linha/estrutura: TIE-IN_144_14"-S3-14E-5404-H</v>
      </c>
      <c r="I999" s="107"/>
      <c r="L999" s="120"/>
      <c r="M999" s="126"/>
      <c r="N999" s="118"/>
      <c r="O999" s="118"/>
      <c r="P999" s="118"/>
      <c r="Q999" s="118"/>
      <c r="R999" s="120"/>
      <c r="S999" s="120"/>
      <c r="T999" s="118"/>
      <c r="U999" s="118"/>
      <c r="V999" s="118"/>
      <c r="W999" s="118"/>
      <c r="X999" s="118"/>
      <c r="Y999" s="120"/>
      <c r="Z999" s="120"/>
      <c r="AA999" s="118"/>
      <c r="AB999" s="118"/>
      <c r="AC999" s="118"/>
      <c r="AD999" s="118"/>
      <c r="AE999" s="118"/>
      <c r="AF999" s="120"/>
      <c r="AG999" s="118"/>
      <c r="AH999" s="118"/>
      <c r="AI999" s="118"/>
      <c r="AJ999" s="118"/>
      <c r="AK999" s="118"/>
      <c r="AL999" s="120"/>
      <c r="AM999" s="118"/>
      <c r="AN999" s="118"/>
      <c r="AO999" s="118"/>
      <c r="AP999" s="118"/>
      <c r="AQ999" s="118"/>
      <c r="AR999" s="118"/>
    </row>
    <row r="1000" spans="1:44" ht="18" hidden="1" x14ac:dyDescent="0.35">
      <c r="A1000" s="107"/>
      <c r="B1000" s="136" t="s">
        <v>1144</v>
      </c>
      <c r="C1000" s="124" t="s">
        <v>2169</v>
      </c>
      <c r="D1000" s="107" t="s">
        <v>1430</v>
      </c>
      <c r="E1000" s="125" t="s">
        <v>1439</v>
      </c>
      <c r="F1000" s="107" t="s">
        <v>2293</v>
      </c>
      <c r="G1000" s="107" t="s">
        <v>1876</v>
      </c>
      <c r="H1000" s="124" t="str">
        <f>Programação[[#This Row],[Atividade]]&amp; " - linha/estrutura: " &amp;Programação[[#This Row],[Tag]]</f>
        <v>Inspeção ENDs na solda bocal - linha/estrutura: TIE-IN_144_14"-S3-14E-5404-H</v>
      </c>
      <c r="I1000" s="107" t="s">
        <v>1433</v>
      </c>
      <c r="L1000" s="120"/>
      <c r="M1000" s="126"/>
      <c r="N1000" s="118"/>
      <c r="O1000" s="118"/>
      <c r="P1000" s="118"/>
      <c r="Q1000" s="118"/>
      <c r="R1000" s="120"/>
      <c r="S1000" s="120"/>
      <c r="T1000" s="118"/>
      <c r="U1000" s="118"/>
      <c r="V1000" s="118"/>
      <c r="W1000" s="118"/>
      <c r="X1000" s="118"/>
      <c r="Y1000" s="120"/>
      <c r="Z1000" s="120"/>
      <c r="AA1000" s="118"/>
      <c r="AB1000" s="118"/>
      <c r="AC1000" s="118"/>
      <c r="AD1000" s="118"/>
      <c r="AE1000" s="118"/>
      <c r="AF1000" s="120"/>
      <c r="AG1000" s="118"/>
      <c r="AH1000" s="118"/>
      <c r="AI1000" s="118"/>
      <c r="AJ1000" s="118"/>
      <c r="AK1000" s="118"/>
      <c r="AL1000" s="120"/>
      <c r="AM1000" s="118"/>
      <c r="AN1000" s="118"/>
      <c r="AO1000" s="118"/>
      <c r="AP1000" s="118"/>
      <c r="AQ1000" s="118"/>
      <c r="AR1000" s="118"/>
    </row>
    <row r="1001" spans="1:44" hidden="1" x14ac:dyDescent="0.3">
      <c r="A1001" s="107"/>
      <c r="B1001" s="107" t="s">
        <v>1145</v>
      </c>
      <c r="C1001" s="124"/>
      <c r="D1001" s="107"/>
      <c r="E1001" s="125"/>
      <c r="F1001" s="107"/>
      <c r="G1001" s="107" t="s">
        <v>2076</v>
      </c>
      <c r="H1001" s="124" t="str">
        <f>Programação[[#This Row],[Atividade]]&amp; " - linha/estrutura: " &amp;Programação[[#This Row],[Tag]]</f>
        <v xml:space="preserve">Montar de válvula gaveta de 14" - linha/estrutura: </v>
      </c>
      <c r="I1001" s="107"/>
      <c r="L1001" s="120"/>
      <c r="M1001" s="126"/>
      <c r="N1001" s="118"/>
      <c r="O1001" s="118"/>
      <c r="P1001" s="118"/>
      <c r="Q1001" s="118"/>
      <c r="R1001" s="120"/>
      <c r="S1001" s="120"/>
      <c r="T1001" s="118"/>
      <c r="U1001" s="118"/>
      <c r="V1001" s="118"/>
      <c r="W1001" s="118"/>
      <c r="X1001" s="118"/>
      <c r="Y1001" s="120"/>
      <c r="Z1001" s="120"/>
      <c r="AA1001" s="118"/>
      <c r="AB1001" s="118"/>
      <c r="AC1001" s="118"/>
      <c r="AD1001" s="118"/>
      <c r="AE1001" s="118"/>
      <c r="AF1001" s="120"/>
      <c r="AG1001" s="118"/>
      <c r="AH1001" s="118"/>
      <c r="AI1001" s="118"/>
      <c r="AJ1001" s="118"/>
      <c r="AK1001" s="118"/>
      <c r="AL1001" s="120"/>
      <c r="AM1001" s="118"/>
      <c r="AN1001" s="118"/>
      <c r="AO1001" s="118"/>
      <c r="AP1001" s="118"/>
      <c r="AQ1001" s="118"/>
      <c r="AR1001" s="118"/>
    </row>
    <row r="1002" spans="1:44" hidden="1" x14ac:dyDescent="0.3">
      <c r="A1002" s="107"/>
      <c r="B1002" s="107" t="s">
        <v>1146</v>
      </c>
      <c r="C1002" s="124"/>
      <c r="D1002" s="107"/>
      <c r="E1002" s="125"/>
      <c r="F1002" s="107"/>
      <c r="G1002" s="107" t="s">
        <v>2064</v>
      </c>
      <c r="H1002" s="124" t="str">
        <f>Programação[[#This Row],[Atividade]]&amp; " - linha/estrutura: " &amp;Programação[[#This Row],[Tag]]</f>
        <v xml:space="preserve">Remover Ebtv da linha existente - linha/estrutura: </v>
      </c>
      <c r="I1002" s="107"/>
      <c r="L1002" s="120"/>
      <c r="M1002" s="126"/>
      <c r="N1002" s="118"/>
      <c r="O1002" s="118"/>
      <c r="P1002" s="118"/>
      <c r="Q1002" s="118"/>
      <c r="R1002" s="120"/>
      <c r="S1002" s="120"/>
      <c r="T1002" s="118"/>
      <c r="U1002" s="118"/>
      <c r="V1002" s="118"/>
      <c r="W1002" s="118"/>
      <c r="X1002" s="118"/>
      <c r="Y1002" s="120"/>
      <c r="Z1002" s="120"/>
      <c r="AA1002" s="118"/>
      <c r="AB1002" s="118"/>
      <c r="AC1002" s="118"/>
      <c r="AD1002" s="118"/>
      <c r="AE1002" s="118"/>
      <c r="AF1002" s="120"/>
      <c r="AG1002" s="118"/>
      <c r="AH1002" s="118"/>
      <c r="AI1002" s="118"/>
      <c r="AJ1002" s="118"/>
      <c r="AK1002" s="118"/>
      <c r="AL1002" s="120"/>
      <c r="AM1002" s="118"/>
      <c r="AN1002" s="118"/>
      <c r="AO1002" s="118"/>
      <c r="AP1002" s="118"/>
      <c r="AQ1002" s="118"/>
      <c r="AR1002" s="118"/>
    </row>
    <row r="1003" spans="1:44" hidden="1" x14ac:dyDescent="0.3">
      <c r="A1003" s="107"/>
      <c r="B1003" s="107" t="s">
        <v>1147</v>
      </c>
      <c r="C1003" s="124"/>
      <c r="D1003" s="107"/>
      <c r="E1003" s="125"/>
      <c r="F1003" s="107"/>
      <c r="G1003" s="107" t="s">
        <v>2078</v>
      </c>
      <c r="H1003" s="124" t="str">
        <f>Programação[[#This Row],[Atividade]]&amp; " - linha/estrutura: " &amp;Programação[[#This Row],[Tag]]</f>
        <v xml:space="preserve">Tie in 144 - Parada - linha/estrutura: </v>
      </c>
      <c r="I1003" s="107"/>
      <c r="L1003" s="120"/>
      <c r="M1003" s="126"/>
      <c r="N1003" s="118"/>
      <c r="O1003" s="118"/>
      <c r="P1003" s="118"/>
      <c r="Q1003" s="118"/>
      <c r="R1003" s="120"/>
      <c r="S1003" s="120"/>
      <c r="T1003" s="118"/>
      <c r="U1003" s="118"/>
      <c r="V1003" s="118"/>
      <c r="W1003" s="118"/>
      <c r="X1003" s="118"/>
      <c r="Y1003" s="120"/>
      <c r="Z1003" s="120"/>
      <c r="AA1003" s="118"/>
      <c r="AB1003" s="118"/>
      <c r="AC1003" s="118"/>
      <c r="AD1003" s="118"/>
      <c r="AE1003" s="118"/>
      <c r="AF1003" s="120"/>
      <c r="AG1003" s="118"/>
      <c r="AH1003" s="118"/>
      <c r="AI1003" s="118"/>
      <c r="AJ1003" s="118"/>
      <c r="AK1003" s="118"/>
      <c r="AL1003" s="120"/>
      <c r="AM1003" s="118"/>
      <c r="AN1003" s="118"/>
      <c r="AO1003" s="118"/>
      <c r="AP1003" s="118"/>
      <c r="AQ1003" s="118"/>
      <c r="AR1003" s="118"/>
    </row>
    <row r="1004" spans="1:44" hidden="1" x14ac:dyDescent="0.3">
      <c r="A1004" s="107"/>
      <c r="B1004" s="107" t="s">
        <v>1148</v>
      </c>
      <c r="C1004" s="124"/>
      <c r="D1004" s="107"/>
      <c r="E1004" s="125"/>
      <c r="F1004" s="107"/>
      <c r="G1004" s="107" t="s">
        <v>2030</v>
      </c>
      <c r="H1004" s="124" t="str">
        <f>Programação[[#This Row],[Atividade]]&amp; " - linha/estrutura: " &amp;Programação[[#This Row],[Tag]]</f>
        <v xml:space="preserve">Fazer Ebtv da linha existente - linha/estrutura: </v>
      </c>
      <c r="I1004" s="107"/>
      <c r="L1004" s="120"/>
      <c r="M1004" s="126"/>
      <c r="N1004" s="118"/>
      <c r="O1004" s="118"/>
      <c r="P1004" s="118"/>
      <c r="Q1004" s="118"/>
      <c r="R1004" s="120"/>
      <c r="S1004" s="120"/>
      <c r="T1004" s="118"/>
      <c r="U1004" s="118"/>
      <c r="V1004" s="118"/>
      <c r="W1004" s="118"/>
      <c r="X1004" s="118"/>
      <c r="Y1004" s="120"/>
      <c r="Z1004" s="120"/>
      <c r="AA1004" s="118"/>
      <c r="AB1004" s="118"/>
      <c r="AC1004" s="118"/>
      <c r="AD1004" s="118"/>
      <c r="AE1004" s="118"/>
      <c r="AF1004" s="120"/>
      <c r="AG1004" s="118"/>
      <c r="AH1004" s="118"/>
      <c r="AI1004" s="118"/>
      <c r="AJ1004" s="118"/>
      <c r="AK1004" s="118"/>
      <c r="AL1004" s="120"/>
      <c r="AM1004" s="118"/>
      <c r="AN1004" s="118"/>
      <c r="AO1004" s="118"/>
      <c r="AP1004" s="118"/>
      <c r="AQ1004" s="118"/>
      <c r="AR1004" s="118"/>
    </row>
    <row r="1005" spans="1:44" hidden="1" x14ac:dyDescent="0.3">
      <c r="A1005" s="107"/>
      <c r="B1005" s="107" t="s">
        <v>1149</v>
      </c>
      <c r="C1005" s="124" t="s">
        <v>2169</v>
      </c>
      <c r="D1005" s="107" t="s">
        <v>1430</v>
      </c>
      <c r="E1005" s="125" t="s">
        <v>1440</v>
      </c>
      <c r="F1005" s="107"/>
      <c r="G1005" s="107" t="s">
        <v>2075</v>
      </c>
      <c r="H1005" s="124" t="str">
        <f>Programação[[#This Row],[Atividade]]&amp; " - linha/estrutura: " &amp;Programação[[#This Row],[Tag]]</f>
        <v xml:space="preserve">Montar e soldar de bocal de 14"na linha existente - linha/estrutura: </v>
      </c>
      <c r="I1005" s="107" t="s">
        <v>1433</v>
      </c>
      <c r="L1005" s="120"/>
      <c r="M1005" s="126"/>
      <c r="N1005" s="118"/>
      <c r="O1005" s="118"/>
      <c r="P1005" s="118"/>
      <c r="Q1005" s="118"/>
      <c r="R1005" s="120"/>
      <c r="S1005" s="120"/>
      <c r="T1005" s="118"/>
      <c r="U1005" s="118"/>
      <c r="V1005" s="118"/>
      <c r="W1005" s="118"/>
      <c r="X1005" s="118"/>
      <c r="Y1005" s="120"/>
      <c r="Z1005" s="120"/>
      <c r="AA1005" s="118"/>
      <c r="AB1005" s="118"/>
      <c r="AC1005" s="118"/>
      <c r="AD1005" s="118"/>
      <c r="AE1005" s="118"/>
      <c r="AF1005" s="120"/>
      <c r="AG1005" s="118"/>
      <c r="AH1005" s="118">
        <v>1</v>
      </c>
      <c r="AI1005" s="118">
        <v>1</v>
      </c>
      <c r="AJ1005" s="118">
        <v>1</v>
      </c>
      <c r="AK1005" s="118"/>
      <c r="AL1005" s="120"/>
      <c r="AM1005" s="118">
        <v>1</v>
      </c>
      <c r="AN1005" s="118">
        <v>1</v>
      </c>
      <c r="AO1005" s="118">
        <v>1</v>
      </c>
      <c r="AP1005" s="118">
        <v>1</v>
      </c>
      <c r="AQ1005" s="118">
        <v>1</v>
      </c>
      <c r="AR1005" s="118"/>
    </row>
    <row r="1006" spans="1:44" hidden="1" x14ac:dyDescent="0.3">
      <c r="A1006" s="107"/>
      <c r="B1006" s="107" t="s">
        <v>1150</v>
      </c>
      <c r="C1006" s="124"/>
      <c r="D1006" s="107"/>
      <c r="E1006" s="125"/>
      <c r="F1006" s="107"/>
      <c r="G1006" s="107" t="s">
        <v>1876</v>
      </c>
      <c r="H1006" s="124" t="str">
        <f>Programação[[#This Row],[Atividade]]&amp; " - linha/estrutura: " &amp;Programação[[#This Row],[Tag]]</f>
        <v xml:space="preserve">Inspeção ENDs na solda bocal - linha/estrutura: </v>
      </c>
      <c r="I1006" s="107"/>
      <c r="L1006" s="120"/>
      <c r="M1006" s="126"/>
      <c r="N1006" s="118"/>
      <c r="O1006" s="118"/>
      <c r="P1006" s="118"/>
      <c r="Q1006" s="118"/>
      <c r="R1006" s="120"/>
      <c r="S1006" s="120"/>
      <c r="T1006" s="118"/>
      <c r="U1006" s="118"/>
      <c r="V1006" s="118"/>
      <c r="W1006" s="118"/>
      <c r="X1006" s="118"/>
      <c r="Y1006" s="120"/>
      <c r="Z1006" s="120"/>
      <c r="AA1006" s="118"/>
      <c r="AB1006" s="118"/>
      <c r="AC1006" s="118"/>
      <c r="AD1006" s="118"/>
      <c r="AE1006" s="118"/>
      <c r="AF1006" s="120"/>
      <c r="AG1006" s="118"/>
      <c r="AH1006" s="118"/>
      <c r="AI1006" s="118"/>
      <c r="AJ1006" s="118"/>
      <c r="AK1006" s="118"/>
      <c r="AL1006" s="120"/>
      <c r="AM1006" s="118"/>
      <c r="AN1006" s="118"/>
      <c r="AO1006" s="118"/>
      <c r="AP1006" s="118"/>
      <c r="AQ1006" s="118"/>
      <c r="AR1006" s="118"/>
    </row>
    <row r="1007" spans="1:44" hidden="1" x14ac:dyDescent="0.3">
      <c r="A1007" s="107"/>
      <c r="B1007" s="107" t="s">
        <v>1151</v>
      </c>
      <c r="C1007" s="124"/>
      <c r="D1007" s="107"/>
      <c r="E1007" s="125"/>
      <c r="F1007" s="107"/>
      <c r="G1007" s="107" t="s">
        <v>2076</v>
      </c>
      <c r="H1007" s="124" t="str">
        <f>Programação[[#This Row],[Atividade]]&amp; " - linha/estrutura: " &amp;Programação[[#This Row],[Tag]]</f>
        <v xml:space="preserve">Montar de válvula gaveta de 14" - linha/estrutura: </v>
      </c>
      <c r="I1007" s="107"/>
      <c r="L1007" s="120"/>
      <c r="M1007" s="126"/>
      <c r="N1007" s="118"/>
      <c r="O1007" s="118"/>
      <c r="P1007" s="118"/>
      <c r="Q1007" s="118"/>
      <c r="R1007" s="120"/>
      <c r="S1007" s="120"/>
      <c r="T1007" s="118"/>
      <c r="U1007" s="118"/>
      <c r="V1007" s="118"/>
      <c r="W1007" s="118"/>
      <c r="X1007" s="118"/>
      <c r="Y1007" s="120"/>
      <c r="Z1007" s="120"/>
      <c r="AA1007" s="118"/>
      <c r="AB1007" s="118"/>
      <c r="AC1007" s="118"/>
      <c r="AD1007" s="118"/>
      <c r="AE1007" s="118"/>
      <c r="AF1007" s="120"/>
      <c r="AG1007" s="118"/>
      <c r="AH1007" s="118"/>
      <c r="AI1007" s="118"/>
      <c r="AJ1007" s="118"/>
      <c r="AK1007" s="118"/>
      <c r="AL1007" s="120"/>
      <c r="AM1007" s="118"/>
      <c r="AN1007" s="118"/>
      <c r="AO1007" s="118"/>
      <c r="AP1007" s="118"/>
      <c r="AQ1007" s="118"/>
      <c r="AR1007" s="118"/>
    </row>
    <row r="1008" spans="1:44" hidden="1" x14ac:dyDescent="0.3">
      <c r="A1008" s="107"/>
      <c r="B1008" s="107" t="s">
        <v>1152</v>
      </c>
      <c r="C1008" s="124" t="s">
        <v>2169</v>
      </c>
      <c r="D1008" s="107" t="s">
        <v>1430</v>
      </c>
      <c r="E1008" s="125" t="s">
        <v>1440</v>
      </c>
      <c r="F1008" s="107"/>
      <c r="G1008" s="107" t="s">
        <v>2064</v>
      </c>
      <c r="H1008" s="124" t="str">
        <f>Programação[[#This Row],[Atividade]]&amp; " - linha/estrutura: " &amp;Programação[[#This Row],[Tag]]</f>
        <v xml:space="preserve">Remover Ebtv da linha existente - linha/estrutura: </v>
      </c>
      <c r="I1008" s="107" t="s">
        <v>1433</v>
      </c>
      <c r="L1008" s="120"/>
      <c r="M1008" s="126"/>
      <c r="N1008" s="118"/>
      <c r="O1008" s="118"/>
      <c r="P1008" s="118"/>
      <c r="Q1008" s="118"/>
      <c r="R1008" s="120"/>
      <c r="S1008" s="120"/>
      <c r="T1008" s="118"/>
      <c r="U1008" s="118"/>
      <c r="V1008" s="118"/>
      <c r="W1008" s="118"/>
      <c r="X1008" s="118"/>
      <c r="Y1008" s="120"/>
      <c r="Z1008" s="120"/>
      <c r="AA1008" s="118"/>
      <c r="AB1008" s="118"/>
      <c r="AC1008" s="118"/>
      <c r="AD1008" s="118"/>
      <c r="AE1008" s="118"/>
      <c r="AF1008" s="120"/>
      <c r="AG1008" s="118"/>
      <c r="AH1008" s="118"/>
      <c r="AI1008" s="118"/>
      <c r="AJ1008" s="118"/>
      <c r="AK1008" s="118"/>
      <c r="AL1008" s="120"/>
      <c r="AM1008" s="118"/>
      <c r="AN1008" s="118"/>
      <c r="AO1008" s="118"/>
      <c r="AP1008" s="118"/>
      <c r="AQ1008" s="118"/>
      <c r="AR1008" s="118"/>
    </row>
    <row r="1009" spans="1:44" ht="28.8" hidden="1" x14ac:dyDescent="0.3">
      <c r="A1009" s="107" t="s">
        <v>510</v>
      </c>
      <c r="B1009" s="107" t="s">
        <v>1153</v>
      </c>
      <c r="C1009" s="124" t="s">
        <v>2167</v>
      </c>
      <c r="D1009" s="107" t="s">
        <v>1430</v>
      </c>
      <c r="E1009" s="125" t="s">
        <v>1440</v>
      </c>
      <c r="F1009" s="107" t="s">
        <v>2289</v>
      </c>
      <c r="G1009" s="107" t="s">
        <v>2079</v>
      </c>
      <c r="H1009" s="124" t="str">
        <f>Programação[[#This Row],[Atividade]]&amp; " - linha/estrutura: " &amp;Programação[[#This Row],[Tag]]</f>
        <v>TIE-IN_138 - linha/estrutura: TIE-IN_138_10"-S3-14E-5396-H</v>
      </c>
      <c r="I1009" s="107" t="s">
        <v>1433</v>
      </c>
      <c r="J1009" s="107" t="s">
        <v>2531</v>
      </c>
      <c r="L1009" s="120"/>
      <c r="M1009" s="126"/>
      <c r="N1009" s="118"/>
      <c r="O1009" s="118">
        <v>0</v>
      </c>
      <c r="P1009" s="118">
        <v>0</v>
      </c>
      <c r="Q1009" s="118">
        <v>1</v>
      </c>
      <c r="R1009" s="120"/>
      <c r="S1009" s="120"/>
      <c r="T1009" s="118">
        <v>1</v>
      </c>
      <c r="U1009" s="118"/>
      <c r="V1009" s="118"/>
      <c r="W1009" s="118"/>
      <c r="X1009" s="118"/>
      <c r="Y1009" s="120"/>
      <c r="Z1009" s="120"/>
      <c r="AA1009" s="118">
        <v>1</v>
      </c>
      <c r="AB1009" s="118"/>
      <c r="AC1009" s="118"/>
      <c r="AD1009" s="118"/>
      <c r="AE1009" s="118"/>
      <c r="AF1009" s="120"/>
      <c r="AG1009" s="118"/>
      <c r="AH1009" s="118"/>
      <c r="AI1009" s="118"/>
      <c r="AJ1009" s="118"/>
      <c r="AK1009" s="118"/>
      <c r="AL1009" s="120"/>
      <c r="AM1009" s="118"/>
      <c r="AN1009" s="118"/>
      <c r="AO1009" s="118"/>
      <c r="AP1009" s="118"/>
      <c r="AQ1009" s="118"/>
      <c r="AR1009" s="118"/>
    </row>
    <row r="1010" spans="1:44" hidden="1" x14ac:dyDescent="0.3">
      <c r="A1010" s="107"/>
      <c r="B1010" s="107" t="s">
        <v>1154</v>
      </c>
      <c r="C1010" s="124"/>
      <c r="D1010" s="107"/>
      <c r="E1010" s="125"/>
      <c r="F1010" s="107"/>
      <c r="G1010" s="107" t="s">
        <v>2030</v>
      </c>
      <c r="H1010" s="124" t="str">
        <f>Programação[[#This Row],[Atividade]]&amp; " - linha/estrutura: " &amp;Programação[[#This Row],[Tag]]</f>
        <v xml:space="preserve">Fazer Ebtv da linha existente - linha/estrutura: </v>
      </c>
      <c r="I1010" s="107"/>
      <c r="L1010" s="120"/>
      <c r="M1010" s="126"/>
      <c r="N1010" s="118"/>
      <c r="O1010" s="118"/>
      <c r="P1010" s="118"/>
      <c r="Q1010" s="118"/>
      <c r="R1010" s="120"/>
      <c r="S1010" s="120"/>
      <c r="T1010" s="118"/>
      <c r="U1010" s="118"/>
      <c r="V1010" s="118"/>
      <c r="W1010" s="118"/>
      <c r="X1010" s="118"/>
      <c r="Y1010" s="120"/>
      <c r="Z1010" s="120"/>
      <c r="AA1010" s="118"/>
      <c r="AB1010" s="118"/>
      <c r="AC1010" s="118"/>
      <c r="AD1010" s="118"/>
      <c r="AE1010" s="118"/>
      <c r="AF1010" s="120"/>
      <c r="AG1010" s="118"/>
      <c r="AH1010" s="118"/>
      <c r="AI1010" s="118"/>
      <c r="AJ1010" s="118"/>
      <c r="AK1010" s="118"/>
      <c r="AL1010" s="120"/>
      <c r="AM1010" s="118"/>
      <c r="AN1010" s="118"/>
      <c r="AO1010" s="118"/>
      <c r="AP1010" s="118"/>
      <c r="AQ1010" s="118"/>
      <c r="AR1010" s="118"/>
    </row>
    <row r="1011" spans="1:44" hidden="1" x14ac:dyDescent="0.3">
      <c r="A1011" s="107"/>
      <c r="B1011" s="107" t="s">
        <v>1155</v>
      </c>
      <c r="C1011" s="124"/>
      <c r="D1011" s="107"/>
      <c r="E1011" s="125"/>
      <c r="F1011" s="107"/>
      <c r="G1011" s="107" t="s">
        <v>2080</v>
      </c>
      <c r="H1011" s="124" t="str">
        <f>Programação[[#This Row],[Atividade]]&amp; " - linha/estrutura: " &amp;Programação[[#This Row],[Tag]]</f>
        <v xml:space="preserve">Montar e soldar de bocal de 10"na linha existente - linha/estrutura: </v>
      </c>
      <c r="I1011" s="107"/>
      <c r="L1011" s="120"/>
      <c r="M1011" s="126"/>
      <c r="N1011" s="118"/>
      <c r="O1011" s="118"/>
      <c r="P1011" s="118"/>
      <c r="Q1011" s="118"/>
      <c r="R1011" s="120"/>
      <c r="S1011" s="120"/>
      <c r="T1011" s="118"/>
      <c r="U1011" s="118"/>
      <c r="V1011" s="118"/>
      <c r="W1011" s="118"/>
      <c r="X1011" s="118"/>
      <c r="Y1011" s="120"/>
      <c r="Z1011" s="120"/>
      <c r="AA1011" s="118"/>
      <c r="AB1011" s="118"/>
      <c r="AC1011" s="118"/>
      <c r="AD1011" s="118"/>
      <c r="AE1011" s="118"/>
      <c r="AF1011" s="120"/>
      <c r="AG1011" s="118"/>
      <c r="AH1011" s="118"/>
      <c r="AI1011" s="118"/>
      <c r="AJ1011" s="118"/>
      <c r="AK1011" s="118"/>
      <c r="AL1011" s="120"/>
      <c r="AM1011" s="118"/>
      <c r="AN1011" s="118"/>
      <c r="AO1011" s="118"/>
      <c r="AP1011" s="118"/>
      <c r="AQ1011" s="118"/>
      <c r="AR1011" s="118"/>
    </row>
    <row r="1012" spans="1:44" hidden="1" x14ac:dyDescent="0.3">
      <c r="A1012" s="107"/>
      <c r="B1012" s="107" t="s">
        <v>1156</v>
      </c>
      <c r="C1012" s="124"/>
      <c r="D1012" s="107"/>
      <c r="E1012" s="125"/>
      <c r="F1012" s="107"/>
      <c r="G1012" s="107" t="s">
        <v>1876</v>
      </c>
      <c r="H1012" s="124" t="str">
        <f>Programação[[#This Row],[Atividade]]&amp; " - linha/estrutura: " &amp;Programação[[#This Row],[Tag]]</f>
        <v xml:space="preserve">Inspeção ENDs na solda bocal - linha/estrutura: </v>
      </c>
      <c r="I1012" s="107"/>
      <c r="L1012" s="120"/>
      <c r="M1012" s="126"/>
      <c r="N1012" s="118"/>
      <c r="O1012" s="118"/>
      <c r="P1012" s="118"/>
      <c r="Q1012" s="118"/>
      <c r="R1012" s="120"/>
      <c r="S1012" s="120"/>
      <c r="T1012" s="118"/>
      <c r="U1012" s="118"/>
      <c r="V1012" s="118"/>
      <c r="W1012" s="118"/>
      <c r="X1012" s="118"/>
      <c r="Y1012" s="120"/>
      <c r="Z1012" s="120"/>
      <c r="AA1012" s="118"/>
      <c r="AB1012" s="118"/>
      <c r="AC1012" s="118"/>
      <c r="AD1012" s="118"/>
      <c r="AE1012" s="118"/>
      <c r="AF1012" s="120"/>
      <c r="AG1012" s="118"/>
      <c r="AH1012" s="118"/>
      <c r="AI1012" s="118"/>
      <c r="AJ1012" s="118"/>
      <c r="AK1012" s="118"/>
      <c r="AL1012" s="120"/>
      <c r="AM1012" s="118"/>
      <c r="AN1012" s="118"/>
      <c r="AO1012" s="118"/>
      <c r="AP1012" s="118"/>
      <c r="AQ1012" s="118"/>
      <c r="AR1012" s="118"/>
    </row>
    <row r="1013" spans="1:44" hidden="1" x14ac:dyDescent="0.3">
      <c r="A1013" s="107"/>
      <c r="B1013" s="107" t="s">
        <v>1157</v>
      </c>
      <c r="C1013" s="124"/>
      <c r="D1013" s="107"/>
      <c r="E1013" s="125"/>
      <c r="F1013" s="107"/>
      <c r="G1013" s="107" t="s">
        <v>2081</v>
      </c>
      <c r="H1013" s="124" t="str">
        <f>Programação[[#This Row],[Atividade]]&amp; " - linha/estrutura: " &amp;Programação[[#This Row],[Tag]]</f>
        <v xml:space="preserve">Montar de válvula gaveta de 10" - linha/estrutura: </v>
      </c>
      <c r="I1013" s="107"/>
      <c r="L1013" s="120"/>
      <c r="M1013" s="126"/>
      <c r="N1013" s="118"/>
      <c r="O1013" s="118"/>
      <c r="P1013" s="118"/>
      <c r="Q1013" s="118"/>
      <c r="R1013" s="120"/>
      <c r="S1013" s="120"/>
      <c r="T1013" s="118"/>
      <c r="U1013" s="118"/>
      <c r="V1013" s="118"/>
      <c r="W1013" s="118"/>
      <c r="X1013" s="118"/>
      <c r="Y1013" s="120"/>
      <c r="Z1013" s="120"/>
      <c r="AA1013" s="118"/>
      <c r="AB1013" s="118"/>
      <c r="AC1013" s="118"/>
      <c r="AD1013" s="118"/>
      <c r="AE1013" s="118"/>
      <c r="AF1013" s="120"/>
      <c r="AG1013" s="118"/>
      <c r="AH1013" s="118"/>
      <c r="AI1013" s="118"/>
      <c r="AJ1013" s="118"/>
      <c r="AK1013" s="118"/>
      <c r="AL1013" s="120"/>
      <c r="AM1013" s="118"/>
      <c r="AN1013" s="118"/>
      <c r="AO1013" s="118"/>
      <c r="AP1013" s="118"/>
      <c r="AQ1013" s="118"/>
      <c r="AR1013" s="118"/>
    </row>
    <row r="1014" spans="1:44" hidden="1" x14ac:dyDescent="0.3">
      <c r="A1014" s="107"/>
      <c r="B1014" s="107" t="s">
        <v>1158</v>
      </c>
      <c r="C1014" s="124"/>
      <c r="D1014" s="107"/>
      <c r="E1014" s="125"/>
      <c r="F1014" s="107"/>
      <c r="G1014" s="107" t="s">
        <v>1954</v>
      </c>
      <c r="H1014" s="124" t="str">
        <f>Programação[[#This Row],[Atividade]]&amp; " - linha/estrutura: " &amp;Programação[[#This Row],[Tag]]</f>
        <v xml:space="preserve">Remover Ebtv da linha - linha/estrutura: </v>
      </c>
      <c r="I1014" s="107"/>
      <c r="L1014" s="120"/>
      <c r="M1014" s="126"/>
      <c r="N1014" s="118"/>
      <c r="O1014" s="118"/>
      <c r="P1014" s="118"/>
      <c r="Q1014" s="118"/>
      <c r="R1014" s="120"/>
      <c r="S1014" s="120"/>
      <c r="T1014" s="118"/>
      <c r="U1014" s="118"/>
      <c r="V1014" s="118"/>
      <c r="W1014" s="118"/>
      <c r="X1014" s="118"/>
      <c r="Y1014" s="120"/>
      <c r="Z1014" s="120"/>
      <c r="AA1014" s="118"/>
      <c r="AB1014" s="118"/>
      <c r="AC1014" s="118"/>
      <c r="AD1014" s="118"/>
      <c r="AE1014" s="118"/>
      <c r="AF1014" s="120"/>
      <c r="AG1014" s="118"/>
      <c r="AH1014" s="118"/>
      <c r="AI1014" s="118"/>
      <c r="AJ1014" s="118"/>
      <c r="AK1014" s="118"/>
      <c r="AL1014" s="120"/>
      <c r="AM1014" s="118"/>
      <c r="AN1014" s="118"/>
      <c r="AO1014" s="118"/>
      <c r="AP1014" s="118"/>
      <c r="AQ1014" s="118"/>
      <c r="AR1014" s="118"/>
    </row>
    <row r="1015" spans="1:44" hidden="1" x14ac:dyDescent="0.3">
      <c r="A1015" s="107"/>
      <c r="B1015" s="107" t="s">
        <v>1159</v>
      </c>
      <c r="C1015" s="124" t="s">
        <v>2169</v>
      </c>
      <c r="D1015" s="107" t="s">
        <v>1430</v>
      </c>
      <c r="E1015" s="125" t="s">
        <v>1440</v>
      </c>
      <c r="F1015" s="107"/>
      <c r="G1015" s="107" t="s">
        <v>2082</v>
      </c>
      <c r="H1015" s="124" t="str">
        <f>Programação[[#This Row],[Atividade]]&amp; " - linha/estrutura: " &amp;Programação[[#This Row],[Tag]]</f>
        <v xml:space="preserve">TIE-IN_139 - Parada - linha/estrutura: </v>
      </c>
      <c r="I1015" s="107" t="s">
        <v>1433</v>
      </c>
      <c r="L1015" s="120"/>
      <c r="M1015" s="126"/>
      <c r="N1015" s="118"/>
      <c r="O1015" s="118"/>
      <c r="P1015" s="118"/>
      <c r="Q1015" s="118"/>
      <c r="R1015" s="120"/>
      <c r="S1015" s="120"/>
      <c r="T1015" s="118"/>
      <c r="U1015" s="118"/>
      <c r="V1015" s="118"/>
      <c r="W1015" s="118"/>
      <c r="X1015" s="118"/>
      <c r="Y1015" s="120"/>
      <c r="Z1015" s="120"/>
      <c r="AA1015" s="118"/>
      <c r="AB1015" s="118"/>
      <c r="AC1015" s="118"/>
      <c r="AD1015" s="118"/>
      <c r="AE1015" s="118"/>
      <c r="AF1015" s="120"/>
      <c r="AG1015" s="118"/>
      <c r="AH1015" s="118"/>
      <c r="AI1015" s="118"/>
      <c r="AJ1015" s="118"/>
      <c r="AK1015" s="118"/>
      <c r="AL1015" s="120"/>
      <c r="AM1015" s="118"/>
      <c r="AN1015" s="118"/>
      <c r="AO1015" s="118"/>
      <c r="AP1015" s="118"/>
      <c r="AQ1015" s="118"/>
      <c r="AR1015" s="118"/>
    </row>
    <row r="1016" spans="1:44" hidden="1" x14ac:dyDescent="0.3">
      <c r="A1016" s="107"/>
      <c r="B1016" s="107" t="s">
        <v>1160</v>
      </c>
      <c r="C1016" s="124"/>
      <c r="D1016" s="107"/>
      <c r="E1016" s="125"/>
      <c r="F1016" s="107"/>
      <c r="G1016" s="107" t="s">
        <v>2083</v>
      </c>
      <c r="H1016" s="124" t="str">
        <f>Programação[[#This Row],[Atividade]]&amp; " - linha/estrutura: " &amp;Programação[[#This Row],[Tag]]</f>
        <v xml:space="preserve">Fazer Ebtv da linha existente 6"-S3-14A-5383-H - linha/estrutura: </v>
      </c>
      <c r="I1016" s="107"/>
      <c r="L1016" s="120"/>
      <c r="M1016" s="126"/>
      <c r="N1016" s="118"/>
      <c r="O1016" s="118"/>
      <c r="P1016" s="118"/>
      <c r="Q1016" s="118"/>
      <c r="R1016" s="120"/>
      <c r="S1016" s="120"/>
      <c r="T1016" s="118"/>
      <c r="U1016" s="118"/>
      <c r="V1016" s="118"/>
      <c r="W1016" s="118"/>
      <c r="X1016" s="118"/>
      <c r="Y1016" s="120"/>
      <c r="Z1016" s="120"/>
      <c r="AA1016" s="118"/>
      <c r="AB1016" s="118"/>
      <c r="AC1016" s="118"/>
      <c r="AD1016" s="118"/>
      <c r="AE1016" s="118"/>
      <c r="AF1016" s="120"/>
      <c r="AG1016" s="118"/>
      <c r="AH1016" s="118"/>
      <c r="AI1016" s="118"/>
      <c r="AJ1016" s="118"/>
      <c r="AK1016" s="118"/>
      <c r="AL1016" s="120"/>
      <c r="AM1016" s="118"/>
      <c r="AN1016" s="118"/>
      <c r="AO1016" s="118"/>
      <c r="AP1016" s="118"/>
      <c r="AQ1016" s="118"/>
      <c r="AR1016" s="118"/>
    </row>
    <row r="1017" spans="1:44" hidden="1" x14ac:dyDescent="0.3">
      <c r="A1017" s="107"/>
      <c r="B1017" s="107" t="s">
        <v>1161</v>
      </c>
      <c r="C1017" s="124"/>
      <c r="D1017" s="107"/>
      <c r="E1017" s="125"/>
      <c r="F1017" s="107"/>
      <c r="G1017" s="107" t="s">
        <v>2031</v>
      </c>
      <c r="H1017" s="124" t="str">
        <f>Programação[[#This Row],[Atividade]]&amp; " - linha/estrutura: " &amp;Programação[[#This Row],[Tag]]</f>
        <v xml:space="preserve">Desmontar trecho da linha existente - linha/estrutura: </v>
      </c>
      <c r="I1017" s="107"/>
      <c r="L1017" s="120"/>
      <c r="M1017" s="126"/>
      <c r="N1017" s="118"/>
      <c r="O1017" s="118"/>
      <c r="P1017" s="118"/>
      <c r="Q1017" s="118"/>
      <c r="R1017" s="120"/>
      <c r="S1017" s="120"/>
      <c r="T1017" s="118"/>
      <c r="U1017" s="118"/>
      <c r="V1017" s="118"/>
      <c r="W1017" s="118"/>
      <c r="X1017" s="118"/>
      <c r="Y1017" s="120"/>
      <c r="Z1017" s="120"/>
      <c r="AA1017" s="118"/>
      <c r="AB1017" s="118"/>
      <c r="AC1017" s="118"/>
      <c r="AD1017" s="118"/>
      <c r="AE1017" s="118"/>
      <c r="AF1017" s="120"/>
      <c r="AG1017" s="118"/>
      <c r="AH1017" s="118"/>
      <c r="AI1017" s="118"/>
      <c r="AJ1017" s="118"/>
      <c r="AK1017" s="118"/>
      <c r="AL1017" s="120"/>
      <c r="AM1017" s="118"/>
      <c r="AN1017" s="118"/>
      <c r="AO1017" s="118"/>
      <c r="AP1017" s="118"/>
      <c r="AQ1017" s="118"/>
      <c r="AR1017" s="118"/>
    </row>
    <row r="1018" spans="1:44" hidden="1" x14ac:dyDescent="0.3">
      <c r="A1018" s="107"/>
      <c r="B1018" s="107" t="s">
        <v>1162</v>
      </c>
      <c r="C1018" s="124" t="s">
        <v>2169</v>
      </c>
      <c r="D1018" s="107" t="s">
        <v>1430</v>
      </c>
      <c r="E1018" s="125" t="s">
        <v>1440</v>
      </c>
      <c r="F1018" s="107"/>
      <c r="G1018" s="107" t="s">
        <v>2084</v>
      </c>
      <c r="H1018" s="124" t="str">
        <f>Programação[[#This Row],[Atividade]]&amp; " - linha/estrutura: " &amp;Programação[[#This Row],[Tag]]</f>
        <v xml:space="preserve">Pré-montar spool e válvula gaveta de 6" - linha/estrutura: </v>
      </c>
      <c r="I1018" s="107"/>
      <c r="L1018" s="120"/>
      <c r="M1018" s="126"/>
      <c r="N1018" s="118"/>
      <c r="O1018" s="118"/>
      <c r="P1018" s="118"/>
      <c r="Q1018" s="118"/>
      <c r="R1018" s="120"/>
      <c r="S1018" s="120"/>
      <c r="T1018" s="118"/>
      <c r="U1018" s="118"/>
      <c r="V1018" s="118"/>
      <c r="W1018" s="118"/>
      <c r="X1018" s="118"/>
      <c r="Y1018" s="120"/>
      <c r="Z1018" s="120"/>
      <c r="AA1018" s="118"/>
      <c r="AB1018" s="118"/>
      <c r="AC1018" s="118"/>
      <c r="AD1018" s="118"/>
      <c r="AE1018" s="118"/>
      <c r="AF1018" s="120"/>
      <c r="AG1018" s="118"/>
      <c r="AH1018" s="118"/>
      <c r="AI1018" s="118"/>
      <c r="AJ1018" s="118"/>
      <c r="AK1018" s="118"/>
      <c r="AL1018" s="120"/>
      <c r="AM1018" s="118"/>
      <c r="AN1018" s="118"/>
      <c r="AO1018" s="118"/>
      <c r="AP1018" s="118"/>
      <c r="AQ1018" s="118"/>
      <c r="AR1018" s="118"/>
    </row>
    <row r="1019" spans="1:44" hidden="1" x14ac:dyDescent="0.3">
      <c r="A1019" s="107"/>
      <c r="B1019" s="107" t="s">
        <v>1163</v>
      </c>
      <c r="C1019" s="124"/>
      <c r="D1019" s="107"/>
      <c r="E1019" s="125"/>
      <c r="F1019" s="107"/>
      <c r="G1019" s="107" t="s">
        <v>2085</v>
      </c>
      <c r="H1019" s="124" t="str">
        <f>Programação[[#This Row],[Atividade]]&amp; " - linha/estrutura: " &amp;Programação[[#This Row],[Tag]]</f>
        <v xml:space="preserve">Soldar spool - linha/estrutura: </v>
      </c>
      <c r="I1019" s="107"/>
      <c r="L1019" s="120"/>
      <c r="M1019" s="126"/>
      <c r="N1019" s="118"/>
      <c r="O1019" s="118"/>
      <c r="P1019" s="118"/>
      <c r="Q1019" s="118"/>
      <c r="R1019" s="120"/>
      <c r="S1019" s="120"/>
      <c r="T1019" s="118"/>
      <c r="U1019" s="118"/>
      <c r="V1019" s="118"/>
      <c r="W1019" s="118"/>
      <c r="X1019" s="118"/>
      <c r="Y1019" s="120"/>
      <c r="Z1019" s="120"/>
      <c r="AA1019" s="118"/>
      <c r="AB1019" s="118"/>
      <c r="AC1019" s="118"/>
      <c r="AD1019" s="118"/>
      <c r="AE1019" s="118"/>
      <c r="AF1019" s="120"/>
      <c r="AG1019" s="118"/>
      <c r="AH1019" s="118"/>
      <c r="AI1019" s="118"/>
      <c r="AJ1019" s="118"/>
      <c r="AK1019" s="118"/>
      <c r="AL1019" s="120"/>
      <c r="AM1019" s="118"/>
      <c r="AN1019" s="118"/>
      <c r="AO1019" s="118"/>
      <c r="AP1019" s="118"/>
      <c r="AQ1019" s="118"/>
      <c r="AR1019" s="118"/>
    </row>
    <row r="1020" spans="1:44" hidden="1" x14ac:dyDescent="0.3">
      <c r="A1020" s="107"/>
      <c r="B1020" s="107" t="s">
        <v>1164</v>
      </c>
      <c r="C1020" s="124"/>
      <c r="D1020" s="107"/>
      <c r="E1020" s="125"/>
      <c r="F1020" s="107"/>
      <c r="G1020" s="107" t="s">
        <v>279</v>
      </c>
      <c r="H1020" s="124" t="str">
        <f>Programação[[#This Row],[Atividade]]&amp; " - linha/estrutura: " &amp;Programação[[#This Row],[Tag]]</f>
        <v xml:space="preserve">Inspeção ENDs das soldas - linha/estrutura: </v>
      </c>
      <c r="I1020" s="107"/>
      <c r="L1020" s="120"/>
      <c r="M1020" s="126"/>
      <c r="N1020" s="118"/>
      <c r="O1020" s="118"/>
      <c r="P1020" s="118"/>
      <c r="Q1020" s="118"/>
      <c r="R1020" s="120"/>
      <c r="S1020" s="120"/>
      <c r="T1020" s="118"/>
      <c r="U1020" s="118"/>
      <c r="V1020" s="118"/>
      <c r="W1020" s="118"/>
      <c r="X1020" s="118"/>
      <c r="Y1020" s="120"/>
      <c r="Z1020" s="120"/>
      <c r="AA1020" s="118"/>
      <c r="AB1020" s="118"/>
      <c r="AC1020" s="118"/>
      <c r="AD1020" s="118"/>
      <c r="AE1020" s="118"/>
      <c r="AF1020" s="120"/>
      <c r="AG1020" s="118"/>
      <c r="AH1020" s="118"/>
      <c r="AI1020" s="118"/>
      <c r="AJ1020" s="118"/>
      <c r="AK1020" s="118"/>
      <c r="AL1020" s="120"/>
      <c r="AM1020" s="118"/>
      <c r="AN1020" s="118"/>
      <c r="AO1020" s="118"/>
      <c r="AP1020" s="118"/>
      <c r="AQ1020" s="118"/>
      <c r="AR1020" s="118"/>
    </row>
    <row r="1021" spans="1:44" hidden="1" x14ac:dyDescent="0.3">
      <c r="A1021" s="107"/>
      <c r="B1021" s="107" t="s">
        <v>1165</v>
      </c>
      <c r="C1021" s="124"/>
      <c r="D1021" s="107"/>
      <c r="E1021" s="125"/>
      <c r="F1021" s="107"/>
      <c r="G1021" s="107" t="s">
        <v>1954</v>
      </c>
      <c r="H1021" s="124" t="str">
        <f>Programação[[#This Row],[Atividade]]&amp; " - linha/estrutura: " &amp;Programação[[#This Row],[Tag]]</f>
        <v xml:space="preserve">Remover Ebtv da linha - linha/estrutura: </v>
      </c>
      <c r="I1021" s="107"/>
      <c r="L1021" s="120"/>
      <c r="M1021" s="126"/>
      <c r="N1021" s="118"/>
      <c r="O1021" s="118"/>
      <c r="P1021" s="118"/>
      <c r="Q1021" s="118"/>
      <c r="R1021" s="120"/>
      <c r="S1021" s="120"/>
      <c r="T1021" s="118"/>
      <c r="U1021" s="118"/>
      <c r="V1021" s="118"/>
      <c r="W1021" s="118"/>
      <c r="X1021" s="118"/>
      <c r="Y1021" s="120"/>
      <c r="Z1021" s="120"/>
      <c r="AA1021" s="118"/>
      <c r="AB1021" s="118"/>
      <c r="AC1021" s="118"/>
      <c r="AD1021" s="118"/>
      <c r="AE1021" s="118"/>
      <c r="AF1021" s="120"/>
      <c r="AG1021" s="118"/>
      <c r="AH1021" s="118"/>
      <c r="AI1021" s="118"/>
      <c r="AJ1021" s="118"/>
      <c r="AK1021" s="118"/>
      <c r="AL1021" s="120"/>
      <c r="AM1021" s="118"/>
      <c r="AN1021" s="118"/>
      <c r="AO1021" s="118"/>
      <c r="AP1021" s="118"/>
      <c r="AQ1021" s="118"/>
      <c r="AR1021" s="118"/>
    </row>
    <row r="1022" spans="1:44" hidden="1" x14ac:dyDescent="0.3">
      <c r="A1022" s="107"/>
      <c r="B1022" s="107" t="s">
        <v>1166</v>
      </c>
      <c r="C1022" s="124"/>
      <c r="D1022" s="107"/>
      <c r="E1022" s="125"/>
      <c r="F1022" s="107"/>
      <c r="G1022" s="107" t="s">
        <v>2086</v>
      </c>
      <c r="H1022" s="124" t="str">
        <f>Programação[[#This Row],[Atividade]]&amp; " - linha/estrutura: " &amp;Programação[[#This Row],[Tag]]</f>
        <v xml:space="preserve">Tie in 132 - Parada - linha/estrutura: </v>
      </c>
      <c r="I1022" s="107"/>
      <c r="L1022" s="120"/>
      <c r="M1022" s="126"/>
      <c r="N1022" s="118"/>
      <c r="O1022" s="118"/>
      <c r="P1022" s="118"/>
      <c r="Q1022" s="118"/>
      <c r="R1022" s="120"/>
      <c r="S1022" s="120"/>
      <c r="T1022" s="118"/>
      <c r="U1022" s="118"/>
      <c r="V1022" s="118"/>
      <c r="W1022" s="118"/>
      <c r="X1022" s="118"/>
      <c r="Y1022" s="120"/>
      <c r="Z1022" s="120"/>
      <c r="AA1022" s="118"/>
      <c r="AB1022" s="118"/>
      <c r="AC1022" s="118"/>
      <c r="AD1022" s="118"/>
      <c r="AE1022" s="118"/>
      <c r="AF1022" s="120"/>
      <c r="AG1022" s="118"/>
      <c r="AH1022" s="118"/>
      <c r="AI1022" s="118"/>
      <c r="AJ1022" s="118"/>
      <c r="AK1022" s="118"/>
      <c r="AL1022" s="120"/>
      <c r="AM1022" s="118"/>
      <c r="AN1022" s="118"/>
      <c r="AO1022" s="118"/>
      <c r="AP1022" s="118"/>
      <c r="AQ1022" s="118"/>
      <c r="AR1022" s="118"/>
    </row>
    <row r="1023" spans="1:44" hidden="1" x14ac:dyDescent="0.3">
      <c r="A1023" s="107"/>
      <c r="B1023" s="107" t="s">
        <v>1167</v>
      </c>
      <c r="C1023" s="124"/>
      <c r="D1023" s="107"/>
      <c r="E1023" s="125"/>
      <c r="F1023" s="107"/>
      <c r="G1023" s="107" t="s">
        <v>2087</v>
      </c>
      <c r="H1023" s="124" t="str">
        <f>Programação[[#This Row],[Atividade]]&amp; " - linha/estrutura: " &amp;Programação[[#This Row],[Tag]]</f>
        <v xml:space="preserve">Fazer Ebtv da linha existente 10"-S3-14A-1404-H - linha/estrutura: </v>
      </c>
      <c r="I1023" s="107"/>
      <c r="L1023" s="120"/>
      <c r="M1023" s="126"/>
      <c r="N1023" s="118"/>
      <c r="O1023" s="118"/>
      <c r="P1023" s="118"/>
      <c r="Q1023" s="118"/>
      <c r="R1023" s="120"/>
      <c r="S1023" s="120"/>
      <c r="T1023" s="118"/>
      <c r="U1023" s="118"/>
      <c r="V1023" s="118"/>
      <c r="W1023" s="118"/>
      <c r="X1023" s="118"/>
      <c r="Y1023" s="120"/>
      <c r="Z1023" s="120"/>
      <c r="AA1023" s="118"/>
      <c r="AB1023" s="118"/>
      <c r="AC1023" s="118"/>
      <c r="AD1023" s="118"/>
      <c r="AE1023" s="118"/>
      <c r="AF1023" s="120"/>
      <c r="AG1023" s="118"/>
      <c r="AH1023" s="118"/>
      <c r="AI1023" s="118"/>
      <c r="AJ1023" s="118"/>
      <c r="AK1023" s="118"/>
      <c r="AL1023" s="120"/>
      <c r="AM1023" s="118"/>
      <c r="AN1023" s="118"/>
      <c r="AO1023" s="118"/>
      <c r="AP1023" s="118"/>
      <c r="AQ1023" s="118"/>
      <c r="AR1023" s="118"/>
    </row>
    <row r="1024" spans="1:44" hidden="1" x14ac:dyDescent="0.3">
      <c r="A1024" s="107"/>
      <c r="B1024" s="107" t="s">
        <v>1168</v>
      </c>
      <c r="C1024" s="124"/>
      <c r="D1024" s="107"/>
      <c r="E1024" s="125"/>
      <c r="F1024" s="107"/>
      <c r="G1024" s="107" t="s">
        <v>2031</v>
      </c>
      <c r="H1024" s="124" t="str">
        <f>Programação[[#This Row],[Atividade]]&amp; " - linha/estrutura: " &amp;Programação[[#This Row],[Tag]]</f>
        <v xml:space="preserve">Desmontar trecho da linha existente - linha/estrutura: </v>
      </c>
      <c r="I1024" s="107"/>
      <c r="L1024" s="120"/>
      <c r="M1024" s="126"/>
      <c r="N1024" s="118"/>
      <c r="O1024" s="118"/>
      <c r="P1024" s="118"/>
      <c r="Q1024" s="118"/>
      <c r="R1024" s="120"/>
      <c r="S1024" s="120"/>
      <c r="T1024" s="118"/>
      <c r="U1024" s="118"/>
      <c r="V1024" s="118"/>
      <c r="W1024" s="118"/>
      <c r="X1024" s="118"/>
      <c r="Y1024" s="120"/>
      <c r="Z1024" s="120"/>
      <c r="AA1024" s="118"/>
      <c r="AB1024" s="118"/>
      <c r="AC1024" s="118"/>
      <c r="AD1024" s="118"/>
      <c r="AE1024" s="118"/>
      <c r="AF1024" s="120"/>
      <c r="AG1024" s="118"/>
      <c r="AH1024" s="118"/>
      <c r="AI1024" s="118"/>
      <c r="AJ1024" s="118"/>
      <c r="AK1024" s="118"/>
      <c r="AL1024" s="120"/>
      <c r="AM1024" s="118"/>
      <c r="AN1024" s="118"/>
      <c r="AO1024" s="118"/>
      <c r="AP1024" s="118"/>
      <c r="AQ1024" s="118"/>
      <c r="AR1024" s="118"/>
    </row>
    <row r="1025" spans="1:44" hidden="1" x14ac:dyDescent="0.3">
      <c r="A1025" s="107"/>
      <c r="B1025" s="107" t="s">
        <v>1169</v>
      </c>
      <c r="C1025" s="124"/>
      <c r="D1025" s="107"/>
      <c r="E1025" s="125"/>
      <c r="F1025" s="107"/>
      <c r="G1025" s="107" t="s">
        <v>2088</v>
      </c>
      <c r="H1025" s="124" t="str">
        <f>Programação[[#This Row],[Atividade]]&amp; " - linha/estrutura: " &amp;Programação[[#This Row],[Tag]]</f>
        <v xml:space="preserve">Pré-montar spool entre a linha existente e válvula gaveta de 10" - linha/estrutura: </v>
      </c>
      <c r="I1025" s="107"/>
      <c r="L1025" s="120"/>
      <c r="M1025" s="126"/>
      <c r="N1025" s="118"/>
      <c r="O1025" s="118"/>
      <c r="P1025" s="118"/>
      <c r="Q1025" s="118"/>
      <c r="R1025" s="120"/>
      <c r="S1025" s="120"/>
      <c r="T1025" s="118"/>
      <c r="U1025" s="118"/>
      <c r="V1025" s="118"/>
      <c r="W1025" s="118"/>
      <c r="X1025" s="118"/>
      <c r="Y1025" s="120"/>
      <c r="Z1025" s="120"/>
      <c r="AA1025" s="118"/>
      <c r="AB1025" s="118"/>
      <c r="AC1025" s="118"/>
      <c r="AD1025" s="118"/>
      <c r="AE1025" s="118"/>
      <c r="AF1025" s="120"/>
      <c r="AG1025" s="118"/>
      <c r="AH1025" s="118"/>
      <c r="AI1025" s="118"/>
      <c r="AJ1025" s="118"/>
      <c r="AK1025" s="118"/>
      <c r="AL1025" s="120"/>
      <c r="AM1025" s="118"/>
      <c r="AN1025" s="118"/>
      <c r="AO1025" s="118"/>
      <c r="AP1025" s="118"/>
      <c r="AQ1025" s="118"/>
      <c r="AR1025" s="118"/>
    </row>
    <row r="1026" spans="1:44" hidden="1" x14ac:dyDescent="0.3">
      <c r="A1026" s="107"/>
      <c r="B1026" s="107" t="s">
        <v>1170</v>
      </c>
      <c r="C1026" s="124"/>
      <c r="D1026" s="107"/>
      <c r="E1026" s="125"/>
      <c r="F1026" s="107"/>
      <c r="G1026" s="107" t="s">
        <v>2085</v>
      </c>
      <c r="H1026" s="124" t="str">
        <f>Programação[[#This Row],[Atividade]]&amp; " - linha/estrutura: " &amp;Programação[[#This Row],[Tag]]</f>
        <v xml:space="preserve">Soldar spool - linha/estrutura: </v>
      </c>
      <c r="I1026" s="107"/>
      <c r="L1026" s="120"/>
      <c r="M1026" s="126"/>
      <c r="N1026" s="118"/>
      <c r="O1026" s="118"/>
      <c r="P1026" s="118"/>
      <c r="Q1026" s="118"/>
      <c r="R1026" s="120"/>
      <c r="S1026" s="120"/>
      <c r="T1026" s="118"/>
      <c r="U1026" s="118"/>
      <c r="V1026" s="118"/>
      <c r="W1026" s="118"/>
      <c r="X1026" s="118"/>
      <c r="Y1026" s="120"/>
      <c r="Z1026" s="120"/>
      <c r="AA1026" s="118"/>
      <c r="AB1026" s="118"/>
      <c r="AC1026" s="118"/>
      <c r="AD1026" s="118"/>
      <c r="AE1026" s="118"/>
      <c r="AF1026" s="120"/>
      <c r="AG1026" s="118"/>
      <c r="AH1026" s="118"/>
      <c r="AI1026" s="118"/>
      <c r="AJ1026" s="118"/>
      <c r="AK1026" s="118"/>
      <c r="AL1026" s="120"/>
      <c r="AM1026" s="118"/>
      <c r="AN1026" s="118"/>
      <c r="AO1026" s="118"/>
      <c r="AP1026" s="118"/>
      <c r="AQ1026" s="118"/>
      <c r="AR1026" s="118"/>
    </row>
    <row r="1027" spans="1:44" ht="28.8" hidden="1" x14ac:dyDescent="0.3">
      <c r="A1027" s="107"/>
      <c r="B1027" s="107" t="s">
        <v>1171</v>
      </c>
      <c r="C1027" s="124" t="s">
        <v>2168</v>
      </c>
      <c r="D1027" s="107" t="s">
        <v>1430</v>
      </c>
      <c r="E1027" s="125" t="s">
        <v>1440</v>
      </c>
      <c r="F1027" s="107" t="s">
        <v>2338</v>
      </c>
      <c r="G1027" s="107" t="s">
        <v>279</v>
      </c>
      <c r="H1027" s="124" t="str">
        <f>Programação[[#This Row],[Atividade]]&amp; " - linha/estrutura: " &amp;Programação[[#This Row],[Tag]]</f>
        <v>Inspeção ENDs das soldas - linha/estrutura: Desareador</v>
      </c>
      <c r="I1027" s="107" t="s">
        <v>2340</v>
      </c>
      <c r="L1027" s="120"/>
      <c r="M1027" s="126"/>
      <c r="N1027" s="118"/>
      <c r="O1027" s="118"/>
      <c r="P1027" s="118"/>
      <c r="Q1027" s="118"/>
      <c r="R1027" s="120"/>
      <c r="S1027" s="120"/>
      <c r="T1027" s="118"/>
      <c r="U1027" s="118"/>
      <c r="V1027" s="118"/>
      <c r="W1027" s="118"/>
      <c r="X1027" s="118"/>
      <c r="Y1027" s="120"/>
      <c r="Z1027" s="120"/>
      <c r="AA1027" s="118"/>
      <c r="AB1027" s="118"/>
      <c r="AC1027" s="118"/>
      <c r="AD1027" s="118"/>
      <c r="AE1027" s="118"/>
      <c r="AF1027" s="120"/>
      <c r="AG1027" s="118"/>
      <c r="AH1027" s="118"/>
      <c r="AI1027" s="118"/>
      <c r="AJ1027" s="118"/>
      <c r="AK1027" s="118"/>
      <c r="AL1027" s="120"/>
      <c r="AM1027" s="118"/>
      <c r="AN1027" s="118"/>
      <c r="AO1027" s="118"/>
      <c r="AP1027" s="118"/>
      <c r="AQ1027" s="118"/>
      <c r="AR1027" s="118"/>
    </row>
    <row r="1028" spans="1:44" ht="28.8" hidden="1" x14ac:dyDescent="0.3">
      <c r="A1028" s="107"/>
      <c r="B1028" s="107" t="s">
        <v>1172</v>
      </c>
      <c r="C1028" s="124" t="s">
        <v>2168</v>
      </c>
      <c r="D1028" s="107" t="s">
        <v>1430</v>
      </c>
      <c r="E1028" s="125" t="s">
        <v>1440</v>
      </c>
      <c r="F1028" s="107" t="s">
        <v>2338</v>
      </c>
      <c r="G1028" s="107" t="s">
        <v>1954</v>
      </c>
      <c r="H1028" s="124" t="str">
        <f>Programação[[#This Row],[Atividade]]&amp; " - linha/estrutura: " &amp;Programação[[#This Row],[Tag]]</f>
        <v>Remover Ebtv da linha - linha/estrutura: Desareador</v>
      </c>
      <c r="I1028" s="107" t="s">
        <v>2340</v>
      </c>
      <c r="L1028" s="120"/>
      <c r="M1028" s="126"/>
      <c r="N1028" s="118"/>
      <c r="O1028" s="118"/>
      <c r="P1028" s="118"/>
      <c r="Q1028" s="118"/>
      <c r="R1028" s="120"/>
      <c r="S1028" s="120"/>
      <c r="T1028" s="118"/>
      <c r="U1028" s="118"/>
      <c r="V1028" s="118"/>
      <c r="W1028" s="118"/>
      <c r="X1028" s="118"/>
      <c r="Y1028" s="120"/>
      <c r="Z1028" s="120"/>
      <c r="AA1028" s="118"/>
      <c r="AB1028" s="118"/>
      <c r="AC1028" s="118"/>
      <c r="AD1028" s="118"/>
      <c r="AE1028" s="118"/>
      <c r="AF1028" s="120"/>
      <c r="AG1028" s="118"/>
      <c r="AH1028" s="118"/>
      <c r="AI1028" s="118"/>
      <c r="AJ1028" s="118"/>
      <c r="AK1028" s="118"/>
      <c r="AL1028" s="120"/>
      <c r="AM1028" s="118"/>
      <c r="AN1028" s="118"/>
      <c r="AO1028" s="118"/>
      <c r="AP1028" s="118"/>
      <c r="AQ1028" s="118"/>
      <c r="AR1028" s="118"/>
    </row>
    <row r="1029" spans="1:44" hidden="1" x14ac:dyDescent="0.3">
      <c r="A1029" s="107"/>
      <c r="B1029" s="107" t="s">
        <v>1173</v>
      </c>
      <c r="C1029" s="124"/>
      <c r="D1029" s="107"/>
      <c r="E1029" s="125"/>
      <c r="F1029" s="107"/>
      <c r="G1029" s="107" t="s">
        <v>1903</v>
      </c>
      <c r="H1029" s="124" t="str">
        <f>Programação[[#This Row],[Atividade]]&amp; " - linha/estrutura: " &amp;Programação[[#This Row],[Tag]]</f>
        <v xml:space="preserve">Pre-Comissionamento - linha/estrutura: </v>
      </c>
      <c r="I1029" s="107"/>
      <c r="L1029" s="120"/>
      <c r="M1029" s="126"/>
      <c r="N1029" s="118"/>
      <c r="O1029" s="118"/>
      <c r="P1029" s="118"/>
      <c r="Q1029" s="118"/>
      <c r="R1029" s="120"/>
      <c r="S1029" s="120"/>
      <c r="T1029" s="118"/>
      <c r="U1029" s="118"/>
      <c r="V1029" s="118"/>
      <c r="W1029" s="118"/>
      <c r="X1029" s="118"/>
      <c r="Y1029" s="120"/>
      <c r="Z1029" s="120"/>
      <c r="AA1029" s="118"/>
      <c r="AB1029" s="118"/>
      <c r="AC1029" s="118"/>
      <c r="AD1029" s="118"/>
      <c r="AE1029" s="118"/>
      <c r="AF1029" s="120"/>
      <c r="AG1029" s="118"/>
      <c r="AH1029" s="118"/>
      <c r="AI1029" s="118"/>
      <c r="AJ1029" s="118"/>
      <c r="AK1029" s="118"/>
      <c r="AL1029" s="120"/>
      <c r="AM1029" s="118"/>
      <c r="AN1029" s="118"/>
      <c r="AO1029" s="118"/>
      <c r="AP1029" s="118"/>
      <c r="AQ1029" s="118"/>
      <c r="AR1029" s="118"/>
    </row>
    <row r="1030" spans="1:44" hidden="1" x14ac:dyDescent="0.3">
      <c r="A1030" s="107"/>
      <c r="B1030" s="107" t="s">
        <v>1174</v>
      </c>
      <c r="C1030" s="124"/>
      <c r="D1030" s="107"/>
      <c r="E1030" s="125"/>
      <c r="F1030" s="107"/>
      <c r="G1030" s="107" t="s">
        <v>1904</v>
      </c>
      <c r="H1030" s="124" t="str">
        <f>Programação[[#This Row],[Atividade]]&amp; " - linha/estrutura: " &amp;Programação[[#This Row],[Tag]]</f>
        <v xml:space="preserve">Complementação mecânica - linha/estrutura: </v>
      </c>
      <c r="I1030" s="107"/>
      <c r="L1030" s="120"/>
      <c r="M1030" s="126"/>
      <c r="N1030" s="118"/>
      <c r="O1030" s="118"/>
      <c r="P1030" s="118"/>
      <c r="Q1030" s="118"/>
      <c r="R1030" s="120"/>
      <c r="S1030" s="120"/>
      <c r="T1030" s="118"/>
      <c r="U1030" s="118"/>
      <c r="V1030" s="118"/>
      <c r="W1030" s="118"/>
      <c r="X1030" s="118"/>
      <c r="Y1030" s="120"/>
      <c r="Z1030" s="120"/>
      <c r="AA1030" s="118"/>
      <c r="AB1030" s="118"/>
      <c r="AC1030" s="118"/>
      <c r="AD1030" s="118"/>
      <c r="AE1030" s="118"/>
      <c r="AF1030" s="120"/>
      <c r="AG1030" s="118"/>
      <c r="AH1030" s="118"/>
      <c r="AI1030" s="118"/>
      <c r="AJ1030" s="118"/>
      <c r="AK1030" s="118"/>
      <c r="AL1030" s="120"/>
      <c r="AM1030" s="118"/>
      <c r="AN1030" s="118"/>
      <c r="AO1030" s="118"/>
      <c r="AP1030" s="118"/>
      <c r="AQ1030" s="118"/>
      <c r="AR1030" s="118"/>
    </row>
    <row r="1031" spans="1:44" ht="28.8" hidden="1" x14ac:dyDescent="0.3">
      <c r="A1031" s="107"/>
      <c r="B1031" s="107" t="s">
        <v>1175</v>
      </c>
      <c r="C1031" s="124" t="s">
        <v>2168</v>
      </c>
      <c r="D1031" s="107" t="s">
        <v>1430</v>
      </c>
      <c r="E1031" s="125" t="s">
        <v>1440</v>
      </c>
      <c r="F1031" s="107" t="s">
        <v>2338</v>
      </c>
      <c r="G1031" s="107" t="s">
        <v>1905</v>
      </c>
      <c r="H1031" s="124" t="str">
        <f>Programação[[#This Row],[Atividade]]&amp; " - linha/estrutura: " &amp;Programação[[#This Row],[Tag]]</f>
        <v>Pré Comissionamento - linha/estrutura: Desareador</v>
      </c>
      <c r="I1031" s="107"/>
      <c r="L1031" s="120"/>
      <c r="M1031" s="126"/>
      <c r="N1031" s="118"/>
      <c r="O1031" s="118"/>
      <c r="P1031" s="118"/>
      <c r="Q1031" s="118"/>
      <c r="R1031" s="120"/>
      <c r="S1031" s="120"/>
      <c r="T1031" s="118"/>
      <c r="U1031" s="118"/>
      <c r="V1031" s="118"/>
      <c r="W1031" s="118"/>
      <c r="X1031" s="118"/>
      <c r="Y1031" s="120"/>
      <c r="Z1031" s="120"/>
      <c r="AA1031" s="118"/>
      <c r="AB1031" s="118"/>
      <c r="AC1031" s="118"/>
      <c r="AD1031" s="118"/>
      <c r="AE1031" s="118"/>
      <c r="AF1031" s="120"/>
      <c r="AG1031" s="118"/>
      <c r="AH1031" s="118"/>
      <c r="AI1031" s="118"/>
      <c r="AJ1031" s="118"/>
      <c r="AK1031" s="118"/>
      <c r="AL1031" s="120"/>
      <c r="AM1031" s="118"/>
      <c r="AN1031" s="118"/>
      <c r="AO1031" s="118"/>
      <c r="AP1031" s="118"/>
      <c r="AQ1031" s="118"/>
      <c r="AR1031" s="118"/>
    </row>
    <row r="1032" spans="1:44" ht="28.8" hidden="1" x14ac:dyDescent="0.3">
      <c r="A1032" s="107"/>
      <c r="B1032" s="107" t="s">
        <v>1176</v>
      </c>
      <c r="C1032" s="124" t="s">
        <v>2168</v>
      </c>
      <c r="D1032" s="107" t="s">
        <v>1430</v>
      </c>
      <c r="E1032" s="125" t="s">
        <v>1440</v>
      </c>
      <c r="F1032" s="107" t="s">
        <v>2338</v>
      </c>
      <c r="G1032" s="107" t="s">
        <v>2089</v>
      </c>
      <c r="H1032" s="124" t="str">
        <f>Programação[[#This Row],[Atividade]]&amp; " - linha/estrutura: " &amp;Programação[[#This Row],[Tag]]</f>
        <v xml:space="preserve"> Sistema de desaeração e água de alimentação das Caldeiras - linha/estrutura: Desareador</v>
      </c>
      <c r="I1032" s="107" t="s">
        <v>2340</v>
      </c>
      <c r="L1032" s="120"/>
      <c r="M1032" s="126"/>
      <c r="N1032" s="118"/>
      <c r="O1032" s="118"/>
      <c r="P1032" s="118"/>
      <c r="Q1032" s="118"/>
      <c r="R1032" s="120"/>
      <c r="S1032" s="120"/>
      <c r="T1032" s="118"/>
      <c r="U1032" s="118"/>
      <c r="V1032" s="118"/>
      <c r="W1032" s="118"/>
      <c r="X1032" s="118"/>
      <c r="Y1032" s="120"/>
      <c r="Z1032" s="120"/>
      <c r="AA1032" s="118"/>
      <c r="AB1032" s="118"/>
      <c r="AC1032" s="118"/>
      <c r="AD1032" s="118"/>
      <c r="AE1032" s="118"/>
      <c r="AF1032" s="120"/>
      <c r="AG1032" s="118">
        <v>2</v>
      </c>
      <c r="AH1032" s="118"/>
      <c r="AI1032" s="118"/>
      <c r="AJ1032" s="118"/>
      <c r="AK1032" s="118"/>
      <c r="AL1032" s="120"/>
      <c r="AM1032" s="118"/>
      <c r="AN1032" s="118"/>
      <c r="AO1032" s="118"/>
      <c r="AP1032" s="118"/>
      <c r="AQ1032" s="118"/>
      <c r="AR1032" s="118"/>
    </row>
    <row r="1033" spans="1:44" ht="28.8" hidden="1" x14ac:dyDescent="0.3">
      <c r="A1033" s="107"/>
      <c r="B1033" s="107" t="s">
        <v>2475</v>
      </c>
      <c r="C1033" s="124" t="s">
        <v>2168</v>
      </c>
      <c r="D1033" s="107" t="s">
        <v>1430</v>
      </c>
      <c r="E1033" s="125" t="s">
        <v>1440</v>
      </c>
      <c r="F1033" s="107" t="s">
        <v>2338</v>
      </c>
      <c r="G1033" s="107" t="s">
        <v>333</v>
      </c>
      <c r="H1033" s="124" t="str">
        <f>Programação[[#This Row],[Atividade]]&amp; " - linha/estrutura: " &amp;Programação[[#This Row],[Tag]]</f>
        <v>Isolamento térmico - linha/estrutura: Desareador</v>
      </c>
      <c r="I1033" s="107" t="s">
        <v>2340</v>
      </c>
      <c r="L1033" s="120"/>
      <c r="M1033" s="126"/>
      <c r="N1033" s="118"/>
      <c r="O1033" s="118"/>
      <c r="P1033" s="118"/>
      <c r="Q1033" s="118"/>
      <c r="R1033" s="120"/>
      <c r="S1033" s="120"/>
      <c r="T1033" s="118"/>
      <c r="U1033" s="118"/>
      <c r="V1033" s="118"/>
      <c r="W1033" s="118"/>
      <c r="X1033" s="118"/>
      <c r="Y1033" s="120"/>
      <c r="Z1033" s="120"/>
      <c r="AA1033" s="118"/>
      <c r="AB1033" s="118"/>
      <c r="AC1033" s="118"/>
      <c r="AD1033" s="118"/>
      <c r="AE1033" s="118"/>
      <c r="AF1033" s="120"/>
      <c r="AG1033" s="118"/>
      <c r="AH1033" s="118"/>
      <c r="AI1033" s="118"/>
      <c r="AJ1033" s="118"/>
      <c r="AK1033" s="118"/>
      <c r="AL1033" s="120"/>
      <c r="AM1033" s="118"/>
      <c r="AN1033" s="118"/>
      <c r="AO1033" s="118"/>
      <c r="AP1033" s="118"/>
      <c r="AQ1033" s="118"/>
      <c r="AR1033" s="118"/>
    </row>
    <row r="1034" spans="1:44" hidden="1" x14ac:dyDescent="0.3">
      <c r="A1034" s="107"/>
      <c r="B1034" s="107" t="s">
        <v>2476</v>
      </c>
      <c r="C1034" s="124"/>
      <c r="D1034" s="107"/>
      <c r="E1034" s="125"/>
      <c r="F1034" s="107"/>
      <c r="G1034" s="107" t="s">
        <v>2477</v>
      </c>
      <c r="H1034" s="124" t="str">
        <f>Programação[[#This Row],[Atividade]]&amp; " - linha/estrutura: " &amp;Programação[[#This Row],[Tag]]</f>
        <v xml:space="preserve">Isolamento Térmico - "Linha 6""-S3-14E-5300-H" - linha/estrutura: </v>
      </c>
      <c r="I1034" s="107"/>
      <c r="L1034" s="120"/>
      <c r="M1034" s="126"/>
      <c r="N1034" s="118"/>
      <c r="O1034" s="118"/>
      <c r="P1034" s="118"/>
      <c r="Q1034" s="118"/>
      <c r="R1034" s="120"/>
      <c r="S1034" s="120"/>
      <c r="T1034" s="118"/>
      <c r="U1034" s="118"/>
      <c r="V1034" s="118"/>
      <c r="W1034" s="118"/>
      <c r="X1034" s="118"/>
      <c r="Y1034" s="120"/>
      <c r="Z1034" s="120"/>
      <c r="AA1034" s="118"/>
      <c r="AB1034" s="118"/>
      <c r="AC1034" s="118"/>
      <c r="AD1034" s="118"/>
      <c r="AE1034" s="118"/>
      <c r="AF1034" s="120"/>
      <c r="AG1034" s="118"/>
      <c r="AH1034" s="118"/>
      <c r="AI1034" s="118"/>
      <c r="AJ1034" s="118"/>
      <c r="AK1034" s="118"/>
      <c r="AL1034" s="120"/>
      <c r="AM1034" s="118"/>
      <c r="AN1034" s="118"/>
      <c r="AO1034" s="118"/>
      <c r="AP1034" s="118"/>
      <c r="AQ1034" s="118"/>
      <c r="AR1034" s="118"/>
    </row>
    <row r="1035" spans="1:44" hidden="1" x14ac:dyDescent="0.3">
      <c r="A1035" s="107"/>
      <c r="B1035" s="107" t="s">
        <v>2478</v>
      </c>
      <c r="C1035" s="124"/>
      <c r="D1035" s="107"/>
      <c r="E1035" s="125"/>
      <c r="F1035" s="107"/>
      <c r="G1035" s="107" t="s">
        <v>2479</v>
      </c>
      <c r="H1035" s="124" t="str">
        <f>Programação[[#This Row],[Atividade]]&amp; " - linha/estrutura: " &amp;Programação[[#This Row],[Tag]]</f>
        <v xml:space="preserve">Isolamento Térmico - "Linha 8""-S3-14A-5301-H" - linha/estrutura: </v>
      </c>
      <c r="I1035" s="107"/>
      <c r="L1035" s="120"/>
      <c r="M1035" s="126"/>
      <c r="N1035" s="118"/>
      <c r="O1035" s="118"/>
      <c r="P1035" s="118"/>
      <c r="Q1035" s="118"/>
      <c r="R1035" s="120"/>
      <c r="S1035" s="120"/>
      <c r="T1035" s="118"/>
      <c r="U1035" s="118"/>
      <c r="V1035" s="118"/>
      <c r="W1035" s="118"/>
      <c r="X1035" s="118"/>
      <c r="Y1035" s="120"/>
      <c r="Z1035" s="120"/>
      <c r="AA1035" s="118"/>
      <c r="AB1035" s="118"/>
      <c r="AC1035" s="118"/>
      <c r="AD1035" s="118"/>
      <c r="AE1035" s="118"/>
      <c r="AF1035" s="120"/>
      <c r="AG1035" s="118"/>
      <c r="AH1035" s="118"/>
      <c r="AI1035" s="118"/>
      <c r="AJ1035" s="118"/>
      <c r="AK1035" s="118"/>
      <c r="AL1035" s="120"/>
      <c r="AM1035" s="118"/>
      <c r="AN1035" s="118"/>
      <c r="AO1035" s="118"/>
      <c r="AP1035" s="118"/>
      <c r="AQ1035" s="118"/>
      <c r="AR1035" s="118"/>
    </row>
    <row r="1036" spans="1:44" hidden="1" x14ac:dyDescent="0.3">
      <c r="A1036" s="107"/>
      <c r="B1036" s="107" t="s">
        <v>2480</v>
      </c>
      <c r="C1036" s="124"/>
      <c r="D1036" s="107"/>
      <c r="E1036" s="125"/>
      <c r="F1036" s="107"/>
      <c r="G1036" s="107" t="s">
        <v>2481</v>
      </c>
      <c r="H1036" s="124" t="str">
        <f>Programação[[#This Row],[Atividade]]&amp; " - linha/estrutura: " &amp;Programação[[#This Row],[Tag]]</f>
        <v xml:space="preserve">Isolamento Térmico - "Linha 6""-S3-14E-5302-H" - linha/estrutura: </v>
      </c>
      <c r="I1036" s="107"/>
      <c r="L1036" s="120"/>
      <c r="M1036" s="126"/>
      <c r="N1036" s="118"/>
      <c r="O1036" s="118"/>
      <c r="P1036" s="118"/>
      <c r="Q1036" s="118"/>
      <c r="R1036" s="120"/>
      <c r="S1036" s="120"/>
      <c r="T1036" s="118"/>
      <c r="U1036" s="118"/>
      <c r="V1036" s="118"/>
      <c r="W1036" s="118"/>
      <c r="X1036" s="118"/>
      <c r="Y1036" s="120"/>
      <c r="Z1036" s="120"/>
      <c r="AA1036" s="118"/>
      <c r="AB1036" s="118"/>
      <c r="AC1036" s="118"/>
      <c r="AD1036" s="118"/>
      <c r="AE1036" s="118"/>
      <c r="AF1036" s="120"/>
      <c r="AG1036" s="118"/>
      <c r="AH1036" s="118"/>
      <c r="AI1036" s="118"/>
      <c r="AJ1036" s="118"/>
      <c r="AK1036" s="118"/>
      <c r="AL1036" s="120"/>
      <c r="AM1036" s="118"/>
      <c r="AN1036" s="118"/>
      <c r="AO1036" s="118"/>
      <c r="AP1036" s="118"/>
      <c r="AQ1036" s="118"/>
      <c r="AR1036" s="118"/>
    </row>
    <row r="1037" spans="1:44" hidden="1" x14ac:dyDescent="0.3">
      <c r="A1037" s="107"/>
      <c r="B1037" s="107" t="s">
        <v>2482</v>
      </c>
      <c r="C1037" s="124"/>
      <c r="D1037" s="107"/>
      <c r="E1037" s="125"/>
      <c r="F1037" s="107"/>
      <c r="G1037" s="107" t="s">
        <v>2483</v>
      </c>
      <c r="H1037" s="124" t="str">
        <f>Programação[[#This Row],[Atividade]]&amp; " - linha/estrutura: " &amp;Programação[[#This Row],[Tag]]</f>
        <v xml:space="preserve">Isolamento Térmico - "Linha 6""-S3-14E-5304-H" - linha/estrutura: </v>
      </c>
      <c r="I1037" s="107"/>
      <c r="L1037" s="120"/>
      <c r="M1037" s="126"/>
      <c r="N1037" s="118"/>
      <c r="O1037" s="118"/>
      <c r="P1037" s="118"/>
      <c r="Q1037" s="118"/>
      <c r="R1037" s="120"/>
      <c r="S1037" s="120"/>
      <c r="T1037" s="118"/>
      <c r="U1037" s="118"/>
      <c r="V1037" s="118"/>
      <c r="W1037" s="118"/>
      <c r="X1037" s="118"/>
      <c r="Y1037" s="120"/>
      <c r="Z1037" s="120"/>
      <c r="AA1037" s="118"/>
      <c r="AB1037" s="118"/>
      <c r="AC1037" s="118"/>
      <c r="AD1037" s="118"/>
      <c r="AE1037" s="118"/>
      <c r="AF1037" s="120"/>
      <c r="AG1037" s="118"/>
      <c r="AH1037" s="118"/>
      <c r="AI1037" s="118"/>
      <c r="AJ1037" s="118"/>
      <c r="AK1037" s="118"/>
      <c r="AL1037" s="120"/>
      <c r="AM1037" s="118"/>
      <c r="AN1037" s="118"/>
      <c r="AO1037" s="118"/>
      <c r="AP1037" s="118"/>
      <c r="AQ1037" s="118"/>
      <c r="AR1037" s="118"/>
    </row>
    <row r="1038" spans="1:44" hidden="1" x14ac:dyDescent="0.3">
      <c r="A1038" s="107"/>
      <c r="B1038" s="107" t="s">
        <v>2484</v>
      </c>
      <c r="C1038" s="124"/>
      <c r="D1038" s="107"/>
      <c r="E1038" s="125"/>
      <c r="F1038" s="107"/>
      <c r="G1038" s="107" t="s">
        <v>2485</v>
      </c>
      <c r="H1038" s="124" t="str">
        <f>Programação[[#This Row],[Atividade]]&amp; " - linha/estrutura: " &amp;Programação[[#This Row],[Tag]]</f>
        <v xml:space="preserve">Isolamento Térmico - "Linha 6""-S3-14E-5305-H" - linha/estrutura: </v>
      </c>
      <c r="I1038" s="107"/>
      <c r="L1038" s="120"/>
      <c r="M1038" s="126"/>
      <c r="N1038" s="118"/>
      <c r="O1038" s="118"/>
      <c r="P1038" s="118"/>
      <c r="Q1038" s="118"/>
      <c r="R1038" s="120"/>
      <c r="S1038" s="120"/>
      <c r="T1038" s="118"/>
      <c r="U1038" s="118"/>
      <c r="V1038" s="118"/>
      <c r="W1038" s="118"/>
      <c r="X1038" s="118"/>
      <c r="Y1038" s="120"/>
      <c r="Z1038" s="120"/>
      <c r="AA1038" s="118"/>
      <c r="AB1038" s="118"/>
      <c r="AC1038" s="118"/>
      <c r="AD1038" s="118"/>
      <c r="AE1038" s="118"/>
      <c r="AF1038" s="120"/>
      <c r="AG1038" s="118"/>
      <c r="AH1038" s="118"/>
      <c r="AI1038" s="118"/>
      <c r="AJ1038" s="118"/>
      <c r="AK1038" s="118"/>
      <c r="AL1038" s="120"/>
      <c r="AM1038" s="118"/>
      <c r="AN1038" s="118"/>
      <c r="AO1038" s="118"/>
      <c r="AP1038" s="118"/>
      <c r="AQ1038" s="118"/>
      <c r="AR1038" s="118"/>
    </row>
    <row r="1039" spans="1:44" hidden="1" x14ac:dyDescent="0.3">
      <c r="A1039" s="107"/>
      <c r="B1039" s="107" t="s">
        <v>2486</v>
      </c>
      <c r="C1039" s="124"/>
      <c r="D1039" s="107"/>
      <c r="E1039" s="125"/>
      <c r="F1039" s="107"/>
      <c r="G1039" s="107" t="s">
        <v>2487</v>
      </c>
      <c r="H1039" s="124" t="str">
        <f>Programação[[#This Row],[Atividade]]&amp; " - linha/estrutura: " &amp;Programação[[#This Row],[Tag]]</f>
        <v xml:space="preserve">Isolamento Térmico - "Linha 12""-S3-14E-5306-H" - linha/estrutura: </v>
      </c>
      <c r="I1039" s="107"/>
      <c r="L1039" s="120"/>
      <c r="M1039" s="126"/>
      <c r="N1039" s="118"/>
      <c r="O1039" s="118"/>
      <c r="P1039" s="118"/>
      <c r="Q1039" s="118"/>
      <c r="R1039" s="120"/>
      <c r="S1039" s="120"/>
      <c r="T1039" s="118"/>
      <c r="U1039" s="118"/>
      <c r="V1039" s="118"/>
      <c r="W1039" s="118"/>
      <c r="X1039" s="118"/>
      <c r="Y1039" s="120"/>
      <c r="Z1039" s="120"/>
      <c r="AA1039" s="118"/>
      <c r="AB1039" s="118"/>
      <c r="AC1039" s="118"/>
      <c r="AD1039" s="118"/>
      <c r="AE1039" s="118"/>
      <c r="AF1039" s="120"/>
      <c r="AG1039" s="118"/>
      <c r="AH1039" s="118"/>
      <c r="AI1039" s="118"/>
      <c r="AJ1039" s="118"/>
      <c r="AK1039" s="118"/>
      <c r="AL1039" s="120"/>
      <c r="AM1039" s="118"/>
      <c r="AN1039" s="118"/>
      <c r="AO1039" s="118"/>
      <c r="AP1039" s="118"/>
      <c r="AQ1039" s="118"/>
      <c r="AR1039" s="118"/>
    </row>
    <row r="1040" spans="1:44" hidden="1" x14ac:dyDescent="0.3">
      <c r="A1040" s="107"/>
      <c r="B1040" s="107" t="s">
        <v>2488</v>
      </c>
      <c r="C1040" s="124"/>
      <c r="D1040" s="107"/>
      <c r="E1040" s="125"/>
      <c r="F1040" s="107"/>
      <c r="G1040" s="107" t="s">
        <v>2489</v>
      </c>
      <c r="H1040" s="124" t="str">
        <f>Programação[[#This Row],[Atividade]]&amp; " - linha/estrutura: " &amp;Programação[[#This Row],[Tag]]</f>
        <v xml:space="preserve">Isolamento Térmico - "Linha 8""-S3-14E-5307-H" - linha/estrutura: </v>
      </c>
      <c r="I1040" s="107"/>
      <c r="L1040" s="120"/>
      <c r="M1040" s="126"/>
      <c r="N1040" s="118"/>
      <c r="O1040" s="118"/>
      <c r="P1040" s="118"/>
      <c r="Q1040" s="118"/>
      <c r="R1040" s="120"/>
      <c r="S1040" s="120"/>
      <c r="T1040" s="118"/>
      <c r="U1040" s="118"/>
      <c r="V1040" s="118"/>
      <c r="W1040" s="118"/>
      <c r="X1040" s="118"/>
      <c r="Y1040" s="120"/>
      <c r="Z1040" s="120"/>
      <c r="AA1040" s="118"/>
      <c r="AB1040" s="118"/>
      <c r="AC1040" s="118"/>
      <c r="AD1040" s="118"/>
      <c r="AE1040" s="118"/>
      <c r="AF1040" s="120"/>
      <c r="AG1040" s="118"/>
      <c r="AH1040" s="118"/>
      <c r="AI1040" s="118"/>
      <c r="AJ1040" s="118"/>
      <c r="AK1040" s="118"/>
      <c r="AL1040" s="120"/>
      <c r="AM1040" s="118"/>
      <c r="AN1040" s="118"/>
      <c r="AO1040" s="118"/>
      <c r="AP1040" s="118"/>
      <c r="AQ1040" s="118"/>
      <c r="AR1040" s="118"/>
    </row>
    <row r="1041" spans="1:44" hidden="1" x14ac:dyDescent="0.3">
      <c r="A1041" s="107"/>
      <c r="B1041" s="107" t="s">
        <v>2490</v>
      </c>
      <c r="C1041" s="124"/>
      <c r="D1041" s="107"/>
      <c r="E1041" s="125"/>
      <c r="F1041" s="107"/>
      <c r="G1041" s="107" t="s">
        <v>2491</v>
      </c>
      <c r="H1041" s="124" t="str">
        <f>Programação[[#This Row],[Atividade]]&amp; " - linha/estrutura: " &amp;Programação[[#This Row],[Tag]]</f>
        <v xml:space="preserve">Isolamento Térmico - "Linha 6""-S3-14E-5341-H" - linha/estrutura: </v>
      </c>
      <c r="I1041" s="107"/>
      <c r="L1041" s="120"/>
      <c r="M1041" s="126"/>
      <c r="N1041" s="118"/>
      <c r="O1041" s="118"/>
      <c r="P1041" s="118"/>
      <c r="Q1041" s="118"/>
      <c r="R1041" s="120"/>
      <c r="S1041" s="120"/>
      <c r="T1041" s="118"/>
      <c r="U1041" s="118"/>
      <c r="V1041" s="118"/>
      <c r="W1041" s="118"/>
      <c r="X1041" s="118"/>
      <c r="Y1041" s="120"/>
      <c r="Z1041" s="120"/>
      <c r="AA1041" s="118"/>
      <c r="AB1041" s="118"/>
      <c r="AC1041" s="118"/>
      <c r="AD1041" s="118"/>
      <c r="AE1041" s="118"/>
      <c r="AF1041" s="120"/>
      <c r="AG1041" s="118"/>
      <c r="AH1041" s="118"/>
      <c r="AI1041" s="118"/>
      <c r="AJ1041" s="118"/>
      <c r="AK1041" s="118"/>
      <c r="AL1041" s="120"/>
      <c r="AM1041" s="118"/>
      <c r="AN1041" s="118"/>
      <c r="AO1041" s="118"/>
      <c r="AP1041" s="118"/>
      <c r="AQ1041" s="118"/>
      <c r="AR1041" s="118"/>
    </row>
    <row r="1042" spans="1:44" hidden="1" x14ac:dyDescent="0.3">
      <c r="A1042" s="107"/>
      <c r="B1042" s="107" t="s">
        <v>2492</v>
      </c>
      <c r="C1042" s="124"/>
      <c r="D1042" s="107"/>
      <c r="E1042" s="125"/>
      <c r="F1042" s="107"/>
      <c r="G1042" s="107" t="s">
        <v>2493</v>
      </c>
      <c r="H1042" s="124" t="str">
        <f>Programação[[#This Row],[Atividade]]&amp; " - linha/estrutura: " &amp;Programação[[#This Row],[Tag]]</f>
        <v xml:space="preserve">Isolamento Térmico - "Linha 6""-S3-14E-5388-H" - linha/estrutura: </v>
      </c>
      <c r="I1042" s="107"/>
      <c r="L1042" s="120"/>
      <c r="M1042" s="126"/>
      <c r="N1042" s="118"/>
      <c r="O1042" s="118"/>
      <c r="P1042" s="118"/>
      <c r="Q1042" s="118"/>
      <c r="R1042" s="120"/>
      <c r="S1042" s="120"/>
      <c r="T1042" s="118"/>
      <c r="U1042" s="118"/>
      <c r="V1042" s="118"/>
      <c r="W1042" s="118"/>
      <c r="X1042" s="118"/>
      <c r="Y1042" s="120"/>
      <c r="Z1042" s="120"/>
      <c r="AA1042" s="118"/>
      <c r="AB1042" s="118"/>
      <c r="AC1042" s="118"/>
      <c r="AD1042" s="118"/>
      <c r="AE1042" s="118"/>
      <c r="AF1042" s="120"/>
      <c r="AG1042" s="118"/>
      <c r="AH1042" s="118"/>
      <c r="AI1042" s="118"/>
      <c r="AJ1042" s="118"/>
      <c r="AK1042" s="118"/>
      <c r="AL1042" s="120"/>
      <c r="AM1042" s="118"/>
      <c r="AN1042" s="118"/>
      <c r="AO1042" s="118"/>
      <c r="AP1042" s="118"/>
      <c r="AQ1042" s="118"/>
      <c r="AR1042" s="118"/>
    </row>
    <row r="1043" spans="1:44" hidden="1" x14ac:dyDescent="0.3">
      <c r="A1043" s="107"/>
      <c r="B1043" s="107" t="s">
        <v>2494</v>
      </c>
      <c r="C1043" s="124"/>
      <c r="D1043" s="107"/>
      <c r="E1043" s="125"/>
      <c r="F1043" s="107"/>
      <c r="G1043" s="107" t="s">
        <v>2495</v>
      </c>
      <c r="H1043" s="124" t="str">
        <f>Programação[[#This Row],[Atividade]]&amp; " - linha/estrutura: " &amp;Programação[[#This Row],[Tag]]</f>
        <v xml:space="preserve">Isolamento Térmico - Linha 16''-S3-14E-5393-H - linha/estrutura: </v>
      </c>
      <c r="I1043" s="107"/>
      <c r="L1043" s="120"/>
      <c r="M1043" s="126"/>
      <c r="N1043" s="118"/>
      <c r="O1043" s="118"/>
      <c r="P1043" s="118"/>
      <c r="Q1043" s="118"/>
      <c r="R1043" s="120"/>
      <c r="S1043" s="120"/>
      <c r="T1043" s="118"/>
      <c r="U1043" s="118"/>
      <c r="V1043" s="118"/>
      <c r="W1043" s="118"/>
      <c r="X1043" s="118"/>
      <c r="Y1043" s="120"/>
      <c r="Z1043" s="120"/>
      <c r="AA1043" s="118"/>
      <c r="AB1043" s="118"/>
      <c r="AC1043" s="118"/>
      <c r="AD1043" s="118"/>
      <c r="AE1043" s="118"/>
      <c r="AF1043" s="120"/>
      <c r="AG1043" s="118"/>
      <c r="AH1043" s="118"/>
      <c r="AI1043" s="118"/>
      <c r="AJ1043" s="118"/>
      <c r="AK1043" s="118"/>
      <c r="AL1043" s="120"/>
      <c r="AM1043" s="118"/>
      <c r="AN1043" s="118"/>
      <c r="AO1043" s="118"/>
      <c r="AP1043" s="118"/>
      <c r="AQ1043" s="118"/>
      <c r="AR1043" s="118"/>
    </row>
    <row r="1044" spans="1:44" hidden="1" x14ac:dyDescent="0.3">
      <c r="A1044" s="107"/>
      <c r="B1044" s="107" t="s">
        <v>2496</v>
      </c>
      <c r="C1044" s="124"/>
      <c r="D1044" s="107"/>
      <c r="E1044" s="125"/>
      <c r="F1044" s="107"/>
      <c r="G1044" s="107" t="s">
        <v>2497</v>
      </c>
      <c r="H1044" s="124" t="str">
        <f>Programação[[#This Row],[Atividade]]&amp; " - linha/estrutura: " &amp;Programação[[#This Row],[Tag]]</f>
        <v xml:space="preserve">Isolamento Térmico - "Linha 6""-S3-14E-5392-H" - linha/estrutura: </v>
      </c>
      <c r="I1044" s="107"/>
      <c r="L1044" s="120"/>
      <c r="M1044" s="126"/>
      <c r="N1044" s="118"/>
      <c r="O1044" s="118"/>
      <c r="P1044" s="118"/>
      <c r="Q1044" s="118"/>
      <c r="R1044" s="120"/>
      <c r="S1044" s="120"/>
      <c r="T1044" s="118"/>
      <c r="U1044" s="118"/>
      <c r="V1044" s="118"/>
      <c r="W1044" s="118"/>
      <c r="X1044" s="118"/>
      <c r="Y1044" s="120"/>
      <c r="Z1044" s="120"/>
      <c r="AA1044" s="118"/>
      <c r="AB1044" s="118"/>
      <c r="AC1044" s="118"/>
      <c r="AD1044" s="118"/>
      <c r="AE1044" s="118"/>
      <c r="AF1044" s="120"/>
      <c r="AG1044" s="118"/>
      <c r="AH1044" s="118"/>
      <c r="AI1044" s="118"/>
      <c r="AJ1044" s="118"/>
      <c r="AK1044" s="118"/>
      <c r="AL1044" s="120"/>
      <c r="AM1044" s="118"/>
      <c r="AN1044" s="118"/>
      <c r="AO1044" s="118"/>
      <c r="AP1044" s="118"/>
      <c r="AQ1044" s="118"/>
      <c r="AR1044" s="118"/>
    </row>
    <row r="1045" spans="1:44" hidden="1" x14ac:dyDescent="0.3">
      <c r="A1045" s="107"/>
      <c r="B1045" s="107" t="s">
        <v>2498</v>
      </c>
      <c r="C1045" s="124"/>
      <c r="D1045" s="107"/>
      <c r="E1045" s="125"/>
      <c r="F1045" s="107"/>
      <c r="G1045" s="107" t="s">
        <v>2499</v>
      </c>
      <c r="H1045" s="124" t="str">
        <f>Programação[[#This Row],[Atividade]]&amp; " - linha/estrutura: " &amp;Programação[[#This Row],[Tag]]</f>
        <v xml:space="preserve">Isolamento térmico - Linha 4'' - S3-14E-5309/5326-H - linha/estrutura: </v>
      </c>
      <c r="I1045" s="107"/>
      <c r="L1045" s="120"/>
      <c r="M1045" s="126"/>
      <c r="N1045" s="118"/>
      <c r="O1045" s="118"/>
      <c r="P1045" s="118"/>
      <c r="Q1045" s="118"/>
      <c r="R1045" s="120"/>
      <c r="S1045" s="120"/>
      <c r="T1045" s="118"/>
      <c r="U1045" s="118"/>
      <c r="V1045" s="118"/>
      <c r="W1045" s="118"/>
      <c r="X1045" s="118"/>
      <c r="Y1045" s="120"/>
      <c r="Z1045" s="120"/>
      <c r="AA1045" s="118"/>
      <c r="AB1045" s="118"/>
      <c r="AC1045" s="118"/>
      <c r="AD1045" s="118"/>
      <c r="AE1045" s="118"/>
      <c r="AF1045" s="120"/>
      <c r="AG1045" s="118"/>
      <c r="AH1045" s="118"/>
      <c r="AI1045" s="118"/>
      <c r="AJ1045" s="118"/>
      <c r="AK1045" s="118"/>
      <c r="AL1045" s="120"/>
      <c r="AM1045" s="118"/>
      <c r="AN1045" s="118"/>
      <c r="AO1045" s="118"/>
      <c r="AP1045" s="118"/>
      <c r="AQ1045" s="118"/>
      <c r="AR1045" s="118"/>
    </row>
    <row r="1046" spans="1:44" hidden="1" x14ac:dyDescent="0.3">
      <c r="A1046" s="107"/>
      <c r="B1046" s="107" t="s">
        <v>2500</v>
      </c>
      <c r="C1046" s="124"/>
      <c r="D1046" s="107"/>
      <c r="E1046" s="125"/>
      <c r="F1046" s="107"/>
      <c r="G1046" s="107" t="s">
        <v>2501</v>
      </c>
      <c r="H1046" s="124" t="str">
        <f>Programação[[#This Row],[Atividade]]&amp; " - linha/estrutura: " &amp;Programação[[#This Row],[Tag]]</f>
        <v xml:space="preserve">Isolamento térmico - Linha 3'' - S3-14E-5308-H - linha/estrutura: </v>
      </c>
      <c r="I1046" s="107"/>
      <c r="L1046" s="120"/>
      <c r="M1046" s="126"/>
      <c r="N1046" s="118"/>
      <c r="O1046" s="118"/>
      <c r="P1046" s="118"/>
      <c r="Q1046" s="118"/>
      <c r="R1046" s="120"/>
      <c r="S1046" s="120"/>
      <c r="T1046" s="118"/>
      <c r="U1046" s="118"/>
      <c r="V1046" s="118"/>
      <c r="W1046" s="118"/>
      <c r="X1046" s="118"/>
      <c r="Y1046" s="120"/>
      <c r="Z1046" s="120"/>
      <c r="AA1046" s="118"/>
      <c r="AB1046" s="118"/>
      <c r="AC1046" s="118"/>
      <c r="AD1046" s="118"/>
      <c r="AE1046" s="118"/>
      <c r="AF1046" s="120"/>
      <c r="AG1046" s="118"/>
      <c r="AH1046" s="118"/>
      <c r="AI1046" s="118"/>
      <c r="AJ1046" s="118"/>
      <c r="AK1046" s="118"/>
      <c r="AL1046" s="120"/>
      <c r="AM1046" s="118"/>
      <c r="AN1046" s="118"/>
      <c r="AO1046" s="118"/>
      <c r="AP1046" s="118"/>
      <c r="AQ1046" s="118"/>
      <c r="AR1046" s="118"/>
    </row>
    <row r="1047" spans="1:44" hidden="1" x14ac:dyDescent="0.3">
      <c r="A1047" s="107"/>
      <c r="B1047" s="107" t="s">
        <v>2502</v>
      </c>
      <c r="C1047" s="124"/>
      <c r="D1047" s="107"/>
      <c r="E1047" s="125"/>
      <c r="F1047" s="107"/>
      <c r="G1047" s="107" t="s">
        <v>2503</v>
      </c>
      <c r="H1047" s="124" t="str">
        <f>Programação[[#This Row],[Atividade]]&amp; " - linha/estrutura: " &amp;Programação[[#This Row],[Tag]]</f>
        <v xml:space="preserve">Isolamento térmico - "Linha 4""-S3-14E-5311-H" - linha/estrutura: </v>
      </c>
      <c r="I1047" s="107"/>
      <c r="L1047" s="120"/>
      <c r="M1047" s="126"/>
      <c r="N1047" s="118"/>
      <c r="O1047" s="118"/>
      <c r="P1047" s="118"/>
      <c r="Q1047" s="118"/>
      <c r="R1047" s="120"/>
      <c r="S1047" s="120"/>
      <c r="T1047" s="118"/>
      <c r="U1047" s="118"/>
      <c r="V1047" s="118"/>
      <c r="W1047" s="118"/>
      <c r="X1047" s="118"/>
      <c r="Y1047" s="120"/>
      <c r="Z1047" s="120"/>
      <c r="AA1047" s="118"/>
      <c r="AB1047" s="118"/>
      <c r="AC1047" s="118"/>
      <c r="AD1047" s="118"/>
      <c r="AE1047" s="118"/>
      <c r="AF1047" s="120"/>
      <c r="AG1047" s="118"/>
      <c r="AH1047" s="118"/>
      <c r="AI1047" s="118"/>
      <c r="AJ1047" s="118"/>
      <c r="AK1047" s="118"/>
      <c r="AL1047" s="120"/>
      <c r="AM1047" s="118"/>
      <c r="AN1047" s="118"/>
      <c r="AO1047" s="118"/>
      <c r="AP1047" s="118"/>
      <c r="AQ1047" s="118"/>
      <c r="AR1047" s="118"/>
    </row>
    <row r="1048" spans="1:44" hidden="1" x14ac:dyDescent="0.3">
      <c r="A1048" s="107"/>
      <c r="B1048" s="107" t="s">
        <v>444</v>
      </c>
      <c r="C1048" s="124"/>
      <c r="D1048" s="107"/>
      <c r="E1048" s="125"/>
      <c r="F1048" s="107"/>
      <c r="G1048" s="107" t="s">
        <v>2090</v>
      </c>
      <c r="H1048" s="124" t="str">
        <f>Programação[[#This Row],[Atividade]]&amp; " - linha/estrutura: " &amp;Programação[[#This Row],[Tag]]</f>
        <v xml:space="preserve">Desaerador - linha/estrutura: </v>
      </c>
      <c r="I1048" s="107"/>
      <c r="L1048" s="120"/>
      <c r="M1048" s="126"/>
      <c r="N1048" s="118"/>
      <c r="O1048" s="118"/>
      <c r="P1048" s="118"/>
      <c r="Q1048" s="118"/>
      <c r="R1048" s="120"/>
      <c r="S1048" s="120"/>
      <c r="T1048" s="118"/>
      <c r="U1048" s="118"/>
      <c r="V1048" s="118"/>
      <c r="W1048" s="118"/>
      <c r="X1048" s="118"/>
      <c r="Y1048" s="120"/>
      <c r="Z1048" s="120"/>
      <c r="AA1048" s="118"/>
      <c r="AB1048" s="118"/>
      <c r="AC1048" s="118"/>
      <c r="AD1048" s="118"/>
      <c r="AE1048" s="118"/>
      <c r="AF1048" s="120"/>
      <c r="AG1048" s="118"/>
      <c r="AH1048" s="118"/>
      <c r="AI1048" s="118"/>
      <c r="AJ1048" s="118"/>
      <c r="AK1048" s="118"/>
      <c r="AL1048" s="120"/>
      <c r="AM1048" s="118"/>
      <c r="AN1048" s="118"/>
      <c r="AO1048" s="118"/>
      <c r="AP1048" s="118"/>
      <c r="AQ1048" s="118"/>
      <c r="AR1048" s="118"/>
    </row>
    <row r="1049" spans="1:44" hidden="1" x14ac:dyDescent="0.3">
      <c r="A1049" s="107"/>
      <c r="B1049" s="107" t="s">
        <v>1177</v>
      </c>
      <c r="C1049" s="124"/>
      <c r="D1049" s="107"/>
      <c r="E1049" s="125"/>
      <c r="F1049" s="107"/>
      <c r="G1049" s="107" t="s">
        <v>2091</v>
      </c>
      <c r="H1049" s="124" t="str">
        <f>Programação[[#This Row],[Atividade]]&amp; " - linha/estrutura: " &amp;Programação[[#This Row],[Tag]]</f>
        <v xml:space="preserve">Liberação da construção civil do prédio (base do desaerador) - HYDRO - linha/estrutura: </v>
      </c>
      <c r="I1049" s="107"/>
      <c r="L1049" s="120"/>
      <c r="M1049" s="126"/>
      <c r="N1049" s="118"/>
      <c r="O1049" s="118"/>
      <c r="P1049" s="118"/>
      <c r="Q1049" s="118"/>
      <c r="R1049" s="120"/>
      <c r="S1049" s="120"/>
      <c r="T1049" s="118"/>
      <c r="U1049" s="118"/>
      <c r="V1049" s="118"/>
      <c r="W1049" s="118"/>
      <c r="X1049" s="118"/>
      <c r="Y1049" s="120"/>
      <c r="Z1049" s="120"/>
      <c r="AA1049" s="118"/>
      <c r="AB1049" s="118"/>
      <c r="AC1049" s="118"/>
      <c r="AD1049" s="118"/>
      <c r="AE1049" s="118"/>
      <c r="AF1049" s="120"/>
      <c r="AG1049" s="118"/>
      <c r="AH1049" s="118"/>
      <c r="AI1049" s="118"/>
      <c r="AJ1049" s="118"/>
      <c r="AK1049" s="118"/>
      <c r="AL1049" s="120"/>
      <c r="AM1049" s="118"/>
      <c r="AN1049" s="118"/>
      <c r="AO1049" s="118"/>
      <c r="AP1049" s="118"/>
      <c r="AQ1049" s="118"/>
      <c r="AR1049" s="118"/>
    </row>
    <row r="1050" spans="1:44" hidden="1" x14ac:dyDescent="0.3">
      <c r="A1050" s="107"/>
      <c r="B1050" s="107" t="s">
        <v>1178</v>
      </c>
      <c r="C1050" s="124"/>
      <c r="D1050" s="107"/>
      <c r="E1050" s="125"/>
      <c r="F1050" s="107"/>
      <c r="G1050" s="107" t="s">
        <v>2092</v>
      </c>
      <c r="H1050" s="124" t="str">
        <f>Programação[[#This Row],[Atividade]]&amp; " - linha/estrutura: " &amp;Programação[[#This Row],[Tag]]</f>
        <v xml:space="preserve">Mobilização e patolamento de guindaste de 300ton - linha/estrutura: </v>
      </c>
      <c r="I1050" s="107"/>
      <c r="L1050" s="120"/>
      <c r="M1050" s="126"/>
      <c r="N1050" s="118"/>
      <c r="O1050" s="118"/>
      <c r="P1050" s="118"/>
      <c r="Q1050" s="118"/>
      <c r="R1050" s="120"/>
      <c r="S1050" s="120"/>
      <c r="T1050" s="118"/>
      <c r="U1050" s="118"/>
      <c r="V1050" s="118"/>
      <c r="W1050" s="118"/>
      <c r="X1050" s="118"/>
      <c r="Y1050" s="120"/>
      <c r="Z1050" s="120"/>
      <c r="AA1050" s="118"/>
      <c r="AB1050" s="118"/>
      <c r="AC1050" s="118"/>
      <c r="AD1050" s="118"/>
      <c r="AE1050" s="118"/>
      <c r="AF1050" s="120"/>
      <c r="AG1050" s="118"/>
      <c r="AH1050" s="118"/>
      <c r="AI1050" s="118"/>
      <c r="AJ1050" s="118"/>
      <c r="AK1050" s="118"/>
      <c r="AL1050" s="120"/>
      <c r="AM1050" s="118"/>
      <c r="AN1050" s="118"/>
      <c r="AO1050" s="118"/>
      <c r="AP1050" s="118"/>
      <c r="AQ1050" s="118"/>
      <c r="AR1050" s="118"/>
    </row>
    <row r="1051" spans="1:44" ht="70.2" x14ac:dyDescent="0.45">
      <c r="A1051" s="107" t="s">
        <v>510</v>
      </c>
      <c r="B1051" s="181" t="s">
        <v>500</v>
      </c>
      <c r="C1051" s="182" t="s">
        <v>2168</v>
      </c>
      <c r="D1051" s="181" t="s">
        <v>1430</v>
      </c>
      <c r="E1051" s="183" t="s">
        <v>1440</v>
      </c>
      <c r="F1051" s="107" t="s">
        <v>2338</v>
      </c>
      <c r="G1051" s="107" t="s">
        <v>503</v>
      </c>
      <c r="H1051" s="182" t="str">
        <f>Programação[[#This Row],[Atividade]]&amp; " - linha/estrutura: " &amp;Programação[[#This Row],[Tag]]</f>
        <v>Movimentação e posicionamento do Tanque pulmão do desaerador sobre a base na EL 15,00 - linha/estrutura: Desareador</v>
      </c>
      <c r="I1051" s="181" t="s">
        <v>2340</v>
      </c>
      <c r="J1051" s="181"/>
      <c r="K1051" s="181"/>
      <c r="L1051" s="184"/>
      <c r="M1051" s="106">
        <v>2</v>
      </c>
      <c r="N1051" s="76">
        <v>2</v>
      </c>
      <c r="O1051" s="76"/>
      <c r="P1051" s="76"/>
      <c r="Q1051" s="76"/>
      <c r="R1051" s="184"/>
      <c r="S1051" s="184"/>
      <c r="T1051" s="76"/>
      <c r="U1051" s="76"/>
      <c r="V1051" s="76"/>
      <c r="W1051" s="76"/>
      <c r="X1051" s="76"/>
      <c r="Y1051" s="128"/>
      <c r="Z1051" s="128"/>
      <c r="AA1051" s="127"/>
      <c r="AB1051" s="127"/>
      <c r="AC1051" s="127"/>
      <c r="AD1051" s="127"/>
      <c r="AE1051" s="127"/>
      <c r="AF1051" s="128"/>
      <c r="AG1051" s="118"/>
      <c r="AH1051" s="118"/>
      <c r="AI1051" s="118"/>
      <c r="AJ1051" s="118"/>
      <c r="AK1051" s="118"/>
      <c r="AL1051" s="120"/>
      <c r="AM1051" s="118"/>
      <c r="AN1051" s="118"/>
      <c r="AO1051" s="118"/>
      <c r="AP1051" s="118"/>
      <c r="AQ1051" s="118"/>
      <c r="AR1051" s="118"/>
    </row>
    <row r="1052" spans="1:44" hidden="1" x14ac:dyDescent="0.3">
      <c r="A1052" s="107"/>
      <c r="B1052" s="107" t="s">
        <v>1179</v>
      </c>
      <c r="C1052" s="124"/>
      <c r="D1052" s="107"/>
      <c r="E1052" s="125"/>
      <c r="F1052" s="107"/>
      <c r="G1052" s="107" t="s">
        <v>2093</v>
      </c>
      <c r="H1052" s="124" t="str">
        <f>Programação[[#This Row],[Atividade]]&amp; " - linha/estrutura: " &amp;Programação[[#This Row],[Tag]]</f>
        <v xml:space="preserve">Desmobilização de guindastes de 300ton - linha/estrutura: </v>
      </c>
      <c r="I1052" s="107"/>
      <c r="L1052" s="120"/>
      <c r="M1052" s="126"/>
      <c r="N1052" s="118"/>
      <c r="O1052" s="118"/>
      <c r="P1052" s="118"/>
      <c r="Q1052" s="118"/>
      <c r="R1052" s="120"/>
      <c r="S1052" s="120"/>
      <c r="T1052" s="118"/>
      <c r="U1052" s="118"/>
      <c r="V1052" s="118"/>
      <c r="W1052" s="118"/>
      <c r="X1052" s="118"/>
      <c r="Y1052" s="120"/>
      <c r="Z1052" s="120"/>
      <c r="AA1052" s="118"/>
      <c r="AB1052" s="118"/>
      <c r="AC1052" s="118"/>
      <c r="AD1052" s="118"/>
      <c r="AE1052" s="118"/>
      <c r="AF1052" s="120"/>
      <c r="AG1052" s="118"/>
      <c r="AH1052" s="118"/>
      <c r="AI1052" s="118"/>
      <c r="AJ1052" s="118"/>
      <c r="AK1052" s="118"/>
      <c r="AL1052" s="120"/>
      <c r="AM1052" s="118"/>
      <c r="AN1052" s="118"/>
      <c r="AO1052" s="118"/>
      <c r="AP1052" s="118"/>
      <c r="AQ1052" s="118"/>
      <c r="AR1052" s="118"/>
    </row>
    <row r="1053" spans="1:44" hidden="1" x14ac:dyDescent="0.3">
      <c r="A1053" s="107"/>
      <c r="B1053" s="107" t="s">
        <v>501</v>
      </c>
      <c r="C1053" s="124"/>
      <c r="D1053" s="107"/>
      <c r="E1053" s="125"/>
      <c r="F1053" s="107"/>
      <c r="G1053" s="107" t="s">
        <v>504</v>
      </c>
      <c r="H1053" s="124" t="str">
        <f>Programação[[#This Row],[Atividade]]&amp; " - linha/estrutura: " &amp;Programação[[#This Row],[Tag]]</f>
        <v xml:space="preserve">Montagem de andaime de acesso para montagem do pré-desaerador - linha/estrutura: </v>
      </c>
      <c r="I1053" s="107"/>
      <c r="L1053" s="120"/>
      <c r="M1053" s="126"/>
      <c r="N1053" s="118"/>
      <c r="O1053" s="118"/>
      <c r="P1053" s="118"/>
      <c r="Q1053" s="118"/>
      <c r="R1053" s="120"/>
      <c r="S1053" s="120"/>
      <c r="T1053" s="118"/>
      <c r="U1053" s="118"/>
      <c r="V1053" s="118"/>
      <c r="W1053" s="118"/>
      <c r="X1053" s="118"/>
      <c r="Y1053" s="120"/>
      <c r="Z1053" s="120"/>
      <c r="AA1053" s="118"/>
      <c r="AB1053" s="118"/>
      <c r="AC1053" s="118"/>
      <c r="AD1053" s="118"/>
      <c r="AE1053" s="118"/>
      <c r="AF1053" s="120"/>
      <c r="AG1053" s="118"/>
      <c r="AH1053" s="118"/>
      <c r="AI1053" s="118"/>
      <c r="AJ1053" s="118"/>
      <c r="AK1053" s="118"/>
      <c r="AL1053" s="120"/>
      <c r="AM1053" s="118"/>
      <c r="AN1053" s="118"/>
      <c r="AO1053" s="118"/>
      <c r="AP1053" s="118"/>
      <c r="AQ1053" s="118"/>
      <c r="AR1053" s="118"/>
    </row>
    <row r="1054" spans="1:44" hidden="1" x14ac:dyDescent="0.3">
      <c r="A1054" s="107"/>
      <c r="B1054" s="107" t="s">
        <v>502</v>
      </c>
      <c r="C1054" s="124"/>
      <c r="D1054" s="107"/>
      <c r="E1054" s="125"/>
      <c r="F1054" s="107" t="s">
        <v>2338</v>
      </c>
      <c r="G1054" s="107" t="s">
        <v>505</v>
      </c>
      <c r="H1054" s="124" t="str">
        <f>Programação[[#This Row],[Atividade]]&amp; " - linha/estrutura: " &amp;Programação[[#This Row],[Tag]]</f>
        <v>Montagem do pré-desaerador - linha/estrutura: Desareador</v>
      </c>
      <c r="I1054" s="107"/>
      <c r="L1054" s="120"/>
      <c r="M1054" s="126"/>
      <c r="N1054" s="118"/>
      <c r="O1054" s="118"/>
      <c r="P1054" s="118"/>
      <c r="Q1054" s="118"/>
      <c r="R1054" s="120"/>
      <c r="S1054" s="120"/>
      <c r="T1054" s="118"/>
      <c r="U1054" s="118"/>
      <c r="V1054" s="118"/>
      <c r="W1054" s="118"/>
      <c r="X1054" s="118"/>
      <c r="Y1054" s="120"/>
      <c r="Z1054" s="120"/>
      <c r="AA1054" s="118"/>
      <c r="AB1054" s="118"/>
      <c r="AC1054" s="118"/>
      <c r="AD1054" s="118"/>
      <c r="AE1054" s="118"/>
      <c r="AF1054" s="120"/>
      <c r="AG1054" s="118"/>
      <c r="AH1054" s="118"/>
      <c r="AI1054" s="118"/>
      <c r="AJ1054" s="118"/>
      <c r="AK1054" s="118"/>
      <c r="AL1054" s="120"/>
      <c r="AM1054" s="118"/>
      <c r="AN1054" s="118"/>
      <c r="AO1054" s="118"/>
      <c r="AP1054" s="118"/>
      <c r="AQ1054" s="118"/>
      <c r="AR1054" s="118"/>
    </row>
    <row r="1055" spans="1:44" hidden="1" x14ac:dyDescent="0.3">
      <c r="A1055" s="107"/>
      <c r="B1055" s="107" t="s">
        <v>424</v>
      </c>
      <c r="C1055" s="124"/>
      <c r="D1055" s="107"/>
      <c r="E1055" s="125"/>
      <c r="F1055" s="107" t="s">
        <v>2338</v>
      </c>
      <c r="G1055" s="107" t="s">
        <v>506</v>
      </c>
      <c r="H1055" s="124" t="str">
        <f>Programação[[#This Row],[Atividade]]&amp; " - linha/estrutura: " &amp;Programação[[#This Row],[Tag]]</f>
        <v>Montagem de plataformas, escadas e guarda corpo em volta do desaerador - linha/estrutura: Desareador</v>
      </c>
      <c r="I1055" s="107"/>
      <c r="L1055" s="120"/>
      <c r="M1055" s="126"/>
      <c r="N1055" s="118"/>
      <c r="O1055" s="118"/>
      <c r="P1055" s="118"/>
      <c r="Q1055" s="118"/>
      <c r="R1055" s="120"/>
      <c r="S1055" s="120"/>
      <c r="T1055" s="118"/>
      <c r="U1055" s="118"/>
      <c r="V1055" s="118"/>
      <c r="W1055" s="118"/>
      <c r="X1055" s="118"/>
      <c r="Y1055" s="120"/>
      <c r="Z1055" s="120"/>
      <c r="AA1055" s="118"/>
      <c r="AB1055" s="118"/>
      <c r="AC1055" s="118"/>
      <c r="AD1055" s="118"/>
      <c r="AE1055" s="118"/>
      <c r="AF1055" s="120"/>
      <c r="AG1055" s="118"/>
      <c r="AH1055" s="118"/>
      <c r="AI1055" s="118"/>
      <c r="AJ1055" s="118"/>
      <c r="AK1055" s="118"/>
      <c r="AL1055" s="120"/>
      <c r="AM1055" s="118"/>
      <c r="AN1055" s="118"/>
      <c r="AO1055" s="118"/>
      <c r="AP1055" s="118"/>
      <c r="AQ1055" s="118"/>
      <c r="AR1055" s="118"/>
    </row>
    <row r="1056" spans="1:44" ht="28.8" hidden="1" x14ac:dyDescent="0.3">
      <c r="A1056" s="107" t="s">
        <v>510</v>
      </c>
      <c r="B1056" s="107" t="s">
        <v>1180</v>
      </c>
      <c r="C1056" s="124" t="s">
        <v>2168</v>
      </c>
      <c r="D1056" s="107" t="s">
        <v>1430</v>
      </c>
      <c r="E1056" s="125" t="s">
        <v>1440</v>
      </c>
      <c r="F1056" s="107" t="s">
        <v>2338</v>
      </c>
      <c r="G1056" s="107" t="s">
        <v>2094</v>
      </c>
      <c r="H1056" s="124" t="str">
        <f>Programação[[#This Row],[Atividade]]&amp; " - linha/estrutura: " &amp;Programação[[#This Row],[Tag]]</f>
        <v>Bombas do sistema de desaeração - linha/estrutura: Desareador</v>
      </c>
      <c r="I1056" s="107" t="s">
        <v>1435</v>
      </c>
      <c r="L1056" s="120"/>
      <c r="M1056" s="126"/>
      <c r="N1056" s="118"/>
      <c r="O1056" s="118"/>
      <c r="P1056" s="118"/>
      <c r="Q1056" s="118"/>
      <c r="R1056" s="120"/>
      <c r="S1056" s="120"/>
      <c r="T1056" s="118">
        <v>1</v>
      </c>
      <c r="U1056" s="118">
        <v>1</v>
      </c>
      <c r="V1056" s="118">
        <v>1</v>
      </c>
      <c r="W1056" s="118">
        <v>1</v>
      </c>
      <c r="X1056" s="118">
        <v>1</v>
      </c>
      <c r="Y1056" s="120"/>
      <c r="Z1056" s="120"/>
      <c r="AA1056" s="118">
        <v>1</v>
      </c>
      <c r="AB1056" s="118">
        <v>1</v>
      </c>
      <c r="AC1056" s="118">
        <v>1</v>
      </c>
      <c r="AD1056" s="118">
        <v>1</v>
      </c>
      <c r="AE1056" s="118">
        <v>1</v>
      </c>
      <c r="AF1056" s="120"/>
      <c r="AG1056" s="118"/>
      <c r="AH1056" s="118"/>
      <c r="AI1056" s="118"/>
      <c r="AJ1056" s="118"/>
      <c r="AK1056" s="118"/>
      <c r="AL1056" s="120"/>
      <c r="AM1056" s="118"/>
      <c r="AN1056" s="118"/>
      <c r="AO1056" s="118"/>
      <c r="AP1056" s="118"/>
      <c r="AQ1056" s="118"/>
      <c r="AR1056" s="118"/>
    </row>
    <row r="1057" spans="1:44" hidden="1" x14ac:dyDescent="0.3">
      <c r="A1057" s="107"/>
      <c r="B1057" s="107" t="s">
        <v>1181</v>
      </c>
      <c r="C1057" s="124"/>
      <c r="D1057" s="107"/>
      <c r="E1057" s="125"/>
      <c r="F1057" s="107"/>
      <c r="G1057" s="107" t="s">
        <v>2095</v>
      </c>
      <c r="H1057" s="124" t="str">
        <f>Programação[[#This Row],[Atividade]]&amp; " - linha/estrutura: " &amp;Programação[[#This Row],[Tag]]</f>
        <v xml:space="preserve">Construção das bases civis (Hydro) - linha/estrutura: </v>
      </c>
      <c r="I1057" s="107"/>
      <c r="L1057" s="120"/>
      <c r="M1057" s="126"/>
      <c r="N1057" s="118"/>
      <c r="O1057" s="118"/>
      <c r="P1057" s="118"/>
      <c r="Q1057" s="118"/>
      <c r="R1057" s="120"/>
      <c r="S1057" s="120"/>
      <c r="T1057" s="118"/>
      <c r="U1057" s="118"/>
      <c r="V1057" s="118"/>
      <c r="W1057" s="118"/>
      <c r="X1057" s="118"/>
      <c r="Y1057" s="120"/>
      <c r="Z1057" s="120"/>
      <c r="AA1057" s="118"/>
      <c r="AB1057" s="118"/>
      <c r="AC1057" s="118"/>
      <c r="AD1057" s="118"/>
      <c r="AE1057" s="118"/>
      <c r="AF1057" s="120"/>
      <c r="AG1057" s="118"/>
      <c r="AH1057" s="118"/>
      <c r="AI1057" s="118"/>
      <c r="AJ1057" s="118"/>
      <c r="AK1057" s="118"/>
      <c r="AL1057" s="120"/>
      <c r="AM1057" s="118"/>
      <c r="AN1057" s="118"/>
      <c r="AO1057" s="118"/>
      <c r="AP1057" s="118"/>
      <c r="AQ1057" s="118"/>
      <c r="AR1057" s="118"/>
    </row>
    <row r="1058" spans="1:44" hidden="1" x14ac:dyDescent="0.3">
      <c r="A1058" s="107"/>
      <c r="B1058" s="107" t="s">
        <v>1182</v>
      </c>
      <c r="C1058" s="124"/>
      <c r="D1058" s="107"/>
      <c r="E1058" s="125"/>
      <c r="F1058" s="107"/>
      <c r="G1058" s="107" t="s">
        <v>2096</v>
      </c>
      <c r="H1058" s="124" t="str">
        <f>Programação[[#This Row],[Atividade]]&amp; " - linha/estrutura: " &amp;Programação[[#This Row],[Tag]]</f>
        <v xml:space="preserve">P-14E-4A - linha/estrutura: </v>
      </c>
      <c r="I1058" s="107"/>
      <c r="L1058" s="120"/>
      <c r="M1058" s="126"/>
      <c r="N1058" s="118"/>
      <c r="O1058" s="118"/>
      <c r="P1058" s="118"/>
      <c r="Q1058" s="118"/>
      <c r="R1058" s="120"/>
      <c r="S1058" s="120"/>
      <c r="T1058" s="118"/>
      <c r="U1058" s="118"/>
      <c r="V1058" s="118"/>
      <c r="W1058" s="118"/>
      <c r="X1058" s="118"/>
      <c r="Y1058" s="120"/>
      <c r="Z1058" s="120"/>
      <c r="AA1058" s="118"/>
      <c r="AB1058" s="118"/>
      <c r="AC1058" s="118"/>
      <c r="AD1058" s="118"/>
      <c r="AE1058" s="118"/>
      <c r="AF1058" s="120"/>
      <c r="AG1058" s="118"/>
      <c r="AH1058" s="118"/>
      <c r="AI1058" s="118"/>
      <c r="AJ1058" s="118"/>
      <c r="AK1058" s="118"/>
      <c r="AL1058" s="120"/>
      <c r="AM1058" s="118"/>
      <c r="AN1058" s="118"/>
      <c r="AO1058" s="118"/>
      <c r="AP1058" s="118"/>
      <c r="AQ1058" s="118"/>
      <c r="AR1058" s="118"/>
    </row>
    <row r="1059" spans="1:44" hidden="1" x14ac:dyDescent="0.3">
      <c r="A1059" s="107"/>
      <c r="B1059" s="107" t="s">
        <v>1183</v>
      </c>
      <c r="C1059" s="124"/>
      <c r="D1059" s="107"/>
      <c r="E1059" s="125"/>
      <c r="F1059" s="107"/>
      <c r="G1059" s="107" t="s">
        <v>1910</v>
      </c>
      <c r="H1059" s="124" t="str">
        <f>Programação[[#This Row],[Atividade]]&amp; " - linha/estrutura: " &amp;Programação[[#This Row],[Tag]]</f>
        <v xml:space="preserve">Nivelamento de base civil com shims - linha/estrutura: </v>
      </c>
      <c r="I1059" s="107"/>
      <c r="L1059" s="120"/>
      <c r="M1059" s="126"/>
      <c r="N1059" s="118"/>
      <c r="O1059" s="118"/>
      <c r="P1059" s="118"/>
      <c r="Q1059" s="118"/>
      <c r="R1059" s="120"/>
      <c r="S1059" s="120"/>
      <c r="T1059" s="118"/>
      <c r="U1059" s="118"/>
      <c r="V1059" s="118"/>
      <c r="W1059" s="118"/>
      <c r="X1059" s="118"/>
      <c r="Y1059" s="120"/>
      <c r="Z1059" s="120"/>
      <c r="AA1059" s="118"/>
      <c r="AB1059" s="118"/>
      <c r="AC1059" s="118"/>
      <c r="AD1059" s="118"/>
      <c r="AE1059" s="118"/>
      <c r="AF1059" s="120"/>
      <c r="AG1059" s="118"/>
      <c r="AH1059" s="118"/>
      <c r="AI1059" s="118"/>
      <c r="AJ1059" s="118"/>
      <c r="AK1059" s="118"/>
      <c r="AL1059" s="120"/>
      <c r="AM1059" s="118"/>
      <c r="AN1059" s="118"/>
      <c r="AO1059" s="118"/>
      <c r="AP1059" s="118"/>
      <c r="AQ1059" s="118"/>
      <c r="AR1059" s="118"/>
    </row>
    <row r="1060" spans="1:44" hidden="1" x14ac:dyDescent="0.3">
      <c r="A1060" s="107"/>
      <c r="B1060" s="107" t="s">
        <v>1184</v>
      </c>
      <c r="C1060" s="124"/>
      <c r="D1060" s="107"/>
      <c r="E1060" s="125"/>
      <c r="F1060" s="107"/>
      <c r="G1060" s="107" t="s">
        <v>1982</v>
      </c>
      <c r="H1060" s="124" t="str">
        <f>Programação[[#This Row],[Atividade]]&amp; " - linha/estrutura: " &amp;Programação[[#This Row],[Tag]]</f>
        <v xml:space="preserve">Posicionamento da bomba sobre a base - linha/estrutura: </v>
      </c>
      <c r="I1060" s="107"/>
      <c r="L1060" s="120"/>
      <c r="M1060" s="126"/>
      <c r="N1060" s="118"/>
      <c r="O1060" s="118"/>
      <c r="P1060" s="118"/>
      <c r="Q1060" s="118"/>
      <c r="R1060" s="120"/>
      <c r="S1060" s="120"/>
      <c r="T1060" s="118"/>
      <c r="U1060" s="118"/>
      <c r="V1060" s="118"/>
      <c r="W1060" s="118"/>
      <c r="X1060" s="118"/>
      <c r="Y1060" s="120"/>
      <c r="Z1060" s="120"/>
      <c r="AA1060" s="118"/>
      <c r="AB1060" s="118"/>
      <c r="AC1060" s="118"/>
      <c r="AD1060" s="118"/>
      <c r="AE1060" s="118"/>
      <c r="AF1060" s="120"/>
      <c r="AG1060" s="118"/>
      <c r="AH1060" s="118"/>
      <c r="AI1060" s="118"/>
      <c r="AJ1060" s="118"/>
      <c r="AK1060" s="118"/>
      <c r="AL1060" s="120"/>
      <c r="AM1060" s="118"/>
      <c r="AN1060" s="118"/>
      <c r="AO1060" s="118"/>
      <c r="AP1060" s="118"/>
      <c r="AQ1060" s="118"/>
      <c r="AR1060" s="118"/>
    </row>
    <row r="1061" spans="1:44" hidden="1" x14ac:dyDescent="0.3">
      <c r="A1061" s="107"/>
      <c r="B1061" s="107" t="s">
        <v>1185</v>
      </c>
      <c r="C1061" s="124"/>
      <c r="D1061" s="107"/>
      <c r="E1061" s="125"/>
      <c r="F1061" s="107"/>
      <c r="G1061" s="107" t="s">
        <v>1912</v>
      </c>
      <c r="H1061" s="124" t="str">
        <f>Programação[[#This Row],[Atividade]]&amp; " - linha/estrutura: " &amp;Programação[[#This Row],[Tag]]</f>
        <v xml:space="preserve">Verificação de alinhamento topogáfico - linha/estrutura: </v>
      </c>
      <c r="I1061" s="107"/>
      <c r="L1061" s="120"/>
      <c r="M1061" s="126"/>
      <c r="N1061" s="118"/>
      <c r="O1061" s="118"/>
      <c r="P1061" s="118"/>
      <c r="Q1061" s="118"/>
      <c r="R1061" s="120"/>
      <c r="S1061" s="120"/>
      <c r="T1061" s="118"/>
      <c r="U1061" s="118"/>
      <c r="V1061" s="118"/>
      <c r="W1061" s="118"/>
      <c r="X1061" s="118"/>
      <c r="Y1061" s="120"/>
      <c r="Z1061" s="120"/>
      <c r="AA1061" s="118"/>
      <c r="AB1061" s="118"/>
      <c r="AC1061" s="118"/>
      <c r="AD1061" s="118"/>
      <c r="AE1061" s="118"/>
      <c r="AF1061" s="120"/>
      <c r="AG1061" s="118"/>
      <c r="AH1061" s="118"/>
      <c r="AI1061" s="118"/>
      <c r="AJ1061" s="118"/>
      <c r="AK1061" s="118"/>
      <c r="AL1061" s="120"/>
      <c r="AM1061" s="118"/>
      <c r="AN1061" s="118"/>
      <c r="AO1061" s="118"/>
      <c r="AP1061" s="118"/>
      <c r="AQ1061" s="118"/>
      <c r="AR1061" s="118"/>
    </row>
    <row r="1062" spans="1:44" hidden="1" x14ac:dyDescent="0.3">
      <c r="A1062" s="107"/>
      <c r="B1062" s="107" t="s">
        <v>1186</v>
      </c>
      <c r="C1062" s="124"/>
      <c r="D1062" s="107"/>
      <c r="E1062" s="125"/>
      <c r="F1062" s="107"/>
      <c r="G1062" s="107" t="s">
        <v>1983</v>
      </c>
      <c r="H1062" s="124" t="str">
        <f>Programação[[#This Row],[Atividade]]&amp; " - linha/estrutura: " &amp;Programação[[#This Row],[Tag]]</f>
        <v xml:space="preserve">Grauteamento da base - linha/estrutura: </v>
      </c>
      <c r="I1062" s="107"/>
      <c r="L1062" s="120"/>
      <c r="M1062" s="126"/>
      <c r="N1062" s="118"/>
      <c r="O1062" s="118"/>
      <c r="P1062" s="118"/>
      <c r="Q1062" s="118"/>
      <c r="R1062" s="120"/>
      <c r="S1062" s="120"/>
      <c r="T1062" s="118"/>
      <c r="U1062" s="118"/>
      <c r="V1062" s="118"/>
      <c r="W1062" s="118"/>
      <c r="X1062" s="118"/>
      <c r="Y1062" s="120"/>
      <c r="Z1062" s="120"/>
      <c r="AA1062" s="118"/>
      <c r="AB1062" s="118"/>
      <c r="AC1062" s="118"/>
      <c r="AD1062" s="118"/>
      <c r="AE1062" s="118"/>
      <c r="AF1062" s="120"/>
      <c r="AG1062" s="118"/>
      <c r="AH1062" s="118"/>
      <c r="AI1062" s="118"/>
      <c r="AJ1062" s="118"/>
      <c r="AK1062" s="118"/>
      <c r="AL1062" s="120"/>
      <c r="AM1062" s="118"/>
      <c r="AN1062" s="118"/>
      <c r="AO1062" s="118"/>
      <c r="AP1062" s="118"/>
      <c r="AQ1062" s="118"/>
      <c r="AR1062" s="118"/>
    </row>
    <row r="1063" spans="1:44" hidden="1" x14ac:dyDescent="0.3">
      <c r="A1063" s="107"/>
      <c r="B1063" s="107" t="s">
        <v>1187</v>
      </c>
      <c r="C1063" s="124"/>
      <c r="D1063" s="107"/>
      <c r="E1063" s="125"/>
      <c r="F1063" s="107"/>
      <c r="G1063" s="107" t="s">
        <v>1984</v>
      </c>
      <c r="H1063" s="124" t="str">
        <f>Programação[[#This Row],[Atividade]]&amp; " - linha/estrutura: " &amp;Programação[[#This Row],[Tag]]</f>
        <v xml:space="preserve">Alinhamento a laser do conjunto motor bomba - linha/estrutura: </v>
      </c>
      <c r="I1063" s="107"/>
      <c r="L1063" s="120"/>
      <c r="M1063" s="126"/>
      <c r="N1063" s="118"/>
      <c r="O1063" s="118"/>
      <c r="P1063" s="118"/>
      <c r="Q1063" s="118"/>
      <c r="R1063" s="120"/>
      <c r="S1063" s="120"/>
      <c r="T1063" s="118"/>
      <c r="U1063" s="118"/>
      <c r="V1063" s="118"/>
      <c r="W1063" s="118"/>
      <c r="X1063" s="118"/>
      <c r="Y1063" s="120"/>
      <c r="Z1063" s="120"/>
      <c r="AA1063" s="118"/>
      <c r="AB1063" s="118"/>
      <c r="AC1063" s="118"/>
      <c r="AD1063" s="118"/>
      <c r="AE1063" s="118"/>
      <c r="AF1063" s="120"/>
      <c r="AG1063" s="118"/>
      <c r="AH1063" s="118"/>
      <c r="AI1063" s="118"/>
      <c r="AJ1063" s="118"/>
      <c r="AK1063" s="118"/>
      <c r="AL1063" s="120"/>
      <c r="AM1063" s="118"/>
      <c r="AN1063" s="118"/>
      <c r="AO1063" s="118"/>
      <c r="AP1063" s="118"/>
      <c r="AQ1063" s="118"/>
      <c r="AR1063" s="118"/>
    </row>
    <row r="1064" spans="1:44" hidden="1" x14ac:dyDescent="0.3">
      <c r="A1064" s="107"/>
      <c r="B1064" s="107" t="s">
        <v>1188</v>
      </c>
      <c r="C1064" s="124"/>
      <c r="D1064" s="107"/>
      <c r="E1064" s="125"/>
      <c r="F1064" s="107"/>
      <c r="G1064" s="107" t="s">
        <v>83</v>
      </c>
      <c r="H1064" s="124" t="str">
        <f>Programação[[#This Row],[Atividade]]&amp; " - linha/estrutura: " &amp;Programação[[#This Row],[Tag]]</f>
        <v xml:space="preserve">Tubulações - linha/estrutura: </v>
      </c>
      <c r="I1064" s="107"/>
      <c r="L1064" s="120"/>
      <c r="M1064" s="126"/>
      <c r="N1064" s="118"/>
      <c r="O1064" s="118"/>
      <c r="P1064" s="118"/>
      <c r="Q1064" s="118"/>
      <c r="R1064" s="120"/>
      <c r="S1064" s="120"/>
      <c r="T1064" s="118"/>
      <c r="U1064" s="118"/>
      <c r="V1064" s="118"/>
      <c r="W1064" s="118"/>
      <c r="X1064" s="118"/>
      <c r="Y1064" s="120"/>
      <c r="Z1064" s="120"/>
      <c r="AA1064" s="118"/>
      <c r="AB1064" s="118"/>
      <c r="AC1064" s="118"/>
      <c r="AD1064" s="118"/>
      <c r="AE1064" s="118"/>
      <c r="AF1064" s="120"/>
      <c r="AG1064" s="118"/>
      <c r="AH1064" s="118"/>
      <c r="AI1064" s="118"/>
      <c r="AJ1064" s="118"/>
      <c r="AK1064" s="118"/>
      <c r="AL1064" s="120"/>
      <c r="AM1064" s="118"/>
      <c r="AN1064" s="118"/>
      <c r="AO1064" s="118"/>
      <c r="AP1064" s="118"/>
      <c r="AQ1064" s="118"/>
      <c r="AR1064" s="118"/>
    </row>
    <row r="1065" spans="1:44" hidden="1" x14ac:dyDescent="0.3">
      <c r="A1065" s="107"/>
      <c r="B1065" s="107" t="s">
        <v>1189</v>
      </c>
      <c r="C1065" s="124"/>
      <c r="D1065" s="107"/>
      <c r="E1065" s="125"/>
      <c r="F1065" s="107"/>
      <c r="G1065" s="107" t="s">
        <v>1822</v>
      </c>
      <c r="H1065" s="124" t="str">
        <f>Programação[[#This Row],[Atividade]]&amp; " - linha/estrutura: " &amp;Programação[[#This Row],[Tag]]</f>
        <v xml:space="preserve">Linha 8"-S3-14E-5315-H - linha/estrutura: </v>
      </c>
      <c r="I1065" s="107"/>
      <c r="L1065" s="120"/>
      <c r="M1065" s="126"/>
      <c r="N1065" s="118"/>
      <c r="O1065" s="118"/>
      <c r="P1065" s="118"/>
      <c r="Q1065" s="118"/>
      <c r="R1065" s="120"/>
      <c r="S1065" s="120"/>
      <c r="T1065" s="118"/>
      <c r="U1065" s="118"/>
      <c r="V1065" s="118"/>
      <c r="W1065" s="118"/>
      <c r="X1065" s="118"/>
      <c r="Y1065" s="120"/>
      <c r="Z1065" s="120"/>
      <c r="AA1065" s="118"/>
      <c r="AB1065" s="118"/>
      <c r="AC1065" s="118"/>
      <c r="AD1065" s="118"/>
      <c r="AE1065" s="118"/>
      <c r="AF1065" s="120"/>
      <c r="AG1065" s="118"/>
      <c r="AH1065" s="118"/>
      <c r="AI1065" s="118"/>
      <c r="AJ1065" s="118"/>
      <c r="AK1065" s="118"/>
      <c r="AL1065" s="120"/>
      <c r="AM1065" s="118"/>
      <c r="AN1065" s="118"/>
      <c r="AO1065" s="118"/>
      <c r="AP1065" s="118"/>
      <c r="AQ1065" s="118"/>
      <c r="AR1065" s="118"/>
    </row>
    <row r="1066" spans="1:44" hidden="1" x14ac:dyDescent="0.3">
      <c r="A1066" s="107"/>
      <c r="B1066" s="107" t="s">
        <v>1190</v>
      </c>
      <c r="C1066" s="124"/>
      <c r="D1066" s="107"/>
      <c r="E1066" s="125"/>
      <c r="F1066" s="107"/>
      <c r="G1066" s="107" t="s">
        <v>2097</v>
      </c>
      <c r="H1066" s="124" t="str">
        <f>Programação[[#This Row],[Atividade]]&amp; " - linha/estrutura: " &amp;Programação[[#This Row],[Tag]]</f>
        <v xml:space="preserve">Pré-montar spool e válvulas - linha/estrutura: </v>
      </c>
      <c r="I1066" s="107"/>
      <c r="L1066" s="120"/>
      <c r="M1066" s="126"/>
      <c r="N1066" s="118"/>
      <c r="O1066" s="118"/>
      <c r="P1066" s="118"/>
      <c r="Q1066" s="118"/>
      <c r="R1066" s="120"/>
      <c r="S1066" s="120"/>
      <c r="T1066" s="118"/>
      <c r="U1066" s="118"/>
      <c r="V1066" s="118"/>
      <c r="W1066" s="118"/>
      <c r="X1066" s="118"/>
      <c r="Y1066" s="120"/>
      <c r="Z1066" s="120"/>
      <c r="AA1066" s="118"/>
      <c r="AB1066" s="118"/>
      <c r="AC1066" s="118"/>
      <c r="AD1066" s="118"/>
      <c r="AE1066" s="118"/>
      <c r="AF1066" s="120"/>
      <c r="AG1066" s="118"/>
      <c r="AH1066" s="118"/>
      <c r="AI1066" s="118"/>
      <c r="AJ1066" s="118"/>
      <c r="AK1066" s="118"/>
      <c r="AL1066" s="120"/>
      <c r="AM1066" s="118"/>
      <c r="AN1066" s="118"/>
      <c r="AO1066" s="118"/>
      <c r="AP1066" s="118"/>
      <c r="AQ1066" s="118"/>
      <c r="AR1066" s="118"/>
    </row>
    <row r="1067" spans="1:44" hidden="1" x14ac:dyDescent="0.3">
      <c r="A1067" s="107"/>
      <c r="B1067" s="107" t="s">
        <v>1191</v>
      </c>
      <c r="C1067" s="124"/>
      <c r="D1067" s="107"/>
      <c r="E1067" s="125"/>
      <c r="F1067" s="107"/>
      <c r="G1067" s="107" t="s">
        <v>2085</v>
      </c>
      <c r="H1067" s="124" t="str">
        <f>Programação[[#This Row],[Atividade]]&amp; " - linha/estrutura: " &amp;Programação[[#This Row],[Tag]]</f>
        <v xml:space="preserve">Soldar spool - linha/estrutura: </v>
      </c>
      <c r="I1067" s="107"/>
      <c r="L1067" s="120"/>
      <c r="M1067" s="126"/>
      <c r="N1067" s="118"/>
      <c r="O1067" s="118"/>
      <c r="P1067" s="118"/>
      <c r="Q1067" s="118"/>
      <c r="R1067" s="120"/>
      <c r="S1067" s="120"/>
      <c r="T1067" s="118"/>
      <c r="U1067" s="118"/>
      <c r="V1067" s="118"/>
      <c r="W1067" s="118"/>
      <c r="X1067" s="118"/>
      <c r="Y1067" s="120"/>
      <c r="Z1067" s="120"/>
      <c r="AA1067" s="118"/>
      <c r="AB1067" s="118"/>
      <c r="AC1067" s="118"/>
      <c r="AD1067" s="118"/>
      <c r="AE1067" s="118"/>
      <c r="AF1067" s="120"/>
      <c r="AG1067" s="118"/>
      <c r="AH1067" s="118"/>
      <c r="AI1067" s="118"/>
      <c r="AJ1067" s="118"/>
      <c r="AK1067" s="118"/>
      <c r="AL1067" s="120"/>
      <c r="AM1067" s="118"/>
      <c r="AN1067" s="118"/>
      <c r="AO1067" s="118"/>
      <c r="AP1067" s="118"/>
      <c r="AQ1067" s="118"/>
      <c r="AR1067" s="118"/>
    </row>
    <row r="1068" spans="1:44" hidden="1" x14ac:dyDescent="0.3">
      <c r="A1068" s="107"/>
      <c r="B1068" s="107" t="s">
        <v>1192</v>
      </c>
      <c r="C1068" s="124"/>
      <c r="D1068" s="107"/>
      <c r="E1068" s="125"/>
      <c r="F1068" s="107"/>
      <c r="G1068" s="107" t="s">
        <v>279</v>
      </c>
      <c r="H1068" s="124" t="str">
        <f>Programação[[#This Row],[Atividade]]&amp; " - linha/estrutura: " &amp;Programação[[#This Row],[Tag]]</f>
        <v xml:space="preserve">Inspeção ENDs das soldas - linha/estrutura: </v>
      </c>
      <c r="I1068" s="107"/>
      <c r="L1068" s="120"/>
      <c r="M1068" s="126"/>
      <c r="N1068" s="118"/>
      <c r="O1068" s="118"/>
      <c r="P1068" s="118"/>
      <c r="Q1068" s="118"/>
      <c r="R1068" s="120"/>
      <c r="S1068" s="120"/>
      <c r="T1068" s="118"/>
      <c r="U1068" s="118"/>
      <c r="V1068" s="118"/>
      <c r="W1068" s="118"/>
      <c r="X1068" s="118"/>
      <c r="Y1068" s="120"/>
      <c r="Z1068" s="120"/>
      <c r="AA1068" s="118"/>
      <c r="AB1068" s="118"/>
      <c r="AC1068" s="118"/>
      <c r="AD1068" s="118"/>
      <c r="AE1068" s="118"/>
      <c r="AF1068" s="120"/>
      <c r="AG1068" s="118"/>
      <c r="AH1068" s="118"/>
      <c r="AI1068" s="118"/>
      <c r="AJ1068" s="118"/>
      <c r="AK1068" s="118"/>
      <c r="AL1068" s="120"/>
      <c r="AM1068" s="118"/>
      <c r="AN1068" s="118"/>
      <c r="AO1068" s="118"/>
      <c r="AP1068" s="118"/>
      <c r="AQ1068" s="118"/>
      <c r="AR1068" s="118"/>
    </row>
    <row r="1069" spans="1:44" hidden="1" x14ac:dyDescent="0.3">
      <c r="A1069" s="107"/>
      <c r="B1069" s="107" t="s">
        <v>1193</v>
      </c>
      <c r="C1069" s="124"/>
      <c r="D1069" s="107"/>
      <c r="E1069" s="125"/>
      <c r="F1069" s="107"/>
      <c r="G1069" s="107" t="s">
        <v>1824</v>
      </c>
      <c r="H1069" s="124" t="str">
        <f>Programação[[#This Row],[Atividade]]&amp; " - linha/estrutura: " &amp;Programação[[#This Row],[Tag]]</f>
        <v xml:space="preserve">Linha 6"-S3-14E-5317-H - linha/estrutura: </v>
      </c>
      <c r="I1069" s="107"/>
      <c r="L1069" s="120"/>
      <c r="M1069" s="126"/>
      <c r="N1069" s="118"/>
      <c r="O1069" s="118"/>
      <c r="P1069" s="118"/>
      <c r="Q1069" s="118"/>
      <c r="R1069" s="120"/>
      <c r="S1069" s="120"/>
      <c r="T1069" s="118"/>
      <c r="U1069" s="118"/>
      <c r="V1069" s="118"/>
      <c r="W1069" s="118"/>
      <c r="X1069" s="118"/>
      <c r="Y1069" s="120"/>
      <c r="Z1069" s="120"/>
      <c r="AA1069" s="118"/>
      <c r="AB1069" s="118"/>
      <c r="AC1069" s="118"/>
      <c r="AD1069" s="118"/>
      <c r="AE1069" s="118"/>
      <c r="AF1069" s="120"/>
      <c r="AG1069" s="118"/>
      <c r="AH1069" s="118"/>
      <c r="AI1069" s="118"/>
      <c r="AJ1069" s="118"/>
      <c r="AK1069" s="118"/>
      <c r="AL1069" s="120"/>
      <c r="AM1069" s="118"/>
      <c r="AN1069" s="118"/>
      <c r="AO1069" s="118"/>
      <c r="AP1069" s="118"/>
      <c r="AQ1069" s="118"/>
      <c r="AR1069" s="118"/>
    </row>
    <row r="1070" spans="1:44" hidden="1" x14ac:dyDescent="0.3">
      <c r="A1070" s="107"/>
      <c r="B1070" s="107" t="s">
        <v>1194</v>
      </c>
      <c r="C1070" s="124"/>
      <c r="D1070" s="107"/>
      <c r="E1070" s="125"/>
      <c r="F1070" s="107"/>
      <c r="G1070" s="107" t="s">
        <v>2097</v>
      </c>
      <c r="H1070" s="124" t="str">
        <f>Programação[[#This Row],[Atividade]]&amp; " - linha/estrutura: " &amp;Programação[[#This Row],[Tag]]</f>
        <v xml:space="preserve">Pré-montar spool e válvulas - linha/estrutura: </v>
      </c>
      <c r="I1070" s="107"/>
      <c r="L1070" s="120"/>
      <c r="M1070" s="126"/>
      <c r="N1070" s="118"/>
      <c r="O1070" s="118"/>
      <c r="P1070" s="118"/>
      <c r="Q1070" s="118"/>
      <c r="R1070" s="120"/>
      <c r="S1070" s="120"/>
      <c r="T1070" s="118"/>
      <c r="U1070" s="118"/>
      <c r="V1070" s="118"/>
      <c r="W1070" s="118"/>
      <c r="X1070" s="118"/>
      <c r="Y1070" s="120"/>
      <c r="Z1070" s="120"/>
      <c r="AA1070" s="118"/>
      <c r="AB1070" s="118"/>
      <c r="AC1070" s="118"/>
      <c r="AD1070" s="118"/>
      <c r="AE1070" s="118"/>
      <c r="AF1070" s="120"/>
      <c r="AG1070" s="118"/>
      <c r="AH1070" s="118"/>
      <c r="AI1070" s="118"/>
      <c r="AJ1070" s="118"/>
      <c r="AK1070" s="118"/>
      <c r="AL1070" s="120"/>
      <c r="AM1070" s="118"/>
      <c r="AN1070" s="118"/>
      <c r="AO1070" s="118"/>
      <c r="AP1070" s="118"/>
      <c r="AQ1070" s="118"/>
      <c r="AR1070" s="118"/>
    </row>
    <row r="1071" spans="1:44" hidden="1" x14ac:dyDescent="0.3">
      <c r="A1071" s="107"/>
      <c r="B1071" s="107" t="s">
        <v>1195</v>
      </c>
      <c r="C1071" s="124"/>
      <c r="D1071" s="107"/>
      <c r="E1071" s="125"/>
      <c r="F1071" s="107"/>
      <c r="G1071" s="107" t="s">
        <v>2085</v>
      </c>
      <c r="H1071" s="124" t="str">
        <f>Programação[[#This Row],[Atividade]]&amp; " - linha/estrutura: " &amp;Programação[[#This Row],[Tag]]</f>
        <v xml:space="preserve">Soldar spool - linha/estrutura: </v>
      </c>
      <c r="I1071" s="107"/>
      <c r="L1071" s="120"/>
      <c r="M1071" s="126"/>
      <c r="N1071" s="118"/>
      <c r="O1071" s="118"/>
      <c r="P1071" s="118"/>
      <c r="Q1071" s="118"/>
      <c r="R1071" s="120"/>
      <c r="S1071" s="120"/>
      <c r="T1071" s="118"/>
      <c r="U1071" s="118"/>
      <c r="V1071" s="118"/>
      <c r="W1071" s="118"/>
      <c r="X1071" s="118"/>
      <c r="Y1071" s="120"/>
      <c r="Z1071" s="120"/>
      <c r="AA1071" s="118"/>
      <c r="AB1071" s="118"/>
      <c r="AC1071" s="118"/>
      <c r="AD1071" s="118"/>
      <c r="AE1071" s="118"/>
      <c r="AF1071" s="120"/>
      <c r="AG1071" s="118"/>
      <c r="AH1071" s="118"/>
      <c r="AI1071" s="118"/>
      <c r="AJ1071" s="118"/>
      <c r="AK1071" s="118"/>
      <c r="AL1071" s="120"/>
      <c r="AM1071" s="118"/>
      <c r="AN1071" s="118"/>
      <c r="AO1071" s="118"/>
      <c r="AP1071" s="118"/>
      <c r="AQ1071" s="118"/>
      <c r="AR1071" s="118"/>
    </row>
    <row r="1072" spans="1:44" hidden="1" x14ac:dyDescent="0.3">
      <c r="A1072" s="107"/>
      <c r="B1072" s="107" t="s">
        <v>1196</v>
      </c>
      <c r="C1072" s="124"/>
      <c r="D1072" s="107"/>
      <c r="E1072" s="125"/>
      <c r="F1072" s="107"/>
      <c r="G1072" s="107" t="s">
        <v>279</v>
      </c>
      <c r="H1072" s="124" t="str">
        <f>Programação[[#This Row],[Atividade]]&amp; " - linha/estrutura: " &amp;Programação[[#This Row],[Tag]]</f>
        <v xml:space="preserve">Inspeção ENDs das soldas - linha/estrutura: </v>
      </c>
      <c r="I1072" s="107"/>
      <c r="L1072" s="120"/>
      <c r="M1072" s="126"/>
      <c r="N1072" s="118"/>
      <c r="O1072" s="118"/>
      <c r="P1072" s="118"/>
      <c r="Q1072" s="118"/>
      <c r="R1072" s="120"/>
      <c r="S1072" s="120"/>
      <c r="T1072" s="118"/>
      <c r="U1072" s="118"/>
      <c r="V1072" s="118"/>
      <c r="W1072" s="118"/>
      <c r="X1072" s="118"/>
      <c r="Y1072" s="120"/>
      <c r="Z1072" s="120"/>
      <c r="AA1072" s="118"/>
      <c r="AB1072" s="118"/>
      <c r="AC1072" s="118"/>
      <c r="AD1072" s="118"/>
      <c r="AE1072" s="118"/>
      <c r="AF1072" s="120"/>
      <c r="AG1072" s="118"/>
      <c r="AH1072" s="118"/>
      <c r="AI1072" s="118"/>
      <c r="AJ1072" s="118"/>
      <c r="AK1072" s="118"/>
      <c r="AL1072" s="120"/>
      <c r="AM1072" s="118"/>
      <c r="AN1072" s="118"/>
      <c r="AO1072" s="118"/>
      <c r="AP1072" s="118"/>
      <c r="AQ1072" s="118"/>
      <c r="AR1072" s="118"/>
    </row>
    <row r="1073" spans="1:44" hidden="1" x14ac:dyDescent="0.3">
      <c r="A1073" s="107"/>
      <c r="B1073" s="107" t="s">
        <v>1197</v>
      </c>
      <c r="C1073" s="124"/>
      <c r="D1073" s="107"/>
      <c r="E1073" s="125"/>
      <c r="F1073" s="107"/>
      <c r="G1073" s="107" t="s">
        <v>1826</v>
      </c>
      <c r="H1073" s="124" t="str">
        <f>Programação[[#This Row],[Atividade]]&amp; " - linha/estrutura: " &amp;Programação[[#This Row],[Tag]]</f>
        <v xml:space="preserve">Linha 3"-S3-14E-5316-H - linha/estrutura: </v>
      </c>
      <c r="I1073" s="107"/>
      <c r="L1073" s="120"/>
      <c r="M1073" s="126"/>
      <c r="N1073" s="118"/>
      <c r="O1073" s="118"/>
      <c r="P1073" s="118"/>
      <c r="Q1073" s="118"/>
      <c r="R1073" s="120"/>
      <c r="S1073" s="120"/>
      <c r="T1073" s="118"/>
      <c r="U1073" s="118"/>
      <c r="V1073" s="118"/>
      <c r="W1073" s="118"/>
      <c r="X1073" s="118"/>
      <c r="Y1073" s="120"/>
      <c r="Z1073" s="120"/>
      <c r="AA1073" s="118"/>
      <c r="AB1073" s="118"/>
      <c r="AC1073" s="118"/>
      <c r="AD1073" s="118"/>
      <c r="AE1073" s="118"/>
      <c r="AF1073" s="120"/>
      <c r="AG1073" s="118"/>
      <c r="AH1073" s="118"/>
      <c r="AI1073" s="118"/>
      <c r="AJ1073" s="118"/>
      <c r="AK1073" s="118"/>
      <c r="AL1073" s="120"/>
      <c r="AM1073" s="118"/>
      <c r="AN1073" s="118"/>
      <c r="AO1073" s="118"/>
      <c r="AP1073" s="118"/>
      <c r="AQ1073" s="118"/>
      <c r="AR1073" s="118"/>
    </row>
    <row r="1074" spans="1:44" hidden="1" x14ac:dyDescent="0.3">
      <c r="A1074" s="107"/>
      <c r="B1074" s="107" t="s">
        <v>1198</v>
      </c>
      <c r="C1074" s="124"/>
      <c r="D1074" s="107"/>
      <c r="E1074" s="125"/>
      <c r="F1074" s="107"/>
      <c r="G1074" s="107" t="s">
        <v>2097</v>
      </c>
      <c r="H1074" s="124" t="str">
        <f>Programação[[#This Row],[Atividade]]&amp; " - linha/estrutura: " &amp;Programação[[#This Row],[Tag]]</f>
        <v xml:space="preserve">Pré-montar spool e válvulas - linha/estrutura: </v>
      </c>
      <c r="I1074" s="107"/>
      <c r="L1074" s="120"/>
      <c r="M1074" s="126"/>
      <c r="N1074" s="118"/>
      <c r="O1074" s="118"/>
      <c r="P1074" s="118"/>
      <c r="Q1074" s="118"/>
      <c r="R1074" s="120"/>
      <c r="S1074" s="120"/>
      <c r="T1074" s="118"/>
      <c r="U1074" s="118"/>
      <c r="V1074" s="118"/>
      <c r="W1074" s="118"/>
      <c r="X1074" s="118"/>
      <c r="Y1074" s="120"/>
      <c r="Z1074" s="120"/>
      <c r="AA1074" s="118"/>
      <c r="AB1074" s="118"/>
      <c r="AC1074" s="118"/>
      <c r="AD1074" s="118"/>
      <c r="AE1074" s="118"/>
      <c r="AF1074" s="120"/>
      <c r="AG1074" s="118"/>
      <c r="AH1074" s="118"/>
      <c r="AI1074" s="118"/>
      <c r="AJ1074" s="118"/>
      <c r="AK1074" s="118"/>
      <c r="AL1074" s="120"/>
      <c r="AM1074" s="118"/>
      <c r="AN1074" s="118"/>
      <c r="AO1074" s="118"/>
      <c r="AP1074" s="118"/>
      <c r="AQ1074" s="118"/>
      <c r="AR1074" s="118"/>
    </row>
    <row r="1075" spans="1:44" hidden="1" x14ac:dyDescent="0.3">
      <c r="A1075" s="107"/>
      <c r="B1075" s="107" t="s">
        <v>1199</v>
      </c>
      <c r="C1075" s="124"/>
      <c r="D1075" s="107"/>
      <c r="E1075" s="125"/>
      <c r="F1075" s="107"/>
      <c r="G1075" s="107" t="s">
        <v>2085</v>
      </c>
      <c r="H1075" s="124" t="str">
        <f>Programação[[#This Row],[Atividade]]&amp; " - linha/estrutura: " &amp;Programação[[#This Row],[Tag]]</f>
        <v xml:space="preserve">Soldar spool - linha/estrutura: </v>
      </c>
      <c r="I1075" s="107"/>
      <c r="L1075" s="120"/>
      <c r="M1075" s="126"/>
      <c r="N1075" s="118"/>
      <c r="O1075" s="118"/>
      <c r="P1075" s="118"/>
      <c r="Q1075" s="118"/>
      <c r="R1075" s="120"/>
      <c r="S1075" s="120"/>
      <c r="T1075" s="118"/>
      <c r="U1075" s="118"/>
      <c r="V1075" s="118"/>
      <c r="W1075" s="118"/>
      <c r="X1075" s="118"/>
      <c r="Y1075" s="120"/>
      <c r="Z1075" s="120"/>
      <c r="AA1075" s="118"/>
      <c r="AB1075" s="118"/>
      <c r="AC1075" s="118"/>
      <c r="AD1075" s="118"/>
      <c r="AE1075" s="118"/>
      <c r="AF1075" s="120"/>
      <c r="AG1075" s="118"/>
      <c r="AH1075" s="118"/>
      <c r="AI1075" s="118"/>
      <c r="AJ1075" s="118"/>
      <c r="AK1075" s="118"/>
      <c r="AL1075" s="120"/>
      <c r="AM1075" s="118"/>
      <c r="AN1075" s="118"/>
      <c r="AO1075" s="118"/>
      <c r="AP1075" s="118"/>
      <c r="AQ1075" s="118"/>
      <c r="AR1075" s="118"/>
    </row>
    <row r="1076" spans="1:44" hidden="1" x14ac:dyDescent="0.3">
      <c r="A1076" s="107"/>
      <c r="B1076" s="107" t="s">
        <v>1200</v>
      </c>
      <c r="C1076" s="124"/>
      <c r="D1076" s="107"/>
      <c r="E1076" s="125"/>
      <c r="F1076" s="107"/>
      <c r="G1076" s="107" t="s">
        <v>279</v>
      </c>
      <c r="H1076" s="124" t="str">
        <f>Programação[[#This Row],[Atividade]]&amp; " - linha/estrutura: " &amp;Programação[[#This Row],[Tag]]</f>
        <v xml:space="preserve">Inspeção ENDs das soldas - linha/estrutura: </v>
      </c>
      <c r="I1076" s="107"/>
      <c r="L1076" s="120"/>
      <c r="M1076" s="126"/>
      <c r="N1076" s="118"/>
      <c r="O1076" s="118"/>
      <c r="P1076" s="118"/>
      <c r="Q1076" s="118"/>
      <c r="R1076" s="120"/>
      <c r="S1076" s="120"/>
      <c r="T1076" s="118"/>
      <c r="U1076" s="118"/>
      <c r="V1076" s="118"/>
      <c r="W1076" s="118"/>
      <c r="X1076" s="118"/>
      <c r="Y1076" s="120"/>
      <c r="Z1076" s="120"/>
      <c r="AA1076" s="118"/>
      <c r="AB1076" s="118"/>
      <c r="AC1076" s="118"/>
      <c r="AD1076" s="118"/>
      <c r="AE1076" s="118"/>
      <c r="AF1076" s="120"/>
      <c r="AG1076" s="118"/>
      <c r="AH1076" s="118"/>
      <c r="AI1076" s="118"/>
      <c r="AJ1076" s="118"/>
      <c r="AK1076" s="118"/>
      <c r="AL1076" s="120"/>
      <c r="AM1076" s="118"/>
      <c r="AN1076" s="118"/>
      <c r="AO1076" s="118"/>
      <c r="AP1076" s="118"/>
      <c r="AQ1076" s="118"/>
      <c r="AR1076" s="118"/>
    </row>
    <row r="1077" spans="1:44" hidden="1" x14ac:dyDescent="0.3">
      <c r="A1077" s="107"/>
      <c r="B1077" s="107" t="s">
        <v>1201</v>
      </c>
      <c r="C1077" s="124"/>
      <c r="D1077" s="107"/>
      <c r="E1077" s="125"/>
      <c r="F1077" s="107"/>
      <c r="G1077" s="107" t="s">
        <v>2098</v>
      </c>
      <c r="H1077" s="124" t="str">
        <f>Programação[[#This Row],[Atividade]]&amp; " - linha/estrutura: " &amp;Programação[[#This Row],[Tag]]</f>
        <v xml:space="preserve">P-14E-4B - linha/estrutura: </v>
      </c>
      <c r="I1077" s="107"/>
      <c r="L1077" s="120"/>
      <c r="M1077" s="126"/>
      <c r="N1077" s="118"/>
      <c r="O1077" s="118"/>
      <c r="P1077" s="118"/>
      <c r="Q1077" s="118"/>
      <c r="R1077" s="120"/>
      <c r="S1077" s="120"/>
      <c r="T1077" s="118"/>
      <c r="U1077" s="118"/>
      <c r="V1077" s="118"/>
      <c r="W1077" s="118"/>
      <c r="X1077" s="118"/>
      <c r="Y1077" s="120"/>
      <c r="Z1077" s="120"/>
      <c r="AA1077" s="118"/>
      <c r="AB1077" s="118"/>
      <c r="AC1077" s="118"/>
      <c r="AD1077" s="118"/>
      <c r="AE1077" s="118"/>
      <c r="AF1077" s="120"/>
      <c r="AG1077" s="118"/>
      <c r="AH1077" s="118"/>
      <c r="AI1077" s="118"/>
      <c r="AJ1077" s="118"/>
      <c r="AK1077" s="118"/>
      <c r="AL1077" s="120"/>
      <c r="AM1077" s="118"/>
      <c r="AN1077" s="118"/>
      <c r="AO1077" s="118"/>
      <c r="AP1077" s="118"/>
      <c r="AQ1077" s="118"/>
      <c r="AR1077" s="118"/>
    </row>
    <row r="1078" spans="1:44" hidden="1" x14ac:dyDescent="0.3">
      <c r="A1078" s="107"/>
      <c r="B1078" s="107" t="s">
        <v>1202</v>
      </c>
      <c r="C1078" s="124"/>
      <c r="D1078" s="107"/>
      <c r="E1078" s="125"/>
      <c r="F1078" s="107"/>
      <c r="G1078" s="107" t="s">
        <v>1910</v>
      </c>
      <c r="H1078" s="124" t="str">
        <f>Programação[[#This Row],[Atividade]]&amp; " - linha/estrutura: " &amp;Programação[[#This Row],[Tag]]</f>
        <v xml:space="preserve">Nivelamento de base civil com shims - linha/estrutura: </v>
      </c>
      <c r="I1078" s="107"/>
      <c r="L1078" s="120"/>
      <c r="M1078" s="126"/>
      <c r="N1078" s="118"/>
      <c r="O1078" s="118"/>
      <c r="P1078" s="118"/>
      <c r="Q1078" s="118"/>
      <c r="R1078" s="120"/>
      <c r="S1078" s="120"/>
      <c r="T1078" s="118"/>
      <c r="U1078" s="118"/>
      <c r="V1078" s="118"/>
      <c r="W1078" s="118"/>
      <c r="X1078" s="118"/>
      <c r="Y1078" s="120"/>
      <c r="Z1078" s="120"/>
      <c r="AA1078" s="118"/>
      <c r="AB1078" s="118"/>
      <c r="AC1078" s="118"/>
      <c r="AD1078" s="118"/>
      <c r="AE1078" s="118"/>
      <c r="AF1078" s="120"/>
      <c r="AG1078" s="118"/>
      <c r="AH1078" s="118"/>
      <c r="AI1078" s="118"/>
      <c r="AJ1078" s="118"/>
      <c r="AK1078" s="118"/>
      <c r="AL1078" s="120"/>
      <c r="AM1078" s="118"/>
      <c r="AN1078" s="118"/>
      <c r="AO1078" s="118"/>
      <c r="AP1078" s="118"/>
      <c r="AQ1078" s="118"/>
      <c r="AR1078" s="118"/>
    </row>
    <row r="1079" spans="1:44" hidden="1" x14ac:dyDescent="0.3">
      <c r="A1079" s="107"/>
      <c r="B1079" s="107" t="s">
        <v>1203</v>
      </c>
      <c r="C1079" s="124"/>
      <c r="D1079" s="107"/>
      <c r="E1079" s="125"/>
      <c r="F1079" s="107"/>
      <c r="G1079" s="107" t="s">
        <v>1982</v>
      </c>
      <c r="H1079" s="124" t="str">
        <f>Programação[[#This Row],[Atividade]]&amp; " - linha/estrutura: " &amp;Programação[[#This Row],[Tag]]</f>
        <v xml:space="preserve">Posicionamento da bomba sobre a base - linha/estrutura: </v>
      </c>
      <c r="I1079" s="107"/>
      <c r="L1079" s="120"/>
      <c r="M1079" s="126"/>
      <c r="N1079" s="118"/>
      <c r="O1079" s="118"/>
      <c r="P1079" s="118"/>
      <c r="Q1079" s="118"/>
      <c r="R1079" s="120"/>
      <c r="S1079" s="120"/>
      <c r="T1079" s="118"/>
      <c r="U1079" s="118"/>
      <c r="V1079" s="118"/>
      <c r="W1079" s="118"/>
      <c r="X1079" s="118"/>
      <c r="Y1079" s="120"/>
      <c r="Z1079" s="120"/>
      <c r="AA1079" s="118"/>
      <c r="AB1079" s="118"/>
      <c r="AC1079" s="118"/>
      <c r="AD1079" s="118"/>
      <c r="AE1079" s="118"/>
      <c r="AF1079" s="120"/>
      <c r="AG1079" s="118"/>
      <c r="AH1079" s="118"/>
      <c r="AI1079" s="118"/>
      <c r="AJ1079" s="118"/>
      <c r="AK1079" s="118"/>
      <c r="AL1079" s="120"/>
      <c r="AM1079" s="118"/>
      <c r="AN1079" s="118"/>
      <c r="AO1079" s="118"/>
      <c r="AP1079" s="118"/>
      <c r="AQ1079" s="118"/>
      <c r="AR1079" s="118"/>
    </row>
    <row r="1080" spans="1:44" hidden="1" x14ac:dyDescent="0.3">
      <c r="A1080" s="107"/>
      <c r="B1080" s="107" t="s">
        <v>1204</v>
      </c>
      <c r="C1080" s="124"/>
      <c r="D1080" s="107"/>
      <c r="E1080" s="125"/>
      <c r="F1080" s="107"/>
      <c r="G1080" s="107" t="s">
        <v>1912</v>
      </c>
      <c r="H1080" s="124" t="str">
        <f>Programação[[#This Row],[Atividade]]&amp; " - linha/estrutura: " &amp;Programação[[#This Row],[Tag]]</f>
        <v xml:space="preserve">Verificação de alinhamento topogáfico - linha/estrutura: </v>
      </c>
      <c r="I1080" s="107"/>
      <c r="L1080" s="120"/>
      <c r="M1080" s="126"/>
      <c r="N1080" s="118"/>
      <c r="O1080" s="118"/>
      <c r="P1080" s="118"/>
      <c r="Q1080" s="118"/>
      <c r="R1080" s="120"/>
      <c r="S1080" s="120"/>
      <c r="T1080" s="118"/>
      <c r="U1080" s="118"/>
      <c r="V1080" s="118"/>
      <c r="W1080" s="118"/>
      <c r="X1080" s="118"/>
      <c r="Y1080" s="120"/>
      <c r="Z1080" s="120"/>
      <c r="AA1080" s="118"/>
      <c r="AB1080" s="118"/>
      <c r="AC1080" s="118"/>
      <c r="AD1080" s="118"/>
      <c r="AE1080" s="118"/>
      <c r="AF1080" s="120"/>
      <c r="AG1080" s="118"/>
      <c r="AH1080" s="118"/>
      <c r="AI1080" s="118"/>
      <c r="AJ1080" s="118"/>
      <c r="AK1080" s="118"/>
      <c r="AL1080" s="120"/>
      <c r="AM1080" s="118"/>
      <c r="AN1080" s="118"/>
      <c r="AO1080" s="118"/>
      <c r="AP1080" s="118"/>
      <c r="AQ1080" s="118"/>
      <c r="AR1080" s="118"/>
    </row>
    <row r="1081" spans="1:44" ht="28.8" hidden="1" x14ac:dyDescent="0.3">
      <c r="A1081" s="107"/>
      <c r="B1081" s="107" t="s">
        <v>1205</v>
      </c>
      <c r="C1081" s="124" t="s">
        <v>2168</v>
      </c>
      <c r="D1081" s="107" t="s">
        <v>1430</v>
      </c>
      <c r="E1081" s="125" t="s">
        <v>1440</v>
      </c>
      <c r="F1081" s="107" t="s">
        <v>2215</v>
      </c>
      <c r="G1081" s="107" t="s">
        <v>1983</v>
      </c>
      <c r="H1081" s="124" t="str">
        <f>Programação[[#This Row],[Atividade]]&amp; " - linha/estrutura: " &amp;Programação[[#This Row],[Tag]]</f>
        <v>Grauteamento da base - linha/estrutura: 6"-S3-14E-5300-H</v>
      </c>
      <c r="I1081" s="107" t="s">
        <v>1435</v>
      </c>
      <c r="L1081" s="120"/>
      <c r="M1081" s="126"/>
      <c r="N1081" s="118"/>
      <c r="O1081" s="118"/>
      <c r="P1081" s="118"/>
      <c r="Q1081" s="118"/>
      <c r="R1081" s="120"/>
      <c r="S1081" s="120"/>
      <c r="T1081" s="118"/>
      <c r="U1081" s="118"/>
      <c r="V1081" s="118"/>
      <c r="W1081" s="118"/>
      <c r="X1081" s="118"/>
      <c r="Y1081" s="120"/>
      <c r="Z1081" s="120"/>
      <c r="AA1081" s="118"/>
      <c r="AB1081" s="118"/>
      <c r="AC1081" s="118"/>
      <c r="AD1081" s="118"/>
      <c r="AE1081" s="118"/>
      <c r="AF1081" s="120"/>
      <c r="AG1081" s="118"/>
      <c r="AH1081" s="118">
        <v>1</v>
      </c>
      <c r="AI1081" s="118"/>
      <c r="AJ1081" s="118"/>
      <c r="AK1081" s="118"/>
      <c r="AL1081" s="120"/>
      <c r="AM1081" s="118">
        <v>1</v>
      </c>
      <c r="AN1081" s="118"/>
      <c r="AO1081" s="118"/>
      <c r="AP1081" s="118"/>
      <c r="AQ1081" s="118"/>
      <c r="AR1081" s="118"/>
    </row>
    <row r="1082" spans="1:44" hidden="1" x14ac:dyDescent="0.3">
      <c r="A1082" s="107"/>
      <c r="B1082" s="107" t="s">
        <v>1206</v>
      </c>
      <c r="C1082" s="124"/>
      <c r="D1082" s="107"/>
      <c r="E1082" s="125"/>
      <c r="F1082" s="107"/>
      <c r="G1082" s="107" t="s">
        <v>1984</v>
      </c>
      <c r="H1082" s="124" t="str">
        <f>Programação[[#This Row],[Atividade]]&amp; " - linha/estrutura: " &amp;Programação[[#This Row],[Tag]]</f>
        <v xml:space="preserve">Alinhamento a laser do conjunto motor bomba - linha/estrutura: </v>
      </c>
      <c r="I1082" s="107"/>
      <c r="L1082" s="120"/>
      <c r="M1082" s="126"/>
      <c r="N1082" s="118"/>
      <c r="O1082" s="118"/>
      <c r="P1082" s="118"/>
      <c r="Q1082" s="118"/>
      <c r="R1082" s="120"/>
      <c r="S1082" s="120"/>
      <c r="T1082" s="118"/>
      <c r="U1082" s="118"/>
      <c r="V1082" s="118"/>
      <c r="W1082" s="118"/>
      <c r="X1082" s="118"/>
      <c r="Y1082" s="120"/>
      <c r="Z1082" s="120"/>
      <c r="AA1082" s="118"/>
      <c r="AB1082" s="118"/>
      <c r="AC1082" s="118"/>
      <c r="AD1082" s="118"/>
      <c r="AE1082" s="118"/>
      <c r="AF1082" s="120"/>
      <c r="AG1082" s="118"/>
      <c r="AH1082" s="118"/>
      <c r="AI1082" s="118"/>
      <c r="AJ1082" s="118"/>
      <c r="AK1082" s="118"/>
      <c r="AL1082" s="120"/>
      <c r="AM1082" s="118"/>
      <c r="AN1082" s="118"/>
      <c r="AO1082" s="118"/>
      <c r="AP1082" s="118"/>
      <c r="AQ1082" s="118"/>
      <c r="AR1082" s="118"/>
    </row>
    <row r="1083" spans="1:44" hidden="1" x14ac:dyDescent="0.3">
      <c r="A1083" s="107"/>
      <c r="B1083" s="107" t="s">
        <v>1207</v>
      </c>
      <c r="C1083" s="124"/>
      <c r="D1083" s="107"/>
      <c r="E1083" s="125"/>
      <c r="F1083" s="107"/>
      <c r="G1083" s="107" t="s">
        <v>83</v>
      </c>
      <c r="H1083" s="124" t="str">
        <f>Programação[[#This Row],[Atividade]]&amp; " - linha/estrutura: " &amp;Programação[[#This Row],[Tag]]</f>
        <v xml:space="preserve">Tubulações - linha/estrutura: </v>
      </c>
      <c r="I1083" s="107"/>
      <c r="L1083" s="120"/>
      <c r="M1083" s="126"/>
      <c r="N1083" s="118"/>
      <c r="O1083" s="118"/>
      <c r="P1083" s="118"/>
      <c r="Q1083" s="118"/>
      <c r="R1083" s="120"/>
      <c r="S1083" s="120"/>
      <c r="T1083" s="118"/>
      <c r="U1083" s="118"/>
      <c r="V1083" s="118"/>
      <c r="W1083" s="118"/>
      <c r="X1083" s="118"/>
      <c r="Y1083" s="120"/>
      <c r="Z1083" s="120"/>
      <c r="AA1083" s="118"/>
      <c r="AB1083" s="118"/>
      <c r="AC1083" s="118"/>
      <c r="AD1083" s="118"/>
      <c r="AE1083" s="118"/>
      <c r="AF1083" s="120"/>
      <c r="AG1083" s="118"/>
      <c r="AH1083" s="118"/>
      <c r="AI1083" s="118"/>
      <c r="AJ1083" s="118"/>
      <c r="AK1083" s="118"/>
      <c r="AL1083" s="120"/>
      <c r="AM1083" s="118"/>
      <c r="AN1083" s="118"/>
      <c r="AO1083" s="118"/>
      <c r="AP1083" s="118"/>
      <c r="AQ1083" s="118"/>
      <c r="AR1083" s="118"/>
    </row>
    <row r="1084" spans="1:44" hidden="1" x14ac:dyDescent="0.3">
      <c r="A1084" s="107"/>
      <c r="B1084" s="107" t="s">
        <v>1208</v>
      </c>
      <c r="C1084" s="124"/>
      <c r="D1084" s="107"/>
      <c r="E1084" s="125"/>
      <c r="F1084" s="107"/>
      <c r="G1084" s="107" t="s">
        <v>1828</v>
      </c>
      <c r="H1084" s="124" t="str">
        <f>Programação[[#This Row],[Atividade]]&amp; " - linha/estrutura: " &amp;Programação[[#This Row],[Tag]]</f>
        <v xml:space="preserve">Linha 8"-S3-14E-5318-H - linha/estrutura: </v>
      </c>
      <c r="I1084" s="107"/>
      <c r="L1084" s="120"/>
      <c r="M1084" s="126"/>
      <c r="N1084" s="118"/>
      <c r="O1084" s="118"/>
      <c r="P1084" s="118"/>
      <c r="Q1084" s="118"/>
      <c r="R1084" s="120"/>
      <c r="S1084" s="120"/>
      <c r="T1084" s="118"/>
      <c r="U1084" s="118"/>
      <c r="V1084" s="118"/>
      <c r="W1084" s="118"/>
      <c r="X1084" s="118"/>
      <c r="Y1084" s="120"/>
      <c r="Z1084" s="120"/>
      <c r="AA1084" s="118"/>
      <c r="AB1084" s="118"/>
      <c r="AC1084" s="118"/>
      <c r="AD1084" s="118"/>
      <c r="AE1084" s="118"/>
      <c r="AF1084" s="120"/>
      <c r="AG1084" s="118"/>
      <c r="AH1084" s="118"/>
      <c r="AI1084" s="118"/>
      <c r="AJ1084" s="118"/>
      <c r="AK1084" s="118"/>
      <c r="AL1084" s="120"/>
      <c r="AM1084" s="118"/>
      <c r="AN1084" s="118"/>
      <c r="AO1084" s="118"/>
      <c r="AP1084" s="118"/>
      <c r="AQ1084" s="118"/>
      <c r="AR1084" s="118"/>
    </row>
    <row r="1085" spans="1:44" hidden="1" x14ac:dyDescent="0.3">
      <c r="A1085" s="107"/>
      <c r="B1085" s="107" t="s">
        <v>1209</v>
      </c>
      <c r="C1085" s="124"/>
      <c r="D1085" s="107"/>
      <c r="E1085" s="125"/>
      <c r="F1085" s="107"/>
      <c r="G1085" s="107" t="s">
        <v>2097</v>
      </c>
      <c r="H1085" s="124" t="str">
        <f>Programação[[#This Row],[Atividade]]&amp; " - linha/estrutura: " &amp;Programação[[#This Row],[Tag]]</f>
        <v xml:space="preserve">Pré-montar spool e válvulas - linha/estrutura: </v>
      </c>
      <c r="I1085" s="107"/>
      <c r="L1085" s="120"/>
      <c r="M1085" s="126"/>
      <c r="N1085" s="118"/>
      <c r="O1085" s="118"/>
      <c r="P1085" s="118"/>
      <c r="Q1085" s="118"/>
      <c r="R1085" s="120"/>
      <c r="S1085" s="120"/>
      <c r="T1085" s="118"/>
      <c r="U1085" s="118"/>
      <c r="V1085" s="118"/>
      <c r="W1085" s="118"/>
      <c r="X1085" s="118"/>
      <c r="Y1085" s="120"/>
      <c r="Z1085" s="120"/>
      <c r="AA1085" s="118"/>
      <c r="AB1085" s="118"/>
      <c r="AC1085" s="118"/>
      <c r="AD1085" s="118"/>
      <c r="AE1085" s="118"/>
      <c r="AF1085" s="120"/>
      <c r="AG1085" s="118"/>
      <c r="AH1085" s="118"/>
      <c r="AI1085" s="118"/>
      <c r="AJ1085" s="118"/>
      <c r="AK1085" s="118"/>
      <c r="AL1085" s="120"/>
      <c r="AM1085" s="118"/>
      <c r="AN1085" s="118"/>
      <c r="AO1085" s="118"/>
      <c r="AP1085" s="118"/>
      <c r="AQ1085" s="118"/>
      <c r="AR1085" s="118"/>
    </row>
    <row r="1086" spans="1:44" hidden="1" x14ac:dyDescent="0.3">
      <c r="A1086" s="107"/>
      <c r="B1086" s="107" t="s">
        <v>1210</v>
      </c>
      <c r="C1086" s="124"/>
      <c r="D1086" s="107"/>
      <c r="E1086" s="125"/>
      <c r="F1086" s="107"/>
      <c r="G1086" s="107" t="s">
        <v>2085</v>
      </c>
      <c r="H1086" s="124" t="str">
        <f>Programação[[#This Row],[Atividade]]&amp; " - linha/estrutura: " &amp;Programação[[#This Row],[Tag]]</f>
        <v xml:space="preserve">Soldar spool - linha/estrutura: </v>
      </c>
      <c r="I1086" s="107"/>
      <c r="L1086" s="120"/>
      <c r="M1086" s="126"/>
      <c r="N1086" s="118"/>
      <c r="O1086" s="118"/>
      <c r="P1086" s="118"/>
      <c r="Q1086" s="118"/>
      <c r="R1086" s="120"/>
      <c r="S1086" s="120"/>
      <c r="T1086" s="118"/>
      <c r="U1086" s="118"/>
      <c r="V1086" s="118"/>
      <c r="W1086" s="118"/>
      <c r="X1086" s="118"/>
      <c r="Y1086" s="120"/>
      <c r="Z1086" s="120"/>
      <c r="AA1086" s="118"/>
      <c r="AB1086" s="118"/>
      <c r="AC1086" s="118"/>
      <c r="AD1086" s="118"/>
      <c r="AE1086" s="118"/>
      <c r="AF1086" s="120"/>
      <c r="AG1086" s="118"/>
      <c r="AH1086" s="118"/>
      <c r="AI1086" s="118"/>
      <c r="AJ1086" s="118"/>
      <c r="AK1086" s="118"/>
      <c r="AL1086" s="120"/>
      <c r="AM1086" s="118"/>
      <c r="AN1086" s="118"/>
      <c r="AO1086" s="118"/>
      <c r="AP1086" s="118"/>
      <c r="AQ1086" s="118"/>
      <c r="AR1086" s="118"/>
    </row>
    <row r="1087" spans="1:44" hidden="1" x14ac:dyDescent="0.3">
      <c r="A1087" s="107"/>
      <c r="B1087" s="107" t="s">
        <v>1211</v>
      </c>
      <c r="C1087" s="124"/>
      <c r="D1087" s="107"/>
      <c r="E1087" s="125"/>
      <c r="F1087" s="107"/>
      <c r="G1087" s="107" t="s">
        <v>279</v>
      </c>
      <c r="H1087" s="124" t="str">
        <f>Programação[[#This Row],[Atividade]]&amp; " - linha/estrutura: " &amp;Programação[[#This Row],[Tag]]</f>
        <v xml:space="preserve">Inspeção ENDs das soldas - linha/estrutura: </v>
      </c>
      <c r="I1087" s="107"/>
      <c r="L1087" s="120"/>
      <c r="M1087" s="126"/>
      <c r="N1087" s="118"/>
      <c r="O1087" s="118"/>
      <c r="P1087" s="118"/>
      <c r="Q1087" s="118"/>
      <c r="R1087" s="120"/>
      <c r="S1087" s="120"/>
      <c r="T1087" s="118"/>
      <c r="U1087" s="118"/>
      <c r="V1087" s="118"/>
      <c r="W1087" s="118"/>
      <c r="X1087" s="118"/>
      <c r="Y1087" s="120"/>
      <c r="Z1087" s="120"/>
      <c r="AA1087" s="118"/>
      <c r="AB1087" s="118"/>
      <c r="AC1087" s="118"/>
      <c r="AD1087" s="118"/>
      <c r="AE1087" s="118"/>
      <c r="AF1087" s="120"/>
      <c r="AG1087" s="118"/>
      <c r="AH1087" s="118"/>
      <c r="AI1087" s="118"/>
      <c r="AJ1087" s="118"/>
      <c r="AK1087" s="118"/>
      <c r="AL1087" s="120"/>
      <c r="AM1087" s="118"/>
      <c r="AN1087" s="118"/>
      <c r="AO1087" s="118"/>
      <c r="AP1087" s="118"/>
      <c r="AQ1087" s="118"/>
      <c r="AR1087" s="118"/>
    </row>
    <row r="1088" spans="1:44" hidden="1" x14ac:dyDescent="0.3">
      <c r="A1088" s="107"/>
      <c r="B1088" s="107" t="s">
        <v>1212</v>
      </c>
      <c r="C1088" s="124"/>
      <c r="D1088" s="107"/>
      <c r="E1088" s="125"/>
      <c r="F1088" s="107"/>
      <c r="G1088" s="107" t="s">
        <v>1830</v>
      </c>
      <c r="H1088" s="124" t="str">
        <f>Programação[[#This Row],[Atividade]]&amp; " - linha/estrutura: " &amp;Programação[[#This Row],[Tag]]</f>
        <v xml:space="preserve">Linha 6"-S3-14E-5320-H - linha/estrutura: </v>
      </c>
      <c r="I1088" s="107"/>
      <c r="L1088" s="120"/>
      <c r="M1088" s="126"/>
      <c r="N1088" s="118"/>
      <c r="O1088" s="118"/>
      <c r="P1088" s="118"/>
      <c r="Q1088" s="118"/>
      <c r="R1088" s="120"/>
      <c r="S1088" s="120"/>
      <c r="T1088" s="118"/>
      <c r="U1088" s="118"/>
      <c r="V1088" s="118"/>
      <c r="W1088" s="118"/>
      <c r="X1088" s="118"/>
      <c r="Y1088" s="120"/>
      <c r="Z1088" s="120"/>
      <c r="AA1088" s="118"/>
      <c r="AB1088" s="118"/>
      <c r="AC1088" s="118"/>
      <c r="AD1088" s="118"/>
      <c r="AE1088" s="118"/>
      <c r="AF1088" s="120"/>
      <c r="AG1088" s="118"/>
      <c r="AH1088" s="118"/>
      <c r="AI1088" s="118"/>
      <c r="AJ1088" s="118"/>
      <c r="AK1088" s="118"/>
      <c r="AL1088" s="120"/>
      <c r="AM1088" s="118"/>
      <c r="AN1088" s="118"/>
      <c r="AO1088" s="118"/>
      <c r="AP1088" s="118"/>
      <c r="AQ1088" s="118"/>
      <c r="AR1088" s="118"/>
    </row>
    <row r="1089" spans="1:44" hidden="1" x14ac:dyDescent="0.3">
      <c r="A1089" s="107"/>
      <c r="B1089" s="107" t="s">
        <v>1213</v>
      </c>
      <c r="C1089" s="124"/>
      <c r="D1089" s="107"/>
      <c r="E1089" s="125"/>
      <c r="F1089" s="107"/>
      <c r="G1089" s="107" t="s">
        <v>2097</v>
      </c>
      <c r="H1089" s="124" t="str">
        <f>Programação[[#This Row],[Atividade]]&amp; " - linha/estrutura: " &amp;Programação[[#This Row],[Tag]]</f>
        <v xml:space="preserve">Pré-montar spool e válvulas - linha/estrutura: </v>
      </c>
      <c r="I1089" s="107"/>
      <c r="L1089" s="120"/>
      <c r="M1089" s="126"/>
      <c r="N1089" s="118"/>
      <c r="O1089" s="118"/>
      <c r="P1089" s="118"/>
      <c r="Q1089" s="118"/>
      <c r="R1089" s="120"/>
      <c r="S1089" s="120"/>
      <c r="T1089" s="118"/>
      <c r="U1089" s="118"/>
      <c r="V1089" s="118"/>
      <c r="W1089" s="118"/>
      <c r="X1089" s="118"/>
      <c r="Y1089" s="120"/>
      <c r="Z1089" s="120"/>
      <c r="AA1089" s="118"/>
      <c r="AB1089" s="118"/>
      <c r="AC1089" s="118"/>
      <c r="AD1089" s="118"/>
      <c r="AE1089" s="118"/>
      <c r="AF1089" s="120"/>
      <c r="AG1089" s="118"/>
      <c r="AH1089" s="118"/>
      <c r="AI1089" s="118"/>
      <c r="AJ1089" s="118"/>
      <c r="AK1089" s="118"/>
      <c r="AL1089" s="120"/>
      <c r="AM1089" s="118"/>
      <c r="AN1089" s="118"/>
      <c r="AO1089" s="118"/>
      <c r="AP1089" s="118"/>
      <c r="AQ1089" s="118"/>
      <c r="AR1089" s="118"/>
    </row>
    <row r="1090" spans="1:44" hidden="1" x14ac:dyDescent="0.3">
      <c r="A1090" s="107"/>
      <c r="B1090" s="107" t="s">
        <v>1214</v>
      </c>
      <c r="C1090" s="124"/>
      <c r="D1090" s="107"/>
      <c r="E1090" s="125"/>
      <c r="F1090" s="107"/>
      <c r="G1090" s="107" t="s">
        <v>2085</v>
      </c>
      <c r="H1090" s="124" t="str">
        <f>Programação[[#This Row],[Atividade]]&amp; " - linha/estrutura: " &amp;Programação[[#This Row],[Tag]]</f>
        <v xml:space="preserve">Soldar spool - linha/estrutura: </v>
      </c>
      <c r="I1090" s="107"/>
      <c r="L1090" s="120"/>
      <c r="M1090" s="126"/>
      <c r="N1090" s="118"/>
      <c r="O1090" s="118"/>
      <c r="P1090" s="118"/>
      <c r="Q1090" s="118"/>
      <c r="R1090" s="120"/>
      <c r="S1090" s="120"/>
      <c r="T1090" s="118"/>
      <c r="U1090" s="118"/>
      <c r="V1090" s="118"/>
      <c r="W1090" s="118"/>
      <c r="X1090" s="118"/>
      <c r="Y1090" s="120"/>
      <c r="Z1090" s="120"/>
      <c r="AA1090" s="118"/>
      <c r="AB1090" s="118"/>
      <c r="AC1090" s="118"/>
      <c r="AD1090" s="118"/>
      <c r="AE1090" s="118"/>
      <c r="AF1090" s="120"/>
      <c r="AG1090" s="118"/>
      <c r="AH1090" s="118"/>
      <c r="AI1090" s="118"/>
      <c r="AJ1090" s="118"/>
      <c r="AK1090" s="118"/>
      <c r="AL1090" s="120"/>
      <c r="AM1090" s="118"/>
      <c r="AN1090" s="118"/>
      <c r="AO1090" s="118"/>
      <c r="AP1090" s="118"/>
      <c r="AQ1090" s="118"/>
      <c r="AR1090" s="118"/>
    </row>
    <row r="1091" spans="1:44" hidden="1" x14ac:dyDescent="0.3">
      <c r="A1091" s="107"/>
      <c r="B1091" s="107" t="s">
        <v>1215</v>
      </c>
      <c r="C1091" s="124"/>
      <c r="D1091" s="107"/>
      <c r="E1091" s="125"/>
      <c r="F1091" s="107"/>
      <c r="G1091" s="107" t="s">
        <v>279</v>
      </c>
      <c r="H1091" s="124" t="str">
        <f>Programação[[#This Row],[Atividade]]&amp; " - linha/estrutura: " &amp;Programação[[#This Row],[Tag]]</f>
        <v xml:space="preserve">Inspeção ENDs das soldas - linha/estrutura: </v>
      </c>
      <c r="I1091" s="107"/>
      <c r="L1091" s="120"/>
      <c r="M1091" s="126"/>
      <c r="N1091" s="118"/>
      <c r="O1091" s="118"/>
      <c r="P1091" s="118"/>
      <c r="Q1091" s="118"/>
      <c r="R1091" s="120"/>
      <c r="S1091" s="120"/>
      <c r="T1091" s="118"/>
      <c r="U1091" s="118"/>
      <c r="V1091" s="118"/>
      <c r="W1091" s="118"/>
      <c r="X1091" s="118"/>
      <c r="Y1091" s="120"/>
      <c r="Z1091" s="120"/>
      <c r="AA1091" s="118"/>
      <c r="AB1091" s="118"/>
      <c r="AC1091" s="118"/>
      <c r="AD1091" s="118"/>
      <c r="AE1091" s="118"/>
      <c r="AF1091" s="120"/>
      <c r="AG1091" s="118"/>
      <c r="AH1091" s="118"/>
      <c r="AI1091" s="118"/>
      <c r="AJ1091" s="118"/>
      <c r="AK1091" s="118"/>
      <c r="AL1091" s="120"/>
      <c r="AM1091" s="118"/>
      <c r="AN1091" s="118"/>
      <c r="AO1091" s="118"/>
      <c r="AP1091" s="118"/>
      <c r="AQ1091" s="118"/>
      <c r="AR1091" s="118"/>
    </row>
    <row r="1092" spans="1:44" ht="28.8" hidden="1" x14ac:dyDescent="0.3">
      <c r="A1092" s="107"/>
      <c r="B1092" s="107" t="s">
        <v>1216</v>
      </c>
      <c r="C1092" s="124" t="s">
        <v>2168</v>
      </c>
      <c r="D1092" s="107" t="s">
        <v>1430</v>
      </c>
      <c r="E1092" s="125" t="s">
        <v>1440</v>
      </c>
      <c r="F1092" s="107" t="s">
        <v>2217</v>
      </c>
      <c r="G1092" s="107" t="s">
        <v>1832</v>
      </c>
      <c r="H1092" s="124" t="str">
        <f>Programação[[#This Row],[Atividade]]&amp; " - linha/estrutura: " &amp;Programação[[#This Row],[Tag]]</f>
        <v>Linha 3"-S3-14E-5319-H - linha/estrutura: 6"-S3-14E-5304-H</v>
      </c>
      <c r="I1092" s="107" t="s">
        <v>1435</v>
      </c>
      <c r="L1092" s="120"/>
      <c r="M1092" s="126"/>
      <c r="N1092" s="118"/>
      <c r="O1092" s="118"/>
      <c r="P1092" s="118"/>
      <c r="Q1092" s="118"/>
      <c r="R1092" s="120"/>
      <c r="S1092" s="120"/>
      <c r="T1092" s="118"/>
      <c r="U1092" s="118"/>
      <c r="V1092" s="118"/>
      <c r="W1092" s="118"/>
      <c r="X1092" s="118"/>
      <c r="Y1092" s="120"/>
      <c r="Z1092" s="120"/>
      <c r="AA1092" s="118"/>
      <c r="AB1092" s="118"/>
      <c r="AC1092" s="118"/>
      <c r="AD1092" s="118"/>
      <c r="AE1092" s="118"/>
      <c r="AF1092" s="120"/>
      <c r="AG1092" s="118"/>
      <c r="AH1092" s="118"/>
      <c r="AI1092" s="118"/>
      <c r="AJ1092" s="118"/>
      <c r="AK1092" s="118"/>
      <c r="AL1092" s="120"/>
      <c r="AM1092" s="118"/>
      <c r="AN1092" s="118"/>
      <c r="AO1092" s="118"/>
      <c r="AP1092" s="118"/>
      <c r="AQ1092" s="118"/>
      <c r="AR1092" s="118"/>
    </row>
    <row r="1093" spans="1:44" hidden="1" x14ac:dyDescent="0.3">
      <c r="A1093" s="107"/>
      <c r="B1093" s="107" t="s">
        <v>1217</v>
      </c>
      <c r="C1093" s="124"/>
      <c r="D1093" s="107"/>
      <c r="E1093" s="125"/>
      <c r="F1093" s="107"/>
      <c r="G1093" s="107" t="s">
        <v>2097</v>
      </c>
      <c r="H1093" s="124" t="str">
        <f>Programação[[#This Row],[Atividade]]&amp; " - linha/estrutura: " &amp;Programação[[#This Row],[Tag]]</f>
        <v xml:space="preserve">Pré-montar spool e válvulas - linha/estrutura: </v>
      </c>
      <c r="I1093" s="107"/>
      <c r="L1093" s="120"/>
      <c r="M1093" s="126"/>
      <c r="N1093" s="118"/>
      <c r="O1093" s="118"/>
      <c r="P1093" s="118"/>
      <c r="Q1093" s="118"/>
      <c r="R1093" s="120"/>
      <c r="S1093" s="120"/>
      <c r="T1093" s="118"/>
      <c r="U1093" s="118"/>
      <c r="V1093" s="118"/>
      <c r="W1093" s="118"/>
      <c r="X1093" s="118"/>
      <c r="Y1093" s="120"/>
      <c r="Z1093" s="120"/>
      <c r="AA1093" s="118"/>
      <c r="AB1093" s="118"/>
      <c r="AC1093" s="118"/>
      <c r="AD1093" s="118"/>
      <c r="AE1093" s="118"/>
      <c r="AF1093" s="120"/>
      <c r="AG1093" s="118"/>
      <c r="AH1093" s="118"/>
      <c r="AI1093" s="118"/>
      <c r="AJ1093" s="118"/>
      <c r="AK1093" s="118"/>
      <c r="AL1093" s="120"/>
      <c r="AM1093" s="118"/>
      <c r="AN1093" s="118"/>
      <c r="AO1093" s="118"/>
      <c r="AP1093" s="118"/>
      <c r="AQ1093" s="118"/>
      <c r="AR1093" s="118"/>
    </row>
    <row r="1094" spans="1:44" hidden="1" x14ac:dyDescent="0.3">
      <c r="A1094" s="107"/>
      <c r="B1094" s="107" t="s">
        <v>1218</v>
      </c>
      <c r="C1094" s="124"/>
      <c r="D1094" s="107"/>
      <c r="E1094" s="125"/>
      <c r="F1094" s="107"/>
      <c r="G1094" s="107" t="s">
        <v>2085</v>
      </c>
      <c r="H1094" s="124" t="str">
        <f>Programação[[#This Row],[Atividade]]&amp; " - linha/estrutura: " &amp;Programação[[#This Row],[Tag]]</f>
        <v xml:space="preserve">Soldar spool - linha/estrutura: </v>
      </c>
      <c r="I1094" s="107"/>
      <c r="L1094" s="120"/>
      <c r="M1094" s="126"/>
      <c r="N1094" s="118"/>
      <c r="O1094" s="118"/>
      <c r="P1094" s="118"/>
      <c r="Q1094" s="118"/>
      <c r="R1094" s="120"/>
      <c r="S1094" s="120"/>
      <c r="T1094" s="118"/>
      <c r="U1094" s="118"/>
      <c r="V1094" s="118"/>
      <c r="W1094" s="118"/>
      <c r="X1094" s="118"/>
      <c r="Y1094" s="120"/>
      <c r="Z1094" s="120"/>
      <c r="AA1094" s="118"/>
      <c r="AB1094" s="118"/>
      <c r="AC1094" s="118"/>
      <c r="AD1094" s="118"/>
      <c r="AE1094" s="118"/>
      <c r="AF1094" s="120"/>
      <c r="AG1094" s="118"/>
      <c r="AH1094" s="118"/>
      <c r="AI1094" s="118"/>
      <c r="AJ1094" s="118"/>
      <c r="AK1094" s="118"/>
      <c r="AL1094" s="120"/>
      <c r="AM1094" s="118"/>
      <c r="AN1094" s="118"/>
      <c r="AO1094" s="118"/>
      <c r="AP1094" s="118"/>
      <c r="AQ1094" s="118"/>
      <c r="AR1094" s="118"/>
    </row>
    <row r="1095" spans="1:44" hidden="1" x14ac:dyDescent="0.3">
      <c r="A1095" s="107"/>
      <c r="B1095" s="107" t="s">
        <v>1219</v>
      </c>
      <c r="C1095" s="124"/>
      <c r="D1095" s="107"/>
      <c r="E1095" s="125"/>
      <c r="F1095" s="107"/>
      <c r="G1095" s="107" t="s">
        <v>279</v>
      </c>
      <c r="H1095" s="124" t="str">
        <f>Programação[[#This Row],[Atividade]]&amp; " - linha/estrutura: " &amp;Programação[[#This Row],[Tag]]</f>
        <v xml:space="preserve">Inspeção ENDs das soldas - linha/estrutura: </v>
      </c>
      <c r="I1095" s="107"/>
      <c r="L1095" s="120"/>
      <c r="M1095" s="126"/>
      <c r="N1095" s="118"/>
      <c r="O1095" s="118"/>
      <c r="P1095" s="118"/>
      <c r="Q1095" s="118"/>
      <c r="R1095" s="120"/>
      <c r="S1095" s="120"/>
      <c r="T1095" s="118"/>
      <c r="U1095" s="118"/>
      <c r="V1095" s="118"/>
      <c r="W1095" s="118"/>
      <c r="X1095" s="118"/>
      <c r="Y1095" s="120"/>
      <c r="Z1095" s="120"/>
      <c r="AA1095" s="118"/>
      <c r="AB1095" s="118"/>
      <c r="AC1095" s="118"/>
      <c r="AD1095" s="118"/>
      <c r="AE1095" s="118"/>
      <c r="AF1095" s="120"/>
      <c r="AG1095" s="118"/>
      <c r="AH1095" s="118"/>
      <c r="AI1095" s="118"/>
      <c r="AJ1095" s="118"/>
      <c r="AK1095" s="118"/>
      <c r="AL1095" s="120"/>
      <c r="AM1095" s="118"/>
      <c r="AN1095" s="118"/>
      <c r="AO1095" s="118"/>
      <c r="AP1095" s="118"/>
      <c r="AQ1095" s="118"/>
      <c r="AR1095" s="118"/>
    </row>
    <row r="1096" spans="1:44" ht="28.8" hidden="1" x14ac:dyDescent="0.3">
      <c r="A1096" s="107"/>
      <c r="B1096" s="107" t="s">
        <v>1220</v>
      </c>
      <c r="C1096" s="124" t="s">
        <v>2168</v>
      </c>
      <c r="D1096" s="107" t="s">
        <v>1430</v>
      </c>
      <c r="E1096" s="125" t="s">
        <v>1440</v>
      </c>
      <c r="F1096" s="107" t="s">
        <v>2217</v>
      </c>
      <c r="G1096" s="107" t="s">
        <v>2099</v>
      </c>
      <c r="H1096" s="124" t="str">
        <f>Programação[[#This Row],[Atividade]]&amp; " - linha/estrutura: " &amp;Programação[[#This Row],[Tag]]</f>
        <v>Tubulações,suportes e tie ins - linha/estrutura: 6"-S3-14E-5304-H</v>
      </c>
      <c r="I1096" s="107"/>
      <c r="L1096" s="120"/>
      <c r="M1096" s="126"/>
      <c r="N1096" s="118"/>
      <c r="O1096" s="118"/>
      <c r="P1096" s="118"/>
      <c r="Q1096" s="118"/>
      <c r="R1096" s="120"/>
      <c r="S1096" s="120"/>
      <c r="T1096" s="118"/>
      <c r="U1096" s="118"/>
      <c r="V1096" s="118"/>
      <c r="W1096" s="118"/>
      <c r="X1096" s="118"/>
      <c r="Y1096" s="120"/>
      <c r="Z1096" s="120"/>
      <c r="AA1096" s="118"/>
      <c r="AB1096" s="118"/>
      <c r="AC1096" s="118"/>
      <c r="AD1096" s="118"/>
      <c r="AE1096" s="118"/>
      <c r="AF1096" s="120"/>
      <c r="AG1096" s="118"/>
      <c r="AH1096" s="118"/>
      <c r="AI1096" s="118"/>
      <c r="AJ1096" s="118"/>
      <c r="AK1096" s="118"/>
      <c r="AL1096" s="120"/>
      <c r="AM1096" s="118"/>
      <c r="AN1096" s="118"/>
      <c r="AO1096" s="118"/>
      <c r="AP1096" s="118"/>
      <c r="AQ1096" s="118"/>
      <c r="AR1096" s="118"/>
    </row>
    <row r="1097" spans="1:44" ht="29.4" hidden="1" x14ac:dyDescent="0.35">
      <c r="A1097" s="107"/>
      <c r="B1097" s="136" t="s">
        <v>1221</v>
      </c>
      <c r="C1097" s="124" t="s">
        <v>2168</v>
      </c>
      <c r="D1097" s="107" t="s">
        <v>1430</v>
      </c>
      <c r="E1097" s="125" t="s">
        <v>1440</v>
      </c>
      <c r="F1097" s="107" t="s">
        <v>2217</v>
      </c>
      <c r="G1097" s="107" t="s">
        <v>1780</v>
      </c>
      <c r="H1097" s="124" t="str">
        <f>Programação[[#This Row],[Atividade]]&amp; " - linha/estrutura: " &amp;Programação[[#This Row],[Tag]]</f>
        <v>Linha 6"-S3-14E-5300-H - linha/estrutura: 6"-S3-14E-5304-H</v>
      </c>
      <c r="I1097" s="107" t="s">
        <v>1435</v>
      </c>
      <c r="L1097" s="120"/>
      <c r="M1097" s="126"/>
      <c r="N1097" s="118"/>
      <c r="O1097" s="118"/>
      <c r="P1097" s="118"/>
      <c r="Q1097" s="118"/>
      <c r="R1097" s="120"/>
      <c r="S1097" s="120"/>
      <c r="T1097" s="118"/>
      <c r="U1097" s="118"/>
      <c r="V1097" s="118"/>
      <c r="W1097" s="118"/>
      <c r="X1097" s="118"/>
      <c r="Y1097" s="120"/>
      <c r="Z1097" s="120"/>
      <c r="AA1097" s="118"/>
      <c r="AB1097" s="118"/>
      <c r="AC1097" s="118"/>
      <c r="AD1097" s="118"/>
      <c r="AE1097" s="118"/>
      <c r="AF1097" s="120"/>
      <c r="AG1097" s="118"/>
      <c r="AH1097" s="118"/>
      <c r="AI1097" s="118"/>
      <c r="AJ1097" s="118"/>
      <c r="AK1097" s="118"/>
      <c r="AL1097" s="120"/>
      <c r="AM1097" s="118"/>
      <c r="AN1097" s="118"/>
      <c r="AO1097" s="118"/>
      <c r="AP1097" s="118"/>
      <c r="AQ1097" s="118"/>
      <c r="AR1097" s="118"/>
    </row>
    <row r="1098" spans="1:44" hidden="1" x14ac:dyDescent="0.3">
      <c r="A1098" s="107"/>
      <c r="B1098" s="107" t="s">
        <v>1222</v>
      </c>
      <c r="C1098" s="124"/>
      <c r="D1098" s="107"/>
      <c r="E1098" s="125"/>
      <c r="F1098" s="107"/>
      <c r="G1098" s="107" t="s">
        <v>278</v>
      </c>
      <c r="H1098" s="124" t="str">
        <f>Programação[[#This Row],[Atividade]]&amp; " - linha/estrutura: " &amp;Programação[[#This Row],[Tag]]</f>
        <v xml:space="preserve">Montar e soldar suportes - linha/estrutura: </v>
      </c>
      <c r="I1098" s="107"/>
      <c r="L1098" s="120"/>
      <c r="M1098" s="126"/>
      <c r="N1098" s="118"/>
      <c r="O1098" s="118"/>
      <c r="P1098" s="118"/>
      <c r="Q1098" s="118"/>
      <c r="R1098" s="120"/>
      <c r="S1098" s="120"/>
      <c r="T1098" s="118"/>
      <c r="U1098" s="118"/>
      <c r="V1098" s="118"/>
      <c r="W1098" s="118"/>
      <c r="X1098" s="118"/>
      <c r="Y1098" s="120"/>
      <c r="Z1098" s="120"/>
      <c r="AA1098" s="118"/>
      <c r="AB1098" s="118"/>
      <c r="AC1098" s="118"/>
      <c r="AD1098" s="118"/>
      <c r="AE1098" s="118"/>
      <c r="AF1098" s="120"/>
      <c r="AG1098" s="118"/>
      <c r="AH1098" s="118"/>
      <c r="AI1098" s="118"/>
      <c r="AJ1098" s="118"/>
      <c r="AK1098" s="118"/>
      <c r="AL1098" s="120"/>
      <c r="AM1098" s="118"/>
      <c r="AN1098" s="118"/>
      <c r="AO1098" s="118"/>
      <c r="AP1098" s="118"/>
      <c r="AQ1098" s="118"/>
      <c r="AR1098" s="118"/>
    </row>
    <row r="1099" spans="1:44" hidden="1" x14ac:dyDescent="0.3">
      <c r="A1099" s="107"/>
      <c r="B1099" s="107" t="s">
        <v>1223</v>
      </c>
      <c r="C1099" s="124"/>
      <c r="D1099" s="107"/>
      <c r="E1099" s="125"/>
      <c r="F1099" s="107"/>
      <c r="G1099" s="107" t="s">
        <v>2019</v>
      </c>
      <c r="H1099" s="124" t="str">
        <f>Programação[[#This Row],[Atividade]]&amp; " - linha/estrutura: " &amp;Programação[[#This Row],[Tag]]</f>
        <v xml:space="preserve">Montar e soldar tubulação - linha/estrutura: </v>
      </c>
      <c r="I1099" s="107"/>
      <c r="L1099" s="120"/>
      <c r="M1099" s="126"/>
      <c r="N1099" s="118"/>
      <c r="O1099" s="118"/>
      <c r="P1099" s="118"/>
      <c r="Q1099" s="118"/>
      <c r="R1099" s="120"/>
      <c r="S1099" s="120"/>
      <c r="T1099" s="118"/>
      <c r="U1099" s="118"/>
      <c r="V1099" s="118"/>
      <c r="W1099" s="118"/>
      <c r="X1099" s="118"/>
      <c r="Y1099" s="120"/>
      <c r="Z1099" s="120"/>
      <c r="AA1099" s="118"/>
      <c r="AB1099" s="118"/>
      <c r="AC1099" s="118"/>
      <c r="AD1099" s="118"/>
      <c r="AE1099" s="118"/>
      <c r="AF1099" s="120"/>
      <c r="AG1099" s="118"/>
      <c r="AH1099" s="118"/>
      <c r="AI1099" s="118"/>
      <c r="AJ1099" s="118"/>
      <c r="AK1099" s="118"/>
      <c r="AL1099" s="120"/>
      <c r="AM1099" s="118"/>
      <c r="AN1099" s="118"/>
      <c r="AO1099" s="118"/>
      <c r="AP1099" s="118"/>
      <c r="AQ1099" s="118"/>
      <c r="AR1099" s="118"/>
    </row>
    <row r="1100" spans="1:44" ht="28.8" hidden="1" x14ac:dyDescent="0.3">
      <c r="A1100" s="107" t="s">
        <v>510</v>
      </c>
      <c r="B1100" s="107" t="s">
        <v>2369</v>
      </c>
      <c r="C1100" s="124" t="s">
        <v>2168</v>
      </c>
      <c r="D1100" s="107" t="s">
        <v>1430</v>
      </c>
      <c r="E1100" s="125" t="s">
        <v>1440</v>
      </c>
      <c r="F1100" s="107" t="s">
        <v>2215</v>
      </c>
      <c r="G1100" s="107" t="s">
        <v>2370</v>
      </c>
      <c r="H1100" s="124" t="str">
        <f>Programação[[#This Row],[Atividade]]&amp; " - linha/estrutura: " &amp;Programação[[#This Row],[Tag]]</f>
        <v>Içamento de materiais - linha/estrutura: 6"-S3-14E-5300-H</v>
      </c>
      <c r="I1100" s="107" t="s">
        <v>1435</v>
      </c>
      <c r="L1100" s="120"/>
      <c r="M1100" s="126"/>
      <c r="N1100" s="118"/>
      <c r="O1100" s="118">
        <v>2</v>
      </c>
      <c r="P1100" s="118"/>
      <c r="Q1100" s="118"/>
      <c r="R1100" s="120"/>
      <c r="S1100" s="120"/>
      <c r="T1100" s="118"/>
      <c r="U1100" s="118"/>
      <c r="V1100" s="118"/>
      <c r="W1100" s="118"/>
      <c r="X1100" s="118"/>
      <c r="Y1100" s="120"/>
      <c r="Z1100" s="120"/>
      <c r="AA1100" s="118"/>
      <c r="AB1100" s="118"/>
      <c r="AC1100" s="118"/>
      <c r="AD1100" s="118"/>
      <c r="AE1100" s="118"/>
      <c r="AF1100" s="120"/>
      <c r="AG1100" s="118"/>
      <c r="AH1100" s="118"/>
      <c r="AI1100" s="118"/>
      <c r="AJ1100" s="118"/>
      <c r="AK1100" s="118"/>
      <c r="AL1100" s="120"/>
      <c r="AM1100" s="118"/>
      <c r="AN1100" s="118"/>
      <c r="AO1100" s="118"/>
      <c r="AP1100" s="118"/>
      <c r="AQ1100" s="118"/>
      <c r="AR1100" s="118"/>
    </row>
    <row r="1101" spans="1:44" ht="28.8" hidden="1" x14ac:dyDescent="0.3">
      <c r="A1101" s="107"/>
      <c r="B1101" s="107" t="s">
        <v>1224</v>
      </c>
      <c r="C1101" s="124" t="s">
        <v>2168</v>
      </c>
      <c r="D1101" s="107" t="s">
        <v>1430</v>
      </c>
      <c r="E1101" s="125" t="s">
        <v>1440</v>
      </c>
      <c r="F1101" s="107" t="s">
        <v>2218</v>
      </c>
      <c r="G1101" s="107" t="s">
        <v>279</v>
      </c>
      <c r="H1101" s="124" t="str">
        <f>Programação[[#This Row],[Atividade]]&amp; " - linha/estrutura: " &amp;Programação[[#This Row],[Tag]]</f>
        <v>Inspeção ENDs das soldas - linha/estrutura: 6"-S3-14E-5305-H</v>
      </c>
      <c r="I1101" s="107" t="s">
        <v>1432</v>
      </c>
      <c r="L1101" s="120"/>
      <c r="M1101" s="126"/>
      <c r="N1101" s="118"/>
      <c r="O1101" s="118"/>
      <c r="P1101" s="118"/>
      <c r="Q1101" s="118"/>
      <c r="R1101" s="120"/>
      <c r="S1101" s="120"/>
      <c r="T1101" s="118"/>
      <c r="U1101" s="118"/>
      <c r="V1101" s="118"/>
      <c r="W1101" s="118"/>
      <c r="X1101" s="118"/>
      <c r="Y1101" s="120"/>
      <c r="Z1101" s="120"/>
      <c r="AA1101" s="118"/>
      <c r="AB1101" s="118"/>
      <c r="AC1101" s="118"/>
      <c r="AD1101" s="118"/>
      <c r="AE1101" s="118"/>
      <c r="AF1101" s="120"/>
      <c r="AG1101" s="118"/>
      <c r="AH1101" s="118"/>
      <c r="AI1101" s="118">
        <v>1</v>
      </c>
      <c r="AJ1101" s="118"/>
      <c r="AK1101" s="118"/>
      <c r="AL1101" s="120"/>
      <c r="AM1101" s="118"/>
      <c r="AN1101" s="118">
        <v>1</v>
      </c>
      <c r="AO1101" s="118"/>
      <c r="AP1101" s="118">
        <v>1</v>
      </c>
      <c r="AQ1101" s="118"/>
      <c r="AR1101" s="118"/>
    </row>
    <row r="1102" spans="1:44" ht="29.4" hidden="1" x14ac:dyDescent="0.35">
      <c r="A1102" s="107"/>
      <c r="B1102" s="136" t="s">
        <v>1225</v>
      </c>
      <c r="C1102" s="124" t="s">
        <v>2168</v>
      </c>
      <c r="D1102" s="107" t="s">
        <v>1430</v>
      </c>
      <c r="E1102" s="125" t="s">
        <v>1440</v>
      </c>
      <c r="F1102" s="107" t="s">
        <v>2218</v>
      </c>
      <c r="G1102" s="107" t="s">
        <v>335</v>
      </c>
      <c r="H1102" s="124" t="str">
        <f>Programação[[#This Row],[Atividade]]&amp; " - linha/estrutura: " &amp;Programação[[#This Row],[Tag]]</f>
        <v>Teste hidrostático - linha/estrutura: 6"-S3-14E-5305-H</v>
      </c>
      <c r="I1102" s="107" t="s">
        <v>1435</v>
      </c>
      <c r="L1102" s="120"/>
      <c r="M1102" s="126"/>
      <c r="N1102" s="118"/>
      <c r="O1102" s="118"/>
      <c r="P1102" s="118"/>
      <c r="Q1102" s="118"/>
      <c r="R1102" s="120"/>
      <c r="S1102" s="120"/>
      <c r="T1102" s="118"/>
      <c r="U1102" s="118"/>
      <c r="V1102" s="118"/>
      <c r="W1102" s="118"/>
      <c r="X1102" s="118"/>
      <c r="Y1102" s="120"/>
      <c r="Z1102" s="120"/>
      <c r="AA1102" s="118"/>
      <c r="AB1102" s="118"/>
      <c r="AC1102" s="118"/>
      <c r="AD1102" s="118"/>
      <c r="AE1102" s="118"/>
      <c r="AF1102" s="120"/>
      <c r="AG1102" s="118"/>
      <c r="AH1102" s="118"/>
      <c r="AI1102" s="118"/>
      <c r="AJ1102" s="118"/>
      <c r="AK1102" s="118"/>
      <c r="AL1102" s="120"/>
      <c r="AM1102" s="118"/>
      <c r="AN1102" s="118"/>
      <c r="AO1102" s="118"/>
      <c r="AP1102" s="118"/>
      <c r="AQ1102" s="118"/>
      <c r="AR1102" s="118"/>
    </row>
    <row r="1103" spans="1:44" hidden="1" x14ac:dyDescent="0.3">
      <c r="A1103" s="107"/>
      <c r="B1103" s="107" t="s">
        <v>1226</v>
      </c>
      <c r="C1103" s="124"/>
      <c r="D1103" s="107"/>
      <c r="E1103" s="125"/>
      <c r="F1103" s="107"/>
      <c r="G1103" s="107" t="s">
        <v>1786</v>
      </c>
      <c r="H1103" s="124" t="str">
        <f>Programação[[#This Row],[Atividade]]&amp; " - linha/estrutura: " &amp;Programação[[#This Row],[Tag]]</f>
        <v xml:space="preserve">Linha 8"-S3-14A-5301-H - linha/estrutura: </v>
      </c>
      <c r="I1103" s="107"/>
      <c r="L1103" s="120"/>
      <c r="M1103" s="126"/>
      <c r="N1103" s="118"/>
      <c r="O1103" s="118"/>
      <c r="P1103" s="118"/>
      <c r="Q1103" s="118"/>
      <c r="R1103" s="120"/>
      <c r="S1103" s="120"/>
      <c r="T1103" s="118"/>
      <c r="U1103" s="118"/>
      <c r="V1103" s="118"/>
      <c r="W1103" s="118"/>
      <c r="X1103" s="118"/>
      <c r="Y1103" s="120"/>
      <c r="Z1103" s="120"/>
      <c r="AA1103" s="118"/>
      <c r="AB1103" s="118"/>
      <c r="AC1103" s="118"/>
      <c r="AD1103" s="118"/>
      <c r="AE1103" s="118"/>
      <c r="AF1103" s="120"/>
      <c r="AG1103" s="118"/>
      <c r="AH1103" s="118"/>
      <c r="AI1103" s="118"/>
      <c r="AJ1103" s="118"/>
      <c r="AK1103" s="118"/>
      <c r="AL1103" s="120"/>
      <c r="AM1103" s="118"/>
      <c r="AN1103" s="118"/>
      <c r="AO1103" s="118"/>
      <c r="AP1103" s="118"/>
      <c r="AQ1103" s="118"/>
      <c r="AR1103" s="118"/>
    </row>
    <row r="1104" spans="1:44" hidden="1" x14ac:dyDescent="0.3">
      <c r="A1104" s="107"/>
      <c r="B1104" s="107" t="s">
        <v>1227</v>
      </c>
      <c r="C1104" s="124"/>
      <c r="D1104" s="107"/>
      <c r="E1104" s="125"/>
      <c r="F1104" s="107"/>
      <c r="G1104" s="107" t="s">
        <v>1929</v>
      </c>
      <c r="H1104" s="124" t="str">
        <f>Programação[[#This Row],[Atividade]]&amp; " - linha/estrutura: " &amp;Programação[[#This Row],[Tag]]</f>
        <v xml:space="preserve">Montar suportes - linha/estrutura: </v>
      </c>
      <c r="I1104" s="107"/>
      <c r="L1104" s="120"/>
      <c r="M1104" s="126"/>
      <c r="N1104" s="118"/>
      <c r="O1104" s="118"/>
      <c r="P1104" s="118"/>
      <c r="Q1104" s="118"/>
      <c r="R1104" s="120"/>
      <c r="S1104" s="120"/>
      <c r="T1104" s="118"/>
      <c r="U1104" s="118"/>
      <c r="V1104" s="118"/>
      <c r="W1104" s="118"/>
      <c r="X1104" s="118"/>
      <c r="Y1104" s="120"/>
      <c r="Z1104" s="120"/>
      <c r="AA1104" s="118"/>
      <c r="AB1104" s="118"/>
      <c r="AC1104" s="118"/>
      <c r="AD1104" s="118"/>
      <c r="AE1104" s="118"/>
      <c r="AF1104" s="120"/>
      <c r="AG1104" s="118"/>
      <c r="AH1104" s="118"/>
      <c r="AI1104" s="118"/>
      <c r="AJ1104" s="118"/>
      <c r="AK1104" s="118"/>
      <c r="AL1104" s="120"/>
      <c r="AM1104" s="118"/>
      <c r="AN1104" s="118"/>
      <c r="AO1104" s="118"/>
      <c r="AP1104" s="118"/>
      <c r="AQ1104" s="118"/>
      <c r="AR1104" s="118"/>
    </row>
    <row r="1105" spans="1:44" hidden="1" x14ac:dyDescent="0.3">
      <c r="A1105" s="107"/>
      <c r="B1105" s="107" t="s">
        <v>1228</v>
      </c>
      <c r="C1105" s="124"/>
      <c r="D1105" s="107"/>
      <c r="E1105" s="125"/>
      <c r="F1105" s="107"/>
      <c r="G1105" s="107" t="s">
        <v>2019</v>
      </c>
      <c r="H1105" s="124" t="str">
        <f>Programação[[#This Row],[Atividade]]&amp; " - linha/estrutura: " &amp;Programação[[#This Row],[Tag]]</f>
        <v xml:space="preserve">Montar e soldar tubulação - linha/estrutura: </v>
      </c>
      <c r="I1105" s="107"/>
      <c r="L1105" s="120"/>
      <c r="M1105" s="126"/>
      <c r="N1105" s="118"/>
      <c r="O1105" s="118"/>
      <c r="P1105" s="118"/>
      <c r="Q1105" s="118"/>
      <c r="R1105" s="120"/>
      <c r="S1105" s="120"/>
      <c r="T1105" s="118"/>
      <c r="U1105" s="118"/>
      <c r="V1105" s="118"/>
      <c r="W1105" s="118"/>
      <c r="X1105" s="118"/>
      <c r="Y1105" s="120"/>
      <c r="Z1105" s="120"/>
      <c r="AA1105" s="118"/>
      <c r="AB1105" s="118"/>
      <c r="AC1105" s="118"/>
      <c r="AD1105" s="118"/>
      <c r="AE1105" s="118"/>
      <c r="AF1105" s="120"/>
      <c r="AG1105" s="118"/>
      <c r="AH1105" s="118"/>
      <c r="AI1105" s="118"/>
      <c r="AJ1105" s="118"/>
      <c r="AK1105" s="118"/>
      <c r="AL1105" s="120"/>
      <c r="AM1105" s="118"/>
      <c r="AN1105" s="118"/>
      <c r="AO1105" s="118"/>
      <c r="AP1105" s="118"/>
      <c r="AQ1105" s="118"/>
      <c r="AR1105" s="118"/>
    </row>
    <row r="1106" spans="1:44" ht="28.8" hidden="1" x14ac:dyDescent="0.3">
      <c r="A1106" s="107" t="s">
        <v>510</v>
      </c>
      <c r="B1106" s="107" t="s">
        <v>2524</v>
      </c>
      <c r="C1106" s="124" t="s">
        <v>2168</v>
      </c>
      <c r="D1106" s="107" t="s">
        <v>1430</v>
      </c>
      <c r="E1106" s="125" t="s">
        <v>1440</v>
      </c>
      <c r="F1106" s="107" t="s">
        <v>2244</v>
      </c>
      <c r="G1106" s="107" t="s">
        <v>151</v>
      </c>
      <c r="H1106" s="124" t="str">
        <f>Programação[[#This Row],[Atividade]]&amp; " - linha/estrutura: " &amp;Programação[[#This Row],[Tag]]</f>
        <v>Montagem de andaime - linha/estrutura: 8"-S3-14E-5301-H</v>
      </c>
      <c r="I1106" s="107" t="s">
        <v>1434</v>
      </c>
      <c r="L1106" s="120"/>
      <c r="M1106" s="126"/>
      <c r="N1106" s="118"/>
      <c r="O1106" s="118"/>
      <c r="P1106" s="118"/>
      <c r="Q1106" s="118"/>
      <c r="R1106" s="120"/>
      <c r="S1106" s="120"/>
      <c r="T1106" s="118"/>
      <c r="U1106" s="118"/>
      <c r="V1106" s="118">
        <v>1</v>
      </c>
      <c r="W1106" s="118"/>
      <c r="X1106" s="118"/>
      <c r="Y1106" s="120"/>
      <c r="Z1106" s="120"/>
      <c r="AA1106" s="118"/>
      <c r="AB1106" s="118"/>
      <c r="AC1106" s="118">
        <v>1</v>
      </c>
      <c r="AD1106" s="118"/>
      <c r="AE1106" s="118"/>
      <c r="AF1106" s="120"/>
      <c r="AG1106" s="118"/>
      <c r="AH1106" s="118"/>
      <c r="AI1106" s="118"/>
      <c r="AJ1106" s="118"/>
      <c r="AK1106" s="118"/>
      <c r="AL1106" s="120"/>
      <c r="AM1106" s="118"/>
      <c r="AN1106" s="118"/>
      <c r="AO1106" s="118"/>
      <c r="AP1106" s="118"/>
      <c r="AQ1106" s="118"/>
      <c r="AR1106" s="118"/>
    </row>
    <row r="1107" spans="1:44" hidden="1" x14ac:dyDescent="0.3">
      <c r="A1107" s="107"/>
      <c r="B1107" s="107" t="s">
        <v>1229</v>
      </c>
      <c r="C1107" s="124"/>
      <c r="D1107" s="107"/>
      <c r="E1107" s="125"/>
      <c r="F1107" s="107"/>
      <c r="G1107" s="107" t="s">
        <v>279</v>
      </c>
      <c r="H1107" s="124" t="str">
        <f>Programação[[#This Row],[Atividade]]&amp; " - linha/estrutura: " &amp;Programação[[#This Row],[Tag]]</f>
        <v xml:space="preserve">Inspeção ENDs das soldas - linha/estrutura: </v>
      </c>
      <c r="I1107" s="107"/>
      <c r="L1107" s="120"/>
      <c r="M1107" s="126"/>
      <c r="N1107" s="118"/>
      <c r="O1107" s="118"/>
      <c r="P1107" s="118"/>
      <c r="Q1107" s="118"/>
      <c r="R1107" s="120"/>
      <c r="S1107" s="120"/>
      <c r="T1107" s="118"/>
      <c r="U1107" s="118"/>
      <c r="V1107" s="118"/>
      <c r="W1107" s="118"/>
      <c r="X1107" s="118"/>
      <c r="Y1107" s="120"/>
      <c r="Z1107" s="120"/>
      <c r="AA1107" s="118"/>
      <c r="AB1107" s="118"/>
      <c r="AC1107" s="118"/>
      <c r="AD1107" s="118"/>
      <c r="AE1107" s="118"/>
      <c r="AF1107" s="120"/>
      <c r="AG1107" s="118"/>
      <c r="AH1107" s="118"/>
      <c r="AI1107" s="118"/>
      <c r="AJ1107" s="118"/>
      <c r="AK1107" s="118"/>
      <c r="AL1107" s="120"/>
      <c r="AM1107" s="118"/>
      <c r="AN1107" s="118"/>
      <c r="AO1107" s="118"/>
      <c r="AP1107" s="118"/>
      <c r="AQ1107" s="118"/>
      <c r="AR1107" s="118"/>
    </row>
    <row r="1108" spans="1:44" hidden="1" x14ac:dyDescent="0.3">
      <c r="A1108" s="107"/>
      <c r="B1108" s="107" t="s">
        <v>1230</v>
      </c>
      <c r="C1108" s="124"/>
      <c r="D1108" s="107"/>
      <c r="E1108" s="125"/>
      <c r="F1108" s="107"/>
      <c r="G1108" s="107" t="s">
        <v>335</v>
      </c>
      <c r="H1108" s="124" t="str">
        <f>Programação[[#This Row],[Atividade]]&amp; " - linha/estrutura: " &amp;Programação[[#This Row],[Tag]]</f>
        <v xml:space="preserve">Teste hidrostático - linha/estrutura: </v>
      </c>
      <c r="I1108" s="107"/>
      <c r="L1108" s="120"/>
      <c r="M1108" s="126"/>
      <c r="N1108" s="118"/>
      <c r="O1108" s="118"/>
      <c r="P1108" s="118"/>
      <c r="Q1108" s="118"/>
      <c r="R1108" s="120"/>
      <c r="S1108" s="120"/>
      <c r="T1108" s="118"/>
      <c r="U1108" s="118"/>
      <c r="V1108" s="118"/>
      <c r="W1108" s="118"/>
      <c r="X1108" s="118"/>
      <c r="Y1108" s="120"/>
      <c r="Z1108" s="120"/>
      <c r="AA1108" s="118"/>
      <c r="AB1108" s="118"/>
      <c r="AC1108" s="118"/>
      <c r="AD1108" s="118"/>
      <c r="AE1108" s="118"/>
      <c r="AF1108" s="120"/>
      <c r="AG1108" s="118"/>
      <c r="AH1108" s="118"/>
      <c r="AI1108" s="118"/>
      <c r="AJ1108" s="118"/>
      <c r="AK1108" s="118"/>
      <c r="AL1108" s="120"/>
      <c r="AM1108" s="118"/>
      <c r="AN1108" s="118"/>
      <c r="AO1108" s="118"/>
      <c r="AP1108" s="118"/>
      <c r="AQ1108" s="118"/>
      <c r="AR1108" s="118"/>
    </row>
    <row r="1109" spans="1:44" hidden="1" x14ac:dyDescent="0.3">
      <c r="A1109" s="107"/>
      <c r="B1109" s="107" t="s">
        <v>1231</v>
      </c>
      <c r="C1109" s="124"/>
      <c r="D1109" s="107"/>
      <c r="E1109" s="125"/>
      <c r="F1109" s="107"/>
      <c r="G1109" s="107" t="s">
        <v>1792</v>
      </c>
      <c r="H1109" s="124" t="str">
        <f>Programação[[#This Row],[Atividade]]&amp; " - linha/estrutura: " &amp;Programação[[#This Row],[Tag]]</f>
        <v xml:space="preserve">Vent de 6"-S3-TL-VENT-0001-H do desaerador - linha/estrutura: </v>
      </c>
      <c r="I1109" s="107"/>
      <c r="L1109" s="120"/>
      <c r="M1109" s="126"/>
      <c r="N1109" s="118"/>
      <c r="O1109" s="118"/>
      <c r="P1109" s="118"/>
      <c r="Q1109" s="118"/>
      <c r="R1109" s="120"/>
      <c r="S1109" s="120"/>
      <c r="T1109" s="118"/>
      <c r="U1109" s="118"/>
      <c r="V1109" s="118"/>
      <c r="W1109" s="118"/>
      <c r="X1109" s="118"/>
      <c r="Y1109" s="120"/>
      <c r="Z1109" s="120"/>
      <c r="AA1109" s="118"/>
      <c r="AB1109" s="118"/>
      <c r="AC1109" s="118"/>
      <c r="AD1109" s="118"/>
      <c r="AE1109" s="118"/>
      <c r="AF1109" s="120"/>
      <c r="AG1109" s="118"/>
      <c r="AH1109" s="118"/>
      <c r="AI1109" s="118"/>
      <c r="AJ1109" s="118"/>
      <c r="AK1109" s="118"/>
      <c r="AL1109" s="120"/>
      <c r="AM1109" s="118"/>
      <c r="AN1109" s="118"/>
      <c r="AO1109" s="118"/>
      <c r="AP1109" s="118"/>
      <c r="AQ1109" s="118"/>
      <c r="AR1109" s="118"/>
    </row>
    <row r="1110" spans="1:44" hidden="1" x14ac:dyDescent="0.3">
      <c r="A1110" s="107"/>
      <c r="B1110" s="107" t="s">
        <v>1232</v>
      </c>
      <c r="C1110" s="124"/>
      <c r="D1110" s="107"/>
      <c r="E1110" s="125"/>
      <c r="F1110" s="107"/>
      <c r="G1110" s="107" t="s">
        <v>2101</v>
      </c>
      <c r="H1110" s="124" t="str">
        <f>Programação[[#This Row],[Atividade]]&amp; " - linha/estrutura: " &amp;Programação[[#This Row],[Tag]]</f>
        <v xml:space="preserve">Montar vent - linha/estrutura: </v>
      </c>
      <c r="I1110" s="107"/>
      <c r="L1110" s="120"/>
      <c r="M1110" s="126"/>
      <c r="N1110" s="118"/>
      <c r="O1110" s="118"/>
      <c r="P1110" s="118"/>
      <c r="Q1110" s="118"/>
      <c r="R1110" s="120"/>
      <c r="S1110" s="120"/>
      <c r="T1110" s="118"/>
      <c r="U1110" s="118"/>
      <c r="V1110" s="118"/>
      <c r="W1110" s="118"/>
      <c r="X1110" s="118"/>
      <c r="Y1110" s="120"/>
      <c r="Z1110" s="120"/>
      <c r="AA1110" s="118"/>
      <c r="AB1110" s="118"/>
      <c r="AC1110" s="118"/>
      <c r="AD1110" s="118"/>
      <c r="AE1110" s="118"/>
      <c r="AF1110" s="120"/>
      <c r="AG1110" s="118"/>
      <c r="AH1110" s="118"/>
      <c r="AI1110" s="118"/>
      <c r="AJ1110" s="118"/>
      <c r="AK1110" s="118"/>
      <c r="AL1110" s="120"/>
      <c r="AM1110" s="118"/>
      <c r="AN1110" s="118"/>
      <c r="AO1110" s="118"/>
      <c r="AP1110" s="118"/>
      <c r="AQ1110" s="118"/>
      <c r="AR1110" s="118"/>
    </row>
    <row r="1111" spans="1:44" hidden="1" x14ac:dyDescent="0.3">
      <c r="A1111" s="107"/>
      <c r="B1111" s="107" t="s">
        <v>1233</v>
      </c>
      <c r="C1111" s="124"/>
      <c r="D1111" s="107"/>
      <c r="E1111" s="125"/>
      <c r="F1111" s="107"/>
      <c r="G1111" s="107" t="s">
        <v>1794</v>
      </c>
      <c r="H1111" s="124" t="str">
        <f>Programação[[#This Row],[Atividade]]&amp; " - linha/estrutura: " &amp;Programação[[#This Row],[Tag]]</f>
        <v xml:space="preserve">Linha 6"-S3-14E-5302-H - linha/estrutura: </v>
      </c>
      <c r="I1111" s="107"/>
      <c r="L1111" s="120"/>
      <c r="M1111" s="126"/>
      <c r="N1111" s="118"/>
      <c r="O1111" s="118"/>
      <c r="P1111" s="118"/>
      <c r="Q1111" s="118"/>
      <c r="R1111" s="120"/>
      <c r="S1111" s="120"/>
      <c r="T1111" s="118"/>
      <c r="U1111" s="118"/>
      <c r="V1111" s="118"/>
      <c r="W1111" s="118"/>
      <c r="X1111" s="118"/>
      <c r="Y1111" s="120"/>
      <c r="Z1111" s="120"/>
      <c r="AA1111" s="118"/>
      <c r="AB1111" s="118"/>
      <c r="AC1111" s="118"/>
      <c r="AD1111" s="118"/>
      <c r="AE1111" s="118"/>
      <c r="AF1111" s="120"/>
      <c r="AG1111" s="118"/>
      <c r="AH1111" s="118"/>
      <c r="AI1111" s="118"/>
      <c r="AJ1111" s="118"/>
      <c r="AK1111" s="118"/>
      <c r="AL1111" s="120"/>
      <c r="AM1111" s="118"/>
      <c r="AN1111" s="118"/>
      <c r="AO1111" s="118"/>
      <c r="AP1111" s="118"/>
      <c r="AQ1111" s="118"/>
      <c r="AR1111" s="118"/>
    </row>
    <row r="1112" spans="1:44" hidden="1" x14ac:dyDescent="0.3">
      <c r="A1112" s="107"/>
      <c r="B1112" s="107" t="s">
        <v>1234</v>
      </c>
      <c r="C1112" s="124"/>
      <c r="D1112" s="107"/>
      <c r="E1112" s="125"/>
      <c r="F1112" s="107"/>
      <c r="G1112" s="107" t="s">
        <v>278</v>
      </c>
      <c r="H1112" s="124" t="str">
        <f>Programação[[#This Row],[Atividade]]&amp; " - linha/estrutura: " &amp;Programação[[#This Row],[Tag]]</f>
        <v xml:space="preserve">Montar e soldar suportes - linha/estrutura: </v>
      </c>
      <c r="I1112" s="107"/>
      <c r="L1112" s="120"/>
      <c r="M1112" s="126"/>
      <c r="N1112" s="118"/>
      <c r="O1112" s="118"/>
      <c r="P1112" s="118"/>
      <c r="Q1112" s="118"/>
      <c r="R1112" s="120"/>
      <c r="S1112" s="120"/>
      <c r="T1112" s="118"/>
      <c r="U1112" s="118"/>
      <c r="V1112" s="118"/>
      <c r="W1112" s="118"/>
      <c r="X1112" s="118"/>
      <c r="Y1112" s="120"/>
      <c r="Z1112" s="120"/>
      <c r="AA1112" s="118"/>
      <c r="AB1112" s="118"/>
      <c r="AC1112" s="118"/>
      <c r="AD1112" s="118"/>
      <c r="AE1112" s="118"/>
      <c r="AF1112" s="120"/>
      <c r="AG1112" s="118"/>
      <c r="AH1112" s="118"/>
      <c r="AI1112" s="118"/>
      <c r="AJ1112" s="118"/>
      <c r="AK1112" s="118"/>
      <c r="AL1112" s="120"/>
      <c r="AM1112" s="118"/>
      <c r="AN1112" s="118"/>
      <c r="AO1112" s="118"/>
      <c r="AP1112" s="118"/>
      <c r="AQ1112" s="118"/>
      <c r="AR1112" s="118"/>
    </row>
    <row r="1113" spans="1:44" ht="28.8" hidden="1" x14ac:dyDescent="0.3">
      <c r="A1113" s="107" t="s">
        <v>510</v>
      </c>
      <c r="B1113" s="107" t="s">
        <v>1235</v>
      </c>
      <c r="C1113" s="124" t="s">
        <v>2168</v>
      </c>
      <c r="D1113" s="107" t="s">
        <v>1430</v>
      </c>
      <c r="E1113" s="125" t="s">
        <v>1440</v>
      </c>
      <c r="F1113" s="107" t="s">
        <v>2216</v>
      </c>
      <c r="G1113" s="107" t="s">
        <v>2019</v>
      </c>
      <c r="H1113" s="124" t="str">
        <f>Programação[[#This Row],[Atividade]]&amp; " - linha/estrutura: " &amp;Programação[[#This Row],[Tag]]</f>
        <v>Montar e soldar tubulação - linha/estrutura: 6"-S3-14E-5302-H</v>
      </c>
      <c r="I1113" s="107" t="s">
        <v>1435</v>
      </c>
      <c r="L1113" s="120"/>
      <c r="M1113" s="126"/>
      <c r="N1113" s="118"/>
      <c r="O1113" s="118">
        <v>2</v>
      </c>
      <c r="P1113" s="118">
        <v>2</v>
      </c>
      <c r="Q1113" s="118"/>
      <c r="R1113" s="120"/>
      <c r="S1113" s="120"/>
      <c r="T1113" s="118"/>
      <c r="U1113" s="118"/>
      <c r="V1113" s="118"/>
      <c r="W1113" s="118"/>
      <c r="X1113" s="118"/>
      <c r="Y1113" s="120"/>
      <c r="Z1113" s="120"/>
      <c r="AA1113" s="118"/>
      <c r="AB1113" s="118"/>
      <c r="AC1113" s="118"/>
      <c r="AD1113" s="118"/>
      <c r="AE1113" s="118"/>
      <c r="AF1113" s="120"/>
      <c r="AG1113" s="118"/>
      <c r="AH1113" s="118"/>
      <c r="AI1113" s="118"/>
      <c r="AJ1113" s="118"/>
      <c r="AK1113" s="118"/>
      <c r="AL1113" s="120"/>
      <c r="AM1113" s="118"/>
      <c r="AN1113" s="118"/>
      <c r="AO1113" s="118"/>
      <c r="AP1113" s="118"/>
      <c r="AQ1113" s="118"/>
      <c r="AR1113" s="118"/>
    </row>
    <row r="1114" spans="1:44" ht="28.8" hidden="1" x14ac:dyDescent="0.3">
      <c r="A1114" s="107"/>
      <c r="B1114" s="107" t="s">
        <v>1236</v>
      </c>
      <c r="C1114" s="124" t="s">
        <v>2168</v>
      </c>
      <c r="D1114" s="107"/>
      <c r="E1114" s="125" t="s">
        <v>1440</v>
      </c>
      <c r="F1114" s="107" t="s">
        <v>2181</v>
      </c>
      <c r="G1114" s="107" t="s">
        <v>279</v>
      </c>
      <c r="H1114" s="124" t="str">
        <f>Programação[[#This Row],[Atividade]]&amp; " - linha/estrutura: " &amp;Programação[[#This Row],[Tag]]</f>
        <v>Inspeção ENDs das soldas - linha/estrutura: 12"-S3-14E-5306-H</v>
      </c>
      <c r="I1114" s="107" t="s">
        <v>1435</v>
      </c>
      <c r="L1114" s="120"/>
      <c r="M1114" s="126"/>
      <c r="N1114" s="118"/>
      <c r="O1114" s="118"/>
      <c r="P1114" s="118"/>
      <c r="Q1114" s="118"/>
      <c r="R1114" s="120"/>
      <c r="S1114" s="120"/>
      <c r="T1114" s="118"/>
      <c r="U1114" s="118"/>
      <c r="V1114" s="118"/>
      <c r="W1114" s="118"/>
      <c r="X1114" s="118"/>
      <c r="Y1114" s="120"/>
      <c r="Z1114" s="120"/>
      <c r="AA1114" s="118"/>
      <c r="AB1114" s="118"/>
      <c r="AC1114" s="118"/>
      <c r="AD1114" s="118"/>
      <c r="AE1114" s="118"/>
      <c r="AF1114" s="120"/>
      <c r="AG1114" s="118">
        <v>2</v>
      </c>
      <c r="AH1114" s="118">
        <v>0</v>
      </c>
      <c r="AI1114" s="118"/>
      <c r="AJ1114" s="118"/>
      <c r="AK1114" s="118"/>
      <c r="AL1114" s="120"/>
      <c r="AM1114" s="118">
        <v>1</v>
      </c>
      <c r="AN1114" s="118"/>
      <c r="AO1114" s="118"/>
      <c r="AP1114" s="118"/>
      <c r="AQ1114" s="118"/>
      <c r="AR1114" s="118"/>
    </row>
    <row r="1115" spans="1:44" ht="28.8" hidden="1" x14ac:dyDescent="0.3">
      <c r="A1115" s="107"/>
      <c r="B1115" s="107" t="s">
        <v>1237</v>
      </c>
      <c r="C1115" s="124" t="s">
        <v>2167</v>
      </c>
      <c r="D1115" s="107" t="s">
        <v>1430</v>
      </c>
      <c r="E1115" s="125" t="s">
        <v>1440</v>
      </c>
      <c r="F1115" s="107" t="s">
        <v>2223</v>
      </c>
      <c r="G1115" s="107" t="s">
        <v>335</v>
      </c>
      <c r="H1115" s="124" t="str">
        <f>Programação[[#This Row],[Atividade]]&amp; " - linha/estrutura: " &amp;Programação[[#This Row],[Tag]]</f>
        <v>Teste hidrostático - linha/estrutura: 6"-S3-14E-5341-H</v>
      </c>
      <c r="I1115" s="107" t="s">
        <v>1435</v>
      </c>
      <c r="L1115" s="120"/>
      <c r="M1115" s="126"/>
      <c r="N1115" s="118"/>
      <c r="O1115" s="118"/>
      <c r="P1115" s="118"/>
      <c r="Q1115" s="118"/>
      <c r="R1115" s="120"/>
      <c r="S1115" s="120"/>
      <c r="T1115" s="118"/>
      <c r="U1115" s="118"/>
      <c r="V1115" s="118"/>
      <c r="W1115" s="118"/>
      <c r="X1115" s="118"/>
      <c r="Y1115" s="120"/>
      <c r="Z1115" s="120"/>
      <c r="AA1115" s="118"/>
      <c r="AB1115" s="118"/>
      <c r="AC1115" s="118"/>
      <c r="AD1115" s="118"/>
      <c r="AE1115" s="118"/>
      <c r="AF1115" s="120"/>
      <c r="AG1115" s="118"/>
      <c r="AH1115" s="118"/>
      <c r="AI1115" s="118"/>
      <c r="AJ1115" s="118"/>
      <c r="AK1115" s="118"/>
      <c r="AL1115" s="120"/>
      <c r="AM1115" s="118"/>
      <c r="AN1115" s="118"/>
      <c r="AO1115" s="118"/>
      <c r="AP1115" s="118"/>
      <c r="AQ1115" s="118"/>
      <c r="AR1115" s="118"/>
    </row>
    <row r="1116" spans="1:44" hidden="1" x14ac:dyDescent="0.3">
      <c r="A1116" s="107"/>
      <c r="B1116" s="107" t="s">
        <v>1238</v>
      </c>
      <c r="C1116" s="124"/>
      <c r="D1116" s="107"/>
      <c r="E1116" s="125"/>
      <c r="F1116" s="107"/>
      <c r="G1116" s="107" t="s">
        <v>2102</v>
      </c>
      <c r="H1116" s="124" t="str">
        <f>Programação[[#This Row],[Atividade]]&amp; " - linha/estrutura: " &amp;Programação[[#This Row],[Tag]]</f>
        <v xml:space="preserve">Linha 6"-S3-14E-5304-H - linha/estrutura: </v>
      </c>
      <c r="I1116" s="107"/>
      <c r="L1116" s="120"/>
      <c r="M1116" s="126"/>
      <c r="N1116" s="118"/>
      <c r="O1116" s="118"/>
      <c r="P1116" s="118"/>
      <c r="Q1116" s="118"/>
      <c r="R1116" s="120"/>
      <c r="S1116" s="120"/>
      <c r="T1116" s="118"/>
      <c r="U1116" s="118"/>
      <c r="V1116" s="118"/>
      <c r="W1116" s="118"/>
      <c r="X1116" s="118"/>
      <c r="Y1116" s="120"/>
      <c r="Z1116" s="120"/>
      <c r="AA1116" s="118"/>
      <c r="AB1116" s="118"/>
      <c r="AC1116" s="118"/>
      <c r="AD1116" s="118"/>
      <c r="AE1116" s="118"/>
      <c r="AF1116" s="120"/>
      <c r="AG1116" s="118"/>
      <c r="AH1116" s="118"/>
      <c r="AI1116" s="118"/>
      <c r="AJ1116" s="118"/>
      <c r="AK1116" s="118"/>
      <c r="AL1116" s="120"/>
      <c r="AM1116" s="118"/>
      <c r="AN1116" s="118"/>
      <c r="AO1116" s="118"/>
      <c r="AP1116" s="118"/>
      <c r="AQ1116" s="118"/>
      <c r="AR1116" s="118"/>
    </row>
    <row r="1117" spans="1:44" hidden="1" x14ac:dyDescent="0.3">
      <c r="A1117" s="107"/>
      <c r="B1117" s="107" t="s">
        <v>1239</v>
      </c>
      <c r="C1117" s="124"/>
      <c r="D1117" s="107"/>
      <c r="E1117" s="125"/>
      <c r="F1117" s="107"/>
      <c r="G1117" s="107" t="s">
        <v>278</v>
      </c>
      <c r="H1117" s="124" t="str">
        <f>Programação[[#This Row],[Atividade]]&amp; " - linha/estrutura: " &amp;Programação[[#This Row],[Tag]]</f>
        <v xml:space="preserve">Montar e soldar suportes - linha/estrutura: </v>
      </c>
      <c r="I1117" s="107"/>
      <c r="L1117" s="120"/>
      <c r="M1117" s="126"/>
      <c r="N1117" s="118"/>
      <c r="O1117" s="118"/>
      <c r="P1117" s="118"/>
      <c r="Q1117" s="118"/>
      <c r="R1117" s="120"/>
      <c r="S1117" s="120"/>
      <c r="T1117" s="118"/>
      <c r="U1117" s="118"/>
      <c r="V1117" s="118"/>
      <c r="W1117" s="118"/>
      <c r="X1117" s="118"/>
      <c r="Y1117" s="120"/>
      <c r="Z1117" s="120"/>
      <c r="AA1117" s="118"/>
      <c r="AB1117" s="118"/>
      <c r="AC1117" s="118"/>
      <c r="AD1117" s="118"/>
      <c r="AE1117" s="118"/>
      <c r="AF1117" s="120"/>
      <c r="AG1117" s="118"/>
      <c r="AH1117" s="118"/>
      <c r="AI1117" s="118"/>
      <c r="AJ1117" s="118"/>
      <c r="AK1117" s="118"/>
      <c r="AL1117" s="120"/>
      <c r="AM1117" s="118"/>
      <c r="AN1117" s="118"/>
      <c r="AO1117" s="118"/>
      <c r="AP1117" s="118"/>
      <c r="AQ1117" s="118"/>
      <c r="AR1117" s="118"/>
    </row>
    <row r="1118" spans="1:44" ht="28.8" hidden="1" x14ac:dyDescent="0.3">
      <c r="A1118" s="107" t="s">
        <v>510</v>
      </c>
      <c r="B1118" s="107" t="s">
        <v>2371</v>
      </c>
      <c r="C1118" s="124" t="s">
        <v>2168</v>
      </c>
      <c r="D1118" s="107" t="s">
        <v>1431</v>
      </c>
      <c r="E1118" s="125" t="s">
        <v>1440</v>
      </c>
      <c r="F1118" s="107" t="s">
        <v>2218</v>
      </c>
      <c r="G1118" s="107" t="s">
        <v>2372</v>
      </c>
      <c r="H1118" s="124" t="str">
        <f>Programação[[#This Row],[Atividade]]&amp; " - linha/estrutura: " &amp;Programação[[#This Row],[Tag]]</f>
        <v>Concretagem de bases - linha/estrutura: 6"-S3-14E-5305-H</v>
      </c>
      <c r="I1118" s="107" t="s">
        <v>1432</v>
      </c>
      <c r="L1118" s="120"/>
      <c r="M1118" s="126"/>
      <c r="N1118" s="118"/>
      <c r="O1118" s="118"/>
      <c r="P1118" s="118">
        <v>2</v>
      </c>
      <c r="Q1118" s="118"/>
      <c r="R1118" s="120"/>
      <c r="S1118" s="120"/>
      <c r="T1118" s="118"/>
      <c r="U1118" s="118"/>
      <c r="V1118" s="118"/>
      <c r="W1118" s="118"/>
      <c r="X1118" s="118"/>
      <c r="Y1118" s="120"/>
      <c r="Z1118" s="120"/>
      <c r="AA1118" s="118"/>
      <c r="AB1118" s="118"/>
      <c r="AC1118" s="118"/>
      <c r="AD1118" s="118"/>
      <c r="AE1118" s="118"/>
      <c r="AF1118" s="120"/>
      <c r="AG1118" s="118"/>
      <c r="AH1118" s="118"/>
      <c r="AI1118" s="118"/>
      <c r="AJ1118" s="118"/>
      <c r="AK1118" s="118"/>
      <c r="AL1118" s="120"/>
      <c r="AM1118" s="118"/>
      <c r="AN1118" s="118"/>
      <c r="AO1118" s="118"/>
      <c r="AP1118" s="118"/>
      <c r="AQ1118" s="118"/>
      <c r="AR1118" s="118"/>
    </row>
    <row r="1119" spans="1:44" ht="28.8" hidden="1" x14ac:dyDescent="0.3">
      <c r="A1119" s="107"/>
      <c r="B1119" s="107" t="s">
        <v>1240</v>
      </c>
      <c r="C1119" s="124" t="s">
        <v>2167</v>
      </c>
      <c r="D1119" s="107" t="s">
        <v>1430</v>
      </c>
      <c r="E1119" s="125" t="s">
        <v>1440</v>
      </c>
      <c r="F1119" s="107" t="s">
        <v>2223</v>
      </c>
      <c r="G1119" s="107" t="s">
        <v>2019</v>
      </c>
      <c r="H1119" s="124" t="str">
        <f>Programação[[#This Row],[Atividade]]&amp; " - linha/estrutura: " &amp;Programação[[#This Row],[Tag]]</f>
        <v>Montar e soldar tubulação - linha/estrutura: 6"-S3-14E-5341-H</v>
      </c>
      <c r="I1119" s="107"/>
      <c r="L1119" s="120"/>
      <c r="M1119" s="126"/>
      <c r="N1119" s="118"/>
      <c r="O1119" s="118"/>
      <c r="P1119" s="118"/>
      <c r="Q1119" s="118"/>
      <c r="R1119" s="120"/>
      <c r="S1119" s="120"/>
      <c r="T1119" s="118"/>
      <c r="U1119" s="118"/>
      <c r="V1119" s="118"/>
      <c r="W1119" s="118"/>
      <c r="X1119" s="118"/>
      <c r="Y1119" s="120"/>
      <c r="Z1119" s="120"/>
      <c r="AA1119" s="118"/>
      <c r="AB1119" s="118"/>
      <c r="AC1119" s="118"/>
      <c r="AD1119" s="118"/>
      <c r="AE1119" s="118"/>
      <c r="AF1119" s="120"/>
      <c r="AG1119" s="118"/>
      <c r="AH1119" s="118"/>
      <c r="AI1119" s="118"/>
      <c r="AJ1119" s="118"/>
      <c r="AK1119" s="118"/>
      <c r="AL1119" s="120"/>
      <c r="AM1119" s="118"/>
      <c r="AN1119" s="118"/>
      <c r="AO1119" s="118"/>
      <c r="AP1119" s="118"/>
      <c r="AQ1119" s="118"/>
      <c r="AR1119" s="118"/>
    </row>
    <row r="1120" spans="1:44" ht="29.4" hidden="1" x14ac:dyDescent="0.35">
      <c r="A1120" s="107"/>
      <c r="B1120" s="136" t="s">
        <v>1241</v>
      </c>
      <c r="C1120" s="124" t="s">
        <v>2167</v>
      </c>
      <c r="D1120" s="107" t="s">
        <v>1430</v>
      </c>
      <c r="E1120" s="125" t="s">
        <v>1440</v>
      </c>
      <c r="F1120" s="107" t="s">
        <v>2223</v>
      </c>
      <c r="G1120" s="107" t="s">
        <v>279</v>
      </c>
      <c r="H1120" s="124" t="str">
        <f>Programação[[#This Row],[Atividade]]&amp; " - linha/estrutura: " &amp;Programação[[#This Row],[Tag]]</f>
        <v>Inspeção ENDs das soldas - linha/estrutura: 6"-S3-14E-5341-H</v>
      </c>
      <c r="I1120" s="107" t="s">
        <v>1435</v>
      </c>
      <c r="L1120" s="120"/>
      <c r="M1120" s="126"/>
      <c r="N1120" s="118"/>
      <c r="O1120" s="118"/>
      <c r="P1120" s="118"/>
      <c r="Q1120" s="118"/>
      <c r="R1120" s="120"/>
      <c r="S1120" s="120"/>
      <c r="T1120" s="118"/>
      <c r="U1120" s="118"/>
      <c r="V1120" s="118"/>
      <c r="W1120" s="118"/>
      <c r="X1120" s="118"/>
      <c r="Y1120" s="120"/>
      <c r="Z1120" s="120"/>
      <c r="AA1120" s="118"/>
      <c r="AB1120" s="118"/>
      <c r="AC1120" s="118"/>
      <c r="AD1120" s="118"/>
      <c r="AE1120" s="118"/>
      <c r="AF1120" s="120"/>
      <c r="AG1120" s="118"/>
      <c r="AH1120" s="118"/>
      <c r="AI1120" s="118"/>
      <c r="AJ1120" s="118"/>
      <c r="AK1120" s="118"/>
      <c r="AL1120" s="120"/>
      <c r="AM1120" s="118"/>
      <c r="AN1120" s="118"/>
      <c r="AO1120" s="118"/>
      <c r="AP1120" s="118"/>
      <c r="AQ1120" s="118"/>
      <c r="AR1120" s="118"/>
    </row>
    <row r="1121" spans="1:44" ht="29.4" hidden="1" x14ac:dyDescent="0.35">
      <c r="A1121" s="107"/>
      <c r="B1121" s="136" t="s">
        <v>1242</v>
      </c>
      <c r="C1121" s="124" t="s">
        <v>2167</v>
      </c>
      <c r="D1121" s="107" t="s">
        <v>1430</v>
      </c>
      <c r="E1121" s="125" t="s">
        <v>1440</v>
      </c>
      <c r="F1121" s="107" t="s">
        <v>2223</v>
      </c>
      <c r="G1121" s="107" t="s">
        <v>335</v>
      </c>
      <c r="H1121" s="124" t="str">
        <f>Programação[[#This Row],[Atividade]]&amp; " - linha/estrutura: " &amp;Programação[[#This Row],[Tag]]</f>
        <v>Teste hidrostático - linha/estrutura: 6"-S3-14E-5341-H</v>
      </c>
      <c r="I1121" s="107" t="s">
        <v>1435</v>
      </c>
      <c r="L1121" s="120"/>
      <c r="M1121" s="126"/>
      <c r="N1121" s="118"/>
      <c r="O1121" s="118"/>
      <c r="P1121" s="118"/>
      <c r="Q1121" s="118"/>
      <c r="R1121" s="120"/>
      <c r="S1121" s="120"/>
      <c r="T1121" s="118"/>
      <c r="U1121" s="118"/>
      <c r="V1121" s="118"/>
      <c r="W1121" s="118"/>
      <c r="X1121" s="118"/>
      <c r="Y1121" s="120"/>
      <c r="Z1121" s="120"/>
      <c r="AA1121" s="118"/>
      <c r="AB1121" s="118"/>
      <c r="AC1121" s="118"/>
      <c r="AD1121" s="118"/>
      <c r="AE1121" s="118"/>
      <c r="AF1121" s="120"/>
      <c r="AG1121" s="118"/>
      <c r="AH1121" s="118"/>
      <c r="AI1121" s="118"/>
      <c r="AJ1121" s="118"/>
      <c r="AK1121" s="118"/>
      <c r="AL1121" s="120"/>
      <c r="AM1121" s="118"/>
      <c r="AN1121" s="118"/>
      <c r="AO1121" s="118"/>
      <c r="AP1121" s="118"/>
      <c r="AQ1121" s="118"/>
      <c r="AR1121" s="118"/>
    </row>
    <row r="1122" spans="1:44" hidden="1" x14ac:dyDescent="0.3">
      <c r="A1122" s="107"/>
      <c r="B1122" s="107" t="s">
        <v>1243</v>
      </c>
      <c r="C1122" s="124"/>
      <c r="D1122" s="107"/>
      <c r="E1122" s="125"/>
      <c r="F1122" s="107"/>
      <c r="G1122" s="107" t="s">
        <v>1796</v>
      </c>
      <c r="H1122" s="124" t="str">
        <f>Programação[[#This Row],[Atividade]]&amp; " - linha/estrutura: " &amp;Programação[[#This Row],[Tag]]</f>
        <v xml:space="preserve">Linha 6"-S3-14E-5305-H - linha/estrutura: </v>
      </c>
      <c r="I1122" s="107"/>
      <c r="L1122" s="120"/>
      <c r="M1122" s="126"/>
      <c r="N1122" s="118"/>
      <c r="O1122" s="118"/>
      <c r="P1122" s="118"/>
      <c r="Q1122" s="118"/>
      <c r="R1122" s="120"/>
      <c r="S1122" s="120"/>
      <c r="T1122" s="118"/>
      <c r="U1122" s="118"/>
      <c r="V1122" s="118"/>
      <c r="W1122" s="118"/>
      <c r="X1122" s="118"/>
      <c r="Y1122" s="120"/>
      <c r="Z1122" s="120"/>
      <c r="AA1122" s="118"/>
      <c r="AB1122" s="118"/>
      <c r="AC1122" s="118"/>
      <c r="AD1122" s="118"/>
      <c r="AE1122" s="118"/>
      <c r="AF1122" s="120"/>
      <c r="AG1122" s="118"/>
      <c r="AH1122" s="118"/>
      <c r="AI1122" s="118"/>
      <c r="AJ1122" s="118"/>
      <c r="AK1122" s="118"/>
      <c r="AL1122" s="120"/>
      <c r="AM1122" s="118"/>
      <c r="AN1122" s="118"/>
      <c r="AO1122" s="118"/>
      <c r="AP1122" s="118"/>
      <c r="AQ1122" s="118"/>
      <c r="AR1122" s="118"/>
    </row>
    <row r="1123" spans="1:44" hidden="1" x14ac:dyDescent="0.3">
      <c r="A1123" s="107"/>
      <c r="B1123" s="107" t="s">
        <v>1244</v>
      </c>
      <c r="C1123" s="124"/>
      <c r="D1123" s="107"/>
      <c r="E1123" s="125"/>
      <c r="F1123" s="107" t="s">
        <v>2218</v>
      </c>
      <c r="G1123" s="107" t="s">
        <v>2019</v>
      </c>
      <c r="H1123" s="124" t="str">
        <f>Programação[[#This Row],[Atividade]]&amp; " - linha/estrutura: " &amp;Programação[[#This Row],[Tag]]</f>
        <v>Montar e soldar tubulação - linha/estrutura: 6"-S3-14E-5305-H</v>
      </c>
      <c r="I1123" s="107"/>
      <c r="L1123" s="120"/>
      <c r="M1123" s="126"/>
      <c r="N1123" s="118"/>
      <c r="O1123" s="118"/>
      <c r="P1123" s="118"/>
      <c r="Q1123" s="118"/>
      <c r="R1123" s="120"/>
      <c r="S1123" s="120"/>
      <c r="T1123" s="118"/>
      <c r="U1123" s="118"/>
      <c r="V1123" s="118"/>
      <c r="W1123" s="118"/>
      <c r="X1123" s="118"/>
      <c r="Y1123" s="120"/>
      <c r="Z1123" s="120"/>
      <c r="AA1123" s="118"/>
      <c r="AB1123" s="118"/>
      <c r="AC1123" s="118"/>
      <c r="AD1123" s="118"/>
      <c r="AE1123" s="118"/>
      <c r="AF1123" s="120"/>
      <c r="AG1123" s="118"/>
      <c r="AH1123" s="118"/>
      <c r="AI1123" s="118"/>
      <c r="AJ1123" s="118"/>
      <c r="AK1123" s="118"/>
      <c r="AL1123" s="120"/>
      <c r="AM1123" s="118"/>
      <c r="AN1123" s="118"/>
      <c r="AO1123" s="118"/>
      <c r="AP1123" s="118"/>
      <c r="AQ1123" s="118"/>
      <c r="AR1123" s="118"/>
    </row>
    <row r="1124" spans="1:44" hidden="1" x14ac:dyDescent="0.3">
      <c r="A1124" s="107"/>
      <c r="B1124" s="107" t="s">
        <v>1245</v>
      </c>
      <c r="C1124" s="124"/>
      <c r="D1124" s="107"/>
      <c r="E1124" s="125"/>
      <c r="F1124" s="107"/>
      <c r="G1124" s="107" t="s">
        <v>279</v>
      </c>
      <c r="H1124" s="124" t="str">
        <f>Programação[[#This Row],[Atividade]]&amp; " - linha/estrutura: " &amp;Programação[[#This Row],[Tag]]</f>
        <v xml:space="preserve">Inspeção ENDs das soldas - linha/estrutura: </v>
      </c>
      <c r="I1124" s="107"/>
      <c r="L1124" s="120"/>
      <c r="M1124" s="126"/>
      <c r="N1124" s="118"/>
      <c r="O1124" s="118"/>
      <c r="P1124" s="118"/>
      <c r="Q1124" s="118"/>
      <c r="R1124" s="120"/>
      <c r="S1124" s="120"/>
      <c r="T1124" s="118"/>
      <c r="U1124" s="118"/>
      <c r="V1124" s="118"/>
      <c r="W1124" s="118"/>
      <c r="X1124" s="118"/>
      <c r="Y1124" s="120"/>
      <c r="Z1124" s="120"/>
      <c r="AA1124" s="118"/>
      <c r="AB1124" s="118"/>
      <c r="AC1124" s="118"/>
      <c r="AD1124" s="118"/>
      <c r="AE1124" s="118"/>
      <c r="AF1124" s="120"/>
      <c r="AG1124" s="118"/>
      <c r="AH1124" s="118"/>
      <c r="AI1124" s="118"/>
      <c r="AJ1124" s="118"/>
      <c r="AK1124" s="118"/>
      <c r="AL1124" s="120"/>
      <c r="AM1124" s="118"/>
      <c r="AN1124" s="118"/>
      <c r="AO1124" s="118"/>
      <c r="AP1124" s="118"/>
      <c r="AQ1124" s="118"/>
      <c r="AR1124" s="118"/>
    </row>
    <row r="1125" spans="1:44" hidden="1" x14ac:dyDescent="0.3">
      <c r="A1125" s="107"/>
      <c r="B1125" s="107" t="s">
        <v>1246</v>
      </c>
      <c r="C1125" s="124"/>
      <c r="D1125" s="107"/>
      <c r="E1125" s="125"/>
      <c r="F1125" s="107"/>
      <c r="G1125" s="107" t="s">
        <v>335</v>
      </c>
      <c r="H1125" s="124" t="str">
        <f>Programação[[#This Row],[Atividade]]&amp; " - linha/estrutura: " &amp;Programação[[#This Row],[Tag]]</f>
        <v xml:space="preserve">Teste hidrostático - linha/estrutura: </v>
      </c>
      <c r="I1125" s="107"/>
      <c r="L1125" s="120"/>
      <c r="M1125" s="126"/>
      <c r="N1125" s="118"/>
      <c r="O1125" s="118"/>
      <c r="P1125" s="118"/>
      <c r="Q1125" s="118"/>
      <c r="R1125" s="120"/>
      <c r="S1125" s="120"/>
      <c r="T1125" s="118"/>
      <c r="U1125" s="118"/>
      <c r="V1125" s="118"/>
      <c r="W1125" s="118"/>
      <c r="X1125" s="118"/>
      <c r="Y1125" s="120"/>
      <c r="Z1125" s="120"/>
      <c r="AA1125" s="118"/>
      <c r="AB1125" s="118"/>
      <c r="AC1125" s="118"/>
      <c r="AD1125" s="118"/>
      <c r="AE1125" s="118"/>
      <c r="AF1125" s="120"/>
      <c r="AG1125" s="118"/>
      <c r="AH1125" s="118"/>
      <c r="AI1125" s="118"/>
      <c r="AJ1125" s="118"/>
      <c r="AK1125" s="118"/>
      <c r="AL1125" s="120"/>
      <c r="AM1125" s="118"/>
      <c r="AN1125" s="118"/>
      <c r="AO1125" s="118"/>
      <c r="AP1125" s="118"/>
      <c r="AQ1125" s="118"/>
      <c r="AR1125" s="118"/>
    </row>
    <row r="1126" spans="1:44" ht="28.8" hidden="1" x14ac:dyDescent="0.3">
      <c r="A1126" s="107"/>
      <c r="B1126" s="107" t="s">
        <v>1247</v>
      </c>
      <c r="C1126" s="124" t="s">
        <v>2167</v>
      </c>
      <c r="D1126" s="107" t="s">
        <v>1430</v>
      </c>
      <c r="E1126" s="125" t="s">
        <v>1440</v>
      </c>
      <c r="F1126" s="107" t="s">
        <v>2223</v>
      </c>
      <c r="G1126" s="107" t="s">
        <v>1798</v>
      </c>
      <c r="H1126" s="124" t="str">
        <f>Programação[[#This Row],[Atividade]]&amp; " - linha/estrutura: " &amp;Programação[[#This Row],[Tag]]</f>
        <v>Linha 12"-S3-14E-5306-H - linha/estrutura: 6"-S3-14E-5341-H</v>
      </c>
      <c r="I1126" s="107" t="s">
        <v>1435</v>
      </c>
      <c r="L1126" s="120"/>
      <c r="M1126" s="126"/>
      <c r="N1126" s="118"/>
      <c r="O1126" s="118"/>
      <c r="P1126" s="118"/>
      <c r="Q1126" s="118"/>
      <c r="R1126" s="120"/>
      <c r="S1126" s="120"/>
      <c r="T1126" s="118"/>
      <c r="U1126" s="118"/>
      <c r="V1126" s="118"/>
      <c r="W1126" s="118"/>
      <c r="X1126" s="118"/>
      <c r="Y1126" s="120"/>
      <c r="Z1126" s="120"/>
      <c r="AA1126" s="118"/>
      <c r="AB1126" s="118"/>
      <c r="AC1126" s="118"/>
      <c r="AD1126" s="118"/>
      <c r="AE1126" s="118"/>
      <c r="AF1126" s="120"/>
      <c r="AG1126" s="118">
        <v>2</v>
      </c>
      <c r="AH1126" s="118">
        <v>0</v>
      </c>
      <c r="AI1126" s="118"/>
      <c r="AJ1126" s="118"/>
      <c r="AK1126" s="118"/>
      <c r="AL1126" s="120"/>
      <c r="AM1126" s="118"/>
      <c r="AN1126" s="118"/>
      <c r="AO1126" s="118">
        <v>1</v>
      </c>
      <c r="AP1126" s="118"/>
      <c r="AQ1126" s="118"/>
      <c r="AR1126" s="118"/>
    </row>
    <row r="1127" spans="1:44" ht="28.8" hidden="1" x14ac:dyDescent="0.3">
      <c r="A1127" s="107"/>
      <c r="B1127" s="107" t="s">
        <v>1248</v>
      </c>
      <c r="C1127" s="124" t="s">
        <v>2167</v>
      </c>
      <c r="D1127" s="107" t="s">
        <v>1430</v>
      </c>
      <c r="E1127" s="125" t="s">
        <v>1440</v>
      </c>
      <c r="F1127" s="107" t="s">
        <v>2223</v>
      </c>
      <c r="G1127" s="107" t="s">
        <v>1929</v>
      </c>
      <c r="H1127" s="124" t="str">
        <f>Programação[[#This Row],[Atividade]]&amp; " - linha/estrutura: " &amp;Programação[[#This Row],[Tag]]</f>
        <v>Montar suportes - linha/estrutura: 6"-S3-14E-5341-H</v>
      </c>
      <c r="I1127" s="107" t="s">
        <v>1435</v>
      </c>
      <c r="L1127" s="120"/>
      <c r="M1127" s="126"/>
      <c r="N1127" s="118"/>
      <c r="O1127" s="118"/>
      <c r="P1127" s="118"/>
      <c r="Q1127" s="118"/>
      <c r="R1127" s="120"/>
      <c r="S1127" s="120"/>
      <c r="T1127" s="118"/>
      <c r="U1127" s="118"/>
      <c r="V1127" s="118"/>
      <c r="W1127" s="118"/>
      <c r="X1127" s="118"/>
      <c r="Y1127" s="120"/>
      <c r="Z1127" s="120"/>
      <c r="AA1127" s="118"/>
      <c r="AB1127" s="118"/>
      <c r="AC1127" s="118"/>
      <c r="AD1127" s="118"/>
      <c r="AE1127" s="118"/>
      <c r="AF1127" s="120"/>
      <c r="AG1127" s="118"/>
      <c r="AH1127" s="118"/>
      <c r="AI1127" s="118"/>
      <c r="AJ1127" s="118"/>
      <c r="AK1127" s="118"/>
      <c r="AL1127" s="120"/>
      <c r="AM1127" s="118"/>
      <c r="AN1127" s="118"/>
      <c r="AO1127" s="118"/>
      <c r="AP1127" s="118"/>
      <c r="AQ1127" s="118"/>
      <c r="AR1127" s="118"/>
    </row>
    <row r="1128" spans="1:44" ht="28.8" hidden="1" x14ac:dyDescent="0.3">
      <c r="A1128" s="107" t="s">
        <v>510</v>
      </c>
      <c r="B1128" s="107" t="s">
        <v>1249</v>
      </c>
      <c r="C1128" s="124" t="s">
        <v>2168</v>
      </c>
      <c r="D1128" s="107"/>
      <c r="E1128" s="125" t="s">
        <v>1440</v>
      </c>
      <c r="F1128" s="107" t="s">
        <v>2181</v>
      </c>
      <c r="G1128" s="107" t="s">
        <v>2019</v>
      </c>
      <c r="H1128" s="124" t="str">
        <f>Programação[[#This Row],[Atividade]]&amp; " - linha/estrutura: " &amp;Programação[[#This Row],[Tag]]</f>
        <v>Montar e soldar tubulação - linha/estrutura: 12"-S3-14E-5306-H</v>
      </c>
      <c r="I1128" s="107" t="s">
        <v>1433</v>
      </c>
      <c r="L1128" s="120"/>
      <c r="M1128" s="126"/>
      <c r="N1128" s="118"/>
      <c r="O1128" s="118">
        <v>2</v>
      </c>
      <c r="P1128" s="118">
        <v>2</v>
      </c>
      <c r="Q1128" s="118"/>
      <c r="R1128" s="120"/>
      <c r="S1128" s="120"/>
      <c r="T1128" s="118"/>
      <c r="U1128" s="118"/>
      <c r="V1128" s="118"/>
      <c r="W1128" s="118"/>
      <c r="X1128" s="118"/>
      <c r="Y1128" s="120"/>
      <c r="Z1128" s="120"/>
      <c r="AA1128" s="118"/>
      <c r="AB1128" s="118"/>
      <c r="AC1128" s="118"/>
      <c r="AD1128" s="118"/>
      <c r="AE1128" s="118"/>
      <c r="AF1128" s="120"/>
      <c r="AG1128" s="118"/>
      <c r="AH1128" s="118"/>
      <c r="AI1128" s="118"/>
      <c r="AJ1128" s="118"/>
      <c r="AK1128" s="118"/>
      <c r="AL1128" s="120"/>
      <c r="AM1128" s="118"/>
      <c r="AN1128" s="118"/>
      <c r="AO1128" s="118"/>
      <c r="AP1128" s="118"/>
      <c r="AQ1128" s="118"/>
      <c r="AR1128" s="118"/>
    </row>
    <row r="1129" spans="1:44" ht="28.8" hidden="1" x14ac:dyDescent="0.3">
      <c r="A1129" s="107" t="s">
        <v>510</v>
      </c>
      <c r="B1129" s="107" t="s">
        <v>2373</v>
      </c>
      <c r="C1129" s="124" t="s">
        <v>2168</v>
      </c>
      <c r="D1129" s="107" t="s">
        <v>1430</v>
      </c>
      <c r="E1129" s="125" t="s">
        <v>1440</v>
      </c>
      <c r="F1129" s="107" t="s">
        <v>2181</v>
      </c>
      <c r="G1129" s="107" t="s">
        <v>2370</v>
      </c>
      <c r="H1129" s="124" t="str">
        <f>Programação[[#This Row],[Atividade]]&amp; " - linha/estrutura: " &amp;Programação[[#This Row],[Tag]]</f>
        <v>Içamento de materiais - linha/estrutura: 12"-S3-14E-5306-H</v>
      </c>
      <c r="I1129" s="107" t="s">
        <v>1435</v>
      </c>
      <c r="K1129" s="107" t="s">
        <v>2375</v>
      </c>
      <c r="L1129" s="120"/>
      <c r="M1129" s="126"/>
      <c r="N1129" s="118">
        <v>2</v>
      </c>
      <c r="O1129" s="118">
        <v>0</v>
      </c>
      <c r="P1129" s="118"/>
      <c r="Q1129" s="118"/>
      <c r="R1129" s="120"/>
      <c r="S1129" s="120"/>
      <c r="T1129" s="118"/>
      <c r="U1129" s="118"/>
      <c r="V1129" s="118"/>
      <c r="W1129" s="118"/>
      <c r="X1129" s="118"/>
      <c r="Y1129" s="120"/>
      <c r="Z1129" s="120"/>
      <c r="AA1129" s="118"/>
      <c r="AB1129" s="118"/>
      <c r="AC1129" s="118"/>
      <c r="AD1129" s="118"/>
      <c r="AE1129" s="118"/>
      <c r="AF1129" s="120"/>
      <c r="AG1129" s="118"/>
      <c r="AH1129" s="118"/>
      <c r="AI1129" s="118"/>
      <c r="AJ1129" s="118"/>
      <c r="AK1129" s="118"/>
      <c r="AL1129" s="120"/>
      <c r="AM1129" s="118"/>
      <c r="AN1129" s="118"/>
      <c r="AO1129" s="118"/>
      <c r="AP1129" s="118"/>
      <c r="AQ1129" s="118"/>
      <c r="AR1129" s="118"/>
    </row>
    <row r="1130" spans="1:44" hidden="1" x14ac:dyDescent="0.3">
      <c r="A1130" s="107"/>
      <c r="B1130" s="107" t="s">
        <v>1250</v>
      </c>
      <c r="C1130" s="124"/>
      <c r="D1130" s="107"/>
      <c r="E1130" s="125"/>
      <c r="F1130" s="107"/>
      <c r="G1130" s="107" t="s">
        <v>279</v>
      </c>
      <c r="H1130" s="124" t="str">
        <f>Programação[[#This Row],[Atividade]]&amp; " - linha/estrutura: " &amp;Programação[[#This Row],[Tag]]</f>
        <v xml:space="preserve">Inspeção ENDs das soldas - linha/estrutura: </v>
      </c>
      <c r="I1130" s="107"/>
      <c r="L1130" s="126"/>
      <c r="M1130" s="126"/>
      <c r="N1130" s="118"/>
      <c r="O1130" s="118"/>
      <c r="P1130" s="118"/>
      <c r="Q1130" s="118"/>
      <c r="R1130" s="120"/>
      <c r="S1130" s="120"/>
      <c r="T1130" s="118"/>
      <c r="U1130" s="118"/>
      <c r="V1130" s="118"/>
      <c r="W1130" s="118"/>
      <c r="X1130" s="118"/>
      <c r="Y1130" s="120"/>
      <c r="Z1130" s="120"/>
      <c r="AA1130" s="118"/>
      <c r="AB1130" s="118"/>
      <c r="AC1130" s="118"/>
      <c r="AD1130" s="118"/>
      <c r="AE1130" s="118"/>
      <c r="AF1130" s="120"/>
      <c r="AG1130" s="118"/>
      <c r="AH1130" s="118"/>
      <c r="AI1130" s="118"/>
      <c r="AJ1130" s="118"/>
      <c r="AK1130" s="118"/>
      <c r="AL1130" s="120"/>
      <c r="AM1130" s="118"/>
      <c r="AN1130" s="118"/>
      <c r="AO1130" s="118"/>
      <c r="AP1130" s="118"/>
      <c r="AQ1130" s="118"/>
      <c r="AR1130" s="118"/>
    </row>
    <row r="1131" spans="1:44" hidden="1" x14ac:dyDescent="0.3">
      <c r="A1131" s="107"/>
      <c r="B1131" s="107" t="s">
        <v>1251</v>
      </c>
      <c r="C1131" s="124"/>
      <c r="D1131" s="107"/>
      <c r="E1131" s="125"/>
      <c r="F1131" s="107"/>
      <c r="G1131" s="107" t="s">
        <v>335</v>
      </c>
      <c r="H1131" s="124" t="str">
        <f>Programação[[#This Row],[Atividade]]&amp; " - linha/estrutura: " &amp;Programação[[#This Row],[Tag]]</f>
        <v xml:space="preserve">Teste hidrostático - linha/estrutura: </v>
      </c>
      <c r="I1131" s="107"/>
      <c r="L1131" s="126"/>
      <c r="M1131" s="126"/>
      <c r="N1131" s="118"/>
      <c r="O1131" s="118"/>
      <c r="P1131" s="118"/>
      <c r="Q1131" s="118"/>
      <c r="R1131" s="120"/>
      <c r="S1131" s="120"/>
      <c r="T1131" s="118"/>
      <c r="U1131" s="118"/>
      <c r="V1131" s="118"/>
      <c r="W1131" s="118"/>
      <c r="X1131" s="118"/>
      <c r="Y1131" s="120"/>
      <c r="Z1131" s="120"/>
      <c r="AA1131" s="118"/>
      <c r="AB1131" s="118"/>
      <c r="AC1131" s="118"/>
      <c r="AD1131" s="118"/>
      <c r="AE1131" s="118"/>
      <c r="AF1131" s="120"/>
      <c r="AG1131" s="118"/>
      <c r="AH1131" s="118"/>
      <c r="AI1131" s="118"/>
      <c r="AJ1131" s="118"/>
      <c r="AK1131" s="118"/>
      <c r="AL1131" s="120"/>
      <c r="AM1131" s="118"/>
      <c r="AN1131" s="118"/>
      <c r="AO1131" s="118"/>
      <c r="AP1131" s="118"/>
      <c r="AQ1131" s="118"/>
      <c r="AR1131" s="118"/>
    </row>
    <row r="1132" spans="1:44" hidden="1" x14ac:dyDescent="0.3">
      <c r="A1132" s="107"/>
      <c r="B1132" s="107" t="s">
        <v>1252</v>
      </c>
      <c r="C1132" s="124"/>
      <c r="D1132" s="107"/>
      <c r="E1132" s="125"/>
      <c r="F1132" s="107"/>
      <c r="G1132" s="107" t="s">
        <v>1800</v>
      </c>
      <c r="H1132" s="124" t="str">
        <f>Programação[[#This Row],[Atividade]]&amp; " - linha/estrutura: " &amp;Programação[[#This Row],[Tag]]</f>
        <v xml:space="preserve">Linha 8"-S3-14E-5307-H - linha/estrutura: </v>
      </c>
      <c r="I1132" s="107"/>
      <c r="L1132" s="126"/>
      <c r="M1132" s="126"/>
      <c r="N1132" s="118"/>
      <c r="O1132" s="118"/>
      <c r="P1132" s="118"/>
      <c r="Q1132" s="118"/>
      <c r="R1132" s="120"/>
      <c r="S1132" s="120"/>
      <c r="T1132" s="118"/>
      <c r="U1132" s="118"/>
      <c r="V1132" s="118"/>
      <c r="W1132" s="118"/>
      <c r="X1132" s="118"/>
      <c r="Y1132" s="120"/>
      <c r="Z1132" s="120"/>
      <c r="AA1132" s="118"/>
      <c r="AB1132" s="118"/>
      <c r="AC1132" s="118"/>
      <c r="AD1132" s="118"/>
      <c r="AE1132" s="118"/>
      <c r="AF1132" s="120"/>
      <c r="AG1132" s="118"/>
      <c r="AH1132" s="118"/>
      <c r="AI1132" s="118"/>
      <c r="AJ1132" s="118"/>
      <c r="AK1132" s="118"/>
      <c r="AL1132" s="120"/>
      <c r="AM1132" s="118"/>
      <c r="AN1132" s="118"/>
      <c r="AO1132" s="118"/>
      <c r="AP1132" s="118"/>
      <c r="AQ1132" s="118"/>
      <c r="AR1132" s="118"/>
    </row>
    <row r="1133" spans="1:44" hidden="1" x14ac:dyDescent="0.3">
      <c r="A1133" s="107"/>
      <c r="B1133" s="107" t="s">
        <v>1253</v>
      </c>
      <c r="C1133" s="124"/>
      <c r="D1133" s="107"/>
      <c r="E1133" s="125"/>
      <c r="F1133" s="107"/>
      <c r="G1133" s="107" t="s">
        <v>1929</v>
      </c>
      <c r="H1133" s="124" t="str">
        <f>Programação[[#This Row],[Atividade]]&amp; " - linha/estrutura: " &amp;Programação[[#This Row],[Tag]]</f>
        <v xml:space="preserve">Montar suportes - linha/estrutura: </v>
      </c>
      <c r="I1133" s="107"/>
      <c r="L1133" s="126"/>
      <c r="M1133" s="126"/>
      <c r="N1133" s="118"/>
      <c r="O1133" s="118"/>
      <c r="P1133" s="118"/>
      <c r="Q1133" s="118"/>
      <c r="R1133" s="120"/>
      <c r="S1133" s="120"/>
      <c r="T1133" s="118"/>
      <c r="U1133" s="118"/>
      <c r="V1133" s="118"/>
      <c r="W1133" s="118"/>
      <c r="X1133" s="118"/>
      <c r="Y1133" s="120"/>
      <c r="Z1133" s="120"/>
      <c r="AA1133" s="118"/>
      <c r="AB1133" s="118"/>
      <c r="AC1133" s="118"/>
      <c r="AD1133" s="118"/>
      <c r="AE1133" s="118"/>
      <c r="AF1133" s="120"/>
      <c r="AG1133" s="118"/>
      <c r="AH1133" s="118"/>
      <c r="AI1133" s="118"/>
      <c r="AJ1133" s="118"/>
      <c r="AK1133" s="118"/>
      <c r="AL1133" s="120"/>
      <c r="AM1133" s="118"/>
      <c r="AN1133" s="118"/>
      <c r="AO1133" s="118"/>
      <c r="AP1133" s="118"/>
      <c r="AQ1133" s="118"/>
      <c r="AR1133" s="118"/>
    </row>
    <row r="1134" spans="1:44" hidden="1" x14ac:dyDescent="0.3">
      <c r="A1134" s="107"/>
      <c r="B1134" s="107" t="s">
        <v>1254</v>
      </c>
      <c r="C1134" s="124"/>
      <c r="D1134" s="107"/>
      <c r="E1134" s="125"/>
      <c r="F1134" s="107"/>
      <c r="G1134" s="107" t="s">
        <v>2019</v>
      </c>
      <c r="H1134" s="124" t="str">
        <f>Programação[[#This Row],[Atividade]]&amp; " - linha/estrutura: " &amp;Programação[[#This Row],[Tag]]</f>
        <v xml:space="preserve">Montar e soldar tubulação - linha/estrutura: </v>
      </c>
      <c r="I1134" s="107"/>
      <c r="L1134" s="126"/>
      <c r="M1134" s="126"/>
      <c r="N1134" s="118"/>
      <c r="O1134" s="118"/>
      <c r="P1134" s="118"/>
      <c r="Q1134" s="118"/>
      <c r="R1134" s="120"/>
      <c r="S1134" s="120"/>
      <c r="T1134" s="118"/>
      <c r="U1134" s="118"/>
      <c r="V1134" s="118"/>
      <c r="W1134" s="118"/>
      <c r="X1134" s="118"/>
      <c r="Y1134" s="120"/>
      <c r="Z1134" s="120"/>
      <c r="AA1134" s="118"/>
      <c r="AB1134" s="118"/>
      <c r="AC1134" s="118"/>
      <c r="AD1134" s="118"/>
      <c r="AE1134" s="118"/>
      <c r="AF1134" s="120"/>
      <c r="AG1134" s="118"/>
      <c r="AH1134" s="118"/>
      <c r="AI1134" s="118"/>
      <c r="AJ1134" s="118"/>
      <c r="AK1134" s="118"/>
      <c r="AL1134" s="120"/>
      <c r="AM1134" s="118"/>
      <c r="AN1134" s="118"/>
      <c r="AO1134" s="118"/>
      <c r="AP1134" s="118"/>
      <c r="AQ1134" s="118"/>
      <c r="AR1134" s="118"/>
    </row>
    <row r="1135" spans="1:44" hidden="1" x14ac:dyDescent="0.3">
      <c r="A1135" s="107"/>
      <c r="B1135" s="107" t="s">
        <v>1255</v>
      </c>
      <c r="C1135" s="124"/>
      <c r="D1135" s="107"/>
      <c r="E1135" s="125"/>
      <c r="F1135" s="107"/>
      <c r="G1135" s="107" t="s">
        <v>279</v>
      </c>
      <c r="H1135" s="124" t="str">
        <f>Programação[[#This Row],[Atividade]]&amp; " - linha/estrutura: " &amp;Programação[[#This Row],[Tag]]</f>
        <v xml:space="preserve">Inspeção ENDs das soldas - linha/estrutura: </v>
      </c>
      <c r="I1135" s="107"/>
      <c r="L1135" s="126"/>
      <c r="M1135" s="126"/>
      <c r="N1135" s="118"/>
      <c r="O1135" s="118"/>
      <c r="P1135" s="118"/>
      <c r="Q1135" s="118"/>
      <c r="R1135" s="120"/>
      <c r="S1135" s="120"/>
      <c r="T1135" s="118"/>
      <c r="U1135" s="118"/>
      <c r="V1135" s="118"/>
      <c r="W1135" s="118"/>
      <c r="X1135" s="118"/>
      <c r="Y1135" s="120"/>
      <c r="Z1135" s="120"/>
      <c r="AA1135" s="118"/>
      <c r="AB1135" s="118"/>
      <c r="AC1135" s="118"/>
      <c r="AD1135" s="118"/>
      <c r="AE1135" s="118"/>
      <c r="AF1135" s="120"/>
      <c r="AG1135" s="118"/>
      <c r="AH1135" s="118"/>
      <c r="AI1135" s="118"/>
      <c r="AJ1135" s="118"/>
      <c r="AK1135" s="118"/>
      <c r="AL1135" s="120"/>
      <c r="AM1135" s="118"/>
      <c r="AN1135" s="118"/>
      <c r="AO1135" s="118"/>
      <c r="AP1135" s="118"/>
      <c r="AQ1135" s="118"/>
      <c r="AR1135" s="118"/>
    </row>
    <row r="1136" spans="1:44" hidden="1" x14ac:dyDescent="0.3">
      <c r="A1136" s="107"/>
      <c r="B1136" s="107" t="s">
        <v>1256</v>
      </c>
      <c r="C1136" s="124"/>
      <c r="D1136" s="107"/>
      <c r="E1136" s="125"/>
      <c r="F1136" s="107"/>
      <c r="G1136" s="107" t="s">
        <v>335</v>
      </c>
      <c r="H1136" s="124" t="str">
        <f>Programação[[#This Row],[Atividade]]&amp; " - linha/estrutura: " &amp;Programação[[#This Row],[Tag]]</f>
        <v xml:space="preserve">Teste hidrostático - linha/estrutura: </v>
      </c>
      <c r="I1136" s="107"/>
      <c r="L1136" s="126"/>
      <c r="M1136" s="126"/>
      <c r="N1136" s="118"/>
      <c r="O1136" s="118"/>
      <c r="P1136" s="118"/>
      <c r="Q1136" s="118"/>
      <c r="R1136" s="120"/>
      <c r="S1136" s="120"/>
      <c r="T1136" s="118"/>
      <c r="U1136" s="118"/>
      <c r="V1136" s="118"/>
      <c r="W1136" s="118"/>
      <c r="X1136" s="118"/>
      <c r="Y1136" s="120"/>
      <c r="Z1136" s="120"/>
      <c r="AA1136" s="118"/>
      <c r="AB1136" s="118"/>
      <c r="AC1136" s="118"/>
      <c r="AD1136" s="118"/>
      <c r="AE1136" s="118"/>
      <c r="AF1136" s="120"/>
      <c r="AG1136" s="118"/>
      <c r="AH1136" s="118"/>
      <c r="AI1136" s="118"/>
      <c r="AJ1136" s="118"/>
      <c r="AK1136" s="118"/>
      <c r="AL1136" s="120"/>
      <c r="AM1136" s="118"/>
      <c r="AN1136" s="118"/>
      <c r="AO1136" s="118"/>
      <c r="AP1136" s="118"/>
      <c r="AQ1136" s="118"/>
      <c r="AR1136" s="118"/>
    </row>
    <row r="1137" spans="1:44" hidden="1" x14ac:dyDescent="0.3">
      <c r="A1137" s="107"/>
      <c r="B1137" s="107" t="s">
        <v>1257</v>
      </c>
      <c r="C1137" s="124"/>
      <c r="D1137" s="107"/>
      <c r="E1137" s="125"/>
      <c r="F1137" s="107"/>
      <c r="G1137" s="107" t="s">
        <v>2103</v>
      </c>
      <c r="H1137" s="124" t="str">
        <f>Programação[[#This Row],[Atividade]]&amp; " - linha/estrutura: " &amp;Programação[[#This Row],[Tag]]</f>
        <v xml:space="preserve">Linha 6"-S3-14E-5341-H - linha/estrutura: </v>
      </c>
      <c r="I1137" s="107"/>
      <c r="L1137" s="126"/>
      <c r="M1137" s="126"/>
      <c r="N1137" s="118"/>
      <c r="O1137" s="118"/>
      <c r="P1137" s="118"/>
      <c r="Q1137" s="118"/>
      <c r="R1137" s="120"/>
      <c r="S1137" s="120"/>
      <c r="T1137" s="118"/>
      <c r="U1137" s="118"/>
      <c r="V1137" s="118"/>
      <c r="W1137" s="118"/>
      <c r="X1137" s="118"/>
      <c r="Y1137" s="120"/>
      <c r="Z1137" s="120"/>
      <c r="AA1137" s="118"/>
      <c r="AB1137" s="118"/>
      <c r="AC1137" s="118"/>
      <c r="AD1137" s="118"/>
      <c r="AE1137" s="118"/>
      <c r="AF1137" s="120"/>
      <c r="AG1137" s="118"/>
      <c r="AH1137" s="118"/>
      <c r="AI1137" s="118"/>
      <c r="AJ1137" s="118"/>
      <c r="AK1137" s="118"/>
      <c r="AL1137" s="120"/>
      <c r="AM1137" s="118"/>
      <c r="AN1137" s="118"/>
      <c r="AO1137" s="118"/>
      <c r="AP1137" s="118"/>
      <c r="AQ1137" s="118"/>
      <c r="AR1137" s="118"/>
    </row>
    <row r="1138" spans="1:44" hidden="1" x14ac:dyDescent="0.3">
      <c r="A1138" s="107"/>
      <c r="B1138" s="107" t="s">
        <v>1258</v>
      </c>
      <c r="C1138" s="124"/>
      <c r="D1138" s="107"/>
      <c r="E1138" s="125"/>
      <c r="F1138" s="107"/>
      <c r="G1138" s="107" t="s">
        <v>1929</v>
      </c>
      <c r="H1138" s="124" t="str">
        <f>Programação[[#This Row],[Atividade]]&amp; " - linha/estrutura: " &amp;Programação[[#This Row],[Tag]]</f>
        <v xml:space="preserve">Montar suportes - linha/estrutura: </v>
      </c>
      <c r="I1138" s="107"/>
      <c r="L1138" s="126"/>
      <c r="M1138" s="126"/>
      <c r="N1138" s="118"/>
      <c r="O1138" s="118"/>
      <c r="P1138" s="118"/>
      <c r="Q1138" s="118"/>
      <c r="R1138" s="120"/>
      <c r="S1138" s="120"/>
      <c r="T1138" s="118"/>
      <c r="U1138" s="118"/>
      <c r="V1138" s="118"/>
      <c r="W1138" s="118"/>
      <c r="X1138" s="118"/>
      <c r="Y1138" s="120"/>
      <c r="Z1138" s="120"/>
      <c r="AA1138" s="118"/>
      <c r="AB1138" s="118"/>
      <c r="AC1138" s="118"/>
      <c r="AD1138" s="118"/>
      <c r="AE1138" s="118"/>
      <c r="AF1138" s="120"/>
      <c r="AG1138" s="118"/>
      <c r="AH1138" s="118"/>
      <c r="AI1138" s="118"/>
      <c r="AJ1138" s="118"/>
      <c r="AK1138" s="118"/>
      <c r="AL1138" s="120"/>
      <c r="AM1138" s="118"/>
      <c r="AN1138" s="118"/>
      <c r="AO1138" s="118"/>
      <c r="AP1138" s="118"/>
      <c r="AQ1138" s="118"/>
      <c r="AR1138" s="118"/>
    </row>
    <row r="1139" spans="1:44" ht="28.8" hidden="1" x14ac:dyDescent="0.3">
      <c r="A1139" s="107" t="s">
        <v>510</v>
      </c>
      <c r="B1139" s="107" t="s">
        <v>2335</v>
      </c>
      <c r="C1139" s="124" t="s">
        <v>2168</v>
      </c>
      <c r="D1139" s="107" t="s">
        <v>1430</v>
      </c>
      <c r="E1139" s="125" t="s">
        <v>1440</v>
      </c>
      <c r="F1139" s="107" t="s">
        <v>2223</v>
      </c>
      <c r="G1139" s="107" t="s">
        <v>2336</v>
      </c>
      <c r="H1139" s="124" t="str">
        <f>Programação[[#This Row],[Atividade]]&amp; " - linha/estrutura: " &amp;Programação[[#This Row],[Tag]]</f>
        <v>Içamento e posicionamento da tubulação - linha/estrutura: 6"-S3-14E-5341-H</v>
      </c>
      <c r="I1139" s="107" t="s">
        <v>1435</v>
      </c>
      <c r="K1139" s="107" t="s">
        <v>2375</v>
      </c>
      <c r="L1139" s="120"/>
      <c r="M1139" s="126"/>
      <c r="N1139" s="118">
        <v>2</v>
      </c>
      <c r="O1139" s="118">
        <v>0</v>
      </c>
      <c r="P1139" s="118"/>
      <c r="Q1139" s="118"/>
      <c r="R1139" s="120"/>
      <c r="S1139" s="120"/>
      <c r="T1139" s="118"/>
      <c r="U1139" s="118"/>
      <c r="V1139" s="118"/>
      <c r="W1139" s="118"/>
      <c r="X1139" s="118"/>
      <c r="Y1139" s="120"/>
      <c r="Z1139" s="120"/>
      <c r="AA1139" s="118"/>
      <c r="AB1139" s="118"/>
      <c r="AC1139" s="118"/>
      <c r="AD1139" s="118"/>
      <c r="AE1139" s="118"/>
      <c r="AF1139" s="120"/>
      <c r="AG1139" s="118"/>
      <c r="AH1139" s="118"/>
      <c r="AI1139" s="118"/>
      <c r="AJ1139" s="118"/>
      <c r="AK1139" s="118"/>
      <c r="AL1139" s="120"/>
      <c r="AM1139" s="118"/>
      <c r="AN1139" s="118"/>
      <c r="AO1139" s="118"/>
      <c r="AP1139" s="118"/>
      <c r="AQ1139" s="118"/>
      <c r="AR1139" s="118"/>
    </row>
    <row r="1140" spans="1:44" ht="28.8" hidden="1" x14ac:dyDescent="0.3">
      <c r="A1140" s="107" t="s">
        <v>510</v>
      </c>
      <c r="B1140" s="107" t="s">
        <v>1259</v>
      </c>
      <c r="C1140" s="124" t="s">
        <v>2168</v>
      </c>
      <c r="D1140" s="107" t="s">
        <v>1430</v>
      </c>
      <c r="E1140" s="125" t="s">
        <v>1440</v>
      </c>
      <c r="F1140" s="107" t="s">
        <v>2223</v>
      </c>
      <c r="G1140" s="107" t="s">
        <v>2019</v>
      </c>
      <c r="H1140" s="124" t="str">
        <f>Programação[[#This Row],[Atividade]]&amp; " - linha/estrutura: " &amp;Programação[[#This Row],[Tag]]</f>
        <v>Montar e soldar tubulação - linha/estrutura: 6"-S3-14E-5341-H</v>
      </c>
      <c r="I1140" s="107" t="s">
        <v>1435</v>
      </c>
      <c r="L1140" s="120"/>
      <c r="M1140" s="126"/>
      <c r="N1140" s="118"/>
      <c r="O1140" s="118">
        <v>2</v>
      </c>
      <c r="P1140" s="118">
        <v>2</v>
      </c>
      <c r="Q1140" s="118"/>
      <c r="R1140" s="120"/>
      <c r="S1140" s="120"/>
      <c r="T1140" s="118"/>
      <c r="U1140" s="118"/>
      <c r="V1140" s="118"/>
      <c r="W1140" s="118"/>
      <c r="X1140" s="118"/>
      <c r="Y1140" s="120"/>
      <c r="Z1140" s="120"/>
      <c r="AA1140" s="118"/>
      <c r="AB1140" s="118"/>
      <c r="AC1140" s="118"/>
      <c r="AD1140" s="120"/>
      <c r="AE1140" s="120"/>
      <c r="AF1140" s="118"/>
      <c r="AG1140" s="118"/>
      <c r="AH1140" s="118"/>
      <c r="AI1140" s="118"/>
      <c r="AJ1140" s="118"/>
      <c r="AK1140" s="118"/>
      <c r="AL1140" s="120"/>
      <c r="AM1140" s="118"/>
      <c r="AN1140" s="118"/>
      <c r="AO1140" s="118"/>
      <c r="AP1140" s="118"/>
      <c r="AQ1140" s="118"/>
      <c r="AR1140" s="118"/>
    </row>
    <row r="1141" spans="1:44" hidden="1" x14ac:dyDescent="0.3">
      <c r="A1141" s="107"/>
      <c r="B1141" s="107" t="s">
        <v>1260</v>
      </c>
      <c r="C1141" s="124"/>
      <c r="D1141" s="107"/>
      <c r="E1141" s="125"/>
      <c r="F1141" s="107"/>
      <c r="G1141" s="107" t="s">
        <v>279</v>
      </c>
      <c r="H1141" s="124" t="str">
        <f>Programação[[#This Row],[Atividade]]&amp; " - linha/estrutura: " &amp;Programação[[#This Row],[Tag]]</f>
        <v xml:space="preserve">Inspeção ENDs das soldas - linha/estrutura: </v>
      </c>
      <c r="I1141" s="107"/>
      <c r="L1141" s="126"/>
      <c r="M1141" s="126"/>
      <c r="N1141" s="118"/>
      <c r="O1141" s="118"/>
      <c r="P1141" s="120"/>
      <c r="Q1141" s="120"/>
      <c r="R1141" s="118"/>
      <c r="S1141" s="118"/>
      <c r="T1141" s="118"/>
      <c r="U1141" s="118"/>
      <c r="V1141" s="118"/>
      <c r="W1141" s="120"/>
      <c r="X1141" s="120"/>
      <c r="Y1141" s="118"/>
      <c r="Z1141" s="118"/>
      <c r="AA1141" s="118"/>
      <c r="AB1141" s="118"/>
      <c r="AC1141" s="118"/>
      <c r="AD1141" s="120"/>
      <c r="AE1141" s="120"/>
      <c r="AF1141" s="118"/>
      <c r="AG1141" s="118"/>
      <c r="AH1141" s="118"/>
      <c r="AI1141" s="118"/>
      <c r="AJ1141" s="118"/>
      <c r="AK1141" s="118"/>
      <c r="AL1141" s="120"/>
      <c r="AM1141" s="118"/>
      <c r="AN1141" s="118"/>
      <c r="AO1141" s="118"/>
      <c r="AP1141" s="118"/>
      <c r="AQ1141" s="118"/>
      <c r="AR1141" s="118"/>
    </row>
    <row r="1142" spans="1:44" hidden="1" x14ac:dyDescent="0.3">
      <c r="A1142" s="107"/>
      <c r="B1142" s="107" t="s">
        <v>1261</v>
      </c>
      <c r="C1142" s="124"/>
      <c r="D1142" s="107"/>
      <c r="E1142" s="125"/>
      <c r="F1142" s="107"/>
      <c r="G1142" s="107" t="s">
        <v>335</v>
      </c>
      <c r="H1142" s="124" t="str">
        <f>Programação[[#This Row],[Atividade]]&amp; " - linha/estrutura: " &amp;Programação[[#This Row],[Tag]]</f>
        <v xml:space="preserve">Teste hidrostático - linha/estrutura: </v>
      </c>
      <c r="I1142" s="107"/>
      <c r="L1142" s="126"/>
      <c r="M1142" s="126"/>
      <c r="N1142" s="118"/>
      <c r="O1142" s="118"/>
      <c r="P1142" s="120"/>
      <c r="Q1142" s="120"/>
      <c r="R1142" s="118"/>
      <c r="S1142" s="118"/>
      <c r="T1142" s="118"/>
      <c r="U1142" s="118"/>
      <c r="V1142" s="118"/>
      <c r="W1142" s="120"/>
      <c r="X1142" s="120"/>
      <c r="Y1142" s="118"/>
      <c r="Z1142" s="118"/>
      <c r="AA1142" s="118"/>
      <c r="AB1142" s="118"/>
      <c r="AC1142" s="118"/>
      <c r="AD1142" s="120"/>
      <c r="AE1142" s="120"/>
      <c r="AF1142" s="118"/>
      <c r="AG1142" s="118"/>
      <c r="AH1142" s="118"/>
      <c r="AI1142" s="118"/>
      <c r="AJ1142" s="118"/>
      <c r="AK1142" s="118"/>
      <c r="AL1142" s="120"/>
      <c r="AM1142" s="118"/>
      <c r="AN1142" s="118"/>
      <c r="AO1142" s="118"/>
      <c r="AP1142" s="118"/>
      <c r="AQ1142" s="118"/>
      <c r="AR1142" s="118"/>
    </row>
    <row r="1143" spans="1:44" hidden="1" x14ac:dyDescent="0.3">
      <c r="A1143" s="107"/>
      <c r="B1143" s="107" t="s">
        <v>1263</v>
      </c>
      <c r="C1143" s="124"/>
      <c r="D1143" s="107"/>
      <c r="E1143" s="125"/>
      <c r="F1143" s="107"/>
      <c r="G1143" s="107" t="s">
        <v>2104</v>
      </c>
      <c r="H1143" s="124" t="str">
        <f>Programação[[#This Row],[Atividade]]&amp; " - linha/estrutura: " &amp;Programação[[#This Row],[Tag]]</f>
        <v xml:space="preserve">Linha 6"-S3-14E-5388-H - linha/estrutura: </v>
      </c>
      <c r="I1143" s="107"/>
      <c r="L1143" s="126"/>
      <c r="M1143" s="126"/>
      <c r="N1143" s="118"/>
      <c r="O1143" s="118"/>
      <c r="P1143" s="120"/>
      <c r="Q1143" s="120"/>
      <c r="R1143" s="118"/>
      <c r="S1143" s="118"/>
      <c r="T1143" s="118"/>
      <c r="U1143" s="118"/>
      <c r="V1143" s="118"/>
      <c r="W1143" s="120"/>
      <c r="X1143" s="120"/>
      <c r="Y1143" s="118"/>
      <c r="Z1143" s="118"/>
      <c r="AA1143" s="118"/>
      <c r="AB1143" s="118"/>
      <c r="AC1143" s="118"/>
      <c r="AD1143" s="120"/>
      <c r="AE1143" s="120"/>
      <c r="AF1143" s="118"/>
      <c r="AG1143" s="118"/>
      <c r="AH1143" s="118"/>
      <c r="AI1143" s="118"/>
      <c r="AJ1143" s="118"/>
      <c r="AK1143" s="118"/>
      <c r="AL1143" s="120"/>
      <c r="AM1143" s="118"/>
      <c r="AN1143" s="118"/>
      <c r="AO1143" s="118"/>
      <c r="AP1143" s="118"/>
      <c r="AQ1143" s="118"/>
      <c r="AR1143" s="118"/>
    </row>
    <row r="1144" spans="1:44" hidden="1" x14ac:dyDescent="0.3">
      <c r="A1144" s="107"/>
      <c r="B1144" s="107" t="s">
        <v>1264</v>
      </c>
      <c r="C1144" s="124"/>
      <c r="D1144" s="107"/>
      <c r="E1144" s="125"/>
      <c r="F1144" s="107"/>
      <c r="G1144" s="107" t="s">
        <v>1929</v>
      </c>
      <c r="H1144" s="124" t="str">
        <f>Programação[[#This Row],[Atividade]]&amp; " - linha/estrutura: " &amp;Programação[[#This Row],[Tag]]</f>
        <v xml:space="preserve">Montar suportes - linha/estrutura: </v>
      </c>
      <c r="I1144" s="107"/>
      <c r="L1144" s="126"/>
      <c r="M1144" s="126"/>
      <c r="N1144" s="118"/>
      <c r="O1144" s="118"/>
      <c r="P1144" s="120"/>
      <c r="Q1144" s="120"/>
      <c r="R1144" s="118"/>
      <c r="S1144" s="118"/>
      <c r="T1144" s="118"/>
      <c r="U1144" s="118"/>
      <c r="V1144" s="118"/>
      <c r="W1144" s="120"/>
      <c r="X1144" s="120"/>
      <c r="Y1144" s="118"/>
      <c r="Z1144" s="118"/>
      <c r="AA1144" s="118"/>
      <c r="AB1144" s="118"/>
      <c r="AC1144" s="118"/>
      <c r="AD1144" s="120"/>
      <c r="AE1144" s="120"/>
      <c r="AF1144" s="118"/>
      <c r="AG1144" s="118"/>
      <c r="AH1144" s="118"/>
      <c r="AI1144" s="118"/>
      <c r="AJ1144" s="118"/>
      <c r="AK1144" s="118"/>
      <c r="AL1144" s="120"/>
      <c r="AM1144" s="118"/>
      <c r="AN1144" s="118"/>
      <c r="AO1144" s="118"/>
      <c r="AP1144" s="118"/>
      <c r="AQ1144" s="118"/>
      <c r="AR1144" s="118"/>
    </row>
    <row r="1145" spans="1:44" hidden="1" x14ac:dyDescent="0.3">
      <c r="A1145" s="107"/>
      <c r="B1145" s="107" t="s">
        <v>1265</v>
      </c>
      <c r="C1145" s="124"/>
      <c r="D1145" s="107"/>
      <c r="E1145" s="125"/>
      <c r="F1145" s="107"/>
      <c r="G1145" s="107" t="s">
        <v>2019</v>
      </c>
      <c r="H1145" s="124" t="str">
        <f>Programação[[#This Row],[Atividade]]&amp; " - linha/estrutura: " &amp;Programação[[#This Row],[Tag]]</f>
        <v xml:space="preserve">Montar e soldar tubulação - linha/estrutura: </v>
      </c>
      <c r="I1145" s="107"/>
      <c r="L1145" s="126"/>
      <c r="M1145" s="126"/>
      <c r="N1145" s="118"/>
      <c r="O1145" s="118"/>
      <c r="P1145" s="120"/>
      <c r="Q1145" s="120"/>
      <c r="R1145" s="118"/>
      <c r="S1145" s="118"/>
      <c r="T1145" s="118"/>
      <c r="U1145" s="118"/>
      <c r="V1145" s="118"/>
      <c r="W1145" s="120"/>
      <c r="X1145" s="120"/>
      <c r="Y1145" s="118"/>
      <c r="Z1145" s="118"/>
      <c r="AA1145" s="118"/>
      <c r="AB1145" s="118"/>
      <c r="AC1145" s="118"/>
      <c r="AD1145" s="120"/>
      <c r="AE1145" s="120"/>
      <c r="AF1145" s="118"/>
      <c r="AG1145" s="118"/>
      <c r="AH1145" s="118"/>
      <c r="AI1145" s="118"/>
      <c r="AJ1145" s="118"/>
      <c r="AK1145" s="118"/>
      <c r="AL1145" s="120"/>
      <c r="AM1145" s="118"/>
      <c r="AN1145" s="118"/>
      <c r="AO1145" s="118"/>
      <c r="AP1145" s="118"/>
      <c r="AQ1145" s="118"/>
      <c r="AR1145" s="118"/>
    </row>
    <row r="1146" spans="1:44" hidden="1" x14ac:dyDescent="0.3">
      <c r="A1146" s="107"/>
      <c r="B1146" s="107" t="s">
        <v>1266</v>
      </c>
      <c r="C1146" s="124"/>
      <c r="D1146" s="107"/>
      <c r="E1146" s="125"/>
      <c r="F1146" s="107"/>
      <c r="G1146" s="107" t="s">
        <v>279</v>
      </c>
      <c r="H1146" s="124" t="str">
        <f>Programação[[#This Row],[Atividade]]&amp; " - linha/estrutura: " &amp;Programação[[#This Row],[Tag]]</f>
        <v xml:space="preserve">Inspeção ENDs das soldas - linha/estrutura: </v>
      </c>
      <c r="I1146" s="107"/>
      <c r="L1146" s="126"/>
      <c r="M1146" s="126"/>
      <c r="N1146" s="118"/>
      <c r="O1146" s="118"/>
      <c r="P1146" s="120"/>
      <c r="Q1146" s="120"/>
      <c r="R1146" s="118"/>
      <c r="S1146" s="118"/>
      <c r="T1146" s="118"/>
      <c r="U1146" s="118"/>
      <c r="V1146" s="118"/>
      <c r="W1146" s="120"/>
      <c r="X1146" s="120"/>
      <c r="Y1146" s="118"/>
      <c r="Z1146" s="118"/>
      <c r="AA1146" s="118"/>
      <c r="AB1146" s="118"/>
      <c r="AC1146" s="118"/>
      <c r="AD1146" s="120"/>
      <c r="AE1146" s="120"/>
      <c r="AF1146" s="118"/>
      <c r="AG1146" s="118"/>
      <c r="AH1146" s="118"/>
      <c r="AI1146" s="118"/>
      <c r="AJ1146" s="118"/>
      <c r="AK1146" s="118"/>
      <c r="AL1146" s="120"/>
      <c r="AM1146" s="118"/>
      <c r="AN1146" s="118"/>
      <c r="AO1146" s="118"/>
      <c r="AP1146" s="118"/>
      <c r="AQ1146" s="118"/>
      <c r="AR1146" s="118"/>
    </row>
    <row r="1147" spans="1:44" hidden="1" x14ac:dyDescent="0.3">
      <c r="A1147" s="107"/>
      <c r="B1147" s="107" t="s">
        <v>1267</v>
      </c>
      <c r="C1147" s="124"/>
      <c r="D1147" s="107"/>
      <c r="E1147" s="125"/>
      <c r="F1147" s="107"/>
      <c r="G1147" s="107" t="s">
        <v>335</v>
      </c>
      <c r="H1147" s="124" t="str">
        <f>Programação[[#This Row],[Atividade]]&amp; " - linha/estrutura: " &amp;Programação[[#This Row],[Tag]]</f>
        <v xml:space="preserve">Teste hidrostático - linha/estrutura: </v>
      </c>
      <c r="I1147" s="107"/>
      <c r="L1147" s="126"/>
      <c r="M1147" s="126"/>
      <c r="N1147" s="118"/>
      <c r="O1147" s="118"/>
      <c r="P1147" s="120"/>
      <c r="Q1147" s="120"/>
      <c r="R1147" s="118"/>
      <c r="S1147" s="118"/>
      <c r="T1147" s="118"/>
      <c r="U1147" s="118"/>
      <c r="V1147" s="118"/>
      <c r="W1147" s="120"/>
      <c r="X1147" s="120"/>
      <c r="Y1147" s="118"/>
      <c r="Z1147" s="118"/>
      <c r="AA1147" s="118"/>
      <c r="AB1147" s="118"/>
      <c r="AC1147" s="118"/>
      <c r="AD1147" s="120"/>
      <c r="AE1147" s="120"/>
      <c r="AF1147" s="118"/>
      <c r="AG1147" s="118"/>
      <c r="AH1147" s="118"/>
      <c r="AI1147" s="118"/>
      <c r="AJ1147" s="118"/>
      <c r="AK1147" s="118"/>
      <c r="AL1147" s="120"/>
      <c r="AM1147" s="118"/>
      <c r="AN1147" s="118"/>
      <c r="AO1147" s="118"/>
      <c r="AP1147" s="118"/>
      <c r="AQ1147" s="118"/>
      <c r="AR1147" s="118"/>
    </row>
    <row r="1148" spans="1:44" hidden="1" x14ac:dyDescent="0.3">
      <c r="A1148" s="107"/>
      <c r="B1148" s="107" t="s">
        <v>1269</v>
      </c>
      <c r="C1148" s="124"/>
      <c r="D1148" s="107"/>
      <c r="E1148" s="125"/>
      <c r="F1148" s="107"/>
      <c r="G1148" s="107" t="s">
        <v>2105</v>
      </c>
      <c r="H1148" s="124" t="str">
        <f>Programação[[#This Row],[Atividade]]&amp; " - linha/estrutura: " &amp;Programação[[#This Row],[Tag]]</f>
        <v xml:space="preserve">Linha 16''-S3-14E-5393-H - linha/estrutura: </v>
      </c>
      <c r="I1148" s="107"/>
      <c r="L1148" s="126"/>
      <c r="M1148" s="126"/>
      <c r="N1148" s="118"/>
      <c r="O1148" s="118"/>
      <c r="P1148" s="120"/>
      <c r="Q1148" s="120"/>
      <c r="R1148" s="118"/>
      <c r="S1148" s="118"/>
      <c r="T1148" s="118"/>
      <c r="U1148" s="118"/>
      <c r="V1148" s="118"/>
      <c r="W1148" s="120"/>
      <c r="X1148" s="120"/>
      <c r="Y1148" s="118"/>
      <c r="Z1148" s="118"/>
      <c r="AA1148" s="118"/>
      <c r="AB1148" s="118"/>
      <c r="AC1148" s="118"/>
      <c r="AD1148" s="120"/>
      <c r="AE1148" s="120"/>
      <c r="AF1148" s="118"/>
      <c r="AG1148" s="118"/>
      <c r="AH1148" s="118"/>
      <c r="AI1148" s="118"/>
      <c r="AJ1148" s="118"/>
      <c r="AK1148" s="118"/>
      <c r="AL1148" s="120"/>
      <c r="AM1148" s="118"/>
      <c r="AN1148" s="118"/>
      <c r="AO1148" s="118"/>
      <c r="AP1148" s="118"/>
      <c r="AQ1148" s="118"/>
      <c r="AR1148" s="118"/>
    </row>
    <row r="1149" spans="1:44" hidden="1" x14ac:dyDescent="0.3">
      <c r="A1149" s="107"/>
      <c r="B1149" s="107" t="s">
        <v>1270</v>
      </c>
      <c r="C1149" s="124"/>
      <c r="D1149" s="107"/>
      <c r="E1149" s="125"/>
      <c r="F1149" s="107"/>
      <c r="G1149" s="107" t="s">
        <v>2019</v>
      </c>
      <c r="H1149" s="124" t="str">
        <f>Programação[[#This Row],[Atividade]]&amp; " - linha/estrutura: " &amp;Programação[[#This Row],[Tag]]</f>
        <v xml:space="preserve">Montar e soldar tubulação - linha/estrutura: </v>
      </c>
      <c r="I1149" s="107"/>
      <c r="L1149" s="126"/>
      <c r="M1149" s="126"/>
      <c r="N1149" s="118"/>
      <c r="O1149" s="118"/>
      <c r="P1149" s="120"/>
      <c r="Q1149" s="120"/>
      <c r="R1149" s="118"/>
      <c r="S1149" s="118"/>
      <c r="T1149" s="118"/>
      <c r="U1149" s="118"/>
      <c r="V1149" s="118"/>
      <c r="W1149" s="120"/>
      <c r="X1149" s="120"/>
      <c r="Y1149" s="118"/>
      <c r="Z1149" s="118"/>
      <c r="AA1149" s="118"/>
      <c r="AB1149" s="118"/>
      <c r="AC1149" s="118"/>
      <c r="AD1149" s="120"/>
      <c r="AE1149" s="120"/>
      <c r="AF1149" s="118"/>
      <c r="AG1149" s="118"/>
      <c r="AH1149" s="118"/>
      <c r="AI1149" s="118"/>
      <c r="AJ1149" s="118"/>
      <c r="AK1149" s="118"/>
      <c r="AL1149" s="120"/>
      <c r="AM1149" s="118"/>
      <c r="AN1149" s="118"/>
      <c r="AO1149" s="118"/>
      <c r="AP1149" s="118"/>
      <c r="AQ1149" s="118"/>
      <c r="AR1149" s="118"/>
    </row>
    <row r="1150" spans="1:44" hidden="1" x14ac:dyDescent="0.3">
      <c r="A1150" s="107"/>
      <c r="B1150" s="107" t="s">
        <v>1271</v>
      </c>
      <c r="C1150" s="124"/>
      <c r="D1150" s="107"/>
      <c r="E1150" s="125"/>
      <c r="F1150" s="107"/>
      <c r="G1150" s="107" t="s">
        <v>279</v>
      </c>
      <c r="H1150" s="124" t="str">
        <f>Programação[[#This Row],[Atividade]]&amp; " - linha/estrutura: " &amp;Programação[[#This Row],[Tag]]</f>
        <v xml:space="preserve">Inspeção ENDs das soldas - linha/estrutura: </v>
      </c>
      <c r="I1150" s="107"/>
      <c r="L1150" s="126"/>
      <c r="M1150" s="126"/>
      <c r="N1150" s="118"/>
      <c r="O1150" s="118"/>
      <c r="P1150" s="120"/>
      <c r="Q1150" s="120"/>
      <c r="R1150" s="118"/>
      <c r="S1150" s="118"/>
      <c r="T1150" s="118"/>
      <c r="U1150" s="118"/>
      <c r="V1150" s="118"/>
      <c r="W1150" s="120"/>
      <c r="X1150" s="120"/>
      <c r="Y1150" s="118"/>
      <c r="Z1150" s="118"/>
      <c r="AA1150" s="118"/>
      <c r="AB1150" s="118"/>
      <c r="AC1150" s="118"/>
      <c r="AD1150" s="120"/>
      <c r="AE1150" s="120"/>
      <c r="AF1150" s="118"/>
      <c r="AG1150" s="118"/>
      <c r="AH1150" s="118"/>
      <c r="AI1150" s="118"/>
      <c r="AJ1150" s="118"/>
      <c r="AK1150" s="118"/>
      <c r="AL1150" s="120"/>
      <c r="AM1150" s="118"/>
      <c r="AN1150" s="118"/>
      <c r="AO1150" s="118"/>
      <c r="AP1150" s="118"/>
      <c r="AQ1150" s="118"/>
      <c r="AR1150" s="118"/>
    </row>
    <row r="1151" spans="1:44" hidden="1" x14ac:dyDescent="0.3">
      <c r="A1151" s="107"/>
      <c r="B1151" s="107" t="s">
        <v>1272</v>
      </c>
      <c r="C1151" s="124"/>
      <c r="D1151" s="107"/>
      <c r="E1151" s="125"/>
      <c r="F1151" s="107"/>
      <c r="G1151" s="107" t="s">
        <v>335</v>
      </c>
      <c r="H1151" s="124" t="str">
        <f>Programação[[#This Row],[Atividade]]&amp; " - linha/estrutura: " &amp;Programação[[#This Row],[Tag]]</f>
        <v xml:space="preserve">Teste hidrostático - linha/estrutura: </v>
      </c>
      <c r="I1151" s="107"/>
      <c r="L1151" s="126"/>
      <c r="M1151" s="126"/>
      <c r="N1151" s="118"/>
      <c r="O1151" s="118"/>
      <c r="P1151" s="120"/>
      <c r="Q1151" s="120"/>
      <c r="R1151" s="118"/>
      <c r="S1151" s="118"/>
      <c r="T1151" s="118"/>
      <c r="U1151" s="118"/>
      <c r="V1151" s="118"/>
      <c r="W1151" s="120"/>
      <c r="X1151" s="120"/>
      <c r="Y1151" s="118"/>
      <c r="Z1151" s="118"/>
      <c r="AA1151" s="118"/>
      <c r="AB1151" s="118"/>
      <c r="AC1151" s="118"/>
      <c r="AD1151" s="120"/>
      <c r="AE1151" s="120"/>
      <c r="AF1151" s="118"/>
      <c r="AG1151" s="118"/>
      <c r="AH1151" s="118"/>
      <c r="AI1151" s="118"/>
      <c r="AJ1151" s="118"/>
      <c r="AK1151" s="118"/>
      <c r="AL1151" s="120"/>
      <c r="AM1151" s="118"/>
      <c r="AN1151" s="118"/>
      <c r="AO1151" s="118"/>
      <c r="AP1151" s="118"/>
      <c r="AQ1151" s="118"/>
      <c r="AR1151" s="118"/>
    </row>
    <row r="1152" spans="1:44" hidden="1" x14ac:dyDescent="0.3">
      <c r="A1152" s="107"/>
      <c r="B1152" s="107" t="s">
        <v>1274</v>
      </c>
      <c r="C1152" s="124"/>
      <c r="D1152" s="107"/>
      <c r="E1152" s="125"/>
      <c r="F1152" s="107"/>
      <c r="G1152" s="107" t="s">
        <v>1820</v>
      </c>
      <c r="H1152" s="124" t="str">
        <f>Programação[[#This Row],[Atividade]]&amp; " - linha/estrutura: " &amp;Programação[[#This Row],[Tag]]</f>
        <v xml:space="preserve">Linha 6"-S3-14E-5392-H - linha/estrutura: </v>
      </c>
      <c r="I1152" s="107"/>
      <c r="L1152" s="126"/>
      <c r="M1152" s="126"/>
      <c r="N1152" s="118"/>
      <c r="O1152" s="118"/>
      <c r="P1152" s="120"/>
      <c r="Q1152" s="120"/>
      <c r="R1152" s="118"/>
      <c r="S1152" s="118"/>
      <c r="T1152" s="118"/>
      <c r="U1152" s="118"/>
      <c r="V1152" s="118"/>
      <c r="W1152" s="120"/>
      <c r="X1152" s="120"/>
      <c r="Y1152" s="118"/>
      <c r="Z1152" s="118"/>
      <c r="AA1152" s="118"/>
      <c r="AB1152" s="118"/>
      <c r="AC1152" s="118"/>
      <c r="AD1152" s="120"/>
      <c r="AE1152" s="120"/>
      <c r="AF1152" s="118"/>
      <c r="AG1152" s="118"/>
      <c r="AH1152" s="118"/>
      <c r="AI1152" s="118"/>
      <c r="AJ1152" s="118"/>
      <c r="AK1152" s="118"/>
      <c r="AL1152" s="120"/>
      <c r="AM1152" s="118"/>
      <c r="AN1152" s="118"/>
      <c r="AO1152" s="118"/>
      <c r="AP1152" s="118"/>
      <c r="AQ1152" s="118"/>
      <c r="AR1152" s="118"/>
    </row>
    <row r="1153" spans="1:44" hidden="1" x14ac:dyDescent="0.3">
      <c r="A1153" s="107"/>
      <c r="B1153" s="107" t="s">
        <v>1275</v>
      </c>
      <c r="C1153" s="124"/>
      <c r="D1153" s="107"/>
      <c r="E1153" s="125"/>
      <c r="F1153" s="107"/>
      <c r="G1153" s="107" t="s">
        <v>1929</v>
      </c>
      <c r="H1153" s="124" t="str">
        <f>Programação[[#This Row],[Atividade]]&amp; " - linha/estrutura: " &amp;Programação[[#This Row],[Tag]]</f>
        <v xml:space="preserve">Montar suportes - linha/estrutura: </v>
      </c>
      <c r="I1153" s="107"/>
      <c r="L1153" s="126"/>
      <c r="M1153" s="126"/>
      <c r="N1153" s="118"/>
      <c r="O1153" s="118"/>
      <c r="P1153" s="120"/>
      <c r="Q1153" s="120"/>
      <c r="R1153" s="118"/>
      <c r="S1153" s="118"/>
      <c r="T1153" s="118"/>
      <c r="U1153" s="118"/>
      <c r="V1153" s="118"/>
      <c r="W1153" s="120"/>
      <c r="X1153" s="120"/>
      <c r="Y1153" s="118"/>
      <c r="Z1153" s="118"/>
      <c r="AA1153" s="118"/>
      <c r="AB1153" s="118"/>
      <c r="AC1153" s="118"/>
      <c r="AD1153" s="120"/>
      <c r="AE1153" s="120"/>
      <c r="AF1153" s="118"/>
      <c r="AG1153" s="118"/>
      <c r="AH1153" s="118"/>
      <c r="AI1153" s="118"/>
      <c r="AJ1153" s="118"/>
      <c r="AK1153" s="118"/>
      <c r="AL1153" s="120"/>
      <c r="AM1153" s="118"/>
      <c r="AN1153" s="118"/>
      <c r="AO1153" s="118"/>
      <c r="AP1153" s="118"/>
      <c r="AQ1153" s="118"/>
      <c r="AR1153" s="118"/>
    </row>
    <row r="1154" spans="1:44" hidden="1" x14ac:dyDescent="0.3">
      <c r="A1154" s="107"/>
      <c r="B1154" s="107" t="s">
        <v>1276</v>
      </c>
      <c r="C1154" s="124"/>
      <c r="D1154" s="107"/>
      <c r="E1154" s="125"/>
      <c r="F1154" s="107"/>
      <c r="G1154" s="107" t="s">
        <v>2019</v>
      </c>
      <c r="H1154" s="124" t="str">
        <f>Programação[[#This Row],[Atividade]]&amp; " - linha/estrutura: " &amp;Programação[[#This Row],[Tag]]</f>
        <v xml:space="preserve">Montar e soldar tubulação - linha/estrutura: </v>
      </c>
      <c r="I1154" s="107"/>
      <c r="L1154" s="126"/>
      <c r="M1154" s="126"/>
      <c r="N1154" s="118"/>
      <c r="O1154" s="118"/>
      <c r="P1154" s="120"/>
      <c r="Q1154" s="120"/>
      <c r="R1154" s="118"/>
      <c r="S1154" s="118"/>
      <c r="T1154" s="118"/>
      <c r="U1154" s="118"/>
      <c r="V1154" s="118"/>
      <c r="W1154" s="120"/>
      <c r="X1154" s="120"/>
      <c r="Y1154" s="118"/>
      <c r="Z1154" s="118"/>
      <c r="AA1154" s="118"/>
      <c r="AB1154" s="118"/>
      <c r="AC1154" s="118"/>
      <c r="AD1154" s="120"/>
      <c r="AE1154" s="120"/>
      <c r="AF1154" s="118"/>
      <c r="AG1154" s="118"/>
      <c r="AH1154" s="118"/>
      <c r="AI1154" s="118"/>
      <c r="AJ1154" s="118"/>
      <c r="AK1154" s="118"/>
      <c r="AL1154" s="120"/>
      <c r="AM1154" s="118"/>
      <c r="AN1154" s="118"/>
      <c r="AO1154" s="118"/>
      <c r="AP1154" s="118"/>
      <c r="AQ1154" s="118"/>
      <c r="AR1154" s="118"/>
    </row>
    <row r="1155" spans="1:44" hidden="1" x14ac:dyDescent="0.3">
      <c r="A1155" s="107"/>
      <c r="B1155" s="107" t="s">
        <v>1277</v>
      </c>
      <c r="C1155" s="124"/>
      <c r="D1155" s="107"/>
      <c r="E1155" s="125"/>
      <c r="F1155" s="107"/>
      <c r="G1155" s="107" t="s">
        <v>279</v>
      </c>
      <c r="H1155" s="124" t="str">
        <f>Programação[[#This Row],[Atividade]]&amp; " - linha/estrutura: " &amp;Programação[[#This Row],[Tag]]</f>
        <v xml:space="preserve">Inspeção ENDs das soldas - linha/estrutura: </v>
      </c>
      <c r="I1155" s="107"/>
      <c r="L1155" s="126"/>
      <c r="M1155" s="126"/>
      <c r="N1155" s="118"/>
      <c r="O1155" s="118"/>
      <c r="P1155" s="120"/>
      <c r="Q1155" s="120"/>
      <c r="R1155" s="118"/>
      <c r="S1155" s="118"/>
      <c r="T1155" s="118"/>
      <c r="U1155" s="118"/>
      <c r="V1155" s="118"/>
      <c r="W1155" s="120"/>
      <c r="X1155" s="120"/>
      <c r="Y1155" s="118"/>
      <c r="Z1155" s="118"/>
      <c r="AA1155" s="118"/>
      <c r="AB1155" s="118"/>
      <c r="AC1155" s="118"/>
      <c r="AD1155" s="120"/>
      <c r="AE1155" s="120"/>
      <c r="AF1155" s="118"/>
      <c r="AG1155" s="118"/>
      <c r="AH1155" s="118"/>
      <c r="AI1155" s="118"/>
      <c r="AJ1155" s="118"/>
      <c r="AK1155" s="118"/>
      <c r="AL1155" s="120"/>
      <c r="AM1155" s="118"/>
      <c r="AN1155" s="118"/>
      <c r="AO1155" s="118"/>
      <c r="AP1155" s="118"/>
      <c r="AQ1155" s="118"/>
      <c r="AR1155" s="118"/>
    </row>
    <row r="1156" spans="1:44" hidden="1" x14ac:dyDescent="0.3">
      <c r="A1156" s="107"/>
      <c r="B1156" s="107" t="s">
        <v>1278</v>
      </c>
      <c r="C1156" s="124"/>
      <c r="D1156" s="107"/>
      <c r="E1156" s="125"/>
      <c r="F1156" s="107"/>
      <c r="G1156" s="107" t="s">
        <v>1883</v>
      </c>
      <c r="H1156" s="124" t="str">
        <f>Programação[[#This Row],[Atividade]]&amp; " - linha/estrutura: " &amp;Programação[[#This Row],[Tag]]</f>
        <v xml:space="preserve">Montar de válvula gaveta de 6" - linha/estrutura: </v>
      </c>
      <c r="I1156" s="107"/>
      <c r="L1156" s="126"/>
      <c r="M1156" s="126"/>
      <c r="N1156" s="118"/>
      <c r="O1156" s="118"/>
      <c r="P1156" s="120"/>
      <c r="Q1156" s="120"/>
      <c r="R1156" s="118"/>
      <c r="S1156" s="118"/>
      <c r="T1156" s="118"/>
      <c r="U1156" s="118"/>
      <c r="V1156" s="118"/>
      <c r="W1156" s="120"/>
      <c r="X1156" s="120"/>
      <c r="Y1156" s="118"/>
      <c r="Z1156" s="118"/>
      <c r="AA1156" s="118"/>
      <c r="AB1156" s="118"/>
      <c r="AC1156" s="118"/>
      <c r="AD1156" s="120"/>
      <c r="AE1156" s="120"/>
      <c r="AF1156" s="118"/>
      <c r="AG1156" s="118"/>
      <c r="AH1156" s="118"/>
      <c r="AI1156" s="118"/>
      <c r="AJ1156" s="118"/>
      <c r="AK1156" s="118"/>
      <c r="AL1156" s="120"/>
      <c r="AM1156" s="118"/>
      <c r="AN1156" s="118"/>
      <c r="AO1156" s="118"/>
      <c r="AP1156" s="118"/>
      <c r="AQ1156" s="118"/>
      <c r="AR1156" s="118"/>
    </row>
    <row r="1157" spans="1:44" hidden="1" x14ac:dyDescent="0.3">
      <c r="A1157" s="107"/>
      <c r="B1157" s="107" t="s">
        <v>1279</v>
      </c>
      <c r="C1157" s="124"/>
      <c r="D1157" s="107"/>
      <c r="E1157" s="125"/>
      <c r="F1157" s="107"/>
      <c r="G1157" s="107" t="s">
        <v>335</v>
      </c>
      <c r="H1157" s="124" t="str">
        <f>Programação[[#This Row],[Atividade]]&amp; " - linha/estrutura: " &amp;Programação[[#This Row],[Tag]]</f>
        <v xml:space="preserve">Teste hidrostático - linha/estrutura: </v>
      </c>
      <c r="I1157" s="107"/>
      <c r="L1157" s="126"/>
      <c r="M1157" s="126"/>
      <c r="N1157" s="118"/>
      <c r="O1157" s="118"/>
      <c r="P1157" s="120"/>
      <c r="Q1157" s="120"/>
      <c r="R1157" s="118"/>
      <c r="S1157" s="118"/>
      <c r="T1157" s="118"/>
      <c r="U1157" s="118"/>
      <c r="V1157" s="118"/>
      <c r="W1157" s="120"/>
      <c r="X1157" s="120"/>
      <c r="Y1157" s="118"/>
      <c r="Z1157" s="118"/>
      <c r="AA1157" s="118"/>
      <c r="AB1157" s="118"/>
      <c r="AC1157" s="118"/>
      <c r="AD1157" s="120"/>
      <c r="AE1157" s="120"/>
      <c r="AF1157" s="118"/>
      <c r="AG1157" s="118"/>
      <c r="AH1157" s="118"/>
      <c r="AI1157" s="118"/>
      <c r="AJ1157" s="118"/>
      <c r="AK1157" s="118"/>
      <c r="AL1157" s="120"/>
      <c r="AM1157" s="118"/>
      <c r="AN1157" s="118"/>
      <c r="AO1157" s="118"/>
      <c r="AP1157" s="118"/>
      <c r="AQ1157" s="118"/>
      <c r="AR1157" s="118"/>
    </row>
    <row r="1158" spans="1:44" hidden="1" x14ac:dyDescent="0.3">
      <c r="A1158" s="107"/>
      <c r="B1158" s="107" t="s">
        <v>1281</v>
      </c>
      <c r="C1158" s="124"/>
      <c r="D1158" s="107"/>
      <c r="E1158" s="125"/>
      <c r="F1158" s="107"/>
      <c r="G1158" s="107" t="s">
        <v>2106</v>
      </c>
      <c r="H1158" s="124" t="str">
        <f>Programação[[#This Row],[Atividade]]&amp; " - linha/estrutura: " &amp;Programação[[#This Row],[Tag]]</f>
        <v xml:space="preserve">Montagem dos Flash Tanques - linha/estrutura: </v>
      </c>
      <c r="I1158" s="107"/>
      <c r="L1158" s="126"/>
      <c r="M1158" s="126"/>
      <c r="N1158" s="118"/>
      <c r="O1158" s="118"/>
      <c r="P1158" s="120"/>
      <c r="Q1158" s="120"/>
      <c r="R1158" s="118"/>
      <c r="S1158" s="118"/>
      <c r="T1158" s="118"/>
      <c r="U1158" s="118"/>
      <c r="V1158" s="118"/>
      <c r="W1158" s="120"/>
      <c r="X1158" s="120"/>
      <c r="Y1158" s="118"/>
      <c r="Z1158" s="118"/>
      <c r="AA1158" s="118"/>
      <c r="AB1158" s="118"/>
      <c r="AC1158" s="118"/>
      <c r="AD1158" s="120"/>
      <c r="AE1158" s="120"/>
      <c r="AF1158" s="118"/>
      <c r="AG1158" s="118"/>
      <c r="AH1158" s="118"/>
      <c r="AI1158" s="118"/>
      <c r="AJ1158" s="118"/>
      <c r="AK1158" s="118"/>
      <c r="AL1158" s="120"/>
      <c r="AM1158" s="118"/>
      <c r="AN1158" s="118"/>
      <c r="AO1158" s="118"/>
      <c r="AP1158" s="118"/>
      <c r="AQ1158" s="118"/>
      <c r="AR1158" s="118"/>
    </row>
    <row r="1159" spans="1:44" hidden="1" x14ac:dyDescent="0.3">
      <c r="A1159" s="107"/>
      <c r="B1159" s="107" t="s">
        <v>1282</v>
      </c>
      <c r="C1159" s="124"/>
      <c r="D1159" s="107"/>
      <c r="E1159" s="125"/>
      <c r="F1159" s="107"/>
      <c r="G1159" s="107" t="s">
        <v>2107</v>
      </c>
      <c r="H1159" s="124" t="str">
        <f>Programação[[#This Row],[Atividade]]&amp; " - linha/estrutura: " &amp;Programação[[#This Row],[Tag]]</f>
        <v xml:space="preserve">Construção de base civil ( Hydro) - linha/estrutura: </v>
      </c>
      <c r="I1159" s="107"/>
      <c r="L1159" s="126"/>
      <c r="M1159" s="126"/>
      <c r="N1159" s="118"/>
      <c r="O1159" s="118"/>
      <c r="P1159" s="120"/>
      <c r="Q1159" s="120"/>
      <c r="R1159" s="118"/>
      <c r="S1159" s="118"/>
      <c r="T1159" s="118"/>
      <c r="U1159" s="118"/>
      <c r="V1159" s="118"/>
      <c r="W1159" s="120"/>
      <c r="X1159" s="120"/>
      <c r="Y1159" s="118"/>
      <c r="Z1159" s="118"/>
      <c r="AA1159" s="118"/>
      <c r="AB1159" s="118"/>
      <c r="AC1159" s="118"/>
      <c r="AD1159" s="120"/>
      <c r="AE1159" s="120"/>
      <c r="AF1159" s="118"/>
      <c r="AG1159" s="118"/>
      <c r="AH1159" s="118"/>
      <c r="AI1159" s="118"/>
      <c r="AJ1159" s="118"/>
      <c r="AK1159" s="118"/>
      <c r="AL1159" s="120"/>
      <c r="AM1159" s="118"/>
      <c r="AN1159" s="118"/>
      <c r="AO1159" s="118"/>
      <c r="AP1159" s="118"/>
      <c r="AQ1159" s="118"/>
      <c r="AR1159" s="118"/>
    </row>
    <row r="1160" spans="1:44" hidden="1" x14ac:dyDescent="0.3">
      <c r="A1160" s="107"/>
      <c r="B1160" s="107" t="s">
        <v>1283</v>
      </c>
      <c r="C1160" s="124"/>
      <c r="D1160" s="107"/>
      <c r="E1160" s="125"/>
      <c r="F1160" s="107"/>
      <c r="G1160" s="107" t="s">
        <v>2108</v>
      </c>
      <c r="H1160" s="124" t="str">
        <f>Programação[[#This Row],[Atividade]]&amp; " - linha/estrutura: " &amp;Programação[[#This Row],[Tag]]</f>
        <v xml:space="preserve">FT-14E-01A - linha/estrutura: </v>
      </c>
      <c r="I1160" s="107"/>
      <c r="L1160" s="126"/>
      <c r="M1160" s="126"/>
      <c r="N1160" s="118"/>
      <c r="O1160" s="118"/>
      <c r="P1160" s="120"/>
      <c r="Q1160" s="120"/>
      <c r="R1160" s="118"/>
      <c r="S1160" s="118"/>
      <c r="T1160" s="118"/>
      <c r="U1160" s="118"/>
      <c r="V1160" s="118"/>
      <c r="W1160" s="120"/>
      <c r="X1160" s="120"/>
      <c r="Y1160" s="118"/>
      <c r="Z1160" s="118"/>
      <c r="AA1160" s="118"/>
      <c r="AB1160" s="118"/>
      <c r="AC1160" s="118"/>
      <c r="AD1160" s="120"/>
      <c r="AE1160" s="120"/>
      <c r="AF1160" s="118"/>
      <c r="AG1160" s="118"/>
      <c r="AH1160" s="118"/>
      <c r="AI1160" s="118"/>
      <c r="AJ1160" s="118"/>
      <c r="AK1160" s="118"/>
      <c r="AL1160" s="120"/>
      <c r="AM1160" s="118"/>
      <c r="AN1160" s="118"/>
      <c r="AO1160" s="118"/>
      <c r="AP1160" s="118"/>
      <c r="AQ1160" s="118"/>
      <c r="AR1160" s="118"/>
    </row>
    <row r="1161" spans="1:44" hidden="1" x14ac:dyDescent="0.3">
      <c r="A1161" s="107"/>
      <c r="B1161" s="107" t="s">
        <v>1284</v>
      </c>
      <c r="C1161" s="124"/>
      <c r="D1161" s="107"/>
      <c r="E1161" s="125"/>
      <c r="F1161" s="107"/>
      <c r="G1161" s="107" t="s">
        <v>2109</v>
      </c>
      <c r="H1161" s="124" t="str">
        <f>Programação[[#This Row],[Atividade]]&amp; " - linha/estrutura: " &amp;Programação[[#This Row],[Tag]]</f>
        <v xml:space="preserve">Fornecimento de FT (Hydro) - linha/estrutura: </v>
      </c>
      <c r="I1161" s="107"/>
      <c r="L1161" s="126"/>
      <c r="M1161" s="126"/>
      <c r="N1161" s="118"/>
      <c r="O1161" s="118"/>
      <c r="P1161" s="120"/>
      <c r="Q1161" s="120"/>
      <c r="R1161" s="118"/>
      <c r="S1161" s="118"/>
      <c r="T1161" s="118"/>
      <c r="U1161" s="118"/>
      <c r="V1161" s="118"/>
      <c r="W1161" s="120"/>
      <c r="X1161" s="120"/>
      <c r="Y1161" s="118"/>
      <c r="Z1161" s="118"/>
      <c r="AA1161" s="118"/>
      <c r="AB1161" s="118"/>
      <c r="AC1161" s="118"/>
      <c r="AD1161" s="120"/>
      <c r="AE1161" s="120"/>
      <c r="AF1161" s="118"/>
      <c r="AG1161" s="118"/>
      <c r="AH1161" s="118"/>
      <c r="AI1161" s="118"/>
      <c r="AJ1161" s="118"/>
      <c r="AK1161" s="118"/>
      <c r="AL1161" s="120"/>
      <c r="AM1161" s="118"/>
      <c r="AN1161" s="118"/>
      <c r="AO1161" s="118"/>
      <c r="AP1161" s="118"/>
      <c r="AQ1161" s="118"/>
      <c r="AR1161" s="118"/>
    </row>
    <row r="1162" spans="1:44" hidden="1" x14ac:dyDescent="0.3">
      <c r="A1162" s="107"/>
      <c r="B1162" s="107" t="s">
        <v>1285</v>
      </c>
      <c r="C1162" s="124"/>
      <c r="D1162" s="107"/>
      <c r="E1162" s="125"/>
      <c r="F1162" s="107"/>
      <c r="G1162" s="107" t="s">
        <v>1910</v>
      </c>
      <c r="H1162" s="124" t="str">
        <f>Programação[[#This Row],[Atividade]]&amp; " - linha/estrutura: " &amp;Programação[[#This Row],[Tag]]</f>
        <v xml:space="preserve">Nivelamento de base civil com shims - linha/estrutura: </v>
      </c>
      <c r="I1162" s="107"/>
      <c r="L1162" s="126"/>
      <c r="M1162" s="126"/>
      <c r="N1162" s="118"/>
      <c r="O1162" s="118"/>
      <c r="P1162" s="120"/>
      <c r="Q1162" s="120"/>
      <c r="R1162" s="118"/>
      <c r="S1162" s="118"/>
      <c r="T1162" s="118"/>
      <c r="U1162" s="118"/>
      <c r="V1162" s="118"/>
      <c r="W1162" s="120"/>
      <c r="X1162" s="120"/>
      <c r="Y1162" s="118"/>
      <c r="Z1162" s="118"/>
      <c r="AA1162" s="118"/>
      <c r="AB1162" s="118"/>
      <c r="AC1162" s="118"/>
      <c r="AD1162" s="120"/>
      <c r="AE1162" s="120"/>
      <c r="AF1162" s="118"/>
      <c r="AG1162" s="118"/>
      <c r="AH1162" s="118"/>
      <c r="AI1162" s="118"/>
      <c r="AJ1162" s="118"/>
      <c r="AK1162" s="118"/>
      <c r="AL1162" s="120"/>
      <c r="AM1162" s="118"/>
      <c r="AN1162" s="118"/>
      <c r="AO1162" s="118"/>
      <c r="AP1162" s="118"/>
      <c r="AQ1162" s="118"/>
      <c r="AR1162" s="118"/>
    </row>
    <row r="1163" spans="1:44" hidden="1" x14ac:dyDescent="0.3">
      <c r="A1163" s="107"/>
      <c r="B1163" s="107" t="s">
        <v>1286</v>
      </c>
      <c r="C1163" s="124"/>
      <c r="D1163" s="107"/>
      <c r="E1163" s="125"/>
      <c r="F1163" s="107"/>
      <c r="G1163" s="107" t="s">
        <v>1911</v>
      </c>
      <c r="H1163" s="124" t="str">
        <f>Programação[[#This Row],[Atividade]]&amp; " - linha/estrutura: " &amp;Programação[[#This Row],[Tag]]</f>
        <v xml:space="preserve">Posicionamento do tanque sobre a base - linha/estrutura: </v>
      </c>
      <c r="I1163" s="107"/>
      <c r="L1163" s="126"/>
      <c r="M1163" s="126"/>
      <c r="N1163" s="118"/>
      <c r="O1163" s="118"/>
      <c r="P1163" s="120"/>
      <c r="Q1163" s="120"/>
      <c r="R1163" s="118"/>
      <c r="S1163" s="118"/>
      <c r="T1163" s="118"/>
      <c r="U1163" s="118"/>
      <c r="V1163" s="118"/>
      <c r="W1163" s="120"/>
      <c r="X1163" s="120"/>
      <c r="Y1163" s="118"/>
      <c r="Z1163" s="118"/>
      <c r="AA1163" s="118"/>
      <c r="AB1163" s="118"/>
      <c r="AC1163" s="118"/>
      <c r="AD1163" s="120"/>
      <c r="AE1163" s="120"/>
      <c r="AF1163" s="118"/>
      <c r="AG1163" s="118"/>
      <c r="AH1163" s="118"/>
      <c r="AI1163" s="118"/>
      <c r="AJ1163" s="118"/>
      <c r="AK1163" s="118"/>
      <c r="AL1163" s="120"/>
      <c r="AM1163" s="118"/>
      <c r="AN1163" s="118"/>
      <c r="AO1163" s="118"/>
      <c r="AP1163" s="118"/>
      <c r="AQ1163" s="118"/>
      <c r="AR1163" s="118"/>
    </row>
    <row r="1164" spans="1:44" hidden="1" x14ac:dyDescent="0.3">
      <c r="A1164" s="107"/>
      <c r="B1164" s="107" t="s">
        <v>1287</v>
      </c>
      <c r="C1164" s="124"/>
      <c r="D1164" s="107"/>
      <c r="E1164" s="125"/>
      <c r="F1164" s="107"/>
      <c r="G1164" s="107" t="s">
        <v>1912</v>
      </c>
      <c r="H1164" s="124" t="str">
        <f>Programação[[#This Row],[Atividade]]&amp; " - linha/estrutura: " &amp;Programação[[#This Row],[Tag]]</f>
        <v xml:space="preserve">Verificação de alinhamento topogáfico - linha/estrutura: </v>
      </c>
      <c r="I1164" s="107"/>
      <c r="L1164" s="126"/>
      <c r="M1164" s="126"/>
      <c r="N1164" s="118"/>
      <c r="O1164" s="118"/>
      <c r="P1164" s="120"/>
      <c r="Q1164" s="120"/>
      <c r="R1164" s="118"/>
      <c r="S1164" s="118"/>
      <c r="T1164" s="118"/>
      <c r="U1164" s="118"/>
      <c r="V1164" s="118"/>
      <c r="W1164" s="120"/>
      <c r="X1164" s="120"/>
      <c r="Y1164" s="118"/>
      <c r="Z1164" s="118"/>
      <c r="AA1164" s="118"/>
      <c r="AB1164" s="118"/>
      <c r="AC1164" s="118"/>
      <c r="AD1164" s="120"/>
      <c r="AE1164" s="120"/>
      <c r="AF1164" s="118"/>
      <c r="AG1164" s="118"/>
      <c r="AH1164" s="118"/>
      <c r="AI1164" s="118"/>
      <c r="AJ1164" s="118"/>
      <c r="AK1164" s="118"/>
      <c r="AL1164" s="120"/>
      <c r="AM1164" s="118"/>
      <c r="AN1164" s="118"/>
      <c r="AO1164" s="118"/>
      <c r="AP1164" s="118"/>
      <c r="AQ1164" s="118"/>
      <c r="AR1164" s="118"/>
    </row>
    <row r="1165" spans="1:44" hidden="1" x14ac:dyDescent="0.3">
      <c r="A1165" s="107"/>
      <c r="B1165" s="107" t="s">
        <v>1288</v>
      </c>
      <c r="C1165" s="124"/>
      <c r="D1165" s="107"/>
      <c r="E1165" s="125"/>
      <c r="F1165" s="107"/>
      <c r="G1165" s="107" t="s">
        <v>1914</v>
      </c>
      <c r="H1165" s="124" t="str">
        <f>Programação[[#This Row],[Atividade]]&amp; " - linha/estrutura: " &amp;Programação[[#This Row],[Tag]]</f>
        <v xml:space="preserve">Grauteamento das bases civil - linha/estrutura: </v>
      </c>
      <c r="I1165" s="107"/>
      <c r="L1165" s="126"/>
      <c r="M1165" s="126"/>
      <c r="N1165" s="118"/>
      <c r="O1165" s="118"/>
      <c r="P1165" s="120"/>
      <c r="Q1165" s="120"/>
      <c r="R1165" s="118"/>
      <c r="S1165" s="118"/>
      <c r="T1165" s="118"/>
      <c r="U1165" s="118"/>
      <c r="V1165" s="118"/>
      <c r="W1165" s="120"/>
      <c r="X1165" s="120"/>
      <c r="Y1165" s="118"/>
      <c r="Z1165" s="118"/>
      <c r="AA1165" s="118"/>
      <c r="AB1165" s="118"/>
      <c r="AC1165" s="118"/>
      <c r="AD1165" s="120"/>
      <c r="AE1165" s="120"/>
      <c r="AF1165" s="118"/>
      <c r="AG1165" s="118"/>
      <c r="AH1165" s="118"/>
      <c r="AI1165" s="118"/>
      <c r="AJ1165" s="118"/>
      <c r="AK1165" s="118"/>
      <c r="AL1165" s="120"/>
      <c r="AM1165" s="118"/>
      <c r="AN1165" s="118"/>
      <c r="AO1165" s="118"/>
      <c r="AP1165" s="118"/>
      <c r="AQ1165" s="118"/>
      <c r="AR1165" s="118"/>
    </row>
    <row r="1166" spans="1:44" hidden="1" x14ac:dyDescent="0.3">
      <c r="A1166" s="107"/>
      <c r="B1166" s="107" t="s">
        <v>1289</v>
      </c>
      <c r="C1166" s="124"/>
      <c r="D1166" s="107"/>
      <c r="E1166" s="125"/>
      <c r="F1166" s="107"/>
      <c r="G1166" s="107" t="s">
        <v>2110</v>
      </c>
      <c r="H1166" s="124" t="str">
        <f>Programação[[#This Row],[Atividade]]&amp; " - linha/estrutura: " &amp;Programação[[#This Row],[Tag]]</f>
        <v xml:space="preserve">FT-14E-01B - linha/estrutura: </v>
      </c>
      <c r="I1166" s="107"/>
      <c r="L1166" s="126"/>
      <c r="M1166" s="126"/>
      <c r="N1166" s="118"/>
      <c r="O1166" s="118"/>
      <c r="P1166" s="120"/>
      <c r="Q1166" s="120"/>
      <c r="R1166" s="118"/>
      <c r="S1166" s="118"/>
      <c r="T1166" s="118"/>
      <c r="U1166" s="118"/>
      <c r="V1166" s="118"/>
      <c r="W1166" s="120"/>
      <c r="X1166" s="120"/>
      <c r="Y1166" s="118"/>
      <c r="Z1166" s="118"/>
      <c r="AA1166" s="118"/>
      <c r="AB1166" s="118"/>
      <c r="AC1166" s="118"/>
      <c r="AD1166" s="120"/>
      <c r="AE1166" s="120"/>
      <c r="AF1166" s="118"/>
      <c r="AG1166" s="118"/>
      <c r="AH1166" s="118"/>
      <c r="AI1166" s="118"/>
      <c r="AJ1166" s="118"/>
      <c r="AK1166" s="118"/>
      <c r="AL1166" s="120"/>
      <c r="AM1166" s="118"/>
      <c r="AN1166" s="118"/>
      <c r="AO1166" s="118"/>
      <c r="AP1166" s="118"/>
      <c r="AQ1166" s="118"/>
      <c r="AR1166" s="118"/>
    </row>
    <row r="1167" spans="1:44" hidden="1" x14ac:dyDescent="0.3">
      <c r="A1167" s="107"/>
      <c r="B1167" s="107" t="s">
        <v>1290</v>
      </c>
      <c r="C1167" s="124"/>
      <c r="D1167" s="107"/>
      <c r="E1167" s="125"/>
      <c r="F1167" s="107"/>
      <c r="G1167" s="107" t="s">
        <v>2109</v>
      </c>
      <c r="H1167" s="124" t="str">
        <f>Programação[[#This Row],[Atividade]]&amp; " - linha/estrutura: " &amp;Programação[[#This Row],[Tag]]</f>
        <v xml:space="preserve">Fornecimento de FT (Hydro) - linha/estrutura: </v>
      </c>
      <c r="I1167" s="107"/>
      <c r="L1167" s="126"/>
      <c r="M1167" s="126"/>
      <c r="N1167" s="118"/>
      <c r="O1167" s="118"/>
      <c r="P1167" s="120"/>
      <c r="Q1167" s="120"/>
      <c r="R1167" s="118"/>
      <c r="S1167" s="118"/>
      <c r="T1167" s="118"/>
      <c r="U1167" s="118"/>
      <c r="V1167" s="118"/>
      <c r="W1167" s="120"/>
      <c r="X1167" s="120"/>
      <c r="Y1167" s="118"/>
      <c r="Z1167" s="118"/>
      <c r="AA1167" s="118"/>
      <c r="AB1167" s="118"/>
      <c r="AC1167" s="118"/>
      <c r="AD1167" s="120"/>
      <c r="AE1167" s="120"/>
      <c r="AF1167" s="118"/>
      <c r="AG1167" s="118"/>
      <c r="AH1167" s="118"/>
      <c r="AI1167" s="118"/>
      <c r="AJ1167" s="118"/>
      <c r="AK1167" s="118"/>
      <c r="AL1167" s="120"/>
      <c r="AM1167" s="118"/>
      <c r="AN1167" s="118"/>
      <c r="AO1167" s="118"/>
      <c r="AP1167" s="118"/>
      <c r="AQ1167" s="118"/>
      <c r="AR1167" s="118"/>
    </row>
    <row r="1168" spans="1:44" hidden="1" x14ac:dyDescent="0.3">
      <c r="A1168" s="107"/>
      <c r="B1168" s="107" t="s">
        <v>1291</v>
      </c>
      <c r="C1168" s="124"/>
      <c r="D1168" s="107"/>
      <c r="E1168" s="125"/>
      <c r="F1168" s="107"/>
      <c r="G1168" s="107" t="s">
        <v>1910</v>
      </c>
      <c r="H1168" s="124" t="str">
        <f>Programação[[#This Row],[Atividade]]&amp; " - linha/estrutura: " &amp;Programação[[#This Row],[Tag]]</f>
        <v xml:space="preserve">Nivelamento de base civil com shims - linha/estrutura: </v>
      </c>
      <c r="I1168" s="107"/>
      <c r="L1168" s="126"/>
      <c r="M1168" s="126"/>
      <c r="N1168" s="118"/>
      <c r="O1168" s="118"/>
      <c r="P1168" s="120"/>
      <c r="Q1168" s="120"/>
      <c r="R1168" s="118"/>
      <c r="S1168" s="118"/>
      <c r="T1168" s="118"/>
      <c r="U1168" s="118"/>
      <c r="V1168" s="118"/>
      <c r="W1168" s="120"/>
      <c r="X1168" s="120"/>
      <c r="Y1168" s="118"/>
      <c r="Z1168" s="118"/>
      <c r="AA1168" s="118"/>
      <c r="AB1168" s="118"/>
      <c r="AC1168" s="118"/>
      <c r="AD1168" s="120"/>
      <c r="AE1168" s="120"/>
      <c r="AF1168" s="118"/>
      <c r="AG1168" s="118"/>
      <c r="AH1168" s="118"/>
      <c r="AI1168" s="118"/>
      <c r="AJ1168" s="118"/>
      <c r="AK1168" s="118"/>
      <c r="AL1168" s="120"/>
      <c r="AM1168" s="118"/>
      <c r="AN1168" s="118"/>
      <c r="AO1168" s="118"/>
      <c r="AP1168" s="118"/>
      <c r="AQ1168" s="118"/>
      <c r="AR1168" s="118"/>
    </row>
    <row r="1169" spans="1:44" hidden="1" x14ac:dyDescent="0.3">
      <c r="A1169" s="107"/>
      <c r="B1169" s="107" t="s">
        <v>1292</v>
      </c>
      <c r="C1169" s="124"/>
      <c r="D1169" s="107"/>
      <c r="E1169" s="125"/>
      <c r="F1169" s="107"/>
      <c r="G1169" s="107" t="s">
        <v>1911</v>
      </c>
      <c r="H1169" s="124" t="str">
        <f>Programação[[#This Row],[Atividade]]&amp; " - linha/estrutura: " &amp;Programação[[#This Row],[Tag]]</f>
        <v xml:space="preserve">Posicionamento do tanque sobre a base - linha/estrutura: </v>
      </c>
      <c r="I1169" s="107"/>
      <c r="L1169" s="126"/>
      <c r="M1169" s="126"/>
      <c r="N1169" s="118"/>
      <c r="O1169" s="118"/>
      <c r="P1169" s="120"/>
      <c r="Q1169" s="120"/>
      <c r="R1169" s="118"/>
      <c r="S1169" s="118"/>
      <c r="T1169" s="118"/>
      <c r="U1169" s="118"/>
      <c r="V1169" s="118"/>
      <c r="W1169" s="120"/>
      <c r="X1169" s="120"/>
      <c r="Y1169" s="118"/>
      <c r="Z1169" s="118"/>
      <c r="AA1169" s="118"/>
      <c r="AB1169" s="118"/>
      <c r="AC1169" s="118"/>
      <c r="AD1169" s="120"/>
      <c r="AE1169" s="120"/>
      <c r="AF1169" s="118"/>
      <c r="AG1169" s="118"/>
      <c r="AH1169" s="118"/>
      <c r="AI1169" s="118"/>
      <c r="AJ1169" s="118"/>
      <c r="AK1169" s="118"/>
      <c r="AL1169" s="120"/>
      <c r="AM1169" s="118"/>
      <c r="AN1169" s="118"/>
      <c r="AO1169" s="118"/>
      <c r="AP1169" s="118"/>
      <c r="AQ1169" s="118"/>
      <c r="AR1169" s="118"/>
    </row>
    <row r="1170" spans="1:44" hidden="1" x14ac:dyDescent="0.3">
      <c r="A1170" s="107"/>
      <c r="B1170" s="107" t="s">
        <v>1293</v>
      </c>
      <c r="C1170" s="124"/>
      <c r="D1170" s="107"/>
      <c r="E1170" s="125"/>
      <c r="F1170" s="107"/>
      <c r="G1170" s="107" t="s">
        <v>1912</v>
      </c>
      <c r="H1170" s="124" t="str">
        <f>Programação[[#This Row],[Atividade]]&amp; " - linha/estrutura: " &amp;Programação[[#This Row],[Tag]]</f>
        <v xml:space="preserve">Verificação de alinhamento topogáfico - linha/estrutura: </v>
      </c>
      <c r="I1170" s="107"/>
      <c r="L1170" s="126"/>
      <c r="M1170" s="126"/>
      <c r="N1170" s="118"/>
      <c r="O1170" s="118"/>
      <c r="P1170" s="120"/>
      <c r="Q1170" s="120"/>
      <c r="R1170" s="118"/>
      <c r="S1170" s="118"/>
      <c r="T1170" s="118"/>
      <c r="U1170" s="118"/>
      <c r="V1170" s="118"/>
      <c r="W1170" s="120"/>
      <c r="X1170" s="120"/>
      <c r="Y1170" s="118"/>
      <c r="Z1170" s="118"/>
      <c r="AA1170" s="118"/>
      <c r="AB1170" s="118"/>
      <c r="AC1170" s="118"/>
      <c r="AD1170" s="120"/>
      <c r="AE1170" s="120"/>
      <c r="AF1170" s="118"/>
      <c r="AG1170" s="118"/>
      <c r="AH1170" s="118"/>
      <c r="AI1170" s="118"/>
      <c r="AJ1170" s="118"/>
      <c r="AK1170" s="118"/>
      <c r="AL1170" s="120"/>
      <c r="AM1170" s="118"/>
      <c r="AN1170" s="118"/>
      <c r="AO1170" s="118"/>
      <c r="AP1170" s="118"/>
      <c r="AQ1170" s="118"/>
      <c r="AR1170" s="118"/>
    </row>
    <row r="1171" spans="1:44" hidden="1" x14ac:dyDescent="0.3">
      <c r="A1171" s="107"/>
      <c r="B1171" s="107" t="s">
        <v>1294</v>
      </c>
      <c r="C1171" s="124"/>
      <c r="D1171" s="107"/>
      <c r="E1171" s="125"/>
      <c r="F1171" s="107"/>
      <c r="G1171" s="107" t="s">
        <v>1914</v>
      </c>
      <c r="H1171" s="124" t="str">
        <f>Programação[[#This Row],[Atividade]]&amp; " - linha/estrutura: " &amp;Programação[[#This Row],[Tag]]</f>
        <v xml:space="preserve">Grauteamento das bases civil - linha/estrutura: </v>
      </c>
      <c r="I1171" s="107"/>
      <c r="L1171" s="126"/>
      <c r="M1171" s="126"/>
      <c r="N1171" s="118"/>
      <c r="O1171" s="118"/>
      <c r="P1171" s="120"/>
      <c r="Q1171" s="120"/>
      <c r="R1171" s="118"/>
      <c r="S1171" s="118"/>
      <c r="T1171" s="118"/>
      <c r="U1171" s="118"/>
      <c r="V1171" s="118"/>
      <c r="W1171" s="120"/>
      <c r="X1171" s="120"/>
      <c r="Y1171" s="118"/>
      <c r="Z1171" s="118"/>
      <c r="AA1171" s="118"/>
      <c r="AB1171" s="118"/>
      <c r="AC1171" s="118"/>
      <c r="AD1171" s="120"/>
      <c r="AE1171" s="120"/>
      <c r="AF1171" s="118"/>
      <c r="AG1171" s="118"/>
      <c r="AH1171" s="118"/>
      <c r="AI1171" s="118"/>
      <c r="AJ1171" s="118"/>
      <c r="AK1171" s="118"/>
      <c r="AL1171" s="120"/>
      <c r="AM1171" s="118"/>
      <c r="AN1171" s="118"/>
      <c r="AO1171" s="118"/>
      <c r="AP1171" s="118"/>
      <c r="AQ1171" s="118"/>
      <c r="AR1171" s="118"/>
    </row>
    <row r="1172" spans="1:44" hidden="1" x14ac:dyDescent="0.3">
      <c r="A1172" s="107"/>
      <c r="B1172" s="107" t="s">
        <v>1295</v>
      </c>
      <c r="C1172" s="124"/>
      <c r="D1172" s="107"/>
      <c r="E1172" s="125"/>
      <c r="F1172" s="107"/>
      <c r="G1172" s="107" t="s">
        <v>1913</v>
      </c>
      <c r="H1172" s="124" t="str">
        <f>Programação[[#This Row],[Atividade]]&amp; " - linha/estrutura: " &amp;Programação[[#This Row],[Tag]]</f>
        <v xml:space="preserve">Montagem da palataforma, escada e guarda corpo do tanque - linha/estrutura: </v>
      </c>
      <c r="I1172" s="107"/>
      <c r="L1172" s="126"/>
      <c r="M1172" s="126"/>
      <c r="N1172" s="118"/>
      <c r="O1172" s="118"/>
      <c r="P1172" s="120"/>
      <c r="Q1172" s="120"/>
      <c r="R1172" s="118"/>
      <c r="S1172" s="118"/>
      <c r="T1172" s="118"/>
      <c r="U1172" s="118"/>
      <c r="V1172" s="118"/>
      <c r="W1172" s="120"/>
      <c r="X1172" s="120"/>
      <c r="Y1172" s="118"/>
      <c r="Z1172" s="118"/>
      <c r="AA1172" s="118"/>
      <c r="AB1172" s="118"/>
      <c r="AC1172" s="118"/>
      <c r="AD1172" s="120"/>
      <c r="AE1172" s="120"/>
      <c r="AF1172" s="118"/>
      <c r="AG1172" s="118"/>
      <c r="AH1172" s="118"/>
      <c r="AI1172" s="118"/>
      <c r="AJ1172" s="118"/>
      <c r="AK1172" s="118"/>
      <c r="AL1172" s="120"/>
      <c r="AM1172" s="118"/>
      <c r="AN1172" s="118"/>
      <c r="AO1172" s="118"/>
      <c r="AP1172" s="118"/>
      <c r="AQ1172" s="118"/>
      <c r="AR1172" s="118"/>
    </row>
    <row r="1173" spans="1:44" hidden="1" x14ac:dyDescent="0.3">
      <c r="A1173" s="107"/>
      <c r="B1173" s="107" t="s">
        <v>1296</v>
      </c>
      <c r="C1173" s="124"/>
      <c r="D1173" s="107"/>
      <c r="E1173" s="125"/>
      <c r="F1173" s="107"/>
      <c r="G1173" s="107" t="s">
        <v>2111</v>
      </c>
      <c r="H1173" s="124" t="str">
        <f>Programação[[#This Row],[Atividade]]&amp; " - linha/estrutura: " &amp;Programação[[#This Row],[Tag]]</f>
        <v xml:space="preserve">P-14E-07A - linha/estrutura: </v>
      </c>
      <c r="I1173" s="107"/>
      <c r="L1173" s="126"/>
      <c r="M1173" s="126"/>
      <c r="N1173" s="118"/>
      <c r="O1173" s="118"/>
      <c r="P1173" s="120"/>
      <c r="Q1173" s="120"/>
      <c r="R1173" s="118"/>
      <c r="S1173" s="118"/>
      <c r="T1173" s="118"/>
      <c r="U1173" s="118"/>
      <c r="V1173" s="118"/>
      <c r="W1173" s="120"/>
      <c r="X1173" s="120"/>
      <c r="Y1173" s="118"/>
      <c r="Z1173" s="118"/>
      <c r="AA1173" s="118"/>
      <c r="AB1173" s="118"/>
      <c r="AC1173" s="118"/>
      <c r="AD1173" s="120"/>
      <c r="AE1173" s="120"/>
      <c r="AF1173" s="118"/>
      <c r="AG1173" s="118"/>
      <c r="AH1173" s="118"/>
      <c r="AI1173" s="118"/>
      <c r="AJ1173" s="118"/>
      <c r="AK1173" s="118"/>
      <c r="AL1173" s="120"/>
      <c r="AM1173" s="118"/>
      <c r="AN1173" s="118"/>
      <c r="AO1173" s="118"/>
      <c r="AP1173" s="118"/>
      <c r="AQ1173" s="118"/>
      <c r="AR1173" s="118"/>
    </row>
    <row r="1174" spans="1:44" hidden="1" x14ac:dyDescent="0.3">
      <c r="A1174" s="107"/>
      <c r="B1174" s="107" t="s">
        <v>1297</v>
      </c>
      <c r="C1174" s="124"/>
      <c r="D1174" s="107"/>
      <c r="E1174" s="125"/>
      <c r="F1174" s="107"/>
      <c r="G1174" s="107" t="s">
        <v>1910</v>
      </c>
      <c r="H1174" s="124" t="str">
        <f>Programação[[#This Row],[Atividade]]&amp; " - linha/estrutura: " &amp;Programação[[#This Row],[Tag]]</f>
        <v xml:space="preserve">Nivelamento de base civil com shims - linha/estrutura: </v>
      </c>
      <c r="I1174" s="107"/>
      <c r="L1174" s="126"/>
      <c r="M1174" s="126"/>
      <c r="N1174" s="118"/>
      <c r="O1174" s="118"/>
      <c r="P1174" s="120"/>
      <c r="Q1174" s="120"/>
      <c r="R1174" s="118"/>
      <c r="S1174" s="118"/>
      <c r="T1174" s="118"/>
      <c r="U1174" s="118"/>
      <c r="V1174" s="118"/>
      <c r="W1174" s="120"/>
      <c r="X1174" s="120"/>
      <c r="Y1174" s="118"/>
      <c r="Z1174" s="118"/>
      <c r="AA1174" s="118"/>
      <c r="AB1174" s="118"/>
      <c r="AC1174" s="118"/>
      <c r="AD1174" s="120"/>
      <c r="AE1174" s="120"/>
      <c r="AF1174" s="118"/>
      <c r="AG1174" s="118"/>
      <c r="AH1174" s="118"/>
      <c r="AI1174" s="118"/>
      <c r="AJ1174" s="118"/>
      <c r="AK1174" s="118"/>
      <c r="AL1174" s="120"/>
      <c r="AM1174" s="118"/>
      <c r="AN1174" s="118"/>
      <c r="AO1174" s="118"/>
      <c r="AP1174" s="118"/>
      <c r="AQ1174" s="118"/>
      <c r="AR1174" s="118"/>
    </row>
    <row r="1175" spans="1:44" hidden="1" x14ac:dyDescent="0.3">
      <c r="A1175" s="107"/>
      <c r="B1175" s="107" t="s">
        <v>1298</v>
      </c>
      <c r="C1175" s="124"/>
      <c r="D1175" s="107"/>
      <c r="E1175" s="125"/>
      <c r="F1175" s="107"/>
      <c r="G1175" s="107" t="s">
        <v>1982</v>
      </c>
      <c r="H1175" s="124" t="str">
        <f>Programação[[#This Row],[Atividade]]&amp; " - linha/estrutura: " &amp;Programação[[#This Row],[Tag]]</f>
        <v xml:space="preserve">Posicionamento da bomba sobre a base - linha/estrutura: </v>
      </c>
      <c r="I1175" s="107"/>
      <c r="L1175" s="126"/>
      <c r="M1175" s="126"/>
      <c r="N1175" s="118"/>
      <c r="O1175" s="118"/>
      <c r="P1175" s="120"/>
      <c r="Q1175" s="120"/>
      <c r="R1175" s="118"/>
      <c r="S1175" s="118"/>
      <c r="T1175" s="118"/>
      <c r="U1175" s="118"/>
      <c r="V1175" s="118"/>
      <c r="W1175" s="120"/>
      <c r="X1175" s="120"/>
      <c r="Y1175" s="118"/>
      <c r="Z1175" s="118"/>
      <c r="AA1175" s="118"/>
      <c r="AB1175" s="118"/>
      <c r="AC1175" s="118"/>
      <c r="AD1175" s="120"/>
      <c r="AE1175" s="120"/>
      <c r="AF1175" s="118"/>
      <c r="AG1175" s="118"/>
      <c r="AH1175" s="118"/>
      <c r="AI1175" s="118"/>
      <c r="AJ1175" s="118"/>
      <c r="AK1175" s="118"/>
      <c r="AL1175" s="120"/>
      <c r="AM1175" s="118"/>
      <c r="AN1175" s="118"/>
      <c r="AO1175" s="118"/>
      <c r="AP1175" s="118"/>
      <c r="AQ1175" s="118"/>
      <c r="AR1175" s="118"/>
    </row>
    <row r="1176" spans="1:44" hidden="1" x14ac:dyDescent="0.3">
      <c r="A1176" s="107"/>
      <c r="B1176" s="107" t="s">
        <v>1299</v>
      </c>
      <c r="C1176" s="124"/>
      <c r="D1176" s="107"/>
      <c r="E1176" s="125"/>
      <c r="F1176" s="107"/>
      <c r="G1176" s="107" t="s">
        <v>1912</v>
      </c>
      <c r="H1176" s="124" t="str">
        <f>Programação[[#This Row],[Atividade]]&amp; " - linha/estrutura: " &amp;Programação[[#This Row],[Tag]]</f>
        <v xml:space="preserve">Verificação de alinhamento topogáfico - linha/estrutura: </v>
      </c>
      <c r="I1176" s="107"/>
      <c r="L1176" s="126"/>
      <c r="M1176" s="126"/>
      <c r="N1176" s="118"/>
      <c r="O1176" s="118"/>
      <c r="P1176" s="120"/>
      <c r="Q1176" s="120"/>
      <c r="R1176" s="118"/>
      <c r="S1176" s="118"/>
      <c r="T1176" s="118"/>
      <c r="U1176" s="118"/>
      <c r="V1176" s="118"/>
      <c r="W1176" s="120"/>
      <c r="X1176" s="120"/>
      <c r="Y1176" s="118"/>
      <c r="Z1176" s="118"/>
      <c r="AA1176" s="118"/>
      <c r="AB1176" s="118"/>
      <c r="AC1176" s="118"/>
      <c r="AD1176" s="120"/>
      <c r="AE1176" s="120"/>
      <c r="AF1176" s="118"/>
      <c r="AG1176" s="118"/>
      <c r="AH1176" s="118"/>
      <c r="AI1176" s="118"/>
      <c r="AJ1176" s="118"/>
      <c r="AK1176" s="118"/>
      <c r="AL1176" s="120"/>
      <c r="AM1176" s="118"/>
      <c r="AN1176" s="118"/>
      <c r="AO1176" s="118"/>
      <c r="AP1176" s="118"/>
      <c r="AQ1176" s="118"/>
      <c r="AR1176" s="118"/>
    </row>
    <row r="1177" spans="1:44" hidden="1" x14ac:dyDescent="0.3">
      <c r="A1177" s="107"/>
      <c r="B1177" s="107" t="s">
        <v>1300</v>
      </c>
      <c r="C1177" s="124"/>
      <c r="D1177" s="107"/>
      <c r="E1177" s="125"/>
      <c r="F1177" s="107"/>
      <c r="G1177" s="107" t="s">
        <v>1983</v>
      </c>
      <c r="H1177" s="124" t="str">
        <f>Programação[[#This Row],[Atividade]]&amp; " - linha/estrutura: " &amp;Programação[[#This Row],[Tag]]</f>
        <v xml:space="preserve">Grauteamento da base - linha/estrutura: </v>
      </c>
      <c r="I1177" s="107"/>
      <c r="L1177" s="126"/>
      <c r="M1177" s="126"/>
      <c r="N1177" s="118"/>
      <c r="O1177" s="118"/>
      <c r="P1177" s="120"/>
      <c r="Q1177" s="120"/>
      <c r="R1177" s="118"/>
      <c r="S1177" s="118"/>
      <c r="T1177" s="118"/>
      <c r="U1177" s="118"/>
      <c r="V1177" s="118"/>
      <c r="W1177" s="120"/>
      <c r="X1177" s="120"/>
      <c r="Y1177" s="118"/>
      <c r="Z1177" s="118"/>
      <c r="AA1177" s="118"/>
      <c r="AB1177" s="118"/>
      <c r="AC1177" s="118"/>
      <c r="AD1177" s="120"/>
      <c r="AE1177" s="120"/>
      <c r="AF1177" s="118"/>
      <c r="AG1177" s="118"/>
      <c r="AH1177" s="118"/>
      <c r="AI1177" s="118"/>
      <c r="AJ1177" s="118"/>
      <c r="AK1177" s="118"/>
      <c r="AL1177" s="120"/>
      <c r="AM1177" s="118"/>
      <c r="AN1177" s="118"/>
      <c r="AO1177" s="118"/>
      <c r="AP1177" s="118"/>
      <c r="AQ1177" s="118"/>
      <c r="AR1177" s="118"/>
    </row>
    <row r="1178" spans="1:44" hidden="1" x14ac:dyDescent="0.3">
      <c r="A1178" s="107"/>
      <c r="B1178" s="107" t="s">
        <v>1301</v>
      </c>
      <c r="C1178" s="124"/>
      <c r="D1178" s="107"/>
      <c r="E1178" s="125"/>
      <c r="F1178" s="107"/>
      <c r="G1178" s="107" t="s">
        <v>1984</v>
      </c>
      <c r="H1178" s="124" t="str">
        <f>Programação[[#This Row],[Atividade]]&amp; " - linha/estrutura: " &amp;Programação[[#This Row],[Tag]]</f>
        <v xml:space="preserve">Alinhamento a laser do conjunto motor bomba - linha/estrutura: </v>
      </c>
      <c r="I1178" s="107"/>
      <c r="L1178" s="126"/>
      <c r="M1178" s="126"/>
      <c r="N1178" s="118"/>
      <c r="O1178" s="118"/>
      <c r="P1178" s="120"/>
      <c r="Q1178" s="120"/>
      <c r="R1178" s="118"/>
      <c r="S1178" s="118"/>
      <c r="T1178" s="118"/>
      <c r="U1178" s="118"/>
      <c r="V1178" s="118"/>
      <c r="W1178" s="120"/>
      <c r="X1178" s="120"/>
      <c r="Y1178" s="118"/>
      <c r="Z1178" s="118"/>
      <c r="AA1178" s="118"/>
      <c r="AB1178" s="118"/>
      <c r="AC1178" s="118"/>
      <c r="AD1178" s="120"/>
      <c r="AE1178" s="120"/>
      <c r="AF1178" s="118"/>
      <c r="AG1178" s="118"/>
      <c r="AH1178" s="118"/>
      <c r="AI1178" s="118"/>
      <c r="AJ1178" s="118"/>
      <c r="AK1178" s="118"/>
      <c r="AL1178" s="120"/>
      <c r="AM1178" s="118"/>
      <c r="AN1178" s="118"/>
      <c r="AO1178" s="118"/>
      <c r="AP1178" s="118"/>
      <c r="AQ1178" s="118"/>
      <c r="AR1178" s="118"/>
    </row>
    <row r="1179" spans="1:44" hidden="1" x14ac:dyDescent="0.3">
      <c r="A1179" s="107"/>
      <c r="B1179" s="107" t="s">
        <v>1302</v>
      </c>
      <c r="C1179" s="124"/>
      <c r="D1179" s="107"/>
      <c r="E1179" s="125"/>
      <c r="F1179" s="107"/>
      <c r="G1179" s="107" t="s">
        <v>2111</v>
      </c>
      <c r="H1179" s="124" t="str">
        <f>Programação[[#This Row],[Atividade]]&amp; " - linha/estrutura: " &amp;Programação[[#This Row],[Tag]]</f>
        <v xml:space="preserve">P-14E-07A - linha/estrutura: </v>
      </c>
      <c r="I1179" s="107"/>
      <c r="L1179" s="126"/>
      <c r="M1179" s="126"/>
      <c r="N1179" s="118"/>
      <c r="O1179" s="118"/>
      <c r="P1179" s="120"/>
      <c r="Q1179" s="120"/>
      <c r="R1179" s="118"/>
      <c r="S1179" s="118"/>
      <c r="T1179" s="118"/>
      <c r="U1179" s="118"/>
      <c r="V1179" s="118"/>
      <c r="W1179" s="120"/>
      <c r="X1179" s="120"/>
      <c r="Y1179" s="118"/>
      <c r="Z1179" s="118"/>
      <c r="AA1179" s="118"/>
      <c r="AB1179" s="118"/>
      <c r="AC1179" s="118"/>
      <c r="AD1179" s="120"/>
      <c r="AE1179" s="120"/>
      <c r="AF1179" s="118"/>
      <c r="AG1179" s="118"/>
      <c r="AH1179" s="118"/>
      <c r="AI1179" s="118"/>
      <c r="AJ1179" s="118"/>
      <c r="AK1179" s="118"/>
      <c r="AL1179" s="120"/>
      <c r="AM1179" s="118"/>
      <c r="AN1179" s="118"/>
      <c r="AO1179" s="118"/>
      <c r="AP1179" s="118"/>
      <c r="AQ1179" s="118"/>
      <c r="AR1179" s="118"/>
    </row>
    <row r="1180" spans="1:44" hidden="1" x14ac:dyDescent="0.3">
      <c r="A1180" s="107"/>
      <c r="B1180" s="107" t="s">
        <v>1303</v>
      </c>
      <c r="C1180" s="124"/>
      <c r="D1180" s="107"/>
      <c r="E1180" s="125"/>
      <c r="F1180" s="107"/>
      <c r="G1180" s="107" t="s">
        <v>1910</v>
      </c>
      <c r="H1180" s="124" t="str">
        <f>Programação[[#This Row],[Atividade]]&amp; " - linha/estrutura: " &amp;Programação[[#This Row],[Tag]]</f>
        <v xml:space="preserve">Nivelamento de base civil com shims - linha/estrutura: </v>
      </c>
      <c r="I1180" s="107"/>
      <c r="L1180" s="126"/>
      <c r="M1180" s="126"/>
      <c r="N1180" s="118"/>
      <c r="O1180" s="118"/>
      <c r="P1180" s="120"/>
      <c r="Q1180" s="120"/>
      <c r="R1180" s="118"/>
      <c r="S1180" s="118"/>
      <c r="T1180" s="118"/>
      <c r="U1180" s="118"/>
      <c r="V1180" s="118"/>
      <c r="W1180" s="120"/>
      <c r="X1180" s="120"/>
      <c r="Y1180" s="118"/>
      <c r="Z1180" s="118"/>
      <c r="AA1180" s="118"/>
      <c r="AB1180" s="118"/>
      <c r="AC1180" s="118"/>
      <c r="AD1180" s="120"/>
      <c r="AE1180" s="120"/>
      <c r="AF1180" s="118"/>
      <c r="AG1180" s="118"/>
      <c r="AH1180" s="118"/>
      <c r="AI1180" s="118"/>
      <c r="AJ1180" s="118"/>
      <c r="AK1180" s="118"/>
      <c r="AL1180" s="120"/>
      <c r="AM1180" s="118"/>
      <c r="AN1180" s="118"/>
      <c r="AO1180" s="118"/>
      <c r="AP1180" s="118"/>
      <c r="AQ1180" s="118"/>
      <c r="AR1180" s="118"/>
    </row>
    <row r="1181" spans="1:44" hidden="1" x14ac:dyDescent="0.3">
      <c r="A1181" s="107"/>
      <c r="B1181" s="107" t="s">
        <v>1304</v>
      </c>
      <c r="C1181" s="124"/>
      <c r="D1181" s="107"/>
      <c r="E1181" s="125"/>
      <c r="F1181" s="107"/>
      <c r="G1181" s="107" t="s">
        <v>1982</v>
      </c>
      <c r="H1181" s="124" t="str">
        <f>Programação[[#This Row],[Atividade]]&amp; " - linha/estrutura: " &amp;Programação[[#This Row],[Tag]]</f>
        <v xml:space="preserve">Posicionamento da bomba sobre a base - linha/estrutura: </v>
      </c>
      <c r="I1181" s="107"/>
      <c r="L1181" s="126"/>
      <c r="M1181" s="126"/>
      <c r="N1181" s="118"/>
      <c r="O1181" s="118"/>
      <c r="P1181" s="120"/>
      <c r="Q1181" s="120"/>
      <c r="R1181" s="118"/>
      <c r="S1181" s="118"/>
      <c r="T1181" s="118"/>
      <c r="U1181" s="118"/>
      <c r="V1181" s="118"/>
      <c r="W1181" s="120"/>
      <c r="X1181" s="120"/>
      <c r="Y1181" s="118"/>
      <c r="Z1181" s="118"/>
      <c r="AA1181" s="118"/>
      <c r="AB1181" s="118"/>
      <c r="AC1181" s="118"/>
      <c r="AD1181" s="120"/>
      <c r="AE1181" s="120"/>
      <c r="AF1181" s="118"/>
      <c r="AG1181" s="118"/>
      <c r="AH1181" s="118"/>
      <c r="AI1181" s="118"/>
      <c r="AJ1181" s="118"/>
      <c r="AK1181" s="118"/>
      <c r="AL1181" s="120"/>
      <c r="AM1181" s="118"/>
      <c r="AN1181" s="118"/>
      <c r="AO1181" s="118"/>
      <c r="AP1181" s="118"/>
      <c r="AQ1181" s="118"/>
      <c r="AR1181" s="118"/>
    </row>
    <row r="1182" spans="1:44" hidden="1" x14ac:dyDescent="0.3">
      <c r="A1182" s="107"/>
      <c r="B1182" s="107" t="s">
        <v>1305</v>
      </c>
      <c r="C1182" s="124"/>
      <c r="D1182" s="107"/>
      <c r="E1182" s="125"/>
      <c r="F1182" s="107"/>
      <c r="G1182" s="107" t="s">
        <v>1912</v>
      </c>
      <c r="H1182" s="124" t="str">
        <f>Programação[[#This Row],[Atividade]]&amp; " - linha/estrutura: " &amp;Programação[[#This Row],[Tag]]</f>
        <v xml:space="preserve">Verificação de alinhamento topogáfico - linha/estrutura: </v>
      </c>
      <c r="I1182" s="107"/>
      <c r="L1182" s="126"/>
      <c r="M1182" s="126"/>
      <c r="N1182" s="118"/>
      <c r="O1182" s="118"/>
      <c r="P1182" s="120"/>
      <c r="Q1182" s="120"/>
      <c r="R1182" s="118"/>
      <c r="S1182" s="118"/>
      <c r="T1182" s="118"/>
      <c r="U1182" s="118"/>
      <c r="V1182" s="118"/>
      <c r="W1182" s="120"/>
      <c r="X1182" s="120"/>
      <c r="Y1182" s="118"/>
      <c r="Z1182" s="118"/>
      <c r="AA1182" s="118"/>
      <c r="AB1182" s="118"/>
      <c r="AC1182" s="118"/>
      <c r="AD1182" s="120"/>
      <c r="AE1182" s="120"/>
      <c r="AF1182" s="118"/>
      <c r="AG1182" s="118"/>
      <c r="AH1182" s="118"/>
      <c r="AI1182" s="118"/>
      <c r="AJ1182" s="118"/>
      <c r="AK1182" s="118"/>
      <c r="AL1182" s="120"/>
      <c r="AM1182" s="118"/>
      <c r="AN1182" s="118"/>
      <c r="AO1182" s="118"/>
      <c r="AP1182" s="118"/>
      <c r="AQ1182" s="118"/>
      <c r="AR1182" s="118"/>
    </row>
    <row r="1183" spans="1:44" hidden="1" x14ac:dyDescent="0.3">
      <c r="A1183" s="107"/>
      <c r="B1183" s="107" t="s">
        <v>1306</v>
      </c>
      <c r="C1183" s="124"/>
      <c r="D1183" s="107"/>
      <c r="E1183" s="125"/>
      <c r="F1183" s="107"/>
      <c r="G1183" s="107" t="s">
        <v>1983</v>
      </c>
      <c r="H1183" s="124" t="str">
        <f>Programação[[#This Row],[Atividade]]&amp; " - linha/estrutura: " &amp;Programação[[#This Row],[Tag]]</f>
        <v xml:space="preserve">Grauteamento da base - linha/estrutura: </v>
      </c>
      <c r="I1183" s="107"/>
      <c r="L1183" s="126"/>
      <c r="M1183" s="126"/>
      <c r="N1183" s="118"/>
      <c r="O1183" s="118"/>
      <c r="P1183" s="120"/>
      <c r="Q1183" s="120"/>
      <c r="R1183" s="118"/>
      <c r="S1183" s="118"/>
      <c r="T1183" s="118"/>
      <c r="U1183" s="118"/>
      <c r="V1183" s="118"/>
      <c r="W1183" s="120"/>
      <c r="X1183" s="120"/>
      <c r="Y1183" s="118"/>
      <c r="Z1183" s="118"/>
      <c r="AA1183" s="118"/>
      <c r="AB1183" s="118"/>
      <c r="AC1183" s="118"/>
      <c r="AD1183" s="120"/>
      <c r="AE1183" s="120"/>
      <c r="AF1183" s="118"/>
      <c r="AG1183" s="118"/>
      <c r="AH1183" s="118"/>
      <c r="AI1183" s="118"/>
      <c r="AJ1183" s="118"/>
      <c r="AK1183" s="118"/>
      <c r="AL1183" s="120"/>
      <c r="AM1183" s="118"/>
      <c r="AN1183" s="118"/>
      <c r="AO1183" s="118"/>
      <c r="AP1183" s="118"/>
      <c r="AQ1183" s="118"/>
      <c r="AR1183" s="118"/>
    </row>
    <row r="1184" spans="1:44" hidden="1" x14ac:dyDescent="0.3">
      <c r="A1184" s="107"/>
      <c r="B1184" s="107" t="s">
        <v>1307</v>
      </c>
      <c r="C1184" s="124"/>
      <c r="D1184" s="107"/>
      <c r="E1184" s="125"/>
      <c r="F1184" s="107"/>
      <c r="G1184" s="107" t="s">
        <v>1984</v>
      </c>
      <c r="H1184" s="124" t="str">
        <f>Programação[[#This Row],[Atividade]]&amp; " - linha/estrutura: " &amp;Programação[[#This Row],[Tag]]</f>
        <v xml:space="preserve">Alinhamento a laser do conjunto motor bomba - linha/estrutura: </v>
      </c>
      <c r="I1184" s="107"/>
      <c r="L1184" s="126"/>
      <c r="M1184" s="126"/>
      <c r="N1184" s="118"/>
      <c r="O1184" s="118"/>
      <c r="P1184" s="120"/>
      <c r="Q1184" s="120"/>
      <c r="R1184" s="118"/>
      <c r="S1184" s="118"/>
      <c r="T1184" s="118"/>
      <c r="U1184" s="118"/>
      <c r="V1184" s="118"/>
      <c r="W1184" s="120"/>
      <c r="X1184" s="120"/>
      <c r="Y1184" s="118"/>
      <c r="Z1184" s="118"/>
      <c r="AA1184" s="118"/>
      <c r="AB1184" s="118"/>
      <c r="AC1184" s="118"/>
      <c r="AD1184" s="120"/>
      <c r="AE1184" s="120"/>
      <c r="AF1184" s="118"/>
      <c r="AG1184" s="118"/>
      <c r="AH1184" s="118"/>
      <c r="AI1184" s="118"/>
      <c r="AJ1184" s="118"/>
      <c r="AK1184" s="118"/>
      <c r="AL1184" s="120"/>
      <c r="AM1184" s="118"/>
      <c r="AN1184" s="118"/>
      <c r="AO1184" s="118"/>
      <c r="AP1184" s="118"/>
      <c r="AQ1184" s="118"/>
      <c r="AR1184" s="118"/>
    </row>
    <row r="1185" spans="1:44" hidden="1" x14ac:dyDescent="0.3">
      <c r="A1185" s="107"/>
      <c r="B1185" s="107" t="s">
        <v>1308</v>
      </c>
      <c r="C1185" s="124"/>
      <c r="D1185" s="107"/>
      <c r="E1185" s="125"/>
      <c r="F1185" s="107"/>
      <c r="G1185" s="107" t="s">
        <v>1864</v>
      </c>
      <c r="H1185" s="124" t="str">
        <f>Programação[[#This Row],[Atividade]]&amp; " - linha/estrutura: " &amp;Programação[[#This Row],[Tag]]</f>
        <v xml:space="preserve">Montagem de tubulações e suportes - linha/estrutura: </v>
      </c>
      <c r="I1185" s="107"/>
      <c r="L1185" s="126"/>
      <c r="M1185" s="126"/>
      <c r="N1185" s="118"/>
      <c r="O1185" s="118"/>
      <c r="P1185" s="120"/>
      <c r="Q1185" s="120"/>
      <c r="R1185" s="118"/>
      <c r="S1185" s="118"/>
      <c r="T1185" s="118"/>
      <c r="U1185" s="118"/>
      <c r="V1185" s="118"/>
      <c r="W1185" s="120"/>
      <c r="X1185" s="120"/>
      <c r="Y1185" s="118"/>
      <c r="Z1185" s="118"/>
      <c r="AA1185" s="118"/>
      <c r="AB1185" s="118"/>
      <c r="AC1185" s="118"/>
      <c r="AD1185" s="120"/>
      <c r="AE1185" s="120"/>
      <c r="AF1185" s="118"/>
      <c r="AG1185" s="118"/>
      <c r="AH1185" s="118"/>
      <c r="AI1185" s="118"/>
      <c r="AJ1185" s="118"/>
      <c r="AK1185" s="118"/>
      <c r="AL1185" s="120"/>
      <c r="AM1185" s="118"/>
      <c r="AN1185" s="118"/>
      <c r="AO1185" s="118"/>
      <c r="AP1185" s="118"/>
      <c r="AQ1185" s="118"/>
      <c r="AR1185" s="118"/>
    </row>
    <row r="1186" spans="1:44" hidden="1" x14ac:dyDescent="0.3">
      <c r="A1186" s="107"/>
      <c r="B1186" s="107" t="s">
        <v>1309</v>
      </c>
      <c r="C1186" s="124"/>
      <c r="D1186" s="107"/>
      <c r="E1186" s="125"/>
      <c r="F1186" s="107"/>
      <c r="G1186" s="107" t="s">
        <v>2112</v>
      </c>
      <c r="H1186" s="124" t="str">
        <f>Programação[[#This Row],[Atividade]]&amp; " - linha/estrutura: " &amp;Programação[[#This Row],[Tag]]</f>
        <v xml:space="preserve">Linha 4'' - S3-14E-5309/5326-H - linha/estrutura: </v>
      </c>
      <c r="I1186" s="107"/>
      <c r="L1186" s="126"/>
      <c r="M1186" s="126"/>
      <c r="N1186" s="118"/>
      <c r="O1186" s="118"/>
      <c r="P1186" s="120"/>
      <c r="Q1186" s="120"/>
      <c r="R1186" s="118"/>
      <c r="S1186" s="118"/>
      <c r="T1186" s="118"/>
      <c r="U1186" s="118"/>
      <c r="V1186" s="118"/>
      <c r="W1186" s="120"/>
      <c r="X1186" s="120"/>
      <c r="Y1186" s="118"/>
      <c r="Z1186" s="118"/>
      <c r="AA1186" s="118"/>
      <c r="AB1186" s="118"/>
      <c r="AC1186" s="118"/>
      <c r="AD1186" s="120"/>
      <c r="AE1186" s="120"/>
      <c r="AF1186" s="118"/>
      <c r="AG1186" s="118"/>
      <c r="AH1186" s="118"/>
      <c r="AI1186" s="118"/>
      <c r="AJ1186" s="118"/>
      <c r="AK1186" s="118"/>
      <c r="AL1186" s="120"/>
      <c r="AM1186" s="118"/>
      <c r="AN1186" s="118"/>
      <c r="AO1186" s="118"/>
      <c r="AP1186" s="118"/>
      <c r="AQ1186" s="118"/>
      <c r="AR1186" s="118"/>
    </row>
    <row r="1187" spans="1:44" hidden="1" x14ac:dyDescent="0.3">
      <c r="A1187" s="107"/>
      <c r="B1187" s="107" t="s">
        <v>1310</v>
      </c>
      <c r="C1187" s="124"/>
      <c r="D1187" s="107"/>
      <c r="E1187" s="125"/>
      <c r="F1187" s="107"/>
      <c r="G1187" s="107" t="s">
        <v>1929</v>
      </c>
      <c r="H1187" s="124" t="str">
        <f>Programação[[#This Row],[Atividade]]&amp; " - linha/estrutura: " &amp;Programação[[#This Row],[Tag]]</f>
        <v xml:space="preserve">Montar suportes - linha/estrutura: </v>
      </c>
      <c r="I1187" s="107"/>
      <c r="L1187" s="126"/>
      <c r="M1187" s="126"/>
      <c r="N1187" s="118"/>
      <c r="O1187" s="118"/>
      <c r="P1187" s="120"/>
      <c r="Q1187" s="120"/>
      <c r="R1187" s="118"/>
      <c r="S1187" s="118"/>
      <c r="T1187" s="118"/>
      <c r="U1187" s="118"/>
      <c r="V1187" s="118"/>
      <c r="W1187" s="120"/>
      <c r="X1187" s="120"/>
      <c r="Y1187" s="118"/>
      <c r="Z1187" s="118"/>
      <c r="AA1187" s="118"/>
      <c r="AB1187" s="118"/>
      <c r="AC1187" s="118"/>
      <c r="AD1187" s="120"/>
      <c r="AE1187" s="120"/>
      <c r="AF1187" s="118"/>
      <c r="AG1187" s="118"/>
      <c r="AH1187" s="118"/>
      <c r="AI1187" s="118"/>
      <c r="AJ1187" s="118"/>
      <c r="AK1187" s="118"/>
      <c r="AL1187" s="120"/>
      <c r="AM1187" s="118"/>
      <c r="AN1187" s="118"/>
      <c r="AO1187" s="118"/>
      <c r="AP1187" s="118"/>
      <c r="AQ1187" s="118"/>
      <c r="AR1187" s="118"/>
    </row>
    <row r="1188" spans="1:44" hidden="1" x14ac:dyDescent="0.3">
      <c r="A1188" s="107"/>
      <c r="B1188" s="107" t="s">
        <v>1311</v>
      </c>
      <c r="C1188" s="124"/>
      <c r="D1188" s="107"/>
      <c r="E1188" s="125"/>
      <c r="F1188" s="107"/>
      <c r="G1188" s="107" t="s">
        <v>2019</v>
      </c>
      <c r="H1188" s="124" t="str">
        <f>Programação[[#This Row],[Atividade]]&amp; " - linha/estrutura: " &amp;Programação[[#This Row],[Tag]]</f>
        <v xml:space="preserve">Montar e soldar tubulação - linha/estrutura: </v>
      </c>
      <c r="I1188" s="107"/>
      <c r="L1188" s="126"/>
      <c r="M1188" s="126"/>
      <c r="N1188" s="118"/>
      <c r="O1188" s="118"/>
      <c r="P1188" s="120"/>
      <c r="Q1188" s="120"/>
      <c r="R1188" s="118"/>
      <c r="S1188" s="118"/>
      <c r="T1188" s="118"/>
      <c r="U1188" s="118"/>
      <c r="V1188" s="118"/>
      <c r="W1188" s="120"/>
      <c r="X1188" s="120"/>
      <c r="Y1188" s="118"/>
      <c r="Z1188" s="118"/>
      <c r="AA1188" s="118"/>
      <c r="AB1188" s="118"/>
      <c r="AC1188" s="118"/>
      <c r="AD1188" s="120"/>
      <c r="AE1188" s="120"/>
      <c r="AF1188" s="118"/>
      <c r="AG1188" s="118"/>
      <c r="AH1188" s="118"/>
      <c r="AI1188" s="118"/>
      <c r="AJ1188" s="118"/>
      <c r="AK1188" s="118"/>
      <c r="AL1188" s="120"/>
      <c r="AM1188" s="118"/>
      <c r="AN1188" s="118"/>
      <c r="AO1188" s="118"/>
      <c r="AP1188" s="118"/>
      <c r="AQ1188" s="118"/>
      <c r="AR1188" s="118"/>
    </row>
    <row r="1189" spans="1:44" hidden="1" x14ac:dyDescent="0.3">
      <c r="A1189" s="107"/>
      <c r="B1189" s="107" t="s">
        <v>1312</v>
      </c>
      <c r="C1189" s="124"/>
      <c r="D1189" s="107"/>
      <c r="E1189" s="125"/>
      <c r="F1189" s="107"/>
      <c r="G1189" s="107" t="s">
        <v>279</v>
      </c>
      <c r="H1189" s="124" t="str">
        <f>Programação[[#This Row],[Atividade]]&amp; " - linha/estrutura: " &amp;Programação[[#This Row],[Tag]]</f>
        <v xml:space="preserve">Inspeção ENDs das soldas - linha/estrutura: </v>
      </c>
      <c r="I1189" s="107"/>
      <c r="L1189" s="126"/>
      <c r="M1189" s="126"/>
      <c r="N1189" s="118"/>
      <c r="O1189" s="118"/>
      <c r="P1189" s="120"/>
      <c r="Q1189" s="120"/>
      <c r="R1189" s="118"/>
      <c r="S1189" s="118"/>
      <c r="T1189" s="118"/>
      <c r="U1189" s="118"/>
      <c r="V1189" s="118"/>
      <c r="W1189" s="120"/>
      <c r="X1189" s="120"/>
      <c r="Y1189" s="118"/>
      <c r="Z1189" s="118"/>
      <c r="AA1189" s="118"/>
      <c r="AB1189" s="118"/>
      <c r="AC1189" s="118"/>
      <c r="AD1189" s="120"/>
      <c r="AE1189" s="120"/>
      <c r="AF1189" s="118"/>
      <c r="AG1189" s="118"/>
      <c r="AH1189" s="118"/>
      <c r="AI1189" s="118"/>
      <c r="AJ1189" s="118"/>
      <c r="AK1189" s="118"/>
      <c r="AL1189" s="120"/>
      <c r="AM1189" s="118"/>
      <c r="AN1189" s="118"/>
      <c r="AO1189" s="118"/>
      <c r="AP1189" s="118"/>
      <c r="AQ1189" s="118"/>
      <c r="AR1189" s="118"/>
    </row>
    <row r="1190" spans="1:44" hidden="1" x14ac:dyDescent="0.3">
      <c r="A1190" s="107"/>
      <c r="B1190" s="107" t="s">
        <v>1313</v>
      </c>
      <c r="C1190" s="124"/>
      <c r="D1190" s="107"/>
      <c r="E1190" s="125"/>
      <c r="F1190" s="107"/>
      <c r="G1190" s="107" t="s">
        <v>335</v>
      </c>
      <c r="H1190" s="124" t="str">
        <f>Programação[[#This Row],[Atividade]]&amp; " - linha/estrutura: " &amp;Programação[[#This Row],[Tag]]</f>
        <v xml:space="preserve">Teste hidrostático - linha/estrutura: </v>
      </c>
      <c r="I1190" s="107"/>
      <c r="L1190" s="126"/>
      <c r="M1190" s="126"/>
      <c r="N1190" s="118"/>
      <c r="O1190" s="118"/>
      <c r="P1190" s="120"/>
      <c r="Q1190" s="120"/>
      <c r="R1190" s="118"/>
      <c r="S1190" s="118"/>
      <c r="T1190" s="118"/>
      <c r="U1190" s="118"/>
      <c r="V1190" s="118"/>
      <c r="W1190" s="120"/>
      <c r="X1190" s="120"/>
      <c r="Y1190" s="118"/>
      <c r="Z1190" s="118"/>
      <c r="AA1190" s="118"/>
      <c r="AB1190" s="118"/>
      <c r="AC1190" s="118"/>
      <c r="AD1190" s="120"/>
      <c r="AE1190" s="120"/>
      <c r="AF1190" s="118"/>
      <c r="AG1190" s="118"/>
      <c r="AH1190" s="118"/>
      <c r="AI1190" s="118"/>
      <c r="AJ1190" s="118"/>
      <c r="AK1190" s="118"/>
      <c r="AL1190" s="120"/>
      <c r="AM1190" s="118"/>
      <c r="AN1190" s="118"/>
      <c r="AO1190" s="118"/>
      <c r="AP1190" s="118"/>
      <c r="AQ1190" s="118"/>
      <c r="AR1190" s="118"/>
    </row>
    <row r="1191" spans="1:44" hidden="1" x14ac:dyDescent="0.3">
      <c r="A1191" s="107"/>
      <c r="B1191" s="107" t="s">
        <v>1315</v>
      </c>
      <c r="C1191" s="124"/>
      <c r="D1191" s="107"/>
      <c r="E1191" s="125"/>
      <c r="F1191" s="107"/>
      <c r="G1191" s="107" t="s">
        <v>2113</v>
      </c>
      <c r="H1191" s="124" t="str">
        <f>Programação[[#This Row],[Atividade]]&amp; " - linha/estrutura: " &amp;Programação[[#This Row],[Tag]]</f>
        <v xml:space="preserve">Linha 3'' - S3-14E-5308-H - linha/estrutura: </v>
      </c>
      <c r="I1191" s="107"/>
      <c r="L1191" s="126"/>
      <c r="M1191" s="126"/>
      <c r="N1191" s="118"/>
      <c r="O1191" s="118"/>
      <c r="P1191" s="120"/>
      <c r="Q1191" s="120"/>
      <c r="R1191" s="118"/>
      <c r="S1191" s="118"/>
      <c r="T1191" s="118"/>
      <c r="U1191" s="118"/>
      <c r="V1191" s="118"/>
      <c r="W1191" s="120"/>
      <c r="X1191" s="120"/>
      <c r="Y1191" s="118"/>
      <c r="Z1191" s="118"/>
      <c r="AA1191" s="118"/>
      <c r="AB1191" s="118"/>
      <c r="AC1191" s="118"/>
      <c r="AD1191" s="120"/>
      <c r="AE1191" s="120"/>
      <c r="AF1191" s="118"/>
      <c r="AG1191" s="118"/>
      <c r="AH1191" s="118"/>
      <c r="AI1191" s="118"/>
      <c r="AJ1191" s="118"/>
      <c r="AK1191" s="118"/>
      <c r="AL1191" s="120"/>
      <c r="AM1191" s="118"/>
      <c r="AN1191" s="118"/>
      <c r="AO1191" s="118"/>
      <c r="AP1191" s="118"/>
      <c r="AQ1191" s="118"/>
      <c r="AR1191" s="118"/>
    </row>
    <row r="1192" spans="1:44" hidden="1" x14ac:dyDescent="0.3">
      <c r="A1192" s="107"/>
      <c r="B1192" s="107" t="s">
        <v>1316</v>
      </c>
      <c r="C1192" s="124"/>
      <c r="D1192" s="107"/>
      <c r="E1192" s="125"/>
      <c r="F1192" s="107"/>
      <c r="G1192" s="107" t="s">
        <v>1929</v>
      </c>
      <c r="H1192" s="124" t="str">
        <f>Programação[[#This Row],[Atividade]]&amp; " - linha/estrutura: " &amp;Programação[[#This Row],[Tag]]</f>
        <v xml:space="preserve">Montar suportes - linha/estrutura: </v>
      </c>
      <c r="I1192" s="107"/>
      <c r="L1192" s="126"/>
      <c r="M1192" s="126"/>
      <c r="N1192" s="118"/>
      <c r="O1192" s="118"/>
      <c r="P1192" s="120"/>
      <c r="Q1192" s="120"/>
      <c r="R1192" s="118"/>
      <c r="S1192" s="118"/>
      <c r="T1192" s="118"/>
      <c r="U1192" s="118"/>
      <c r="V1192" s="118"/>
      <c r="W1192" s="120"/>
      <c r="X1192" s="120"/>
      <c r="Y1192" s="118"/>
      <c r="Z1192" s="118"/>
      <c r="AA1192" s="118"/>
      <c r="AB1192" s="118"/>
      <c r="AC1192" s="118"/>
      <c r="AD1192" s="120"/>
      <c r="AE1192" s="120"/>
      <c r="AF1192" s="118"/>
      <c r="AG1192" s="118"/>
      <c r="AH1192" s="118"/>
      <c r="AI1192" s="118"/>
      <c r="AJ1192" s="118"/>
      <c r="AK1192" s="118"/>
      <c r="AL1192" s="120"/>
      <c r="AM1192" s="118"/>
      <c r="AN1192" s="118"/>
      <c r="AO1192" s="118"/>
      <c r="AP1192" s="118"/>
      <c r="AQ1192" s="118"/>
      <c r="AR1192" s="118"/>
    </row>
    <row r="1193" spans="1:44" hidden="1" x14ac:dyDescent="0.3">
      <c r="A1193" s="107"/>
      <c r="B1193" s="107" t="s">
        <v>1317</v>
      </c>
      <c r="C1193" s="124"/>
      <c r="D1193" s="107"/>
      <c r="E1193" s="125"/>
      <c r="F1193" s="107"/>
      <c r="G1193" s="107" t="s">
        <v>2019</v>
      </c>
      <c r="H1193" s="124" t="str">
        <f>Programação[[#This Row],[Atividade]]&amp; " - linha/estrutura: " &amp;Programação[[#This Row],[Tag]]</f>
        <v xml:space="preserve">Montar e soldar tubulação - linha/estrutura: </v>
      </c>
      <c r="I1193" s="107"/>
      <c r="L1193" s="126"/>
      <c r="M1193" s="126"/>
      <c r="N1193" s="118"/>
      <c r="O1193" s="118"/>
      <c r="P1193" s="120"/>
      <c r="Q1193" s="120"/>
      <c r="R1193" s="118"/>
      <c r="S1193" s="118"/>
      <c r="T1193" s="118"/>
      <c r="U1193" s="118"/>
      <c r="V1193" s="118"/>
      <c r="W1193" s="120"/>
      <c r="X1193" s="120"/>
      <c r="Y1193" s="118"/>
      <c r="Z1193" s="118"/>
      <c r="AA1193" s="118"/>
      <c r="AB1193" s="118"/>
      <c r="AC1193" s="118"/>
      <c r="AD1193" s="120"/>
      <c r="AE1193" s="120"/>
      <c r="AF1193" s="118"/>
      <c r="AG1193" s="118"/>
      <c r="AH1193" s="118"/>
      <c r="AI1193" s="118"/>
      <c r="AJ1193" s="118"/>
      <c r="AK1193" s="118"/>
      <c r="AL1193" s="120"/>
      <c r="AM1193" s="118"/>
      <c r="AN1193" s="118"/>
      <c r="AO1193" s="118"/>
      <c r="AP1193" s="118"/>
      <c r="AQ1193" s="118"/>
      <c r="AR1193" s="118"/>
    </row>
    <row r="1194" spans="1:44" hidden="1" x14ac:dyDescent="0.3">
      <c r="A1194" s="107"/>
      <c r="B1194" s="107" t="s">
        <v>1318</v>
      </c>
      <c r="C1194" s="124"/>
      <c r="D1194" s="107"/>
      <c r="E1194" s="125"/>
      <c r="F1194" s="107"/>
      <c r="G1194" s="107" t="s">
        <v>279</v>
      </c>
      <c r="H1194" s="124" t="str">
        <f>Programação[[#This Row],[Atividade]]&amp; " - linha/estrutura: " &amp;Programação[[#This Row],[Tag]]</f>
        <v xml:space="preserve">Inspeção ENDs das soldas - linha/estrutura: </v>
      </c>
      <c r="I1194" s="107"/>
      <c r="L1194" s="126"/>
      <c r="M1194" s="126"/>
      <c r="N1194" s="118"/>
      <c r="O1194" s="118"/>
      <c r="P1194" s="120"/>
      <c r="Q1194" s="120"/>
      <c r="R1194" s="118"/>
      <c r="S1194" s="118"/>
      <c r="T1194" s="118"/>
      <c r="U1194" s="118"/>
      <c r="V1194" s="118"/>
      <c r="W1194" s="120"/>
      <c r="X1194" s="120"/>
      <c r="Y1194" s="118"/>
      <c r="Z1194" s="118"/>
      <c r="AA1194" s="118"/>
      <c r="AB1194" s="118"/>
      <c r="AC1194" s="118"/>
      <c r="AD1194" s="120"/>
      <c r="AE1194" s="120"/>
      <c r="AF1194" s="118"/>
      <c r="AG1194" s="118"/>
      <c r="AH1194" s="118"/>
      <c r="AI1194" s="118"/>
      <c r="AJ1194" s="118"/>
      <c r="AK1194" s="118"/>
      <c r="AL1194" s="120"/>
      <c r="AM1194" s="118"/>
      <c r="AN1194" s="118"/>
      <c r="AO1194" s="118"/>
      <c r="AP1194" s="118"/>
      <c r="AQ1194" s="118"/>
      <c r="AR1194" s="118"/>
    </row>
    <row r="1195" spans="1:44" hidden="1" x14ac:dyDescent="0.3">
      <c r="A1195" s="107"/>
      <c r="B1195" s="107" t="s">
        <v>1319</v>
      </c>
      <c r="C1195" s="124"/>
      <c r="D1195" s="107"/>
      <c r="E1195" s="125"/>
      <c r="F1195" s="107"/>
      <c r="G1195" s="107" t="s">
        <v>335</v>
      </c>
      <c r="H1195" s="124" t="str">
        <f>Programação[[#This Row],[Atividade]]&amp; " - linha/estrutura: " &amp;Programação[[#This Row],[Tag]]</f>
        <v xml:space="preserve">Teste hidrostático - linha/estrutura: </v>
      </c>
      <c r="I1195" s="107"/>
      <c r="L1195" s="126"/>
      <c r="M1195" s="126"/>
      <c r="N1195" s="118"/>
      <c r="O1195" s="118"/>
      <c r="P1195" s="120"/>
      <c r="Q1195" s="120"/>
      <c r="R1195" s="118"/>
      <c r="S1195" s="118"/>
      <c r="T1195" s="118"/>
      <c r="U1195" s="118"/>
      <c r="V1195" s="118"/>
      <c r="W1195" s="120"/>
      <c r="X1195" s="120"/>
      <c r="Y1195" s="118"/>
      <c r="Z1195" s="118"/>
      <c r="AA1195" s="118"/>
      <c r="AB1195" s="118"/>
      <c r="AC1195" s="118"/>
      <c r="AD1195" s="120"/>
      <c r="AE1195" s="120"/>
      <c r="AF1195" s="118"/>
      <c r="AG1195" s="118"/>
      <c r="AH1195" s="118"/>
      <c r="AI1195" s="118"/>
      <c r="AJ1195" s="118"/>
      <c r="AK1195" s="118"/>
      <c r="AL1195" s="120"/>
      <c r="AM1195" s="118"/>
      <c r="AN1195" s="118"/>
      <c r="AO1195" s="118"/>
      <c r="AP1195" s="118"/>
      <c r="AQ1195" s="118"/>
      <c r="AR1195" s="118"/>
    </row>
    <row r="1196" spans="1:44" hidden="1" x14ac:dyDescent="0.3">
      <c r="A1196" s="107"/>
      <c r="B1196" s="107" t="s">
        <v>1321</v>
      </c>
      <c r="C1196" s="124"/>
      <c r="D1196" s="107"/>
      <c r="E1196" s="125"/>
      <c r="F1196" s="107"/>
      <c r="G1196" s="107" t="s">
        <v>2114</v>
      </c>
      <c r="H1196" s="124" t="str">
        <f>Programação[[#This Row],[Atividade]]&amp; " - linha/estrutura: " &amp;Programação[[#This Row],[Tag]]</f>
        <v xml:space="preserve">Linha 4"-S3-14E-5311-H - linha/estrutura: </v>
      </c>
      <c r="I1196" s="107"/>
      <c r="L1196" s="126"/>
      <c r="M1196" s="126"/>
      <c r="N1196" s="118"/>
      <c r="O1196" s="118"/>
      <c r="P1196" s="120"/>
      <c r="Q1196" s="120"/>
      <c r="R1196" s="118"/>
      <c r="S1196" s="118"/>
      <c r="T1196" s="118"/>
      <c r="U1196" s="118"/>
      <c r="V1196" s="118"/>
      <c r="W1196" s="120"/>
      <c r="X1196" s="120"/>
      <c r="Y1196" s="118"/>
      <c r="Z1196" s="118"/>
      <c r="AA1196" s="118"/>
      <c r="AB1196" s="118"/>
      <c r="AC1196" s="118"/>
      <c r="AD1196" s="120"/>
      <c r="AE1196" s="120"/>
      <c r="AF1196" s="118"/>
      <c r="AG1196" s="118"/>
      <c r="AH1196" s="118"/>
      <c r="AI1196" s="118"/>
      <c r="AJ1196" s="118"/>
      <c r="AK1196" s="118"/>
      <c r="AL1196" s="120"/>
      <c r="AM1196" s="118"/>
      <c r="AN1196" s="118"/>
      <c r="AO1196" s="118"/>
      <c r="AP1196" s="118"/>
      <c r="AQ1196" s="118"/>
      <c r="AR1196" s="118"/>
    </row>
    <row r="1197" spans="1:44" hidden="1" x14ac:dyDescent="0.3">
      <c r="A1197" s="107"/>
      <c r="B1197" s="107" t="s">
        <v>1322</v>
      </c>
      <c r="C1197" s="124"/>
      <c r="D1197" s="107"/>
      <c r="E1197" s="125"/>
      <c r="F1197" s="107"/>
      <c r="G1197" s="107" t="s">
        <v>1929</v>
      </c>
      <c r="H1197" s="124" t="str">
        <f>Programação[[#This Row],[Atividade]]&amp; " - linha/estrutura: " &amp;Programação[[#This Row],[Tag]]</f>
        <v xml:space="preserve">Montar suportes - linha/estrutura: </v>
      </c>
      <c r="I1197" s="107"/>
      <c r="L1197" s="126"/>
      <c r="M1197" s="126"/>
      <c r="N1197" s="118"/>
      <c r="O1197" s="118"/>
      <c r="P1197" s="120"/>
      <c r="Q1197" s="120"/>
      <c r="R1197" s="118"/>
      <c r="S1197" s="118"/>
      <c r="T1197" s="118"/>
      <c r="U1197" s="118"/>
      <c r="V1197" s="118"/>
      <c r="W1197" s="120"/>
      <c r="X1197" s="120"/>
      <c r="Y1197" s="118"/>
      <c r="Z1197" s="118"/>
      <c r="AA1197" s="118"/>
      <c r="AB1197" s="118"/>
      <c r="AC1197" s="118"/>
      <c r="AD1197" s="120"/>
      <c r="AE1197" s="120"/>
      <c r="AF1197" s="118"/>
      <c r="AG1197" s="118"/>
      <c r="AH1197" s="118"/>
      <c r="AI1197" s="118"/>
      <c r="AJ1197" s="118"/>
      <c r="AK1197" s="118"/>
      <c r="AL1197" s="120"/>
      <c r="AM1197" s="118"/>
      <c r="AN1197" s="118"/>
      <c r="AO1197" s="118"/>
      <c r="AP1197" s="118"/>
      <c r="AQ1197" s="118"/>
      <c r="AR1197" s="118"/>
    </row>
    <row r="1198" spans="1:44" hidden="1" x14ac:dyDescent="0.3">
      <c r="A1198" s="107"/>
      <c r="B1198" s="107" t="s">
        <v>1323</v>
      </c>
      <c r="C1198" s="124"/>
      <c r="D1198" s="107"/>
      <c r="E1198" s="125"/>
      <c r="F1198" s="107"/>
      <c r="G1198" s="107" t="s">
        <v>2019</v>
      </c>
      <c r="H1198" s="124" t="str">
        <f>Programação[[#This Row],[Atividade]]&amp; " - linha/estrutura: " &amp;Programação[[#This Row],[Tag]]</f>
        <v xml:space="preserve">Montar e soldar tubulação - linha/estrutura: </v>
      </c>
      <c r="I1198" s="107"/>
      <c r="L1198" s="126"/>
      <c r="M1198" s="126"/>
      <c r="N1198" s="118"/>
      <c r="O1198" s="118"/>
      <c r="P1198" s="120"/>
      <c r="Q1198" s="120"/>
      <c r="R1198" s="118"/>
      <c r="S1198" s="118"/>
      <c r="T1198" s="118"/>
      <c r="U1198" s="118"/>
      <c r="V1198" s="118"/>
      <c r="W1198" s="120"/>
      <c r="X1198" s="120"/>
      <c r="Y1198" s="118"/>
      <c r="Z1198" s="118"/>
      <c r="AA1198" s="118"/>
      <c r="AB1198" s="118"/>
      <c r="AC1198" s="118"/>
      <c r="AD1198" s="120"/>
      <c r="AE1198" s="120"/>
      <c r="AF1198" s="118"/>
      <c r="AG1198" s="118"/>
      <c r="AH1198" s="118"/>
      <c r="AI1198" s="118"/>
      <c r="AJ1198" s="118"/>
      <c r="AK1198" s="118"/>
      <c r="AL1198" s="120"/>
      <c r="AM1198" s="118"/>
      <c r="AN1198" s="118"/>
      <c r="AO1198" s="118"/>
      <c r="AP1198" s="118"/>
      <c r="AQ1198" s="118"/>
      <c r="AR1198" s="118"/>
    </row>
    <row r="1199" spans="1:44" hidden="1" x14ac:dyDescent="0.3">
      <c r="A1199" s="107"/>
      <c r="B1199" s="107" t="s">
        <v>1324</v>
      </c>
      <c r="C1199" s="124"/>
      <c r="D1199" s="107"/>
      <c r="E1199" s="125"/>
      <c r="F1199" s="107"/>
      <c r="G1199" s="107" t="s">
        <v>279</v>
      </c>
      <c r="H1199" s="124" t="str">
        <f>Programação[[#This Row],[Atividade]]&amp; " - linha/estrutura: " &amp;Programação[[#This Row],[Tag]]</f>
        <v xml:space="preserve">Inspeção ENDs das soldas - linha/estrutura: </v>
      </c>
      <c r="I1199" s="107"/>
      <c r="L1199" s="126"/>
      <c r="M1199" s="126"/>
      <c r="N1199" s="118"/>
      <c r="O1199" s="118"/>
      <c r="P1199" s="120"/>
      <c r="Q1199" s="120"/>
      <c r="R1199" s="118"/>
      <c r="S1199" s="118"/>
      <c r="T1199" s="118"/>
      <c r="U1199" s="118"/>
      <c r="V1199" s="118"/>
      <c r="W1199" s="120"/>
      <c r="X1199" s="120"/>
      <c r="Y1199" s="118"/>
      <c r="Z1199" s="118"/>
      <c r="AA1199" s="118"/>
      <c r="AB1199" s="118"/>
      <c r="AC1199" s="118"/>
      <c r="AD1199" s="120"/>
      <c r="AE1199" s="120"/>
      <c r="AF1199" s="118"/>
      <c r="AG1199" s="118"/>
      <c r="AH1199" s="118"/>
      <c r="AI1199" s="118"/>
      <c r="AJ1199" s="118"/>
      <c r="AK1199" s="118"/>
      <c r="AL1199" s="120"/>
      <c r="AM1199" s="118"/>
      <c r="AN1199" s="118"/>
      <c r="AO1199" s="118"/>
      <c r="AP1199" s="118"/>
      <c r="AQ1199" s="118"/>
      <c r="AR1199" s="118"/>
    </row>
    <row r="1200" spans="1:44" hidden="1" x14ac:dyDescent="0.3">
      <c r="A1200" s="107"/>
      <c r="B1200" s="107" t="s">
        <v>1325</v>
      </c>
      <c r="C1200" s="124"/>
      <c r="D1200" s="107"/>
      <c r="E1200" s="125"/>
      <c r="F1200" s="107"/>
      <c r="G1200" s="107" t="s">
        <v>335</v>
      </c>
      <c r="H1200" s="124" t="str">
        <f>Programação[[#This Row],[Atividade]]&amp; " - linha/estrutura: " &amp;Programação[[#This Row],[Tag]]</f>
        <v xml:space="preserve">Teste hidrostático - linha/estrutura: </v>
      </c>
      <c r="I1200" s="107"/>
      <c r="L1200" s="126"/>
      <c r="M1200" s="126"/>
      <c r="N1200" s="118"/>
      <c r="O1200" s="118"/>
      <c r="P1200" s="120"/>
      <c r="Q1200" s="120"/>
      <c r="R1200" s="118"/>
      <c r="S1200" s="118"/>
      <c r="T1200" s="118"/>
      <c r="U1200" s="118"/>
      <c r="V1200" s="118"/>
      <c r="W1200" s="120"/>
      <c r="X1200" s="120"/>
      <c r="Y1200" s="118"/>
      <c r="Z1200" s="118"/>
      <c r="AA1200" s="118"/>
      <c r="AB1200" s="118"/>
      <c r="AC1200" s="118"/>
      <c r="AD1200" s="120"/>
      <c r="AE1200" s="120"/>
      <c r="AF1200" s="118"/>
      <c r="AG1200" s="118"/>
      <c r="AH1200" s="118"/>
      <c r="AI1200" s="118"/>
      <c r="AJ1200" s="118"/>
      <c r="AK1200" s="118"/>
      <c r="AL1200" s="120"/>
      <c r="AM1200" s="118"/>
      <c r="AN1200" s="118"/>
      <c r="AO1200" s="118"/>
      <c r="AP1200" s="118"/>
      <c r="AQ1200" s="118"/>
      <c r="AR1200" s="118"/>
    </row>
    <row r="1201" spans="1:44" hidden="1" x14ac:dyDescent="0.3">
      <c r="A1201" s="107"/>
      <c r="B1201" s="107" t="s">
        <v>1327</v>
      </c>
      <c r="C1201" s="124"/>
      <c r="D1201" s="107"/>
      <c r="E1201" s="125"/>
      <c r="F1201" s="107"/>
      <c r="G1201" s="107" t="s">
        <v>2115</v>
      </c>
      <c r="H1201" s="124" t="str">
        <f>Programação[[#This Row],[Atividade]]&amp; " - linha/estrutura: " &amp;Programação[[#This Row],[Tag]]</f>
        <v xml:space="preserve">Linha 4"-S3-14E-FT-018_Dreno - linha/estrutura: </v>
      </c>
      <c r="I1201" s="107"/>
      <c r="L1201" s="126"/>
      <c r="M1201" s="126"/>
      <c r="N1201" s="118"/>
      <c r="O1201" s="118"/>
      <c r="P1201" s="120"/>
      <c r="Q1201" s="120"/>
      <c r="R1201" s="118"/>
      <c r="S1201" s="118"/>
      <c r="T1201" s="118"/>
      <c r="U1201" s="118"/>
      <c r="V1201" s="118"/>
      <c r="W1201" s="120"/>
      <c r="X1201" s="120"/>
      <c r="Y1201" s="118"/>
      <c r="Z1201" s="118"/>
      <c r="AA1201" s="118"/>
      <c r="AB1201" s="118"/>
      <c r="AC1201" s="118"/>
      <c r="AD1201" s="120"/>
      <c r="AE1201" s="120"/>
      <c r="AF1201" s="118"/>
      <c r="AG1201" s="118"/>
      <c r="AH1201" s="118"/>
      <c r="AI1201" s="118"/>
      <c r="AJ1201" s="118"/>
      <c r="AK1201" s="118"/>
      <c r="AL1201" s="120"/>
      <c r="AM1201" s="118"/>
      <c r="AN1201" s="118"/>
      <c r="AO1201" s="118"/>
      <c r="AP1201" s="118"/>
      <c r="AQ1201" s="118"/>
      <c r="AR1201" s="118"/>
    </row>
    <row r="1202" spans="1:44" hidden="1" x14ac:dyDescent="0.3">
      <c r="A1202" s="107"/>
      <c r="B1202" s="107" t="s">
        <v>1328</v>
      </c>
      <c r="C1202" s="124"/>
      <c r="D1202" s="107"/>
      <c r="E1202" s="125"/>
      <c r="F1202" s="107"/>
      <c r="G1202" s="107" t="s">
        <v>1929</v>
      </c>
      <c r="H1202" s="124" t="str">
        <f>Programação[[#This Row],[Atividade]]&amp; " - linha/estrutura: " &amp;Programação[[#This Row],[Tag]]</f>
        <v xml:space="preserve">Montar suportes - linha/estrutura: </v>
      </c>
      <c r="I1202" s="107"/>
      <c r="L1202" s="126"/>
      <c r="M1202" s="126"/>
      <c r="N1202" s="118"/>
      <c r="O1202" s="118"/>
      <c r="P1202" s="120"/>
      <c r="Q1202" s="120"/>
      <c r="R1202" s="118"/>
      <c r="S1202" s="118"/>
      <c r="T1202" s="118"/>
      <c r="U1202" s="118"/>
      <c r="V1202" s="118"/>
      <c r="W1202" s="120"/>
      <c r="X1202" s="120"/>
      <c r="Y1202" s="118"/>
      <c r="Z1202" s="118"/>
      <c r="AA1202" s="118"/>
      <c r="AB1202" s="118"/>
      <c r="AC1202" s="118"/>
      <c r="AD1202" s="120"/>
      <c r="AE1202" s="120"/>
      <c r="AF1202" s="118"/>
      <c r="AG1202" s="118"/>
      <c r="AH1202" s="118"/>
      <c r="AI1202" s="118"/>
      <c r="AJ1202" s="118"/>
      <c r="AK1202" s="118"/>
      <c r="AL1202" s="120"/>
      <c r="AM1202" s="118"/>
      <c r="AN1202" s="118"/>
      <c r="AO1202" s="118"/>
      <c r="AP1202" s="118"/>
      <c r="AQ1202" s="118"/>
      <c r="AR1202" s="118"/>
    </row>
    <row r="1203" spans="1:44" hidden="1" x14ac:dyDescent="0.3">
      <c r="A1203" s="107"/>
      <c r="B1203" s="107" t="s">
        <v>1329</v>
      </c>
      <c r="C1203" s="124"/>
      <c r="D1203" s="107"/>
      <c r="E1203" s="125"/>
      <c r="F1203" s="107"/>
      <c r="G1203" s="107" t="s">
        <v>2019</v>
      </c>
      <c r="H1203" s="124" t="str">
        <f>Programação[[#This Row],[Atividade]]&amp; " - linha/estrutura: " &amp;Programação[[#This Row],[Tag]]</f>
        <v xml:space="preserve">Montar e soldar tubulação - linha/estrutura: </v>
      </c>
      <c r="I1203" s="107"/>
      <c r="L1203" s="126"/>
      <c r="M1203" s="126"/>
      <c r="N1203" s="118"/>
      <c r="O1203" s="118"/>
      <c r="P1203" s="120"/>
      <c r="Q1203" s="120"/>
      <c r="R1203" s="118"/>
      <c r="S1203" s="118"/>
      <c r="T1203" s="118"/>
      <c r="U1203" s="118"/>
      <c r="V1203" s="118"/>
      <c r="W1203" s="120"/>
      <c r="X1203" s="120"/>
      <c r="Y1203" s="118"/>
      <c r="Z1203" s="118"/>
      <c r="AA1203" s="118"/>
      <c r="AB1203" s="118"/>
      <c r="AC1203" s="118"/>
      <c r="AD1203" s="120"/>
      <c r="AE1203" s="120"/>
      <c r="AF1203" s="118"/>
      <c r="AG1203" s="118"/>
      <c r="AH1203" s="118"/>
      <c r="AI1203" s="118"/>
      <c r="AJ1203" s="118"/>
      <c r="AK1203" s="118"/>
      <c r="AL1203" s="120"/>
      <c r="AM1203" s="118"/>
      <c r="AN1203" s="118"/>
      <c r="AO1203" s="118"/>
      <c r="AP1203" s="118"/>
      <c r="AQ1203" s="118"/>
      <c r="AR1203" s="118"/>
    </row>
    <row r="1204" spans="1:44" hidden="1" x14ac:dyDescent="0.3">
      <c r="A1204" s="107"/>
      <c r="B1204" s="107" t="s">
        <v>1330</v>
      </c>
      <c r="C1204" s="124"/>
      <c r="D1204" s="107"/>
      <c r="E1204" s="125"/>
      <c r="F1204" s="107"/>
      <c r="G1204" s="107" t="s">
        <v>279</v>
      </c>
      <c r="H1204" s="124" t="str">
        <f>Programação[[#This Row],[Atividade]]&amp; " - linha/estrutura: " &amp;Programação[[#This Row],[Tag]]</f>
        <v xml:space="preserve">Inspeção ENDs das soldas - linha/estrutura: </v>
      </c>
      <c r="I1204" s="107"/>
      <c r="L1204" s="126"/>
      <c r="M1204" s="126"/>
      <c r="N1204" s="118"/>
      <c r="O1204" s="118"/>
      <c r="P1204" s="120"/>
      <c r="Q1204" s="120"/>
      <c r="R1204" s="118"/>
      <c r="S1204" s="118"/>
      <c r="T1204" s="118"/>
      <c r="U1204" s="118"/>
      <c r="V1204" s="118"/>
      <c r="W1204" s="120"/>
      <c r="X1204" s="120"/>
      <c r="Y1204" s="118"/>
      <c r="Z1204" s="118"/>
      <c r="AA1204" s="118"/>
      <c r="AB1204" s="118"/>
      <c r="AC1204" s="118"/>
      <c r="AD1204" s="120"/>
      <c r="AE1204" s="120"/>
      <c r="AF1204" s="118"/>
      <c r="AG1204" s="118"/>
      <c r="AH1204" s="118"/>
      <c r="AI1204" s="118"/>
      <c r="AJ1204" s="118"/>
      <c r="AK1204" s="118"/>
      <c r="AL1204" s="120"/>
      <c r="AM1204" s="118"/>
      <c r="AN1204" s="118"/>
      <c r="AO1204" s="118"/>
      <c r="AP1204" s="118"/>
      <c r="AQ1204" s="118"/>
      <c r="AR1204" s="118"/>
    </row>
    <row r="1205" spans="1:44" hidden="1" x14ac:dyDescent="0.3">
      <c r="A1205" s="107"/>
      <c r="B1205" s="107" t="s">
        <v>1331</v>
      </c>
      <c r="C1205" s="124"/>
      <c r="D1205" s="107"/>
      <c r="E1205" s="125"/>
      <c r="F1205" s="107"/>
      <c r="G1205" s="107" t="s">
        <v>2116</v>
      </c>
      <c r="H1205" s="124" t="str">
        <f>Programação[[#This Row],[Atividade]]&amp; " - linha/estrutura: " &amp;Programação[[#This Row],[Tag]]</f>
        <v xml:space="preserve">Linha 3"-S3-14E-FT-01B_ATM - linha/estrutura: </v>
      </c>
      <c r="I1205" s="107"/>
      <c r="L1205" s="126"/>
      <c r="M1205" s="126"/>
      <c r="N1205" s="118"/>
      <c r="O1205" s="118"/>
      <c r="P1205" s="120"/>
      <c r="Q1205" s="120"/>
      <c r="R1205" s="118"/>
      <c r="S1205" s="118"/>
      <c r="T1205" s="118"/>
      <c r="U1205" s="118"/>
      <c r="V1205" s="118"/>
      <c r="W1205" s="120"/>
      <c r="X1205" s="120"/>
      <c r="Y1205" s="118"/>
      <c r="Z1205" s="118"/>
      <c r="AA1205" s="118"/>
      <c r="AB1205" s="118"/>
      <c r="AC1205" s="118"/>
      <c r="AD1205" s="120"/>
      <c r="AE1205" s="120"/>
      <c r="AF1205" s="118"/>
      <c r="AG1205" s="118"/>
      <c r="AH1205" s="118"/>
      <c r="AI1205" s="118"/>
      <c r="AJ1205" s="118"/>
      <c r="AK1205" s="118"/>
      <c r="AL1205" s="120"/>
      <c r="AM1205" s="118"/>
      <c r="AN1205" s="118"/>
      <c r="AO1205" s="118"/>
      <c r="AP1205" s="118"/>
      <c r="AQ1205" s="118"/>
      <c r="AR1205" s="118"/>
    </row>
    <row r="1206" spans="1:44" hidden="1" x14ac:dyDescent="0.3">
      <c r="A1206" s="107"/>
      <c r="B1206" s="107" t="s">
        <v>1332</v>
      </c>
      <c r="C1206" s="124"/>
      <c r="D1206" s="107"/>
      <c r="E1206" s="125"/>
      <c r="F1206" s="107"/>
      <c r="G1206" s="107" t="s">
        <v>1929</v>
      </c>
      <c r="H1206" s="124" t="str">
        <f>Programação[[#This Row],[Atividade]]&amp; " - linha/estrutura: " &amp;Programação[[#This Row],[Tag]]</f>
        <v xml:space="preserve">Montar suportes - linha/estrutura: </v>
      </c>
      <c r="I1206" s="107"/>
      <c r="L1206" s="126"/>
      <c r="M1206" s="126"/>
      <c r="N1206" s="118"/>
      <c r="O1206" s="118"/>
      <c r="P1206" s="120"/>
      <c r="Q1206" s="120"/>
      <c r="R1206" s="118"/>
      <c r="S1206" s="118"/>
      <c r="T1206" s="118"/>
      <c r="U1206" s="118"/>
      <c r="V1206" s="118"/>
      <c r="W1206" s="120"/>
      <c r="X1206" s="120"/>
      <c r="Y1206" s="118"/>
      <c r="Z1206" s="118"/>
      <c r="AA1206" s="118"/>
      <c r="AB1206" s="118"/>
      <c r="AC1206" s="118"/>
      <c r="AD1206" s="120"/>
      <c r="AE1206" s="120"/>
      <c r="AF1206" s="118"/>
      <c r="AG1206" s="118"/>
      <c r="AH1206" s="118"/>
      <c r="AI1206" s="118"/>
      <c r="AJ1206" s="118"/>
      <c r="AK1206" s="118"/>
      <c r="AL1206" s="120"/>
      <c r="AM1206" s="118"/>
      <c r="AN1206" s="118"/>
      <c r="AO1206" s="118"/>
      <c r="AP1206" s="118"/>
      <c r="AQ1206" s="118"/>
      <c r="AR1206" s="118"/>
    </row>
    <row r="1207" spans="1:44" hidden="1" x14ac:dyDescent="0.3">
      <c r="A1207" s="107"/>
      <c r="B1207" s="107" t="s">
        <v>1333</v>
      </c>
      <c r="C1207" s="124"/>
      <c r="D1207" s="107"/>
      <c r="E1207" s="125"/>
      <c r="F1207" s="107"/>
      <c r="G1207" s="107" t="s">
        <v>2019</v>
      </c>
      <c r="H1207" s="124" t="str">
        <f>Programação[[#This Row],[Atividade]]&amp; " - linha/estrutura: " &amp;Programação[[#This Row],[Tag]]</f>
        <v xml:space="preserve">Montar e soldar tubulação - linha/estrutura: </v>
      </c>
      <c r="I1207" s="107"/>
      <c r="L1207" s="126"/>
      <c r="M1207" s="126"/>
      <c r="N1207" s="118"/>
      <c r="O1207" s="118"/>
      <c r="P1207" s="120"/>
      <c r="Q1207" s="120"/>
      <c r="R1207" s="118"/>
      <c r="S1207" s="118"/>
      <c r="T1207" s="118"/>
      <c r="U1207" s="118"/>
      <c r="V1207" s="118"/>
      <c r="W1207" s="120"/>
      <c r="X1207" s="120"/>
      <c r="Y1207" s="118"/>
      <c r="Z1207" s="118"/>
      <c r="AA1207" s="118"/>
      <c r="AB1207" s="118"/>
      <c r="AC1207" s="118"/>
      <c r="AD1207" s="120"/>
      <c r="AE1207" s="120"/>
      <c r="AF1207" s="118"/>
      <c r="AG1207" s="118"/>
      <c r="AH1207" s="118"/>
      <c r="AI1207" s="118"/>
      <c r="AJ1207" s="118"/>
      <c r="AK1207" s="118"/>
      <c r="AL1207" s="120"/>
      <c r="AM1207" s="118"/>
      <c r="AN1207" s="118"/>
      <c r="AO1207" s="118"/>
      <c r="AP1207" s="118"/>
      <c r="AQ1207" s="118"/>
      <c r="AR1207" s="118"/>
    </row>
    <row r="1208" spans="1:44" hidden="1" x14ac:dyDescent="0.3">
      <c r="A1208" s="107"/>
      <c r="B1208" s="107" t="s">
        <v>1334</v>
      </c>
      <c r="C1208" s="124"/>
      <c r="D1208" s="107"/>
      <c r="E1208" s="125"/>
      <c r="F1208" s="107"/>
      <c r="G1208" s="107" t="s">
        <v>279</v>
      </c>
      <c r="H1208" s="124" t="str">
        <f>Programação[[#This Row],[Atividade]]&amp; " - linha/estrutura: " &amp;Programação[[#This Row],[Tag]]</f>
        <v xml:space="preserve">Inspeção ENDs das soldas - linha/estrutura: </v>
      </c>
      <c r="I1208" s="107"/>
      <c r="L1208" s="126"/>
      <c r="M1208" s="126"/>
      <c r="N1208" s="118"/>
      <c r="O1208" s="118"/>
      <c r="P1208" s="120"/>
      <c r="Q1208" s="120"/>
      <c r="R1208" s="118"/>
      <c r="S1208" s="118"/>
      <c r="T1208" s="118"/>
      <c r="U1208" s="118"/>
      <c r="V1208" s="118"/>
      <c r="W1208" s="120"/>
      <c r="X1208" s="120"/>
      <c r="Y1208" s="118"/>
      <c r="Z1208" s="118"/>
      <c r="AA1208" s="118"/>
      <c r="AB1208" s="118"/>
      <c r="AC1208" s="118"/>
      <c r="AD1208" s="120"/>
      <c r="AE1208" s="120"/>
      <c r="AF1208" s="118"/>
      <c r="AG1208" s="118"/>
      <c r="AH1208" s="118"/>
      <c r="AI1208" s="118"/>
      <c r="AJ1208" s="118"/>
      <c r="AK1208" s="118"/>
      <c r="AL1208" s="120"/>
      <c r="AM1208" s="118"/>
      <c r="AN1208" s="118"/>
      <c r="AO1208" s="118"/>
      <c r="AP1208" s="118"/>
      <c r="AQ1208" s="118"/>
      <c r="AR1208" s="118"/>
    </row>
    <row r="1209" spans="1:44" hidden="1" x14ac:dyDescent="0.3">
      <c r="A1209" s="107"/>
      <c r="B1209" s="107" t="s">
        <v>1335</v>
      </c>
      <c r="C1209" s="124"/>
      <c r="D1209" s="107"/>
      <c r="E1209" s="125"/>
      <c r="F1209" s="107"/>
      <c r="G1209" s="107" t="s">
        <v>2117</v>
      </c>
      <c r="H1209" s="124" t="str">
        <f>Programação[[#This Row],[Atividade]]&amp; " - linha/estrutura: " &amp;Programação[[#This Row],[Tag]]</f>
        <v xml:space="preserve">Linha 3'' - PSV-FT-14E-01A - linha/estrutura: </v>
      </c>
      <c r="I1209" s="107"/>
      <c r="L1209" s="126"/>
      <c r="M1209" s="126"/>
      <c r="N1209" s="118"/>
      <c r="O1209" s="118"/>
      <c r="P1209" s="120"/>
      <c r="Q1209" s="120"/>
      <c r="R1209" s="118"/>
      <c r="S1209" s="118"/>
      <c r="T1209" s="118"/>
      <c r="U1209" s="118"/>
      <c r="V1209" s="118"/>
      <c r="W1209" s="120"/>
      <c r="X1209" s="120"/>
      <c r="Y1209" s="118"/>
      <c r="Z1209" s="118"/>
      <c r="AA1209" s="118"/>
      <c r="AB1209" s="118"/>
      <c r="AC1209" s="118"/>
      <c r="AD1209" s="120"/>
      <c r="AE1209" s="120"/>
      <c r="AF1209" s="118"/>
      <c r="AG1209" s="118"/>
      <c r="AH1209" s="118"/>
      <c r="AI1209" s="118"/>
      <c r="AJ1209" s="118"/>
      <c r="AK1209" s="118"/>
      <c r="AL1209" s="120"/>
      <c r="AM1209" s="118"/>
      <c r="AN1209" s="118"/>
      <c r="AO1209" s="118"/>
      <c r="AP1209" s="118"/>
      <c r="AQ1209" s="118"/>
      <c r="AR1209" s="118"/>
    </row>
    <row r="1210" spans="1:44" hidden="1" x14ac:dyDescent="0.3">
      <c r="A1210" s="107"/>
      <c r="B1210" s="107" t="s">
        <v>1336</v>
      </c>
      <c r="C1210" s="124"/>
      <c r="D1210" s="107"/>
      <c r="E1210" s="125"/>
      <c r="F1210" s="107"/>
      <c r="G1210" s="107" t="s">
        <v>1929</v>
      </c>
      <c r="H1210" s="124" t="str">
        <f>Programação[[#This Row],[Atividade]]&amp; " - linha/estrutura: " &amp;Programação[[#This Row],[Tag]]</f>
        <v xml:space="preserve">Montar suportes - linha/estrutura: </v>
      </c>
      <c r="I1210" s="107"/>
      <c r="L1210" s="126"/>
      <c r="M1210" s="126"/>
      <c r="N1210" s="118"/>
      <c r="O1210" s="118"/>
      <c r="P1210" s="120"/>
      <c r="Q1210" s="120"/>
      <c r="R1210" s="118"/>
      <c r="S1210" s="118"/>
      <c r="T1210" s="118"/>
      <c r="U1210" s="118"/>
      <c r="V1210" s="118"/>
      <c r="W1210" s="120"/>
      <c r="X1210" s="120"/>
      <c r="Y1210" s="118"/>
      <c r="Z1210" s="118"/>
      <c r="AA1210" s="118"/>
      <c r="AB1210" s="118"/>
      <c r="AC1210" s="118"/>
      <c r="AD1210" s="120"/>
      <c r="AE1210" s="120"/>
      <c r="AF1210" s="118"/>
      <c r="AG1210" s="118"/>
      <c r="AH1210" s="118"/>
      <c r="AI1210" s="118"/>
      <c r="AJ1210" s="118"/>
      <c r="AK1210" s="118"/>
      <c r="AL1210" s="120"/>
      <c r="AM1210" s="118"/>
      <c r="AN1210" s="118"/>
      <c r="AO1210" s="118"/>
      <c r="AP1210" s="118"/>
      <c r="AQ1210" s="118"/>
      <c r="AR1210" s="118"/>
    </row>
    <row r="1211" spans="1:44" hidden="1" x14ac:dyDescent="0.3">
      <c r="A1211" s="107"/>
      <c r="B1211" s="107" t="s">
        <v>1337</v>
      </c>
      <c r="C1211" s="124"/>
      <c r="D1211" s="107"/>
      <c r="E1211" s="125"/>
      <c r="F1211" s="107"/>
      <c r="G1211" s="107" t="s">
        <v>2019</v>
      </c>
      <c r="H1211" s="124" t="str">
        <f>Programação[[#This Row],[Atividade]]&amp; " - linha/estrutura: " &amp;Programação[[#This Row],[Tag]]</f>
        <v xml:space="preserve">Montar e soldar tubulação - linha/estrutura: </v>
      </c>
      <c r="I1211" s="107"/>
      <c r="L1211" s="126"/>
      <c r="M1211" s="126"/>
      <c r="N1211" s="118"/>
      <c r="O1211" s="118"/>
      <c r="P1211" s="120"/>
      <c r="Q1211" s="120"/>
      <c r="R1211" s="118"/>
      <c r="S1211" s="118"/>
      <c r="T1211" s="118"/>
      <c r="U1211" s="118"/>
      <c r="V1211" s="118"/>
      <c r="W1211" s="120"/>
      <c r="X1211" s="120"/>
      <c r="Y1211" s="118"/>
      <c r="Z1211" s="118"/>
      <c r="AA1211" s="118"/>
      <c r="AB1211" s="118"/>
      <c r="AC1211" s="118"/>
      <c r="AD1211" s="120"/>
      <c r="AE1211" s="120"/>
      <c r="AF1211" s="118"/>
      <c r="AG1211" s="118"/>
      <c r="AH1211" s="118"/>
      <c r="AI1211" s="118"/>
      <c r="AJ1211" s="118"/>
      <c r="AK1211" s="118"/>
      <c r="AL1211" s="120"/>
      <c r="AM1211" s="118"/>
      <c r="AN1211" s="118"/>
      <c r="AO1211" s="118"/>
      <c r="AP1211" s="118"/>
      <c r="AQ1211" s="118"/>
      <c r="AR1211" s="118"/>
    </row>
    <row r="1212" spans="1:44" hidden="1" x14ac:dyDescent="0.3">
      <c r="A1212" s="107"/>
      <c r="B1212" s="107" t="s">
        <v>1338</v>
      </c>
      <c r="C1212" s="124"/>
      <c r="D1212" s="107"/>
      <c r="E1212" s="125"/>
      <c r="F1212" s="107"/>
      <c r="G1212" s="107" t="s">
        <v>279</v>
      </c>
      <c r="H1212" s="124" t="str">
        <f>Programação[[#This Row],[Atividade]]&amp; " - linha/estrutura: " &amp;Programação[[#This Row],[Tag]]</f>
        <v xml:space="preserve">Inspeção ENDs das soldas - linha/estrutura: </v>
      </c>
      <c r="I1212" s="107"/>
      <c r="L1212" s="126"/>
      <c r="M1212" s="126"/>
      <c r="N1212" s="118"/>
      <c r="O1212" s="118"/>
      <c r="P1212" s="120"/>
      <c r="Q1212" s="120"/>
      <c r="R1212" s="118"/>
      <c r="S1212" s="118"/>
      <c r="T1212" s="118"/>
      <c r="U1212" s="118"/>
      <c r="V1212" s="118"/>
      <c r="W1212" s="120"/>
      <c r="X1212" s="120"/>
      <c r="Y1212" s="118"/>
      <c r="Z1212" s="118"/>
      <c r="AA1212" s="118"/>
      <c r="AB1212" s="118"/>
      <c r="AC1212" s="118"/>
      <c r="AD1212" s="120"/>
      <c r="AE1212" s="120"/>
      <c r="AF1212" s="118"/>
      <c r="AG1212" s="118"/>
      <c r="AH1212" s="118"/>
      <c r="AI1212" s="118"/>
      <c r="AJ1212" s="118"/>
      <c r="AK1212" s="118"/>
      <c r="AL1212" s="120"/>
      <c r="AM1212" s="118"/>
      <c r="AN1212" s="118"/>
      <c r="AO1212" s="118"/>
      <c r="AP1212" s="118"/>
      <c r="AQ1212" s="118"/>
      <c r="AR1212" s="118"/>
    </row>
    <row r="1213" spans="1:44" hidden="1" x14ac:dyDescent="0.3">
      <c r="A1213" s="107"/>
      <c r="B1213" s="107" t="s">
        <v>1339</v>
      </c>
      <c r="C1213" s="124"/>
      <c r="D1213" s="107"/>
      <c r="E1213" s="125"/>
      <c r="F1213" s="107"/>
      <c r="G1213" s="107" t="s">
        <v>2118</v>
      </c>
      <c r="H1213" s="124" t="str">
        <f>Programação[[#This Row],[Atividade]]&amp; " - linha/estrutura: " &amp;Programação[[#This Row],[Tag]]</f>
        <v xml:space="preserve">Tie Ins - linha/estrutura: </v>
      </c>
      <c r="I1213" s="107"/>
      <c r="L1213" s="126"/>
      <c r="M1213" s="126"/>
      <c r="N1213" s="118"/>
      <c r="O1213" s="118"/>
      <c r="P1213" s="120"/>
      <c r="Q1213" s="120"/>
      <c r="R1213" s="118"/>
      <c r="S1213" s="118"/>
      <c r="T1213" s="118"/>
      <c r="U1213" s="118"/>
      <c r="V1213" s="118"/>
      <c r="W1213" s="120"/>
      <c r="X1213" s="120"/>
      <c r="Y1213" s="118"/>
      <c r="Z1213" s="118"/>
      <c r="AA1213" s="118"/>
      <c r="AB1213" s="118"/>
      <c r="AC1213" s="118"/>
      <c r="AD1213" s="120"/>
      <c r="AE1213" s="120"/>
      <c r="AF1213" s="118"/>
      <c r="AG1213" s="118"/>
      <c r="AH1213" s="118"/>
      <c r="AI1213" s="118"/>
      <c r="AJ1213" s="118"/>
      <c r="AK1213" s="118"/>
      <c r="AL1213" s="120"/>
      <c r="AM1213" s="118"/>
      <c r="AN1213" s="118"/>
      <c r="AO1213" s="118"/>
      <c r="AP1213" s="118"/>
      <c r="AQ1213" s="118"/>
      <c r="AR1213" s="118"/>
    </row>
    <row r="1214" spans="1:44" hidden="1" x14ac:dyDescent="0.3">
      <c r="A1214" s="107"/>
      <c r="B1214" s="107" t="s">
        <v>1340</v>
      </c>
      <c r="C1214" s="124"/>
      <c r="D1214" s="107"/>
      <c r="E1214" s="125"/>
      <c r="F1214" s="107"/>
      <c r="G1214" s="107" t="s">
        <v>2119</v>
      </c>
      <c r="H1214" s="124" t="str">
        <f>Programação[[#This Row],[Atividade]]&amp; " - linha/estrutura: " &amp;Programação[[#This Row],[Tag]]</f>
        <v xml:space="preserve">TIE IN_123/128 Desaerador_E-14A-02C - linha/estrutura: </v>
      </c>
      <c r="I1214" s="107"/>
      <c r="L1214" s="126"/>
      <c r="M1214" s="126"/>
      <c r="N1214" s="118"/>
      <c r="O1214" s="118"/>
      <c r="P1214" s="120"/>
      <c r="Q1214" s="120"/>
      <c r="R1214" s="118"/>
      <c r="S1214" s="118"/>
      <c r="T1214" s="118"/>
      <c r="U1214" s="118"/>
      <c r="V1214" s="118"/>
      <c r="W1214" s="120"/>
      <c r="X1214" s="120"/>
      <c r="Y1214" s="118"/>
      <c r="Z1214" s="118"/>
      <c r="AA1214" s="118"/>
      <c r="AB1214" s="118"/>
      <c r="AC1214" s="118"/>
      <c r="AD1214" s="120"/>
      <c r="AE1214" s="120"/>
      <c r="AF1214" s="118"/>
      <c r="AG1214" s="118"/>
      <c r="AH1214" s="118"/>
      <c r="AI1214" s="118"/>
      <c r="AJ1214" s="118"/>
      <c r="AK1214" s="118"/>
      <c r="AL1214" s="120"/>
      <c r="AM1214" s="118"/>
      <c r="AN1214" s="118"/>
      <c r="AO1214" s="118"/>
      <c r="AP1214" s="118"/>
      <c r="AQ1214" s="118"/>
      <c r="AR1214" s="118"/>
    </row>
    <row r="1215" spans="1:44" hidden="1" x14ac:dyDescent="0.3">
      <c r="A1215" s="107"/>
      <c r="B1215" s="107" t="s">
        <v>1341</v>
      </c>
      <c r="C1215" s="124"/>
      <c r="D1215" s="107"/>
      <c r="E1215" s="125"/>
      <c r="F1215" s="107"/>
      <c r="G1215" s="107" t="s">
        <v>2120</v>
      </c>
      <c r="H1215" s="124" t="str">
        <f>Programação[[#This Row],[Atividade]]&amp; " - linha/estrutura: " &amp;Programação[[#This Row],[Tag]]</f>
        <v xml:space="preserve">Fazer EBTV do desaerador - linha/estrutura: </v>
      </c>
      <c r="I1215" s="107"/>
      <c r="L1215" s="126"/>
      <c r="M1215" s="126"/>
      <c r="N1215" s="118"/>
      <c r="O1215" s="118"/>
      <c r="P1215" s="120"/>
      <c r="Q1215" s="120"/>
      <c r="R1215" s="118"/>
      <c r="S1215" s="118"/>
      <c r="T1215" s="118"/>
      <c r="U1215" s="118"/>
      <c r="V1215" s="118"/>
      <c r="W1215" s="120"/>
      <c r="X1215" s="120"/>
      <c r="Y1215" s="118"/>
      <c r="Z1215" s="118"/>
      <c r="AA1215" s="118"/>
      <c r="AB1215" s="118"/>
      <c r="AC1215" s="118"/>
      <c r="AD1215" s="120"/>
      <c r="AE1215" s="120"/>
      <c r="AF1215" s="118"/>
      <c r="AG1215" s="118"/>
      <c r="AH1215" s="118"/>
      <c r="AI1215" s="118"/>
      <c r="AJ1215" s="118"/>
      <c r="AK1215" s="118"/>
      <c r="AL1215" s="120"/>
      <c r="AM1215" s="118"/>
      <c r="AN1215" s="118"/>
      <c r="AO1215" s="118"/>
      <c r="AP1215" s="118"/>
      <c r="AQ1215" s="118"/>
      <c r="AR1215" s="118"/>
    </row>
    <row r="1216" spans="1:44" hidden="1" x14ac:dyDescent="0.3">
      <c r="A1216" s="107"/>
      <c r="B1216" s="107" t="s">
        <v>1342</v>
      </c>
      <c r="C1216" s="124"/>
      <c r="D1216" s="107"/>
      <c r="E1216" s="125"/>
      <c r="F1216" s="107"/>
      <c r="G1216" s="107" t="s">
        <v>2121</v>
      </c>
      <c r="H1216" s="124" t="str">
        <f>Programação[[#This Row],[Atividade]]&amp; " - linha/estrutura: " &amp;Programação[[#This Row],[Tag]]</f>
        <v xml:space="preserve">Desmontagem de linhas de drenagem - linha/estrutura: </v>
      </c>
      <c r="I1216" s="107"/>
      <c r="L1216" s="126"/>
      <c r="M1216" s="126"/>
      <c r="N1216" s="118"/>
      <c r="O1216" s="118"/>
      <c r="P1216" s="120"/>
      <c r="Q1216" s="120"/>
      <c r="R1216" s="118"/>
      <c r="S1216" s="118"/>
      <c r="T1216" s="118"/>
      <c r="U1216" s="118"/>
      <c r="V1216" s="118"/>
      <c r="W1216" s="120"/>
      <c r="X1216" s="120"/>
      <c r="Y1216" s="118"/>
      <c r="Z1216" s="118"/>
      <c r="AA1216" s="118"/>
      <c r="AB1216" s="118"/>
      <c r="AC1216" s="118"/>
      <c r="AD1216" s="120"/>
      <c r="AE1216" s="120"/>
      <c r="AF1216" s="118"/>
      <c r="AG1216" s="118"/>
      <c r="AH1216" s="118"/>
      <c r="AI1216" s="118"/>
      <c r="AJ1216" s="118"/>
      <c r="AK1216" s="118"/>
      <c r="AL1216" s="120"/>
      <c r="AM1216" s="118"/>
      <c r="AN1216" s="118"/>
      <c r="AO1216" s="118"/>
      <c r="AP1216" s="118"/>
      <c r="AQ1216" s="118"/>
      <c r="AR1216" s="118"/>
    </row>
    <row r="1217" spans="1:44" hidden="1" x14ac:dyDescent="0.3">
      <c r="A1217" s="107"/>
      <c r="B1217" s="107" t="s">
        <v>1343</v>
      </c>
      <c r="C1217" s="124"/>
      <c r="D1217" s="107"/>
      <c r="E1217" s="125"/>
      <c r="F1217" s="107"/>
      <c r="G1217" s="107" t="s">
        <v>2122</v>
      </c>
      <c r="H1217" s="124" t="str">
        <f>Programação[[#This Row],[Atividade]]&amp; " - linha/estrutura: " &amp;Programação[[#This Row],[Tag]]</f>
        <v xml:space="preserve">Montar linha 6"-S3-14E-5397-H - linha/estrutura: </v>
      </c>
      <c r="I1217" s="107"/>
      <c r="L1217" s="126"/>
      <c r="M1217" s="126"/>
      <c r="N1217" s="118"/>
      <c r="O1217" s="118"/>
      <c r="P1217" s="120"/>
      <c r="Q1217" s="120"/>
      <c r="R1217" s="118"/>
      <c r="S1217" s="118"/>
      <c r="T1217" s="118"/>
      <c r="U1217" s="118"/>
      <c r="V1217" s="118"/>
      <c r="W1217" s="120"/>
      <c r="X1217" s="120"/>
      <c r="Y1217" s="118"/>
      <c r="Z1217" s="118"/>
      <c r="AA1217" s="118"/>
      <c r="AB1217" s="118"/>
      <c r="AC1217" s="118"/>
      <c r="AD1217" s="120"/>
      <c r="AE1217" s="120"/>
      <c r="AF1217" s="118"/>
      <c r="AG1217" s="118"/>
      <c r="AH1217" s="118"/>
      <c r="AI1217" s="118"/>
      <c r="AJ1217" s="118"/>
      <c r="AK1217" s="118"/>
      <c r="AL1217" s="120"/>
      <c r="AM1217" s="118"/>
      <c r="AN1217" s="118"/>
      <c r="AO1217" s="118"/>
      <c r="AP1217" s="118"/>
      <c r="AQ1217" s="118"/>
      <c r="AR1217" s="118"/>
    </row>
    <row r="1218" spans="1:44" hidden="1" x14ac:dyDescent="0.3">
      <c r="A1218" s="107"/>
      <c r="B1218" s="107" t="s">
        <v>1344</v>
      </c>
      <c r="C1218" s="124"/>
      <c r="D1218" s="107"/>
      <c r="E1218" s="125"/>
      <c r="F1218" s="107"/>
      <c r="G1218" s="107" t="s">
        <v>2123</v>
      </c>
      <c r="H1218" s="124" t="str">
        <f>Programação[[#This Row],[Atividade]]&amp; " - linha/estrutura: " &amp;Programação[[#This Row],[Tag]]</f>
        <v xml:space="preserve">Montar linha 6"-S3-14E-5398-H - linha/estrutura: </v>
      </c>
      <c r="I1218" s="107"/>
      <c r="L1218" s="126"/>
      <c r="M1218" s="126"/>
      <c r="N1218" s="118"/>
      <c r="O1218" s="118"/>
      <c r="P1218" s="120"/>
      <c r="Q1218" s="120"/>
      <c r="R1218" s="118"/>
      <c r="S1218" s="118"/>
      <c r="T1218" s="118"/>
      <c r="U1218" s="118"/>
      <c r="V1218" s="118"/>
      <c r="W1218" s="120"/>
      <c r="X1218" s="120"/>
      <c r="Y1218" s="118"/>
      <c r="Z1218" s="118"/>
      <c r="AA1218" s="118"/>
      <c r="AB1218" s="118"/>
      <c r="AC1218" s="118"/>
      <c r="AD1218" s="120"/>
      <c r="AE1218" s="120"/>
      <c r="AF1218" s="118"/>
      <c r="AG1218" s="118"/>
      <c r="AH1218" s="118"/>
      <c r="AI1218" s="118"/>
      <c r="AJ1218" s="118"/>
      <c r="AK1218" s="118"/>
      <c r="AL1218" s="120"/>
      <c r="AM1218" s="118"/>
      <c r="AN1218" s="118"/>
      <c r="AO1218" s="118"/>
      <c r="AP1218" s="118"/>
      <c r="AQ1218" s="118"/>
      <c r="AR1218" s="118"/>
    </row>
    <row r="1219" spans="1:44" hidden="1" x14ac:dyDescent="0.3">
      <c r="A1219" s="107"/>
      <c r="B1219" s="107" t="s">
        <v>1345</v>
      </c>
      <c r="C1219" s="124"/>
      <c r="D1219" s="107"/>
      <c r="E1219" s="125"/>
      <c r="F1219" s="107"/>
      <c r="G1219" s="107" t="s">
        <v>2124</v>
      </c>
      <c r="H1219" s="124" t="str">
        <f>Programação[[#This Row],[Atividade]]&amp; " - linha/estrutura: " &amp;Programação[[#This Row],[Tag]]</f>
        <v xml:space="preserve">Retirar EBTV do desaerador - linha/estrutura: </v>
      </c>
      <c r="I1219" s="107"/>
      <c r="L1219" s="126"/>
      <c r="M1219" s="126"/>
      <c r="N1219" s="118"/>
      <c r="O1219" s="118"/>
      <c r="P1219" s="120"/>
      <c r="Q1219" s="120"/>
      <c r="R1219" s="118"/>
      <c r="S1219" s="118"/>
      <c r="T1219" s="118"/>
      <c r="U1219" s="118"/>
      <c r="V1219" s="118"/>
      <c r="W1219" s="120"/>
      <c r="X1219" s="120"/>
      <c r="Y1219" s="118"/>
      <c r="Z1219" s="118"/>
      <c r="AA1219" s="118"/>
      <c r="AB1219" s="118"/>
      <c r="AC1219" s="118"/>
      <c r="AD1219" s="120"/>
      <c r="AE1219" s="120"/>
      <c r="AF1219" s="118"/>
      <c r="AG1219" s="118"/>
      <c r="AH1219" s="118"/>
      <c r="AI1219" s="118"/>
      <c r="AJ1219" s="118"/>
      <c r="AK1219" s="118"/>
      <c r="AL1219" s="120"/>
      <c r="AM1219" s="118"/>
      <c r="AN1219" s="118"/>
      <c r="AO1219" s="118"/>
      <c r="AP1219" s="118"/>
      <c r="AQ1219" s="118"/>
      <c r="AR1219" s="118"/>
    </row>
    <row r="1220" spans="1:44" hidden="1" x14ac:dyDescent="0.3">
      <c r="A1220" s="107"/>
      <c r="B1220" s="107" t="s">
        <v>1346</v>
      </c>
      <c r="C1220" s="124"/>
      <c r="D1220" s="107"/>
      <c r="E1220" s="125"/>
      <c r="F1220" s="107"/>
      <c r="G1220" s="107" t="s">
        <v>2125</v>
      </c>
      <c r="H1220" s="124" t="str">
        <f>Programação[[#This Row],[Atividade]]&amp; " - linha/estrutura: " &amp;Programação[[#This Row],[Tag]]</f>
        <v xml:space="preserve">TIE IN_110/111 Desaerador_E-14A-02B - linha/estrutura: </v>
      </c>
      <c r="I1220" s="107"/>
      <c r="L1220" s="126"/>
      <c r="M1220" s="126"/>
      <c r="N1220" s="118"/>
      <c r="O1220" s="118"/>
      <c r="P1220" s="120"/>
      <c r="Q1220" s="120"/>
      <c r="R1220" s="118"/>
      <c r="S1220" s="118"/>
      <c r="T1220" s="118"/>
      <c r="U1220" s="118"/>
      <c r="V1220" s="118"/>
      <c r="W1220" s="120"/>
      <c r="X1220" s="120"/>
      <c r="Y1220" s="118"/>
      <c r="Z1220" s="118"/>
      <c r="AA1220" s="118"/>
      <c r="AB1220" s="118"/>
      <c r="AC1220" s="118"/>
      <c r="AD1220" s="120"/>
      <c r="AE1220" s="120"/>
      <c r="AF1220" s="118"/>
      <c r="AG1220" s="118"/>
      <c r="AH1220" s="118"/>
      <c r="AI1220" s="118"/>
      <c r="AJ1220" s="118"/>
      <c r="AK1220" s="118"/>
      <c r="AL1220" s="120"/>
      <c r="AM1220" s="118"/>
      <c r="AN1220" s="118"/>
      <c r="AO1220" s="118"/>
      <c r="AP1220" s="118"/>
      <c r="AQ1220" s="118"/>
      <c r="AR1220" s="118"/>
    </row>
    <row r="1221" spans="1:44" hidden="1" x14ac:dyDescent="0.3">
      <c r="A1221" s="107"/>
      <c r="B1221" s="107" t="s">
        <v>1347</v>
      </c>
      <c r="C1221" s="124"/>
      <c r="D1221" s="107"/>
      <c r="E1221" s="125"/>
      <c r="F1221" s="107"/>
      <c r="G1221" s="107" t="s">
        <v>2120</v>
      </c>
      <c r="H1221" s="124" t="str">
        <f>Programação[[#This Row],[Atividade]]&amp; " - linha/estrutura: " &amp;Programação[[#This Row],[Tag]]</f>
        <v xml:space="preserve">Fazer EBTV do desaerador - linha/estrutura: </v>
      </c>
      <c r="I1221" s="107"/>
      <c r="L1221" s="126"/>
      <c r="M1221" s="126"/>
      <c r="N1221" s="118"/>
      <c r="O1221" s="118"/>
      <c r="P1221" s="120"/>
      <c r="Q1221" s="120"/>
      <c r="R1221" s="118"/>
      <c r="S1221" s="118"/>
      <c r="T1221" s="118"/>
      <c r="U1221" s="118"/>
      <c r="V1221" s="118"/>
      <c r="W1221" s="120"/>
      <c r="X1221" s="120"/>
      <c r="Y1221" s="118"/>
      <c r="Z1221" s="118"/>
      <c r="AA1221" s="118"/>
      <c r="AB1221" s="118"/>
      <c r="AC1221" s="118"/>
      <c r="AD1221" s="120"/>
      <c r="AE1221" s="120"/>
      <c r="AF1221" s="118"/>
      <c r="AG1221" s="118"/>
      <c r="AH1221" s="118"/>
      <c r="AI1221" s="118"/>
      <c r="AJ1221" s="118"/>
      <c r="AK1221" s="118"/>
      <c r="AL1221" s="120"/>
      <c r="AM1221" s="118"/>
      <c r="AN1221" s="118"/>
      <c r="AO1221" s="118"/>
      <c r="AP1221" s="118"/>
      <c r="AQ1221" s="118"/>
      <c r="AR1221" s="118"/>
    </row>
    <row r="1222" spans="1:44" hidden="1" x14ac:dyDescent="0.3">
      <c r="A1222" s="107"/>
      <c r="B1222" s="107" t="s">
        <v>1348</v>
      </c>
      <c r="C1222" s="124"/>
      <c r="D1222" s="107"/>
      <c r="E1222" s="125"/>
      <c r="F1222" s="107"/>
      <c r="G1222" s="107" t="s">
        <v>2121</v>
      </c>
      <c r="H1222" s="124" t="str">
        <f>Programação[[#This Row],[Atividade]]&amp; " - linha/estrutura: " &amp;Programação[[#This Row],[Tag]]</f>
        <v xml:space="preserve">Desmontagem de linhas de drenagem - linha/estrutura: </v>
      </c>
      <c r="I1222" s="107"/>
      <c r="L1222" s="126"/>
      <c r="M1222" s="126"/>
      <c r="N1222" s="118"/>
      <c r="O1222" s="118"/>
      <c r="P1222" s="120"/>
      <c r="Q1222" s="120"/>
      <c r="R1222" s="118"/>
      <c r="S1222" s="118"/>
      <c r="T1222" s="118"/>
      <c r="U1222" s="118"/>
      <c r="V1222" s="118"/>
      <c r="W1222" s="120"/>
      <c r="X1222" s="120"/>
      <c r="Y1222" s="118"/>
      <c r="Z1222" s="118"/>
      <c r="AA1222" s="118"/>
      <c r="AB1222" s="118"/>
      <c r="AC1222" s="118"/>
      <c r="AD1222" s="120"/>
      <c r="AE1222" s="120"/>
      <c r="AF1222" s="118"/>
      <c r="AG1222" s="118"/>
      <c r="AH1222" s="118"/>
      <c r="AI1222" s="118"/>
      <c r="AJ1222" s="118"/>
      <c r="AK1222" s="118"/>
      <c r="AL1222" s="120"/>
      <c r="AM1222" s="118"/>
      <c r="AN1222" s="118"/>
      <c r="AO1222" s="118"/>
      <c r="AP1222" s="118"/>
      <c r="AQ1222" s="118"/>
      <c r="AR1222" s="118"/>
    </row>
    <row r="1223" spans="1:44" hidden="1" x14ac:dyDescent="0.3">
      <c r="A1223" s="107"/>
      <c r="B1223" s="107" t="s">
        <v>1349</v>
      </c>
      <c r="C1223" s="124"/>
      <c r="D1223" s="107"/>
      <c r="E1223" s="125"/>
      <c r="F1223" s="107"/>
      <c r="G1223" s="107" t="s">
        <v>2126</v>
      </c>
      <c r="H1223" s="124" t="str">
        <f>Programação[[#This Row],[Atividade]]&amp; " - linha/estrutura: " &amp;Programação[[#This Row],[Tag]]</f>
        <v xml:space="preserve">Montar linha 6"-S3-14E-5399-H - linha/estrutura: </v>
      </c>
      <c r="I1223" s="107"/>
      <c r="L1223" s="126"/>
      <c r="M1223" s="126"/>
      <c r="N1223" s="118"/>
      <c r="O1223" s="118"/>
      <c r="P1223" s="120"/>
      <c r="Q1223" s="120"/>
      <c r="R1223" s="118"/>
      <c r="S1223" s="118"/>
      <c r="T1223" s="118"/>
      <c r="U1223" s="118"/>
      <c r="V1223" s="118"/>
      <c r="W1223" s="120"/>
      <c r="X1223" s="120"/>
      <c r="Y1223" s="118"/>
      <c r="Z1223" s="118"/>
      <c r="AA1223" s="118"/>
      <c r="AB1223" s="118"/>
      <c r="AC1223" s="118"/>
      <c r="AD1223" s="120"/>
      <c r="AE1223" s="120"/>
      <c r="AF1223" s="118"/>
      <c r="AG1223" s="118"/>
      <c r="AH1223" s="118"/>
      <c r="AI1223" s="118"/>
      <c r="AJ1223" s="118"/>
      <c r="AK1223" s="118"/>
      <c r="AL1223" s="120"/>
      <c r="AM1223" s="118"/>
      <c r="AN1223" s="118"/>
      <c r="AO1223" s="118"/>
      <c r="AP1223" s="118"/>
      <c r="AQ1223" s="118"/>
      <c r="AR1223" s="118"/>
    </row>
    <row r="1224" spans="1:44" hidden="1" x14ac:dyDescent="0.3">
      <c r="A1224" s="107"/>
      <c r="B1224" s="107" t="s">
        <v>1350</v>
      </c>
      <c r="C1224" s="124"/>
      <c r="D1224" s="107"/>
      <c r="E1224" s="125"/>
      <c r="F1224" s="107"/>
      <c r="G1224" s="107" t="s">
        <v>2127</v>
      </c>
      <c r="H1224" s="124" t="str">
        <f>Programação[[#This Row],[Atividade]]&amp; " - linha/estrutura: " &amp;Programação[[#This Row],[Tag]]</f>
        <v xml:space="preserve">Montar linha 6"-S3-14E-5400-H - linha/estrutura: </v>
      </c>
      <c r="I1224" s="107"/>
      <c r="L1224" s="126"/>
      <c r="M1224" s="126"/>
      <c r="N1224" s="118"/>
      <c r="O1224" s="118"/>
      <c r="P1224" s="120"/>
      <c r="Q1224" s="120"/>
      <c r="R1224" s="118"/>
      <c r="S1224" s="118"/>
      <c r="T1224" s="118"/>
      <c r="U1224" s="118"/>
      <c r="V1224" s="118"/>
      <c r="W1224" s="120"/>
      <c r="X1224" s="120"/>
      <c r="Y1224" s="118"/>
      <c r="Z1224" s="118"/>
      <c r="AA1224" s="118"/>
      <c r="AB1224" s="118"/>
      <c r="AC1224" s="118"/>
      <c r="AD1224" s="120"/>
      <c r="AE1224" s="120"/>
      <c r="AF1224" s="118"/>
      <c r="AG1224" s="118"/>
      <c r="AH1224" s="118"/>
      <c r="AI1224" s="118"/>
      <c r="AJ1224" s="118"/>
      <c r="AK1224" s="118"/>
      <c r="AL1224" s="120"/>
      <c r="AM1224" s="118"/>
      <c r="AN1224" s="118"/>
      <c r="AO1224" s="118"/>
      <c r="AP1224" s="118"/>
      <c r="AQ1224" s="118"/>
      <c r="AR1224" s="118"/>
    </row>
    <row r="1225" spans="1:44" hidden="1" x14ac:dyDescent="0.3">
      <c r="A1225" s="107"/>
      <c r="B1225" s="107" t="s">
        <v>1351</v>
      </c>
      <c r="C1225" s="124"/>
      <c r="D1225" s="107"/>
      <c r="E1225" s="125"/>
      <c r="F1225" s="107"/>
      <c r="G1225" s="107" t="s">
        <v>2124</v>
      </c>
      <c r="H1225" s="124" t="str">
        <f>Programação[[#This Row],[Atividade]]&amp; " - linha/estrutura: " &amp;Programação[[#This Row],[Tag]]</f>
        <v xml:space="preserve">Retirar EBTV do desaerador - linha/estrutura: </v>
      </c>
      <c r="I1225" s="107"/>
      <c r="L1225" s="126"/>
      <c r="M1225" s="126"/>
      <c r="N1225" s="118"/>
      <c r="O1225" s="118"/>
      <c r="P1225" s="120"/>
      <c r="Q1225" s="120"/>
      <c r="R1225" s="118"/>
      <c r="S1225" s="118"/>
      <c r="T1225" s="118"/>
      <c r="U1225" s="118"/>
      <c r="V1225" s="118"/>
      <c r="W1225" s="120"/>
      <c r="X1225" s="120"/>
      <c r="Y1225" s="118"/>
      <c r="Z1225" s="118"/>
      <c r="AA1225" s="118"/>
      <c r="AB1225" s="118"/>
      <c r="AC1225" s="118"/>
      <c r="AD1225" s="120"/>
      <c r="AE1225" s="120"/>
      <c r="AF1225" s="118"/>
      <c r="AG1225" s="118"/>
      <c r="AH1225" s="118"/>
      <c r="AI1225" s="118"/>
      <c r="AJ1225" s="118"/>
      <c r="AK1225" s="118"/>
      <c r="AL1225" s="120"/>
      <c r="AM1225" s="118"/>
      <c r="AN1225" s="118"/>
      <c r="AO1225" s="118"/>
      <c r="AP1225" s="118"/>
      <c r="AQ1225" s="118"/>
      <c r="AR1225" s="118"/>
    </row>
    <row r="1226" spans="1:44" hidden="1" x14ac:dyDescent="0.3">
      <c r="A1226" s="107"/>
      <c r="B1226" s="107" t="s">
        <v>1352</v>
      </c>
      <c r="C1226" s="124"/>
      <c r="D1226" s="107"/>
      <c r="E1226" s="125"/>
      <c r="F1226" s="107"/>
      <c r="G1226" s="107" t="s">
        <v>1446</v>
      </c>
      <c r="H1226" s="124" t="str">
        <f>Programação[[#This Row],[Atividade]]&amp; " - linha/estrutura: " &amp;Programação[[#This Row],[Tag]]</f>
        <v xml:space="preserve">TIE IN_112/114 Desaerador_E-14A-02A - linha/estrutura: </v>
      </c>
      <c r="I1226" s="107"/>
      <c r="L1226" s="126"/>
      <c r="M1226" s="126"/>
      <c r="N1226" s="118"/>
      <c r="O1226" s="118"/>
      <c r="P1226" s="120"/>
      <c r="Q1226" s="120"/>
      <c r="R1226" s="118"/>
      <c r="S1226" s="118"/>
      <c r="T1226" s="118"/>
      <c r="U1226" s="118"/>
      <c r="V1226" s="118"/>
      <c r="W1226" s="120"/>
      <c r="X1226" s="120"/>
      <c r="Y1226" s="118"/>
      <c r="Z1226" s="118"/>
      <c r="AA1226" s="118"/>
      <c r="AB1226" s="118"/>
      <c r="AC1226" s="118"/>
      <c r="AD1226" s="120"/>
      <c r="AE1226" s="120"/>
      <c r="AF1226" s="118"/>
      <c r="AG1226" s="118"/>
      <c r="AH1226" s="118"/>
      <c r="AI1226" s="118"/>
      <c r="AJ1226" s="118"/>
      <c r="AK1226" s="118"/>
      <c r="AL1226" s="120"/>
      <c r="AM1226" s="118"/>
      <c r="AN1226" s="118"/>
      <c r="AO1226" s="118"/>
      <c r="AP1226" s="118"/>
      <c r="AQ1226" s="118"/>
      <c r="AR1226" s="118"/>
    </row>
    <row r="1227" spans="1:44" hidden="1" x14ac:dyDescent="0.3">
      <c r="A1227" s="107"/>
      <c r="B1227" s="107" t="s">
        <v>1353</v>
      </c>
      <c r="C1227" s="124"/>
      <c r="D1227" s="107"/>
      <c r="E1227" s="125"/>
      <c r="F1227" s="107"/>
      <c r="G1227" s="107" t="s">
        <v>2120</v>
      </c>
      <c r="H1227" s="124" t="str">
        <f>Programação[[#This Row],[Atividade]]&amp; " - linha/estrutura: " &amp;Programação[[#This Row],[Tag]]</f>
        <v xml:space="preserve">Fazer EBTV do desaerador - linha/estrutura: </v>
      </c>
      <c r="I1227" s="107"/>
      <c r="L1227" s="126"/>
      <c r="M1227" s="126"/>
      <c r="N1227" s="118"/>
      <c r="O1227" s="118"/>
      <c r="P1227" s="120"/>
      <c r="Q1227" s="120"/>
      <c r="R1227" s="118"/>
      <c r="S1227" s="118"/>
      <c r="T1227" s="118"/>
      <c r="U1227" s="118"/>
      <c r="V1227" s="118"/>
      <c r="W1227" s="120"/>
      <c r="X1227" s="120"/>
      <c r="Y1227" s="118"/>
      <c r="Z1227" s="118"/>
      <c r="AA1227" s="118"/>
      <c r="AB1227" s="118"/>
      <c r="AC1227" s="118"/>
      <c r="AD1227" s="120"/>
      <c r="AE1227" s="120"/>
      <c r="AF1227" s="118"/>
      <c r="AG1227" s="118"/>
      <c r="AH1227" s="118"/>
      <c r="AI1227" s="118"/>
      <c r="AJ1227" s="118"/>
      <c r="AK1227" s="118"/>
      <c r="AL1227" s="120"/>
      <c r="AM1227" s="118"/>
      <c r="AN1227" s="118"/>
      <c r="AO1227" s="118"/>
      <c r="AP1227" s="118"/>
      <c r="AQ1227" s="118"/>
      <c r="AR1227" s="118"/>
    </row>
    <row r="1228" spans="1:44" hidden="1" x14ac:dyDescent="0.3">
      <c r="A1228" s="107"/>
      <c r="B1228" s="107" t="s">
        <v>1354</v>
      </c>
      <c r="C1228" s="124"/>
      <c r="D1228" s="107"/>
      <c r="E1228" s="125"/>
      <c r="F1228" s="107"/>
      <c r="G1228" s="107" t="s">
        <v>2121</v>
      </c>
      <c r="H1228" s="124" t="str">
        <f>Programação[[#This Row],[Atividade]]&amp; " - linha/estrutura: " &amp;Programação[[#This Row],[Tag]]</f>
        <v xml:space="preserve">Desmontagem de linhas de drenagem - linha/estrutura: </v>
      </c>
      <c r="I1228" s="107"/>
      <c r="L1228" s="126"/>
      <c r="M1228" s="126"/>
      <c r="N1228" s="118"/>
      <c r="O1228" s="118"/>
      <c r="P1228" s="120"/>
      <c r="Q1228" s="120"/>
      <c r="R1228" s="118"/>
      <c r="S1228" s="118"/>
      <c r="T1228" s="118"/>
      <c r="U1228" s="118"/>
      <c r="V1228" s="118"/>
      <c r="W1228" s="120"/>
      <c r="X1228" s="120"/>
      <c r="Y1228" s="118"/>
      <c r="Z1228" s="118"/>
      <c r="AA1228" s="118"/>
      <c r="AB1228" s="118"/>
      <c r="AC1228" s="118"/>
      <c r="AD1228" s="120"/>
      <c r="AE1228" s="120"/>
      <c r="AF1228" s="118"/>
      <c r="AG1228" s="118"/>
      <c r="AH1228" s="118"/>
      <c r="AI1228" s="118"/>
      <c r="AJ1228" s="118"/>
      <c r="AK1228" s="118"/>
      <c r="AL1228" s="120"/>
      <c r="AM1228" s="118"/>
      <c r="AN1228" s="118"/>
      <c r="AO1228" s="118"/>
      <c r="AP1228" s="118"/>
      <c r="AQ1228" s="118"/>
      <c r="AR1228" s="118"/>
    </row>
    <row r="1229" spans="1:44" hidden="1" x14ac:dyDescent="0.3">
      <c r="A1229" s="107"/>
      <c r="B1229" s="107" t="s">
        <v>1355</v>
      </c>
      <c r="C1229" s="124"/>
      <c r="D1229" s="107"/>
      <c r="E1229" s="125"/>
      <c r="F1229" s="107"/>
      <c r="G1229" s="107" t="s">
        <v>2128</v>
      </c>
      <c r="H1229" s="124" t="str">
        <f>Programação[[#This Row],[Atividade]]&amp; " - linha/estrutura: " &amp;Programação[[#This Row],[Tag]]</f>
        <v xml:space="preserve">Montar linha 6"-S3-14E-5401-H - linha/estrutura: </v>
      </c>
      <c r="I1229" s="107"/>
      <c r="L1229" s="126"/>
      <c r="M1229" s="126"/>
      <c r="N1229" s="118"/>
      <c r="O1229" s="118"/>
      <c r="P1229" s="120"/>
      <c r="Q1229" s="120"/>
      <c r="R1229" s="118"/>
      <c r="S1229" s="118"/>
      <c r="T1229" s="118"/>
      <c r="U1229" s="118"/>
      <c r="V1229" s="118"/>
      <c r="W1229" s="120"/>
      <c r="X1229" s="120"/>
      <c r="Y1229" s="118"/>
      <c r="Z1229" s="118"/>
      <c r="AA1229" s="118"/>
      <c r="AB1229" s="118"/>
      <c r="AC1229" s="118"/>
      <c r="AD1229" s="120"/>
      <c r="AE1229" s="120"/>
      <c r="AF1229" s="118"/>
      <c r="AG1229" s="118"/>
      <c r="AH1229" s="118"/>
      <c r="AI1229" s="118"/>
      <c r="AJ1229" s="118"/>
      <c r="AK1229" s="118"/>
      <c r="AL1229" s="120"/>
      <c r="AM1229" s="118"/>
      <c r="AN1229" s="118"/>
      <c r="AO1229" s="118"/>
      <c r="AP1229" s="118"/>
      <c r="AQ1229" s="118"/>
      <c r="AR1229" s="118"/>
    </row>
    <row r="1230" spans="1:44" hidden="1" x14ac:dyDescent="0.3">
      <c r="A1230" s="107"/>
      <c r="B1230" s="107" t="s">
        <v>1356</v>
      </c>
      <c r="C1230" s="124"/>
      <c r="D1230" s="107"/>
      <c r="E1230" s="125"/>
      <c r="F1230" s="107"/>
      <c r="G1230" s="107" t="s">
        <v>2129</v>
      </c>
      <c r="H1230" s="124" t="str">
        <f>Programação[[#This Row],[Atividade]]&amp; " - linha/estrutura: " &amp;Programação[[#This Row],[Tag]]</f>
        <v xml:space="preserve">Montar linha 6"-S3-14E-5402-H - linha/estrutura: </v>
      </c>
      <c r="I1230" s="107"/>
      <c r="L1230" s="126"/>
      <c r="M1230" s="126"/>
      <c r="N1230" s="118"/>
      <c r="O1230" s="118"/>
      <c r="P1230" s="120"/>
      <c r="Q1230" s="120"/>
      <c r="R1230" s="118"/>
      <c r="S1230" s="118"/>
      <c r="T1230" s="118"/>
      <c r="U1230" s="118"/>
      <c r="V1230" s="118"/>
      <c r="W1230" s="120"/>
      <c r="X1230" s="120"/>
      <c r="Y1230" s="118"/>
      <c r="Z1230" s="118"/>
      <c r="AA1230" s="118"/>
      <c r="AB1230" s="118"/>
      <c r="AC1230" s="118"/>
      <c r="AD1230" s="120"/>
      <c r="AE1230" s="120"/>
      <c r="AF1230" s="118"/>
      <c r="AG1230" s="118"/>
      <c r="AH1230" s="118"/>
      <c r="AI1230" s="118"/>
      <c r="AJ1230" s="118"/>
      <c r="AK1230" s="118"/>
      <c r="AL1230" s="120"/>
      <c r="AM1230" s="118"/>
      <c r="AN1230" s="118"/>
      <c r="AO1230" s="118"/>
      <c r="AP1230" s="118"/>
      <c r="AQ1230" s="118"/>
      <c r="AR1230" s="118"/>
    </row>
    <row r="1231" spans="1:44" hidden="1" x14ac:dyDescent="0.3">
      <c r="A1231" s="107"/>
      <c r="B1231" s="107" t="s">
        <v>1357</v>
      </c>
      <c r="C1231" s="124"/>
      <c r="D1231" s="107"/>
      <c r="E1231" s="125"/>
      <c r="F1231" s="107"/>
      <c r="G1231" s="107" t="s">
        <v>2124</v>
      </c>
      <c r="H1231" s="124" t="str">
        <f>Programação[[#This Row],[Atividade]]&amp; " - linha/estrutura: " &amp;Programação[[#This Row],[Tag]]</f>
        <v xml:space="preserve">Retirar EBTV do desaerador - linha/estrutura: </v>
      </c>
      <c r="I1231" s="107"/>
      <c r="L1231" s="126"/>
      <c r="M1231" s="126"/>
      <c r="N1231" s="118"/>
      <c r="O1231" s="118"/>
      <c r="P1231" s="120"/>
      <c r="Q1231" s="120"/>
      <c r="R1231" s="118"/>
      <c r="S1231" s="118"/>
      <c r="T1231" s="118"/>
      <c r="U1231" s="118"/>
      <c r="V1231" s="118"/>
      <c r="W1231" s="120"/>
      <c r="X1231" s="120"/>
      <c r="Y1231" s="118"/>
      <c r="Z1231" s="118"/>
      <c r="AA1231" s="118"/>
      <c r="AB1231" s="118"/>
      <c r="AC1231" s="118"/>
      <c r="AD1231" s="120"/>
      <c r="AE1231" s="120"/>
      <c r="AF1231" s="118"/>
      <c r="AG1231" s="118"/>
      <c r="AH1231" s="118"/>
      <c r="AI1231" s="118"/>
      <c r="AJ1231" s="118"/>
      <c r="AK1231" s="118"/>
      <c r="AL1231" s="120"/>
      <c r="AM1231" s="118"/>
      <c r="AN1231" s="118"/>
      <c r="AO1231" s="118"/>
      <c r="AP1231" s="118"/>
      <c r="AQ1231" s="118"/>
      <c r="AR1231" s="118"/>
    </row>
    <row r="1232" spans="1:44" hidden="1" x14ac:dyDescent="0.3">
      <c r="A1232" s="107"/>
      <c r="B1232" s="107" t="s">
        <v>1358</v>
      </c>
      <c r="C1232" s="124"/>
      <c r="D1232" s="107"/>
      <c r="E1232" s="125"/>
      <c r="F1232" s="107"/>
      <c r="G1232" s="107" t="s">
        <v>2130</v>
      </c>
      <c r="H1232" s="124" t="str">
        <f>Programação[[#This Row],[Atividade]]&amp; " - linha/estrutura: " &amp;Programação[[#This Row],[Tag]]</f>
        <v xml:space="preserve">TIE-IN_114 - Parada - linha/estrutura: </v>
      </c>
      <c r="I1232" s="107"/>
      <c r="L1232" s="126"/>
      <c r="M1232" s="126"/>
      <c r="N1232" s="118"/>
      <c r="O1232" s="118"/>
      <c r="P1232" s="120"/>
      <c r="Q1232" s="120"/>
      <c r="R1232" s="118"/>
      <c r="S1232" s="118"/>
      <c r="T1232" s="118"/>
      <c r="U1232" s="118"/>
      <c r="V1232" s="118"/>
      <c r="W1232" s="120"/>
      <c r="X1232" s="120"/>
      <c r="Y1232" s="118"/>
      <c r="Z1232" s="118"/>
      <c r="AA1232" s="118"/>
      <c r="AB1232" s="118"/>
      <c r="AC1232" s="118"/>
      <c r="AD1232" s="120"/>
      <c r="AE1232" s="120"/>
      <c r="AF1232" s="118"/>
      <c r="AG1232" s="118"/>
      <c r="AH1232" s="118"/>
      <c r="AI1232" s="118"/>
      <c r="AJ1232" s="118"/>
      <c r="AK1232" s="118"/>
      <c r="AL1232" s="120"/>
      <c r="AM1232" s="118"/>
      <c r="AN1232" s="118"/>
      <c r="AO1232" s="118"/>
      <c r="AP1232" s="118"/>
      <c r="AQ1232" s="118"/>
      <c r="AR1232" s="118"/>
    </row>
    <row r="1233" spans="1:44" hidden="1" x14ac:dyDescent="0.3">
      <c r="A1233" s="107"/>
      <c r="B1233" s="107" t="s">
        <v>1359</v>
      </c>
      <c r="C1233" s="124"/>
      <c r="D1233" s="107"/>
      <c r="E1233" s="125"/>
      <c r="F1233" s="107"/>
      <c r="G1233" s="107" t="s">
        <v>2131</v>
      </c>
      <c r="H1233" s="124" t="str">
        <f>Programação[[#This Row],[Atividade]]&amp; " - linha/estrutura: " &amp;Programação[[#This Row],[Tag]]</f>
        <v xml:space="preserve">Fazer Ebtv da linha existente 6"-S3-14A-1328-(H50) - linha/estrutura: </v>
      </c>
      <c r="I1233" s="107"/>
      <c r="L1233" s="126"/>
      <c r="M1233" s="126"/>
      <c r="N1233" s="118"/>
      <c r="O1233" s="118"/>
      <c r="P1233" s="120"/>
      <c r="Q1233" s="120"/>
      <c r="R1233" s="118"/>
      <c r="S1233" s="118"/>
      <c r="T1233" s="118"/>
      <c r="U1233" s="118"/>
      <c r="V1233" s="118"/>
      <c r="W1233" s="120"/>
      <c r="X1233" s="120"/>
      <c r="Y1233" s="118"/>
      <c r="Z1233" s="118"/>
      <c r="AA1233" s="118"/>
      <c r="AB1233" s="118"/>
      <c r="AC1233" s="118"/>
      <c r="AD1233" s="120"/>
      <c r="AE1233" s="120"/>
      <c r="AF1233" s="118"/>
      <c r="AG1233" s="118"/>
      <c r="AH1233" s="118"/>
      <c r="AI1233" s="118"/>
      <c r="AJ1233" s="118"/>
      <c r="AK1233" s="118"/>
      <c r="AL1233" s="120"/>
      <c r="AM1233" s="118"/>
      <c r="AN1233" s="118"/>
      <c r="AO1233" s="118"/>
      <c r="AP1233" s="118"/>
      <c r="AQ1233" s="118"/>
      <c r="AR1233" s="118"/>
    </row>
    <row r="1234" spans="1:44" hidden="1" x14ac:dyDescent="0.3">
      <c r="A1234" s="107"/>
      <c r="B1234" s="107" t="s">
        <v>1360</v>
      </c>
      <c r="C1234" s="124"/>
      <c r="D1234" s="107"/>
      <c r="E1234" s="125"/>
      <c r="F1234" s="107"/>
      <c r="G1234" s="107" t="s">
        <v>2031</v>
      </c>
      <c r="H1234" s="124" t="str">
        <f>Programação[[#This Row],[Atividade]]&amp; " - linha/estrutura: " &amp;Programação[[#This Row],[Tag]]</f>
        <v xml:space="preserve">Desmontar trecho da linha existente - linha/estrutura: </v>
      </c>
      <c r="I1234" s="107"/>
      <c r="L1234" s="126"/>
      <c r="M1234" s="126"/>
      <c r="N1234" s="118"/>
      <c r="O1234" s="118"/>
      <c r="P1234" s="120"/>
      <c r="Q1234" s="120"/>
      <c r="R1234" s="118"/>
      <c r="S1234" s="118"/>
      <c r="T1234" s="118"/>
      <c r="U1234" s="118"/>
      <c r="V1234" s="118"/>
      <c r="W1234" s="120"/>
      <c r="X1234" s="120"/>
      <c r="Y1234" s="118"/>
      <c r="Z1234" s="118"/>
      <c r="AA1234" s="118"/>
      <c r="AB1234" s="118"/>
      <c r="AC1234" s="118"/>
      <c r="AD1234" s="120"/>
      <c r="AE1234" s="120"/>
      <c r="AF1234" s="118"/>
      <c r="AG1234" s="118"/>
      <c r="AH1234" s="118"/>
      <c r="AI1234" s="118"/>
      <c r="AJ1234" s="118"/>
      <c r="AK1234" s="118"/>
      <c r="AL1234" s="120"/>
      <c r="AM1234" s="118"/>
      <c r="AN1234" s="118"/>
      <c r="AO1234" s="118"/>
      <c r="AP1234" s="118"/>
      <c r="AQ1234" s="118"/>
      <c r="AR1234" s="118"/>
    </row>
    <row r="1235" spans="1:44" hidden="1" x14ac:dyDescent="0.3">
      <c r="A1235" s="107"/>
      <c r="B1235" s="107" t="s">
        <v>1361</v>
      </c>
      <c r="C1235" s="124"/>
      <c r="D1235" s="107"/>
      <c r="E1235" s="125"/>
      <c r="F1235" s="107"/>
      <c r="G1235" s="107" t="s">
        <v>2132</v>
      </c>
      <c r="H1235" s="124" t="str">
        <f>Programação[[#This Row],[Atividade]]&amp; " - linha/estrutura: " &amp;Programação[[#This Row],[Tag]]</f>
        <v xml:space="preserve">Montar e soldar spool - linha/estrutura: </v>
      </c>
      <c r="I1235" s="107"/>
      <c r="L1235" s="126"/>
      <c r="M1235" s="126"/>
      <c r="N1235" s="118"/>
      <c r="O1235" s="118"/>
      <c r="P1235" s="120"/>
      <c r="Q1235" s="120"/>
      <c r="R1235" s="118"/>
      <c r="S1235" s="118"/>
      <c r="T1235" s="118"/>
      <c r="U1235" s="118"/>
      <c r="V1235" s="118"/>
      <c r="W1235" s="120"/>
      <c r="X1235" s="120"/>
      <c r="Y1235" s="118"/>
      <c r="Z1235" s="118"/>
      <c r="AA1235" s="118"/>
      <c r="AB1235" s="118"/>
      <c r="AC1235" s="118"/>
      <c r="AD1235" s="120"/>
      <c r="AE1235" s="120"/>
      <c r="AF1235" s="118"/>
      <c r="AG1235" s="118"/>
      <c r="AH1235" s="118"/>
      <c r="AI1235" s="118"/>
      <c r="AJ1235" s="118"/>
      <c r="AK1235" s="118"/>
      <c r="AL1235" s="120"/>
      <c r="AM1235" s="118"/>
      <c r="AN1235" s="118"/>
      <c r="AO1235" s="118"/>
      <c r="AP1235" s="118"/>
      <c r="AQ1235" s="118"/>
      <c r="AR1235" s="118"/>
    </row>
    <row r="1236" spans="1:44" hidden="1" x14ac:dyDescent="0.3">
      <c r="A1236" s="107"/>
      <c r="B1236" s="107" t="s">
        <v>1362</v>
      </c>
      <c r="C1236" s="124"/>
      <c r="D1236" s="107"/>
      <c r="E1236" s="125"/>
      <c r="F1236" s="107"/>
      <c r="G1236" s="107" t="s">
        <v>279</v>
      </c>
      <c r="H1236" s="124" t="str">
        <f>Programação[[#This Row],[Atividade]]&amp; " - linha/estrutura: " &amp;Programação[[#This Row],[Tag]]</f>
        <v xml:space="preserve">Inspeção ENDs das soldas - linha/estrutura: </v>
      </c>
      <c r="I1236" s="107"/>
      <c r="L1236" s="126"/>
      <c r="M1236" s="126"/>
      <c r="N1236" s="118"/>
      <c r="O1236" s="118"/>
      <c r="P1236" s="120"/>
      <c r="Q1236" s="120"/>
      <c r="R1236" s="118"/>
      <c r="S1236" s="118"/>
      <c r="T1236" s="118"/>
      <c r="U1236" s="118"/>
      <c r="V1236" s="118"/>
      <c r="W1236" s="120"/>
      <c r="X1236" s="120"/>
      <c r="Y1236" s="118"/>
      <c r="Z1236" s="118"/>
      <c r="AA1236" s="118"/>
      <c r="AB1236" s="118"/>
      <c r="AC1236" s="118"/>
      <c r="AD1236" s="120"/>
      <c r="AE1236" s="120"/>
      <c r="AF1236" s="118"/>
      <c r="AG1236" s="118"/>
      <c r="AH1236" s="118"/>
      <c r="AI1236" s="118"/>
      <c r="AJ1236" s="118"/>
      <c r="AK1236" s="118"/>
      <c r="AL1236" s="120"/>
      <c r="AM1236" s="118"/>
      <c r="AN1236" s="118"/>
      <c r="AO1236" s="118"/>
      <c r="AP1236" s="118"/>
      <c r="AQ1236" s="118"/>
      <c r="AR1236" s="118"/>
    </row>
    <row r="1237" spans="1:44" hidden="1" x14ac:dyDescent="0.3">
      <c r="A1237" s="107"/>
      <c r="B1237" s="107" t="s">
        <v>1363</v>
      </c>
      <c r="C1237" s="124"/>
      <c r="D1237" s="107"/>
      <c r="E1237" s="125"/>
      <c r="F1237" s="107"/>
      <c r="G1237" s="107" t="s">
        <v>1883</v>
      </c>
      <c r="H1237" s="124" t="str">
        <f>Programação[[#This Row],[Atividade]]&amp; " - linha/estrutura: " &amp;Programação[[#This Row],[Tag]]</f>
        <v xml:space="preserve">Montar de válvula gaveta de 6" - linha/estrutura: </v>
      </c>
      <c r="I1237" s="107"/>
      <c r="L1237" s="126"/>
      <c r="M1237" s="126"/>
      <c r="N1237" s="118"/>
      <c r="O1237" s="118"/>
      <c r="P1237" s="120"/>
      <c r="Q1237" s="120"/>
      <c r="R1237" s="118"/>
      <c r="S1237" s="118"/>
      <c r="T1237" s="118"/>
      <c r="U1237" s="118"/>
      <c r="V1237" s="118"/>
      <c r="W1237" s="120"/>
      <c r="X1237" s="120"/>
      <c r="Y1237" s="118"/>
      <c r="Z1237" s="118"/>
      <c r="AA1237" s="118"/>
      <c r="AB1237" s="118"/>
      <c r="AC1237" s="118"/>
      <c r="AD1237" s="120"/>
      <c r="AE1237" s="120"/>
      <c r="AF1237" s="118"/>
      <c r="AG1237" s="118"/>
      <c r="AH1237" s="118"/>
      <c r="AI1237" s="118"/>
      <c r="AJ1237" s="118"/>
      <c r="AK1237" s="118"/>
      <c r="AL1237" s="120"/>
      <c r="AM1237" s="118"/>
      <c r="AN1237" s="118"/>
      <c r="AO1237" s="118"/>
      <c r="AP1237" s="118"/>
      <c r="AQ1237" s="118"/>
      <c r="AR1237" s="118"/>
    </row>
    <row r="1238" spans="1:44" hidden="1" x14ac:dyDescent="0.3">
      <c r="A1238" s="107"/>
      <c r="B1238" s="107" t="s">
        <v>1364</v>
      </c>
      <c r="C1238" s="124"/>
      <c r="D1238" s="107"/>
      <c r="E1238" s="125"/>
      <c r="F1238" s="107"/>
      <c r="G1238" s="107" t="s">
        <v>1954</v>
      </c>
      <c r="H1238" s="124" t="str">
        <f>Programação[[#This Row],[Atividade]]&amp; " - linha/estrutura: " &amp;Programação[[#This Row],[Tag]]</f>
        <v xml:space="preserve">Remover Ebtv da linha - linha/estrutura: </v>
      </c>
      <c r="I1238" s="107"/>
      <c r="L1238" s="126"/>
      <c r="M1238" s="126"/>
      <c r="N1238" s="118"/>
      <c r="O1238" s="118"/>
      <c r="P1238" s="120"/>
      <c r="Q1238" s="120"/>
      <c r="R1238" s="118"/>
      <c r="S1238" s="118"/>
      <c r="T1238" s="118"/>
      <c r="U1238" s="118"/>
      <c r="V1238" s="118"/>
      <c r="W1238" s="120"/>
      <c r="X1238" s="120"/>
      <c r="Y1238" s="118"/>
      <c r="Z1238" s="118"/>
      <c r="AA1238" s="118"/>
      <c r="AB1238" s="118"/>
      <c r="AC1238" s="118"/>
      <c r="AD1238" s="120"/>
      <c r="AE1238" s="120"/>
      <c r="AF1238" s="118"/>
      <c r="AG1238" s="118"/>
      <c r="AH1238" s="118"/>
      <c r="AI1238" s="118"/>
      <c r="AJ1238" s="118"/>
      <c r="AK1238" s="118"/>
      <c r="AL1238" s="120"/>
      <c r="AM1238" s="118"/>
      <c r="AN1238" s="118"/>
      <c r="AO1238" s="118"/>
      <c r="AP1238" s="118"/>
      <c r="AQ1238" s="118"/>
      <c r="AR1238" s="118"/>
    </row>
    <row r="1239" spans="1:44" hidden="1" x14ac:dyDescent="0.3">
      <c r="A1239" s="107"/>
      <c r="B1239" s="107" t="s">
        <v>1365</v>
      </c>
      <c r="C1239" s="124"/>
      <c r="D1239" s="107"/>
      <c r="E1239" s="125"/>
      <c r="F1239" s="107"/>
      <c r="G1239" s="107" t="s">
        <v>1447</v>
      </c>
      <c r="H1239" s="124" t="str">
        <f>Programação[[#This Row],[Atividade]]&amp; " - linha/estrutura: " &amp;Programação[[#This Row],[Tag]]</f>
        <v xml:space="preserve">TIE-IN_115 - Parada - linha/estrutura: </v>
      </c>
      <c r="I1239" s="107"/>
      <c r="L1239" s="126"/>
      <c r="M1239" s="126"/>
      <c r="N1239" s="118"/>
      <c r="O1239" s="118"/>
      <c r="P1239" s="120"/>
      <c r="Q1239" s="120"/>
      <c r="R1239" s="118"/>
      <c r="S1239" s="118"/>
      <c r="T1239" s="118"/>
      <c r="U1239" s="118"/>
      <c r="V1239" s="118"/>
      <c r="W1239" s="120"/>
      <c r="X1239" s="120"/>
      <c r="Y1239" s="118"/>
      <c r="Z1239" s="118"/>
      <c r="AA1239" s="118"/>
      <c r="AB1239" s="118"/>
      <c r="AC1239" s="118"/>
      <c r="AD1239" s="120"/>
      <c r="AE1239" s="120"/>
      <c r="AF1239" s="118"/>
      <c r="AG1239" s="118"/>
      <c r="AH1239" s="118"/>
      <c r="AI1239" s="118"/>
      <c r="AJ1239" s="118"/>
      <c r="AK1239" s="118"/>
      <c r="AL1239" s="120"/>
      <c r="AM1239" s="118"/>
      <c r="AN1239" s="118"/>
      <c r="AO1239" s="118"/>
      <c r="AP1239" s="118"/>
      <c r="AQ1239" s="118"/>
      <c r="AR1239" s="118"/>
    </row>
    <row r="1240" spans="1:44" hidden="1" x14ac:dyDescent="0.3">
      <c r="A1240" s="107"/>
      <c r="B1240" s="107" t="s">
        <v>1366</v>
      </c>
      <c r="C1240" s="124"/>
      <c r="D1240" s="107"/>
      <c r="E1240" s="125"/>
      <c r="F1240" s="107"/>
      <c r="G1240" s="107" t="s">
        <v>2133</v>
      </c>
      <c r="H1240" s="124" t="str">
        <f>Programação[[#This Row],[Atividade]]&amp; " - linha/estrutura: " &amp;Programação[[#This Row],[Tag]]</f>
        <v xml:space="preserve">Fazer Ebtv da linha existente 16"-S3-14A-1323 - linha/estrutura: </v>
      </c>
      <c r="I1240" s="107"/>
      <c r="L1240" s="126"/>
      <c r="M1240" s="126"/>
      <c r="N1240" s="118"/>
      <c r="O1240" s="118"/>
      <c r="P1240" s="120"/>
      <c r="Q1240" s="120"/>
      <c r="R1240" s="118"/>
      <c r="S1240" s="118"/>
      <c r="T1240" s="118"/>
      <c r="U1240" s="118"/>
      <c r="V1240" s="118"/>
      <c r="W1240" s="120"/>
      <c r="X1240" s="120"/>
      <c r="Y1240" s="118"/>
      <c r="Z1240" s="118"/>
      <c r="AA1240" s="118"/>
      <c r="AB1240" s="118"/>
      <c r="AC1240" s="118"/>
      <c r="AD1240" s="120"/>
      <c r="AE1240" s="120"/>
      <c r="AF1240" s="118"/>
      <c r="AG1240" s="118"/>
      <c r="AH1240" s="118"/>
      <c r="AI1240" s="118"/>
      <c r="AJ1240" s="118"/>
      <c r="AK1240" s="118"/>
      <c r="AL1240" s="120"/>
      <c r="AM1240" s="118"/>
      <c r="AN1240" s="118"/>
      <c r="AO1240" s="118"/>
      <c r="AP1240" s="118"/>
      <c r="AQ1240" s="118"/>
      <c r="AR1240" s="118"/>
    </row>
    <row r="1241" spans="1:44" hidden="1" x14ac:dyDescent="0.3">
      <c r="A1241" s="107"/>
      <c r="B1241" s="107" t="s">
        <v>1367</v>
      </c>
      <c r="C1241" s="124"/>
      <c r="D1241" s="107"/>
      <c r="E1241" s="125"/>
      <c r="F1241" s="107"/>
      <c r="G1241" s="107" t="s">
        <v>2134</v>
      </c>
      <c r="H1241" s="124" t="str">
        <f>Programação[[#This Row],[Atividade]]&amp; " - linha/estrutura: " &amp;Programação[[#This Row],[Tag]]</f>
        <v xml:space="preserve">Desmontar flange cego da linha existente - linha/estrutura: </v>
      </c>
      <c r="I1241" s="107"/>
      <c r="L1241" s="126"/>
      <c r="M1241" s="126"/>
      <c r="N1241" s="118"/>
      <c r="O1241" s="118"/>
      <c r="P1241" s="120"/>
      <c r="Q1241" s="120"/>
      <c r="R1241" s="118"/>
      <c r="S1241" s="118"/>
      <c r="T1241" s="118"/>
      <c r="U1241" s="118"/>
      <c r="V1241" s="118"/>
      <c r="W1241" s="120"/>
      <c r="X1241" s="120"/>
      <c r="Y1241" s="118"/>
      <c r="Z1241" s="118"/>
      <c r="AA1241" s="118"/>
      <c r="AB1241" s="118"/>
      <c r="AC1241" s="118"/>
      <c r="AD1241" s="120"/>
      <c r="AE1241" s="120"/>
      <c r="AF1241" s="118"/>
      <c r="AG1241" s="118"/>
      <c r="AH1241" s="118"/>
      <c r="AI1241" s="118"/>
      <c r="AJ1241" s="118"/>
      <c r="AK1241" s="118"/>
      <c r="AL1241" s="120"/>
      <c r="AM1241" s="118"/>
      <c r="AN1241" s="118"/>
      <c r="AO1241" s="118"/>
      <c r="AP1241" s="118"/>
      <c r="AQ1241" s="118"/>
      <c r="AR1241" s="118"/>
    </row>
    <row r="1242" spans="1:44" hidden="1" x14ac:dyDescent="0.3">
      <c r="A1242" s="107"/>
      <c r="B1242" s="107" t="s">
        <v>1368</v>
      </c>
      <c r="C1242" s="124"/>
      <c r="D1242" s="107"/>
      <c r="E1242" s="125"/>
      <c r="F1242" s="107"/>
      <c r="G1242" s="107" t="s">
        <v>2135</v>
      </c>
      <c r="H1242" s="124" t="str">
        <f>Programação[[#This Row],[Atividade]]&amp; " - linha/estrutura: " &amp;Programação[[#This Row],[Tag]]</f>
        <v xml:space="preserve">Montar de válvula gaveta de 16" - linha/estrutura: </v>
      </c>
      <c r="I1242" s="107"/>
      <c r="L1242" s="126"/>
      <c r="M1242" s="126"/>
      <c r="N1242" s="118"/>
      <c r="O1242" s="118"/>
      <c r="P1242" s="120"/>
      <c r="Q1242" s="120"/>
      <c r="R1242" s="118"/>
      <c r="S1242" s="118"/>
      <c r="T1242" s="118"/>
      <c r="U1242" s="118"/>
      <c r="V1242" s="118"/>
      <c r="W1242" s="120"/>
      <c r="X1242" s="120"/>
      <c r="Y1242" s="118"/>
      <c r="Z1242" s="118"/>
      <c r="AA1242" s="118"/>
      <c r="AB1242" s="118"/>
      <c r="AC1242" s="118"/>
      <c r="AD1242" s="120"/>
      <c r="AE1242" s="120"/>
      <c r="AF1242" s="118"/>
      <c r="AG1242" s="118"/>
      <c r="AH1242" s="118"/>
      <c r="AI1242" s="118"/>
      <c r="AJ1242" s="118"/>
      <c r="AK1242" s="118"/>
      <c r="AL1242" s="120"/>
      <c r="AM1242" s="118"/>
      <c r="AN1242" s="118"/>
      <c r="AO1242" s="118"/>
      <c r="AP1242" s="118"/>
      <c r="AQ1242" s="118"/>
      <c r="AR1242" s="118"/>
    </row>
    <row r="1243" spans="1:44" hidden="1" x14ac:dyDescent="0.3">
      <c r="A1243" s="107"/>
      <c r="B1243" s="107" t="s">
        <v>1369</v>
      </c>
      <c r="C1243" s="124"/>
      <c r="D1243" s="107"/>
      <c r="E1243" s="125"/>
      <c r="F1243" s="107"/>
      <c r="G1243" s="107" t="s">
        <v>1954</v>
      </c>
      <c r="H1243" s="124" t="str">
        <f>Programação[[#This Row],[Atividade]]&amp; " - linha/estrutura: " &amp;Programação[[#This Row],[Tag]]</f>
        <v xml:space="preserve">Remover Ebtv da linha - linha/estrutura: </v>
      </c>
      <c r="I1243" s="107"/>
      <c r="L1243" s="126"/>
      <c r="M1243" s="126"/>
      <c r="N1243" s="118"/>
      <c r="O1243" s="118"/>
      <c r="P1243" s="120"/>
      <c r="Q1243" s="120"/>
      <c r="R1243" s="118"/>
      <c r="S1243" s="118"/>
      <c r="T1243" s="118"/>
      <c r="U1243" s="118"/>
      <c r="V1243" s="118"/>
      <c r="W1243" s="120"/>
      <c r="X1243" s="120"/>
      <c r="Y1243" s="118"/>
      <c r="Z1243" s="118"/>
      <c r="AA1243" s="118"/>
      <c r="AB1243" s="118"/>
      <c r="AC1243" s="118"/>
      <c r="AD1243" s="120"/>
      <c r="AE1243" s="120"/>
      <c r="AF1243" s="118"/>
      <c r="AG1243" s="118"/>
      <c r="AH1243" s="118"/>
      <c r="AI1243" s="118"/>
      <c r="AJ1243" s="118"/>
      <c r="AK1243" s="118"/>
      <c r="AL1243" s="120"/>
      <c r="AM1243" s="118"/>
      <c r="AN1243" s="118"/>
      <c r="AO1243" s="118"/>
      <c r="AP1243" s="118"/>
      <c r="AQ1243" s="118"/>
      <c r="AR1243" s="118"/>
    </row>
    <row r="1244" spans="1:44" hidden="1" x14ac:dyDescent="0.3">
      <c r="A1244" s="107"/>
      <c r="B1244" s="107" t="s">
        <v>1370</v>
      </c>
      <c r="C1244" s="124"/>
      <c r="D1244" s="107"/>
      <c r="E1244" s="125"/>
      <c r="F1244" s="107"/>
      <c r="G1244" s="107" t="s">
        <v>1443</v>
      </c>
      <c r="H1244" s="124" t="str">
        <f>Programação[[#This Row],[Atividade]]&amp; " - linha/estrutura: " &amp;Programação[[#This Row],[Tag]]</f>
        <v xml:space="preserve">Tie in 113 - Parada - linha/estrutura: </v>
      </c>
      <c r="I1244" s="107"/>
      <c r="L1244" s="126"/>
      <c r="M1244" s="126"/>
      <c r="N1244" s="118"/>
      <c r="O1244" s="118"/>
      <c r="P1244" s="120"/>
      <c r="Q1244" s="120"/>
      <c r="R1244" s="118"/>
      <c r="S1244" s="118"/>
      <c r="T1244" s="118"/>
      <c r="U1244" s="118"/>
      <c r="V1244" s="118"/>
      <c r="W1244" s="120"/>
      <c r="X1244" s="120"/>
      <c r="Y1244" s="118"/>
      <c r="Z1244" s="118"/>
      <c r="AA1244" s="118"/>
      <c r="AB1244" s="118"/>
      <c r="AC1244" s="118"/>
      <c r="AD1244" s="120"/>
      <c r="AE1244" s="120"/>
      <c r="AF1244" s="118"/>
      <c r="AG1244" s="118"/>
      <c r="AH1244" s="118"/>
      <c r="AI1244" s="118"/>
      <c r="AJ1244" s="118"/>
      <c r="AK1244" s="118"/>
      <c r="AL1244" s="120"/>
      <c r="AM1244" s="118"/>
      <c r="AN1244" s="118"/>
      <c r="AO1244" s="118"/>
      <c r="AP1244" s="118"/>
      <c r="AQ1244" s="118"/>
      <c r="AR1244" s="118"/>
    </row>
    <row r="1245" spans="1:44" hidden="1" x14ac:dyDescent="0.3">
      <c r="A1245" s="107"/>
      <c r="B1245" s="107" t="s">
        <v>1371</v>
      </c>
      <c r="C1245" s="124"/>
      <c r="D1245" s="107"/>
      <c r="E1245" s="125"/>
      <c r="F1245" s="107"/>
      <c r="G1245" s="107" t="s">
        <v>2030</v>
      </c>
      <c r="H1245" s="124" t="str">
        <f>Programação[[#This Row],[Atividade]]&amp; " - linha/estrutura: " &amp;Programação[[#This Row],[Tag]]</f>
        <v xml:space="preserve">Fazer Ebtv da linha existente - linha/estrutura: </v>
      </c>
      <c r="I1245" s="107"/>
      <c r="L1245" s="126"/>
      <c r="M1245" s="126"/>
      <c r="N1245" s="118"/>
      <c r="O1245" s="118"/>
      <c r="P1245" s="120"/>
      <c r="Q1245" s="120"/>
      <c r="R1245" s="118"/>
      <c r="S1245" s="118"/>
      <c r="T1245" s="118"/>
      <c r="U1245" s="118"/>
      <c r="V1245" s="118"/>
      <c r="W1245" s="120"/>
      <c r="X1245" s="120"/>
      <c r="Y1245" s="118"/>
      <c r="Z1245" s="118"/>
      <c r="AA1245" s="118"/>
      <c r="AB1245" s="118"/>
      <c r="AC1245" s="118"/>
      <c r="AD1245" s="120"/>
      <c r="AE1245" s="120"/>
      <c r="AF1245" s="118"/>
      <c r="AG1245" s="118"/>
      <c r="AH1245" s="118"/>
      <c r="AI1245" s="118"/>
      <c r="AJ1245" s="118"/>
      <c r="AK1245" s="118"/>
      <c r="AL1245" s="120"/>
      <c r="AM1245" s="118"/>
      <c r="AN1245" s="118"/>
      <c r="AO1245" s="118"/>
      <c r="AP1245" s="118"/>
      <c r="AQ1245" s="118"/>
      <c r="AR1245" s="118"/>
    </row>
    <row r="1246" spans="1:44" hidden="1" x14ac:dyDescent="0.3">
      <c r="A1246" s="107"/>
      <c r="B1246" s="107" t="s">
        <v>1372</v>
      </c>
      <c r="C1246" s="124"/>
      <c r="D1246" s="107"/>
      <c r="E1246" s="125"/>
      <c r="F1246" s="107"/>
      <c r="G1246" s="107" t="s">
        <v>2136</v>
      </c>
      <c r="H1246" s="124" t="str">
        <f>Programação[[#This Row],[Atividade]]&amp; " - linha/estrutura: " &amp;Programação[[#This Row],[Tag]]</f>
        <v xml:space="preserve">Cortar trecho de 2"na linha existente - linha/estrutura: </v>
      </c>
      <c r="I1246" s="107"/>
      <c r="L1246" s="126"/>
      <c r="M1246" s="126"/>
      <c r="N1246" s="118"/>
      <c r="O1246" s="118"/>
      <c r="P1246" s="120"/>
      <c r="Q1246" s="120"/>
      <c r="R1246" s="118"/>
      <c r="S1246" s="118"/>
      <c r="T1246" s="118"/>
      <c r="U1246" s="118"/>
      <c r="V1246" s="118"/>
      <c r="W1246" s="120"/>
      <c r="X1246" s="120"/>
      <c r="Y1246" s="118"/>
      <c r="Z1246" s="118"/>
      <c r="AA1246" s="118"/>
      <c r="AB1246" s="118"/>
      <c r="AC1246" s="118"/>
      <c r="AD1246" s="120"/>
      <c r="AE1246" s="120"/>
      <c r="AF1246" s="118"/>
      <c r="AG1246" s="118"/>
      <c r="AH1246" s="118"/>
      <c r="AI1246" s="118"/>
      <c r="AJ1246" s="118"/>
      <c r="AK1246" s="118"/>
      <c r="AL1246" s="120"/>
      <c r="AM1246" s="118"/>
      <c r="AN1246" s="118"/>
      <c r="AO1246" s="118"/>
      <c r="AP1246" s="118"/>
      <c r="AQ1246" s="118"/>
      <c r="AR1246" s="118"/>
    </row>
    <row r="1247" spans="1:44" hidden="1" x14ac:dyDescent="0.3">
      <c r="A1247" s="107"/>
      <c r="B1247" s="107" t="s">
        <v>1373</v>
      </c>
      <c r="C1247" s="124"/>
      <c r="D1247" s="107"/>
      <c r="E1247" s="125"/>
      <c r="F1247" s="107"/>
      <c r="G1247" s="107" t="s">
        <v>2137</v>
      </c>
      <c r="H1247" s="124" t="str">
        <f>Programação[[#This Row],[Atividade]]&amp; " - linha/estrutura: " &amp;Programação[[#This Row],[Tag]]</f>
        <v xml:space="preserve">Montar e soldar spool de 2" - linha/estrutura: </v>
      </c>
      <c r="I1247" s="107"/>
      <c r="L1247" s="126"/>
      <c r="M1247" s="126"/>
      <c r="N1247" s="118"/>
      <c r="O1247" s="118"/>
      <c r="P1247" s="120"/>
      <c r="Q1247" s="120"/>
      <c r="R1247" s="118"/>
      <c r="S1247" s="118"/>
      <c r="T1247" s="118"/>
      <c r="U1247" s="118"/>
      <c r="V1247" s="118"/>
      <c r="W1247" s="120"/>
      <c r="X1247" s="120"/>
      <c r="Y1247" s="118"/>
      <c r="Z1247" s="118"/>
      <c r="AA1247" s="118"/>
      <c r="AB1247" s="118"/>
      <c r="AC1247" s="118"/>
      <c r="AD1247" s="120"/>
      <c r="AE1247" s="120"/>
      <c r="AF1247" s="118"/>
      <c r="AG1247" s="118"/>
      <c r="AH1247" s="118"/>
      <c r="AI1247" s="118"/>
      <c r="AJ1247" s="118"/>
      <c r="AK1247" s="118"/>
      <c r="AL1247" s="120"/>
      <c r="AM1247" s="118"/>
      <c r="AN1247" s="118"/>
      <c r="AO1247" s="118"/>
      <c r="AP1247" s="118"/>
      <c r="AQ1247" s="118"/>
      <c r="AR1247" s="118"/>
    </row>
    <row r="1248" spans="1:44" hidden="1" x14ac:dyDescent="0.3">
      <c r="A1248" s="107"/>
      <c r="B1248" s="107" t="s">
        <v>1374</v>
      </c>
      <c r="C1248" s="124"/>
      <c r="D1248" s="107"/>
      <c r="E1248" s="125"/>
      <c r="F1248" s="107"/>
      <c r="G1248" s="107" t="s">
        <v>279</v>
      </c>
      <c r="H1248" s="124" t="str">
        <f>Programação[[#This Row],[Atividade]]&amp; " - linha/estrutura: " &amp;Programação[[#This Row],[Tag]]</f>
        <v xml:space="preserve">Inspeção ENDs das soldas - linha/estrutura: </v>
      </c>
      <c r="I1248" s="107"/>
      <c r="L1248" s="126"/>
      <c r="M1248" s="126"/>
      <c r="N1248" s="118"/>
      <c r="O1248" s="118"/>
      <c r="P1248" s="120"/>
      <c r="Q1248" s="120"/>
      <c r="R1248" s="118"/>
      <c r="S1248" s="118"/>
      <c r="T1248" s="118"/>
      <c r="U1248" s="118"/>
      <c r="V1248" s="118"/>
      <c r="W1248" s="120"/>
      <c r="X1248" s="120"/>
      <c r="Y1248" s="118"/>
      <c r="Z1248" s="118"/>
      <c r="AA1248" s="118"/>
      <c r="AB1248" s="118"/>
      <c r="AC1248" s="118"/>
      <c r="AD1248" s="120"/>
      <c r="AE1248" s="120"/>
      <c r="AF1248" s="118"/>
      <c r="AG1248" s="118"/>
      <c r="AH1248" s="118"/>
      <c r="AI1248" s="118"/>
      <c r="AJ1248" s="118"/>
      <c r="AK1248" s="118"/>
      <c r="AL1248" s="120"/>
      <c r="AM1248" s="118"/>
      <c r="AN1248" s="118"/>
      <c r="AO1248" s="118"/>
      <c r="AP1248" s="118"/>
      <c r="AQ1248" s="118"/>
      <c r="AR1248" s="118"/>
    </row>
    <row r="1249" spans="1:44" hidden="1" x14ac:dyDescent="0.3">
      <c r="A1249" s="107"/>
      <c r="B1249" s="107" t="s">
        <v>1375</v>
      </c>
      <c r="C1249" s="124"/>
      <c r="D1249" s="107"/>
      <c r="E1249" s="125"/>
      <c r="F1249" s="107"/>
      <c r="G1249" s="107" t="s">
        <v>2138</v>
      </c>
      <c r="H1249" s="124" t="str">
        <f>Programação[[#This Row],[Atividade]]&amp; " - linha/estrutura: " &amp;Programação[[#This Row],[Tag]]</f>
        <v xml:space="preserve">Montar de válvula gaveta de 2" - linha/estrutura: </v>
      </c>
      <c r="I1249" s="107"/>
      <c r="L1249" s="126"/>
      <c r="M1249" s="126"/>
      <c r="N1249" s="118"/>
      <c r="O1249" s="118"/>
      <c r="P1249" s="120"/>
      <c r="Q1249" s="120"/>
      <c r="R1249" s="118"/>
      <c r="S1249" s="118"/>
      <c r="T1249" s="118"/>
      <c r="U1249" s="118"/>
      <c r="V1249" s="118"/>
      <c r="W1249" s="120"/>
      <c r="X1249" s="120"/>
      <c r="Y1249" s="118"/>
      <c r="Z1249" s="118"/>
      <c r="AA1249" s="118"/>
      <c r="AB1249" s="118"/>
      <c r="AC1249" s="118"/>
      <c r="AD1249" s="120"/>
      <c r="AE1249" s="120"/>
      <c r="AF1249" s="118"/>
      <c r="AG1249" s="118"/>
      <c r="AH1249" s="118"/>
      <c r="AI1249" s="118"/>
      <c r="AJ1249" s="118"/>
      <c r="AK1249" s="118"/>
      <c r="AL1249" s="120"/>
      <c r="AM1249" s="118"/>
      <c r="AN1249" s="118"/>
      <c r="AO1249" s="118"/>
      <c r="AP1249" s="118"/>
      <c r="AQ1249" s="118"/>
      <c r="AR1249" s="118"/>
    </row>
    <row r="1250" spans="1:44" hidden="1" x14ac:dyDescent="0.3">
      <c r="A1250" s="107"/>
      <c r="B1250" s="107" t="s">
        <v>1376</v>
      </c>
      <c r="C1250" s="124"/>
      <c r="D1250" s="107"/>
      <c r="E1250" s="125"/>
      <c r="F1250" s="107"/>
      <c r="G1250" s="107" t="s">
        <v>2064</v>
      </c>
      <c r="H1250" s="124" t="str">
        <f>Programação[[#This Row],[Atividade]]&amp; " - linha/estrutura: " &amp;Programação[[#This Row],[Tag]]</f>
        <v xml:space="preserve">Remover Ebtv da linha existente - linha/estrutura: </v>
      </c>
      <c r="I1250" s="107"/>
      <c r="L1250" s="126"/>
      <c r="M1250" s="126"/>
      <c r="N1250" s="118"/>
      <c r="O1250" s="118"/>
      <c r="P1250" s="120"/>
      <c r="Q1250" s="120"/>
      <c r="R1250" s="118"/>
      <c r="S1250" s="118"/>
      <c r="T1250" s="118"/>
      <c r="U1250" s="118"/>
      <c r="V1250" s="118"/>
      <c r="W1250" s="120"/>
      <c r="X1250" s="120"/>
      <c r="Y1250" s="118"/>
      <c r="Z1250" s="118"/>
      <c r="AA1250" s="118"/>
      <c r="AB1250" s="118"/>
      <c r="AC1250" s="118"/>
      <c r="AD1250" s="120"/>
      <c r="AE1250" s="120"/>
      <c r="AF1250" s="118"/>
      <c r="AG1250" s="118"/>
      <c r="AH1250" s="118"/>
      <c r="AI1250" s="118"/>
      <c r="AJ1250" s="118"/>
      <c r="AK1250" s="118"/>
      <c r="AL1250" s="120"/>
      <c r="AM1250" s="118"/>
      <c r="AN1250" s="118"/>
      <c r="AO1250" s="118"/>
      <c r="AP1250" s="118"/>
      <c r="AQ1250" s="118"/>
      <c r="AR1250" s="118"/>
    </row>
    <row r="1251" spans="1:44" hidden="1" x14ac:dyDescent="0.3">
      <c r="A1251" s="107"/>
      <c r="B1251" s="107" t="s">
        <v>1377</v>
      </c>
      <c r="C1251" s="124"/>
      <c r="D1251" s="107"/>
      <c r="E1251" s="125"/>
      <c r="F1251" s="107"/>
      <c r="G1251" s="107" t="s">
        <v>2139</v>
      </c>
      <c r="H1251" s="124" t="str">
        <f>Programação[[#This Row],[Atividade]]&amp; " - linha/estrutura: " &amp;Programação[[#This Row],[Tag]]</f>
        <v xml:space="preserve">Tie in 120 - Parada - linha/estrutura: </v>
      </c>
      <c r="I1251" s="107"/>
      <c r="L1251" s="126"/>
      <c r="M1251" s="126"/>
      <c r="N1251" s="118"/>
      <c r="O1251" s="118"/>
      <c r="P1251" s="120"/>
      <c r="Q1251" s="120"/>
      <c r="R1251" s="118"/>
      <c r="S1251" s="118"/>
      <c r="T1251" s="118"/>
      <c r="U1251" s="118"/>
      <c r="V1251" s="118"/>
      <c r="W1251" s="120"/>
      <c r="X1251" s="120"/>
      <c r="Y1251" s="118"/>
      <c r="Z1251" s="118"/>
      <c r="AA1251" s="118"/>
      <c r="AB1251" s="118"/>
      <c r="AC1251" s="118"/>
      <c r="AD1251" s="120"/>
      <c r="AE1251" s="120"/>
      <c r="AF1251" s="118"/>
      <c r="AG1251" s="118"/>
      <c r="AH1251" s="118"/>
      <c r="AI1251" s="118"/>
      <c r="AJ1251" s="118"/>
      <c r="AK1251" s="118"/>
      <c r="AL1251" s="120"/>
      <c r="AM1251" s="118"/>
      <c r="AN1251" s="118"/>
      <c r="AO1251" s="118"/>
      <c r="AP1251" s="118"/>
      <c r="AQ1251" s="118"/>
      <c r="AR1251" s="118"/>
    </row>
    <row r="1252" spans="1:44" hidden="1" x14ac:dyDescent="0.3">
      <c r="A1252" s="107"/>
      <c r="B1252" s="107" t="s">
        <v>1378</v>
      </c>
      <c r="C1252" s="124"/>
      <c r="D1252" s="107"/>
      <c r="E1252" s="125"/>
      <c r="F1252" s="107"/>
      <c r="G1252" s="107" t="s">
        <v>2030</v>
      </c>
      <c r="H1252" s="124" t="str">
        <f>Programação[[#This Row],[Atividade]]&amp; " - linha/estrutura: " &amp;Programação[[#This Row],[Tag]]</f>
        <v xml:space="preserve">Fazer Ebtv da linha existente - linha/estrutura: </v>
      </c>
      <c r="I1252" s="107"/>
      <c r="L1252" s="126"/>
      <c r="M1252" s="126"/>
      <c r="N1252" s="118"/>
      <c r="O1252" s="118"/>
      <c r="P1252" s="120"/>
      <c r="Q1252" s="120"/>
      <c r="R1252" s="118"/>
      <c r="S1252" s="118"/>
      <c r="T1252" s="118"/>
      <c r="U1252" s="118"/>
      <c r="V1252" s="118"/>
      <c r="W1252" s="120"/>
      <c r="X1252" s="120"/>
      <c r="Y1252" s="118"/>
      <c r="Z1252" s="118"/>
      <c r="AA1252" s="118"/>
      <c r="AB1252" s="118"/>
      <c r="AC1252" s="118"/>
      <c r="AD1252" s="120"/>
      <c r="AE1252" s="120"/>
      <c r="AF1252" s="118"/>
      <c r="AG1252" s="118"/>
      <c r="AH1252" s="118"/>
      <c r="AI1252" s="118"/>
      <c r="AJ1252" s="118"/>
      <c r="AK1252" s="118"/>
      <c r="AL1252" s="120"/>
      <c r="AM1252" s="118"/>
      <c r="AN1252" s="118"/>
      <c r="AO1252" s="118"/>
      <c r="AP1252" s="118"/>
      <c r="AQ1252" s="118"/>
      <c r="AR1252" s="118"/>
    </row>
    <row r="1253" spans="1:44" hidden="1" x14ac:dyDescent="0.3">
      <c r="A1253" s="107"/>
      <c r="B1253" s="107" t="s">
        <v>1379</v>
      </c>
      <c r="C1253" s="124"/>
      <c r="D1253" s="107"/>
      <c r="E1253" s="125"/>
      <c r="F1253" s="107"/>
      <c r="G1253" s="107" t="s">
        <v>2136</v>
      </c>
      <c r="H1253" s="124" t="str">
        <f>Programação[[#This Row],[Atividade]]&amp; " - linha/estrutura: " &amp;Programação[[#This Row],[Tag]]</f>
        <v xml:space="preserve">Cortar trecho de 2"na linha existente - linha/estrutura: </v>
      </c>
      <c r="I1253" s="107"/>
      <c r="L1253" s="126"/>
      <c r="M1253" s="126"/>
      <c r="N1253" s="118"/>
      <c r="O1253" s="118"/>
      <c r="P1253" s="120"/>
      <c r="Q1253" s="120"/>
      <c r="R1253" s="118"/>
      <c r="S1253" s="118"/>
      <c r="T1253" s="118"/>
      <c r="U1253" s="118"/>
      <c r="V1253" s="118"/>
      <c r="W1253" s="120"/>
      <c r="X1253" s="120"/>
      <c r="Y1253" s="118"/>
      <c r="Z1253" s="118"/>
      <c r="AA1253" s="118"/>
      <c r="AB1253" s="118"/>
      <c r="AC1253" s="118"/>
      <c r="AD1253" s="120"/>
      <c r="AE1253" s="120"/>
      <c r="AF1253" s="118"/>
      <c r="AG1253" s="118"/>
      <c r="AH1253" s="118"/>
      <c r="AI1253" s="118"/>
      <c r="AJ1253" s="118"/>
      <c r="AK1253" s="118"/>
      <c r="AL1253" s="120"/>
      <c r="AM1253" s="118"/>
      <c r="AN1253" s="118"/>
      <c r="AO1253" s="118"/>
      <c r="AP1253" s="118"/>
      <c r="AQ1253" s="118"/>
      <c r="AR1253" s="118"/>
    </row>
    <row r="1254" spans="1:44" hidden="1" x14ac:dyDescent="0.3">
      <c r="A1254" s="107"/>
      <c r="B1254" s="107" t="s">
        <v>1380</v>
      </c>
      <c r="C1254" s="124"/>
      <c r="D1254" s="107"/>
      <c r="E1254" s="125"/>
      <c r="F1254" s="107"/>
      <c r="G1254" s="107" t="s">
        <v>2137</v>
      </c>
      <c r="H1254" s="124" t="str">
        <f>Programação[[#This Row],[Atividade]]&amp; " - linha/estrutura: " &amp;Programação[[#This Row],[Tag]]</f>
        <v xml:space="preserve">Montar e soldar spool de 2" - linha/estrutura: </v>
      </c>
      <c r="I1254" s="107"/>
      <c r="L1254" s="126"/>
      <c r="M1254" s="126"/>
      <c r="N1254" s="118"/>
      <c r="O1254" s="118"/>
      <c r="P1254" s="120"/>
      <c r="Q1254" s="120"/>
      <c r="R1254" s="118"/>
      <c r="S1254" s="118"/>
      <c r="T1254" s="118"/>
      <c r="U1254" s="118"/>
      <c r="V1254" s="118"/>
      <c r="W1254" s="120"/>
      <c r="X1254" s="120"/>
      <c r="Y1254" s="118"/>
      <c r="Z1254" s="118"/>
      <c r="AA1254" s="118"/>
      <c r="AB1254" s="118"/>
      <c r="AC1254" s="118"/>
      <c r="AD1254" s="120"/>
      <c r="AE1254" s="120"/>
      <c r="AF1254" s="118"/>
      <c r="AG1254" s="118"/>
      <c r="AH1254" s="118"/>
      <c r="AI1254" s="118"/>
      <c r="AJ1254" s="118"/>
      <c r="AK1254" s="118"/>
      <c r="AL1254" s="120"/>
      <c r="AM1254" s="118"/>
      <c r="AN1254" s="118"/>
      <c r="AO1254" s="118"/>
      <c r="AP1254" s="118"/>
      <c r="AQ1254" s="118"/>
      <c r="AR1254" s="118"/>
    </row>
    <row r="1255" spans="1:44" hidden="1" x14ac:dyDescent="0.3">
      <c r="A1255" s="107"/>
      <c r="B1255" s="107" t="s">
        <v>1381</v>
      </c>
      <c r="C1255" s="124"/>
      <c r="D1255" s="107"/>
      <c r="E1255" s="125"/>
      <c r="F1255" s="107"/>
      <c r="G1255" s="107" t="s">
        <v>279</v>
      </c>
      <c r="H1255" s="124" t="str">
        <f>Programação[[#This Row],[Atividade]]&amp; " - linha/estrutura: " &amp;Programação[[#This Row],[Tag]]</f>
        <v xml:space="preserve">Inspeção ENDs das soldas - linha/estrutura: </v>
      </c>
      <c r="I1255" s="107"/>
      <c r="L1255" s="126"/>
      <c r="M1255" s="126"/>
      <c r="N1255" s="118"/>
      <c r="O1255" s="118"/>
      <c r="P1255" s="120"/>
      <c r="Q1255" s="120"/>
      <c r="R1255" s="118"/>
      <c r="S1255" s="118"/>
      <c r="T1255" s="118"/>
      <c r="U1255" s="118"/>
      <c r="V1255" s="118"/>
      <c r="W1255" s="120"/>
      <c r="X1255" s="120"/>
      <c r="Y1255" s="118"/>
      <c r="Z1255" s="118"/>
      <c r="AA1255" s="118"/>
      <c r="AB1255" s="118"/>
      <c r="AC1255" s="118"/>
      <c r="AD1255" s="120"/>
      <c r="AE1255" s="120"/>
      <c r="AF1255" s="118"/>
      <c r="AG1255" s="118"/>
      <c r="AH1255" s="118"/>
      <c r="AI1255" s="118"/>
      <c r="AJ1255" s="118"/>
      <c r="AK1255" s="118"/>
      <c r="AL1255" s="120"/>
      <c r="AM1255" s="118"/>
      <c r="AN1255" s="118"/>
      <c r="AO1255" s="118"/>
      <c r="AP1255" s="118"/>
      <c r="AQ1255" s="118"/>
      <c r="AR1255" s="118"/>
    </row>
    <row r="1256" spans="1:44" hidden="1" x14ac:dyDescent="0.3">
      <c r="A1256" s="107"/>
      <c r="B1256" s="107" t="s">
        <v>1382</v>
      </c>
      <c r="C1256" s="124"/>
      <c r="D1256" s="107"/>
      <c r="E1256" s="125"/>
      <c r="F1256" s="107"/>
      <c r="G1256" s="107" t="s">
        <v>2138</v>
      </c>
      <c r="H1256" s="124" t="str">
        <f>Programação[[#This Row],[Atividade]]&amp; " - linha/estrutura: " &amp;Programação[[#This Row],[Tag]]</f>
        <v xml:space="preserve">Montar de válvula gaveta de 2" - linha/estrutura: </v>
      </c>
      <c r="I1256" s="107"/>
      <c r="L1256" s="126"/>
      <c r="M1256" s="126"/>
      <c r="N1256" s="118"/>
      <c r="O1256" s="118"/>
      <c r="P1256" s="120"/>
      <c r="Q1256" s="120"/>
      <c r="R1256" s="118"/>
      <c r="S1256" s="118"/>
      <c r="T1256" s="118"/>
      <c r="U1256" s="118"/>
      <c r="V1256" s="118"/>
      <c r="W1256" s="120"/>
      <c r="X1256" s="120"/>
      <c r="Y1256" s="118"/>
      <c r="Z1256" s="118"/>
      <c r="AA1256" s="118"/>
      <c r="AB1256" s="118"/>
      <c r="AC1256" s="118"/>
      <c r="AD1256" s="120"/>
      <c r="AE1256" s="120"/>
      <c r="AF1256" s="118"/>
      <c r="AG1256" s="118"/>
      <c r="AH1256" s="118"/>
      <c r="AI1256" s="118"/>
      <c r="AJ1256" s="118"/>
      <c r="AK1256" s="118"/>
      <c r="AL1256" s="120"/>
      <c r="AM1256" s="118"/>
      <c r="AN1256" s="118"/>
      <c r="AO1256" s="118"/>
      <c r="AP1256" s="118"/>
      <c r="AQ1256" s="118"/>
      <c r="AR1256" s="118"/>
    </row>
    <row r="1257" spans="1:44" hidden="1" x14ac:dyDescent="0.3">
      <c r="A1257" s="107"/>
      <c r="B1257" s="107" t="s">
        <v>1383</v>
      </c>
      <c r="C1257" s="124"/>
      <c r="D1257" s="107"/>
      <c r="E1257" s="125"/>
      <c r="F1257" s="107"/>
      <c r="G1257" s="107" t="s">
        <v>2064</v>
      </c>
      <c r="H1257" s="124" t="str">
        <f>Programação[[#This Row],[Atividade]]&amp; " - linha/estrutura: " &amp;Programação[[#This Row],[Tag]]</f>
        <v xml:space="preserve">Remover Ebtv da linha existente - linha/estrutura: </v>
      </c>
      <c r="I1257" s="107"/>
      <c r="L1257" s="126"/>
      <c r="M1257" s="126"/>
      <c r="N1257" s="118"/>
      <c r="O1257" s="118"/>
      <c r="P1257" s="120"/>
      <c r="Q1257" s="120"/>
      <c r="R1257" s="118"/>
      <c r="S1257" s="118"/>
      <c r="T1257" s="118"/>
      <c r="U1257" s="118"/>
      <c r="V1257" s="118"/>
      <c r="W1257" s="120"/>
      <c r="X1257" s="120"/>
      <c r="Y1257" s="118"/>
      <c r="Z1257" s="118"/>
      <c r="AA1257" s="118"/>
      <c r="AB1257" s="118"/>
      <c r="AC1257" s="118"/>
      <c r="AD1257" s="120"/>
      <c r="AE1257" s="120"/>
      <c r="AF1257" s="118"/>
      <c r="AG1257" s="118"/>
      <c r="AH1257" s="118"/>
      <c r="AI1257" s="118"/>
      <c r="AJ1257" s="118"/>
      <c r="AK1257" s="118"/>
      <c r="AL1257" s="120"/>
      <c r="AM1257" s="118"/>
      <c r="AN1257" s="118"/>
      <c r="AO1257" s="118"/>
      <c r="AP1257" s="118"/>
      <c r="AQ1257" s="118"/>
      <c r="AR1257" s="118"/>
    </row>
    <row r="1258" spans="1:44" hidden="1" x14ac:dyDescent="0.3">
      <c r="A1258" s="107"/>
      <c r="B1258" s="107" t="s">
        <v>1384</v>
      </c>
      <c r="C1258" s="124"/>
      <c r="D1258" s="107"/>
      <c r="E1258" s="125"/>
      <c r="F1258" s="107"/>
      <c r="G1258" s="107" t="s">
        <v>2140</v>
      </c>
      <c r="H1258" s="124" t="str">
        <f>Programação[[#This Row],[Atividade]]&amp; " - linha/estrutura: " &amp;Programação[[#This Row],[Tag]]</f>
        <v xml:space="preserve">Tie in 155 - linha/estrutura: </v>
      </c>
      <c r="I1258" s="107"/>
      <c r="L1258" s="126"/>
      <c r="M1258" s="126"/>
      <c r="N1258" s="118"/>
      <c r="O1258" s="118"/>
      <c r="P1258" s="120"/>
      <c r="Q1258" s="120"/>
      <c r="R1258" s="118"/>
      <c r="S1258" s="118"/>
      <c r="T1258" s="118"/>
      <c r="U1258" s="118"/>
      <c r="V1258" s="118"/>
      <c r="W1258" s="120"/>
      <c r="X1258" s="120"/>
      <c r="Y1258" s="118"/>
      <c r="Z1258" s="118"/>
      <c r="AA1258" s="118"/>
      <c r="AB1258" s="118"/>
      <c r="AC1258" s="118"/>
      <c r="AD1258" s="120"/>
      <c r="AE1258" s="120"/>
      <c r="AF1258" s="118"/>
      <c r="AG1258" s="118"/>
      <c r="AH1258" s="118"/>
      <c r="AI1258" s="118"/>
      <c r="AJ1258" s="118"/>
      <c r="AK1258" s="118"/>
      <c r="AL1258" s="120"/>
      <c r="AM1258" s="118"/>
      <c r="AN1258" s="118"/>
      <c r="AO1258" s="118"/>
      <c r="AP1258" s="118"/>
      <c r="AQ1258" s="118"/>
      <c r="AR1258" s="118"/>
    </row>
    <row r="1259" spans="1:44" hidden="1" x14ac:dyDescent="0.3">
      <c r="A1259" s="107"/>
      <c r="B1259" s="107" t="s">
        <v>1385</v>
      </c>
      <c r="C1259" s="124"/>
      <c r="D1259" s="107"/>
      <c r="E1259" s="125"/>
      <c r="F1259" s="107"/>
      <c r="G1259" s="107" t="s">
        <v>2030</v>
      </c>
      <c r="H1259" s="124" t="str">
        <f>Programação[[#This Row],[Atividade]]&amp; " - linha/estrutura: " &amp;Programação[[#This Row],[Tag]]</f>
        <v xml:space="preserve">Fazer Ebtv da linha existente - linha/estrutura: </v>
      </c>
      <c r="I1259" s="107"/>
      <c r="L1259" s="126"/>
      <c r="M1259" s="126"/>
      <c r="N1259" s="118"/>
      <c r="O1259" s="118"/>
      <c r="P1259" s="120"/>
      <c r="Q1259" s="120"/>
      <c r="R1259" s="118"/>
      <c r="S1259" s="118"/>
      <c r="T1259" s="118"/>
      <c r="U1259" s="118"/>
      <c r="V1259" s="118"/>
      <c r="W1259" s="120"/>
      <c r="X1259" s="120"/>
      <c r="Y1259" s="118"/>
      <c r="Z1259" s="118"/>
      <c r="AA1259" s="118"/>
      <c r="AB1259" s="118"/>
      <c r="AC1259" s="118"/>
      <c r="AD1259" s="120"/>
      <c r="AE1259" s="120"/>
      <c r="AF1259" s="118"/>
      <c r="AG1259" s="118"/>
      <c r="AH1259" s="118"/>
      <c r="AI1259" s="118"/>
      <c r="AJ1259" s="118"/>
      <c r="AK1259" s="118"/>
      <c r="AL1259" s="120"/>
      <c r="AM1259" s="118"/>
      <c r="AN1259" s="118"/>
      <c r="AO1259" s="118"/>
      <c r="AP1259" s="118"/>
      <c r="AQ1259" s="118"/>
      <c r="AR1259" s="118"/>
    </row>
    <row r="1260" spans="1:44" hidden="1" x14ac:dyDescent="0.3">
      <c r="A1260" s="107"/>
      <c r="B1260" s="107" t="s">
        <v>1386</v>
      </c>
      <c r="C1260" s="124"/>
      <c r="D1260" s="107"/>
      <c r="E1260" s="125"/>
      <c r="F1260" s="107"/>
      <c r="G1260" s="107" t="s">
        <v>2136</v>
      </c>
      <c r="H1260" s="124" t="str">
        <f>Programação[[#This Row],[Atividade]]&amp; " - linha/estrutura: " &amp;Programação[[#This Row],[Tag]]</f>
        <v xml:space="preserve">Cortar trecho de 2"na linha existente - linha/estrutura: </v>
      </c>
      <c r="I1260" s="107"/>
      <c r="L1260" s="126"/>
      <c r="M1260" s="126"/>
      <c r="N1260" s="118"/>
      <c r="O1260" s="118"/>
      <c r="P1260" s="120"/>
      <c r="Q1260" s="120"/>
      <c r="R1260" s="118"/>
      <c r="S1260" s="118"/>
      <c r="T1260" s="118"/>
      <c r="U1260" s="118"/>
      <c r="V1260" s="118"/>
      <c r="W1260" s="120"/>
      <c r="X1260" s="120"/>
      <c r="Y1260" s="118"/>
      <c r="Z1260" s="118"/>
      <c r="AA1260" s="118"/>
      <c r="AB1260" s="118"/>
      <c r="AC1260" s="118"/>
      <c r="AD1260" s="120"/>
      <c r="AE1260" s="120"/>
      <c r="AF1260" s="118"/>
      <c r="AG1260" s="118"/>
      <c r="AH1260" s="118"/>
      <c r="AI1260" s="118"/>
      <c r="AJ1260" s="118"/>
      <c r="AK1260" s="118"/>
      <c r="AL1260" s="120"/>
      <c r="AM1260" s="118"/>
      <c r="AN1260" s="118"/>
      <c r="AO1260" s="118"/>
      <c r="AP1260" s="118"/>
      <c r="AQ1260" s="118"/>
      <c r="AR1260" s="118"/>
    </row>
    <row r="1261" spans="1:44" hidden="1" x14ac:dyDescent="0.3">
      <c r="A1261" s="107"/>
      <c r="B1261" s="107" t="s">
        <v>1387</v>
      </c>
      <c r="C1261" s="124"/>
      <c r="D1261" s="107"/>
      <c r="E1261" s="125"/>
      <c r="F1261" s="107"/>
      <c r="G1261" s="107" t="s">
        <v>2137</v>
      </c>
      <c r="H1261" s="124" t="str">
        <f>Programação[[#This Row],[Atividade]]&amp; " - linha/estrutura: " &amp;Programação[[#This Row],[Tag]]</f>
        <v xml:space="preserve">Montar e soldar spool de 2" - linha/estrutura: </v>
      </c>
      <c r="I1261" s="107"/>
      <c r="L1261" s="126"/>
      <c r="M1261" s="126"/>
      <c r="N1261" s="118"/>
      <c r="O1261" s="118"/>
      <c r="P1261" s="120"/>
      <c r="Q1261" s="120"/>
      <c r="R1261" s="118"/>
      <c r="S1261" s="118"/>
      <c r="T1261" s="118"/>
      <c r="U1261" s="118"/>
      <c r="V1261" s="118"/>
      <c r="W1261" s="120"/>
      <c r="X1261" s="120"/>
      <c r="Y1261" s="118"/>
      <c r="Z1261" s="118"/>
      <c r="AA1261" s="118"/>
      <c r="AB1261" s="118"/>
      <c r="AC1261" s="118"/>
      <c r="AD1261" s="120"/>
      <c r="AE1261" s="120"/>
      <c r="AF1261" s="118"/>
      <c r="AG1261" s="118"/>
      <c r="AH1261" s="118"/>
      <c r="AI1261" s="118"/>
      <c r="AJ1261" s="118"/>
      <c r="AK1261" s="118"/>
      <c r="AL1261" s="120"/>
      <c r="AM1261" s="118"/>
      <c r="AN1261" s="118"/>
      <c r="AO1261" s="118"/>
      <c r="AP1261" s="118"/>
      <c r="AQ1261" s="118"/>
      <c r="AR1261" s="118"/>
    </row>
    <row r="1262" spans="1:44" hidden="1" x14ac:dyDescent="0.3">
      <c r="A1262" s="107"/>
      <c r="B1262" s="107" t="s">
        <v>1388</v>
      </c>
      <c r="C1262" s="124"/>
      <c r="D1262" s="107"/>
      <c r="E1262" s="125"/>
      <c r="F1262" s="107"/>
      <c r="G1262" s="107" t="s">
        <v>279</v>
      </c>
      <c r="H1262" s="124" t="str">
        <f>Programação[[#This Row],[Atividade]]&amp; " - linha/estrutura: " &amp;Programação[[#This Row],[Tag]]</f>
        <v xml:space="preserve">Inspeção ENDs das soldas - linha/estrutura: </v>
      </c>
      <c r="I1262" s="107"/>
      <c r="L1262" s="126"/>
      <c r="M1262" s="126"/>
      <c r="N1262" s="118"/>
      <c r="O1262" s="118"/>
      <c r="P1262" s="120"/>
      <c r="Q1262" s="120"/>
      <c r="R1262" s="118"/>
      <c r="S1262" s="118"/>
      <c r="T1262" s="118"/>
      <c r="U1262" s="118"/>
      <c r="V1262" s="118"/>
      <c r="W1262" s="120"/>
      <c r="X1262" s="120"/>
      <c r="Y1262" s="118"/>
      <c r="Z1262" s="118"/>
      <c r="AA1262" s="118"/>
      <c r="AB1262" s="118"/>
      <c r="AC1262" s="118"/>
      <c r="AD1262" s="120"/>
      <c r="AE1262" s="120"/>
      <c r="AF1262" s="118"/>
      <c r="AG1262" s="118"/>
      <c r="AH1262" s="118"/>
      <c r="AI1262" s="118"/>
      <c r="AJ1262" s="118"/>
      <c r="AK1262" s="118"/>
      <c r="AL1262" s="120"/>
      <c r="AM1262" s="118"/>
      <c r="AN1262" s="118"/>
      <c r="AO1262" s="118"/>
      <c r="AP1262" s="118"/>
      <c r="AQ1262" s="118"/>
      <c r="AR1262" s="118"/>
    </row>
    <row r="1263" spans="1:44" hidden="1" x14ac:dyDescent="0.3">
      <c r="A1263" s="107"/>
      <c r="B1263" s="107" t="s">
        <v>1389</v>
      </c>
      <c r="C1263" s="124"/>
      <c r="D1263" s="107"/>
      <c r="E1263" s="125"/>
      <c r="F1263" s="107"/>
      <c r="G1263" s="107" t="s">
        <v>2138</v>
      </c>
      <c r="H1263" s="124" t="str">
        <f>Programação[[#This Row],[Atividade]]&amp; " - linha/estrutura: " &amp;Programação[[#This Row],[Tag]]</f>
        <v xml:space="preserve">Montar de válvula gaveta de 2" - linha/estrutura: </v>
      </c>
      <c r="I1263" s="107"/>
      <c r="L1263" s="126"/>
      <c r="M1263" s="126"/>
      <c r="N1263" s="118"/>
      <c r="O1263" s="118"/>
      <c r="P1263" s="120"/>
      <c r="Q1263" s="120"/>
      <c r="R1263" s="118"/>
      <c r="S1263" s="118"/>
      <c r="T1263" s="118"/>
      <c r="U1263" s="118"/>
      <c r="V1263" s="118"/>
      <c r="W1263" s="120"/>
      <c r="X1263" s="120"/>
      <c r="Y1263" s="118"/>
      <c r="Z1263" s="118"/>
      <c r="AA1263" s="118"/>
      <c r="AB1263" s="118"/>
      <c r="AC1263" s="118"/>
      <c r="AD1263" s="120"/>
      <c r="AE1263" s="120"/>
      <c r="AF1263" s="118"/>
      <c r="AG1263" s="118"/>
      <c r="AH1263" s="118"/>
      <c r="AI1263" s="118"/>
      <c r="AJ1263" s="118"/>
      <c r="AK1263" s="118"/>
      <c r="AL1263" s="120"/>
      <c r="AM1263" s="118"/>
      <c r="AN1263" s="118"/>
      <c r="AO1263" s="118"/>
      <c r="AP1263" s="118"/>
      <c r="AQ1263" s="118"/>
      <c r="AR1263" s="118"/>
    </row>
    <row r="1264" spans="1:44" hidden="1" x14ac:dyDescent="0.3">
      <c r="A1264" s="107"/>
      <c r="B1264" s="107" t="s">
        <v>1390</v>
      </c>
      <c r="C1264" s="124"/>
      <c r="D1264" s="107"/>
      <c r="E1264" s="125"/>
      <c r="F1264" s="107"/>
      <c r="G1264" s="107" t="s">
        <v>2064</v>
      </c>
      <c r="H1264" s="124" t="str">
        <f>Programação[[#This Row],[Atividade]]&amp; " - linha/estrutura: " &amp;Programação[[#This Row],[Tag]]</f>
        <v xml:space="preserve">Remover Ebtv da linha existente - linha/estrutura: </v>
      </c>
      <c r="I1264" s="107"/>
      <c r="L1264" s="126"/>
      <c r="M1264" s="126"/>
      <c r="N1264" s="118"/>
      <c r="O1264" s="118"/>
      <c r="P1264" s="120"/>
      <c r="Q1264" s="120"/>
      <c r="R1264" s="118"/>
      <c r="S1264" s="118"/>
      <c r="T1264" s="118"/>
      <c r="U1264" s="118"/>
      <c r="V1264" s="118"/>
      <c r="W1264" s="120"/>
      <c r="X1264" s="120"/>
      <c r="Y1264" s="118"/>
      <c r="Z1264" s="118"/>
      <c r="AA1264" s="118"/>
      <c r="AB1264" s="118"/>
      <c r="AC1264" s="118"/>
      <c r="AD1264" s="120"/>
      <c r="AE1264" s="120"/>
      <c r="AF1264" s="118"/>
      <c r="AG1264" s="118"/>
      <c r="AH1264" s="118"/>
      <c r="AI1264" s="118"/>
      <c r="AJ1264" s="118"/>
      <c r="AK1264" s="118"/>
      <c r="AL1264" s="120"/>
      <c r="AM1264" s="118"/>
      <c r="AN1264" s="118"/>
      <c r="AO1264" s="118"/>
      <c r="AP1264" s="118"/>
      <c r="AQ1264" s="118"/>
      <c r="AR1264" s="118"/>
    </row>
    <row r="1265" spans="1:44" hidden="1" x14ac:dyDescent="0.3">
      <c r="A1265" s="107"/>
      <c r="B1265" s="107" t="s">
        <v>1391</v>
      </c>
      <c r="C1265" s="124"/>
      <c r="D1265" s="107"/>
      <c r="E1265" s="125"/>
      <c r="F1265" s="107"/>
      <c r="G1265" s="107" t="s">
        <v>2141</v>
      </c>
      <c r="H1265" s="124" t="str">
        <f>Programação[[#This Row],[Atividade]]&amp; " - linha/estrutura: " &amp;Programação[[#This Row],[Tag]]</f>
        <v xml:space="preserve">Tie in 158 - linha/estrutura: </v>
      </c>
      <c r="I1265" s="107"/>
      <c r="L1265" s="126"/>
      <c r="M1265" s="126"/>
      <c r="N1265" s="118"/>
      <c r="O1265" s="118"/>
      <c r="P1265" s="120"/>
      <c r="Q1265" s="120"/>
      <c r="R1265" s="118"/>
      <c r="S1265" s="118"/>
      <c r="T1265" s="118"/>
      <c r="U1265" s="118"/>
      <c r="V1265" s="118"/>
      <c r="W1265" s="120"/>
      <c r="X1265" s="120"/>
      <c r="Y1265" s="118"/>
      <c r="Z1265" s="118"/>
      <c r="AA1265" s="118"/>
      <c r="AB1265" s="118"/>
      <c r="AC1265" s="118"/>
      <c r="AD1265" s="120"/>
      <c r="AE1265" s="120"/>
      <c r="AF1265" s="118"/>
      <c r="AG1265" s="118"/>
      <c r="AH1265" s="118"/>
      <c r="AI1265" s="118"/>
      <c r="AJ1265" s="118"/>
      <c r="AK1265" s="118"/>
      <c r="AL1265" s="120"/>
      <c r="AM1265" s="118"/>
      <c r="AN1265" s="118"/>
      <c r="AO1265" s="118"/>
      <c r="AP1265" s="118"/>
      <c r="AQ1265" s="118"/>
      <c r="AR1265" s="118"/>
    </row>
    <row r="1266" spans="1:44" hidden="1" x14ac:dyDescent="0.3">
      <c r="A1266" s="107"/>
      <c r="B1266" s="107" t="s">
        <v>1392</v>
      </c>
      <c r="C1266" s="124"/>
      <c r="D1266" s="107"/>
      <c r="E1266" s="125"/>
      <c r="F1266" s="107"/>
      <c r="G1266" s="107" t="s">
        <v>2030</v>
      </c>
      <c r="H1266" s="124" t="str">
        <f>Programação[[#This Row],[Atividade]]&amp; " - linha/estrutura: " &amp;Programação[[#This Row],[Tag]]</f>
        <v xml:space="preserve">Fazer Ebtv da linha existente - linha/estrutura: </v>
      </c>
      <c r="I1266" s="107"/>
      <c r="L1266" s="126"/>
      <c r="M1266" s="126"/>
      <c r="N1266" s="118"/>
      <c r="O1266" s="118"/>
      <c r="P1266" s="120"/>
      <c r="Q1266" s="120"/>
      <c r="R1266" s="118"/>
      <c r="S1266" s="118"/>
      <c r="T1266" s="118"/>
      <c r="U1266" s="118"/>
      <c r="V1266" s="118"/>
      <c r="W1266" s="120"/>
      <c r="X1266" s="120"/>
      <c r="Y1266" s="118"/>
      <c r="Z1266" s="118"/>
      <c r="AA1266" s="118"/>
      <c r="AB1266" s="118"/>
      <c r="AC1266" s="118"/>
      <c r="AD1266" s="120"/>
      <c r="AE1266" s="120"/>
      <c r="AF1266" s="118"/>
      <c r="AG1266" s="118"/>
      <c r="AH1266" s="118"/>
      <c r="AI1266" s="118"/>
      <c r="AJ1266" s="118"/>
      <c r="AK1266" s="118"/>
      <c r="AL1266" s="120"/>
      <c r="AM1266" s="118"/>
      <c r="AN1266" s="118"/>
      <c r="AO1266" s="118"/>
      <c r="AP1266" s="118"/>
      <c r="AQ1266" s="118"/>
      <c r="AR1266" s="118"/>
    </row>
    <row r="1267" spans="1:44" hidden="1" x14ac:dyDescent="0.3">
      <c r="A1267" s="107"/>
      <c r="B1267" s="107" t="s">
        <v>1393</v>
      </c>
      <c r="C1267" s="124"/>
      <c r="D1267" s="107"/>
      <c r="E1267" s="125"/>
      <c r="F1267" s="107"/>
      <c r="G1267" s="107" t="s">
        <v>2142</v>
      </c>
      <c r="H1267" s="124" t="str">
        <f>Programação[[#This Row],[Atividade]]&amp; " - linha/estrutura: " &amp;Programação[[#This Row],[Tag]]</f>
        <v xml:space="preserve">Cortar trecho de 4"na linha existente - linha/estrutura: </v>
      </c>
      <c r="I1267" s="107"/>
      <c r="L1267" s="126"/>
      <c r="M1267" s="126"/>
      <c r="N1267" s="118"/>
      <c r="O1267" s="118"/>
      <c r="P1267" s="120"/>
      <c r="Q1267" s="120"/>
      <c r="R1267" s="118"/>
      <c r="S1267" s="118"/>
      <c r="T1267" s="118"/>
      <c r="U1267" s="118"/>
      <c r="V1267" s="118"/>
      <c r="W1267" s="120"/>
      <c r="X1267" s="120"/>
      <c r="Y1267" s="118"/>
      <c r="Z1267" s="118"/>
      <c r="AA1267" s="118"/>
      <c r="AB1267" s="118"/>
      <c r="AC1267" s="118"/>
      <c r="AD1267" s="120"/>
      <c r="AE1267" s="120"/>
      <c r="AF1267" s="118"/>
      <c r="AG1267" s="118"/>
      <c r="AH1267" s="118"/>
      <c r="AI1267" s="118"/>
      <c r="AJ1267" s="118"/>
      <c r="AK1267" s="118"/>
      <c r="AL1267" s="120"/>
      <c r="AM1267" s="118"/>
      <c r="AN1267" s="118"/>
      <c r="AO1267" s="118"/>
      <c r="AP1267" s="118"/>
      <c r="AQ1267" s="118"/>
      <c r="AR1267" s="118"/>
    </row>
    <row r="1268" spans="1:44" hidden="1" x14ac:dyDescent="0.3">
      <c r="A1268" s="107"/>
      <c r="B1268" s="107" t="s">
        <v>1394</v>
      </c>
      <c r="C1268" s="124"/>
      <c r="D1268" s="107"/>
      <c r="E1268" s="125"/>
      <c r="F1268" s="107"/>
      <c r="G1268" s="107" t="s">
        <v>2143</v>
      </c>
      <c r="H1268" s="124" t="str">
        <f>Programação[[#This Row],[Atividade]]&amp; " - linha/estrutura: " &amp;Programação[[#This Row],[Tag]]</f>
        <v xml:space="preserve">Montar e soldar spool de 4" - linha/estrutura: </v>
      </c>
      <c r="I1268" s="107"/>
      <c r="L1268" s="126"/>
      <c r="M1268" s="126"/>
      <c r="N1268" s="118"/>
      <c r="O1268" s="118"/>
      <c r="P1268" s="120"/>
      <c r="Q1268" s="120"/>
      <c r="R1268" s="118"/>
      <c r="S1268" s="118"/>
      <c r="T1268" s="118"/>
      <c r="U1268" s="118"/>
      <c r="V1268" s="118"/>
      <c r="W1268" s="120"/>
      <c r="X1268" s="120"/>
      <c r="Y1268" s="118"/>
      <c r="Z1268" s="118"/>
      <c r="AA1268" s="118"/>
      <c r="AB1268" s="118"/>
      <c r="AC1268" s="118"/>
      <c r="AD1268" s="120"/>
      <c r="AE1268" s="120"/>
      <c r="AF1268" s="118"/>
      <c r="AG1268" s="118"/>
      <c r="AH1268" s="118"/>
      <c r="AI1268" s="118"/>
      <c r="AJ1268" s="118"/>
      <c r="AK1268" s="118"/>
      <c r="AL1268" s="120"/>
      <c r="AM1268" s="118"/>
      <c r="AN1268" s="118"/>
      <c r="AO1268" s="118"/>
      <c r="AP1268" s="118"/>
      <c r="AQ1268" s="118"/>
      <c r="AR1268" s="118"/>
    </row>
    <row r="1269" spans="1:44" hidden="1" x14ac:dyDescent="0.3">
      <c r="A1269" s="107"/>
      <c r="B1269" s="107" t="s">
        <v>1395</v>
      </c>
      <c r="C1269" s="124"/>
      <c r="D1269" s="107"/>
      <c r="E1269" s="125"/>
      <c r="F1269" s="107"/>
      <c r="G1269" s="107" t="s">
        <v>279</v>
      </c>
      <c r="H1269" s="124" t="str">
        <f>Programação[[#This Row],[Atividade]]&amp; " - linha/estrutura: " &amp;Programação[[#This Row],[Tag]]</f>
        <v xml:space="preserve">Inspeção ENDs das soldas - linha/estrutura: </v>
      </c>
      <c r="I1269" s="107"/>
      <c r="L1269" s="126"/>
      <c r="M1269" s="126"/>
      <c r="N1269" s="118"/>
      <c r="O1269" s="118"/>
      <c r="P1269" s="120"/>
      <c r="Q1269" s="120"/>
      <c r="R1269" s="118"/>
      <c r="S1269" s="118"/>
      <c r="T1269" s="118"/>
      <c r="U1269" s="118"/>
      <c r="V1269" s="118"/>
      <c r="W1269" s="120"/>
      <c r="X1269" s="120"/>
      <c r="Y1269" s="118"/>
      <c r="Z1269" s="118"/>
      <c r="AA1269" s="118"/>
      <c r="AB1269" s="118"/>
      <c r="AC1269" s="118"/>
      <c r="AD1269" s="120"/>
      <c r="AE1269" s="120"/>
      <c r="AF1269" s="118"/>
      <c r="AG1269" s="118"/>
      <c r="AH1269" s="118"/>
      <c r="AI1269" s="118"/>
      <c r="AJ1269" s="118"/>
      <c r="AK1269" s="118"/>
      <c r="AL1269" s="120"/>
      <c r="AM1269" s="118"/>
      <c r="AN1269" s="118"/>
      <c r="AO1269" s="118"/>
      <c r="AP1269" s="118"/>
      <c r="AQ1269" s="118"/>
      <c r="AR1269" s="118"/>
    </row>
    <row r="1270" spans="1:44" hidden="1" x14ac:dyDescent="0.3">
      <c r="A1270" s="107"/>
      <c r="B1270" s="107" t="s">
        <v>1396</v>
      </c>
      <c r="C1270" s="124"/>
      <c r="D1270" s="107"/>
      <c r="E1270" s="125"/>
      <c r="F1270" s="107"/>
      <c r="G1270" s="107" t="s">
        <v>1877</v>
      </c>
      <c r="H1270" s="124" t="str">
        <f>Programação[[#This Row],[Atividade]]&amp; " - linha/estrutura: " &amp;Programação[[#This Row],[Tag]]</f>
        <v xml:space="preserve">Montar de válvula gaveta de 4" - linha/estrutura: </v>
      </c>
      <c r="I1270" s="107"/>
      <c r="L1270" s="126"/>
      <c r="M1270" s="126"/>
      <c r="N1270" s="118"/>
      <c r="O1270" s="118"/>
      <c r="P1270" s="120"/>
      <c r="Q1270" s="120"/>
      <c r="R1270" s="118"/>
      <c r="S1270" s="118"/>
      <c r="T1270" s="118"/>
      <c r="U1270" s="118"/>
      <c r="V1270" s="118"/>
      <c r="W1270" s="120"/>
      <c r="X1270" s="120"/>
      <c r="Y1270" s="118"/>
      <c r="Z1270" s="118"/>
      <c r="AA1270" s="118"/>
      <c r="AB1270" s="118"/>
      <c r="AC1270" s="118"/>
      <c r="AD1270" s="120"/>
      <c r="AE1270" s="120"/>
      <c r="AF1270" s="118"/>
      <c r="AG1270" s="118"/>
      <c r="AH1270" s="118"/>
      <c r="AI1270" s="118"/>
      <c r="AJ1270" s="118"/>
      <c r="AK1270" s="118"/>
      <c r="AL1270" s="120"/>
      <c r="AM1270" s="118"/>
      <c r="AN1270" s="118"/>
      <c r="AO1270" s="118"/>
      <c r="AP1270" s="118"/>
      <c r="AQ1270" s="118"/>
      <c r="AR1270" s="118"/>
    </row>
    <row r="1271" spans="1:44" hidden="1" x14ac:dyDescent="0.3">
      <c r="A1271" s="107"/>
      <c r="B1271" s="107" t="s">
        <v>1397</v>
      </c>
      <c r="C1271" s="124"/>
      <c r="D1271" s="107"/>
      <c r="E1271" s="125"/>
      <c r="F1271" s="107"/>
      <c r="G1271" s="107" t="s">
        <v>2064</v>
      </c>
      <c r="H1271" s="124" t="str">
        <f>Programação[[#This Row],[Atividade]]&amp; " - linha/estrutura: " &amp;Programação[[#This Row],[Tag]]</f>
        <v xml:space="preserve">Remover Ebtv da linha existente - linha/estrutura: </v>
      </c>
      <c r="I1271" s="107"/>
      <c r="L1271" s="126"/>
      <c r="M1271" s="126"/>
      <c r="N1271" s="118"/>
      <c r="O1271" s="118"/>
      <c r="P1271" s="120"/>
      <c r="Q1271" s="120"/>
      <c r="R1271" s="118"/>
      <c r="S1271" s="118"/>
      <c r="T1271" s="118"/>
      <c r="U1271" s="118"/>
      <c r="V1271" s="118"/>
      <c r="W1271" s="120"/>
      <c r="X1271" s="120"/>
      <c r="Y1271" s="118"/>
      <c r="Z1271" s="118"/>
      <c r="AA1271" s="118"/>
      <c r="AB1271" s="118"/>
      <c r="AC1271" s="118"/>
      <c r="AD1271" s="120"/>
      <c r="AE1271" s="120"/>
      <c r="AF1271" s="118"/>
      <c r="AG1271" s="118"/>
      <c r="AH1271" s="118"/>
      <c r="AI1271" s="118"/>
      <c r="AJ1271" s="118"/>
      <c r="AK1271" s="118"/>
      <c r="AL1271" s="120"/>
      <c r="AM1271" s="118"/>
      <c r="AN1271" s="118"/>
      <c r="AO1271" s="118"/>
      <c r="AP1271" s="118"/>
      <c r="AQ1271" s="118"/>
      <c r="AR1271" s="118"/>
    </row>
    <row r="1272" spans="1:44" hidden="1" x14ac:dyDescent="0.3">
      <c r="A1272" s="107"/>
      <c r="B1272" s="107" t="s">
        <v>1398</v>
      </c>
      <c r="C1272" s="124"/>
      <c r="D1272" s="107"/>
      <c r="E1272" s="125"/>
      <c r="F1272" s="107"/>
      <c r="G1272" s="107" t="s">
        <v>2144</v>
      </c>
      <c r="H1272" s="124" t="str">
        <f>Programação[[#This Row],[Atividade]]&amp; " - linha/estrutura: " &amp;Programação[[#This Row],[Tag]]</f>
        <v xml:space="preserve">Tie in 169 - linha/estrutura: </v>
      </c>
      <c r="I1272" s="107"/>
      <c r="L1272" s="126"/>
      <c r="M1272" s="126"/>
      <c r="N1272" s="118"/>
      <c r="O1272" s="118"/>
      <c r="P1272" s="120"/>
      <c r="Q1272" s="120"/>
      <c r="R1272" s="118"/>
      <c r="S1272" s="118"/>
      <c r="T1272" s="118"/>
      <c r="U1272" s="118"/>
      <c r="V1272" s="118"/>
      <c r="W1272" s="120"/>
      <c r="X1272" s="120"/>
      <c r="Y1272" s="118"/>
      <c r="Z1272" s="118"/>
      <c r="AA1272" s="118"/>
      <c r="AB1272" s="118"/>
      <c r="AC1272" s="118"/>
      <c r="AD1272" s="120"/>
      <c r="AE1272" s="120"/>
      <c r="AF1272" s="118"/>
      <c r="AG1272" s="118"/>
      <c r="AH1272" s="118"/>
      <c r="AI1272" s="118"/>
      <c r="AJ1272" s="118"/>
      <c r="AK1272" s="118"/>
      <c r="AL1272" s="120"/>
      <c r="AM1272" s="118"/>
      <c r="AN1272" s="118"/>
      <c r="AO1272" s="118"/>
      <c r="AP1272" s="118"/>
      <c r="AQ1272" s="118"/>
      <c r="AR1272" s="118"/>
    </row>
    <row r="1273" spans="1:44" hidden="1" x14ac:dyDescent="0.3">
      <c r="A1273" s="107"/>
      <c r="B1273" s="107" t="s">
        <v>1399</v>
      </c>
      <c r="C1273" s="124"/>
      <c r="D1273" s="107"/>
      <c r="E1273" s="125"/>
      <c r="F1273" s="107"/>
      <c r="G1273" s="107" t="s">
        <v>2030</v>
      </c>
      <c r="H1273" s="124" t="str">
        <f>Programação[[#This Row],[Atividade]]&amp; " - linha/estrutura: " &amp;Programação[[#This Row],[Tag]]</f>
        <v xml:space="preserve">Fazer Ebtv da linha existente - linha/estrutura: </v>
      </c>
      <c r="I1273" s="107"/>
      <c r="L1273" s="126"/>
      <c r="M1273" s="126"/>
      <c r="N1273" s="118"/>
      <c r="O1273" s="118"/>
      <c r="P1273" s="120"/>
      <c r="Q1273" s="120"/>
      <c r="R1273" s="118"/>
      <c r="S1273" s="118"/>
      <c r="T1273" s="118"/>
      <c r="U1273" s="118"/>
      <c r="V1273" s="118"/>
      <c r="W1273" s="120"/>
      <c r="X1273" s="120"/>
      <c r="Y1273" s="118"/>
      <c r="Z1273" s="118"/>
      <c r="AA1273" s="118"/>
      <c r="AB1273" s="118"/>
      <c r="AC1273" s="118"/>
      <c r="AD1273" s="120"/>
      <c r="AE1273" s="120"/>
      <c r="AF1273" s="118"/>
      <c r="AG1273" s="118"/>
      <c r="AH1273" s="118"/>
      <c r="AI1273" s="118"/>
      <c r="AJ1273" s="118"/>
      <c r="AK1273" s="118"/>
      <c r="AL1273" s="120"/>
      <c r="AM1273" s="118"/>
      <c r="AN1273" s="118"/>
      <c r="AO1273" s="118"/>
      <c r="AP1273" s="118"/>
      <c r="AQ1273" s="118"/>
      <c r="AR1273" s="118"/>
    </row>
    <row r="1274" spans="1:44" hidden="1" x14ac:dyDescent="0.3">
      <c r="A1274" s="107"/>
      <c r="B1274" s="107" t="s">
        <v>1400</v>
      </c>
      <c r="C1274" s="124"/>
      <c r="D1274" s="107"/>
      <c r="E1274" s="125"/>
      <c r="F1274" s="107"/>
      <c r="G1274" s="107" t="s">
        <v>2136</v>
      </c>
      <c r="H1274" s="124" t="str">
        <f>Programação[[#This Row],[Atividade]]&amp; " - linha/estrutura: " &amp;Programação[[#This Row],[Tag]]</f>
        <v xml:space="preserve">Cortar trecho de 2"na linha existente - linha/estrutura: </v>
      </c>
      <c r="I1274" s="107"/>
      <c r="L1274" s="107"/>
      <c r="M1274" s="107"/>
    </row>
    <row r="1275" spans="1:44" hidden="1" x14ac:dyDescent="0.3">
      <c r="A1275" s="107"/>
      <c r="B1275" s="107" t="s">
        <v>1401</v>
      </c>
      <c r="C1275" s="124"/>
      <c r="D1275" s="107"/>
      <c r="E1275" s="125"/>
      <c r="F1275" s="107"/>
      <c r="G1275" s="107" t="s">
        <v>2137</v>
      </c>
      <c r="H1275" s="124" t="str">
        <f>Programação[[#This Row],[Atividade]]&amp; " - linha/estrutura: " &amp;Programação[[#This Row],[Tag]]</f>
        <v xml:space="preserve">Montar e soldar spool de 2" - linha/estrutura: </v>
      </c>
      <c r="I1275" s="107"/>
      <c r="L1275" s="107"/>
      <c r="M1275" s="107"/>
    </row>
    <row r="1276" spans="1:44" hidden="1" x14ac:dyDescent="0.3">
      <c r="A1276" s="107"/>
      <c r="B1276" s="107" t="s">
        <v>1402</v>
      </c>
      <c r="C1276" s="124"/>
      <c r="D1276" s="107"/>
      <c r="E1276" s="125"/>
      <c r="F1276" s="107"/>
      <c r="G1276" s="107" t="s">
        <v>279</v>
      </c>
      <c r="H1276" s="124" t="str">
        <f>Programação[[#This Row],[Atividade]]&amp; " - linha/estrutura: " &amp;Programação[[#This Row],[Tag]]</f>
        <v xml:space="preserve">Inspeção ENDs das soldas - linha/estrutura: </v>
      </c>
      <c r="I1276" s="107"/>
      <c r="L1276" s="107"/>
      <c r="M1276" s="107"/>
    </row>
    <row r="1277" spans="1:44" hidden="1" x14ac:dyDescent="0.3">
      <c r="A1277" s="107"/>
      <c r="B1277" s="107" t="s">
        <v>1403</v>
      </c>
      <c r="C1277" s="124"/>
      <c r="D1277" s="107"/>
      <c r="E1277" s="125"/>
      <c r="F1277" s="107"/>
      <c r="G1277" s="107" t="s">
        <v>2138</v>
      </c>
      <c r="H1277" s="124" t="str">
        <f>Programação[[#This Row],[Atividade]]&amp; " - linha/estrutura: " &amp;Programação[[#This Row],[Tag]]</f>
        <v xml:space="preserve">Montar de válvula gaveta de 2" - linha/estrutura: </v>
      </c>
      <c r="I1277" s="107"/>
      <c r="L1277" s="107"/>
      <c r="M1277" s="107"/>
    </row>
    <row r="1278" spans="1:44" hidden="1" x14ac:dyDescent="0.3">
      <c r="A1278" s="107"/>
      <c r="B1278" s="107" t="s">
        <v>1404</v>
      </c>
      <c r="C1278" s="124"/>
      <c r="D1278" s="107"/>
      <c r="E1278" s="125"/>
      <c r="F1278" s="107"/>
      <c r="G1278" s="107" t="s">
        <v>2064</v>
      </c>
      <c r="H1278" s="124" t="str">
        <f>Programação[[#This Row],[Atividade]]&amp; " - linha/estrutura: " &amp;Programação[[#This Row],[Tag]]</f>
        <v xml:space="preserve">Remover Ebtv da linha existente - linha/estrutura: </v>
      </c>
      <c r="I1278" s="107"/>
      <c r="L1278" s="107"/>
      <c r="M1278" s="107"/>
    </row>
    <row r="1279" spans="1:44" hidden="1" x14ac:dyDescent="0.3">
      <c r="A1279" s="107"/>
      <c r="B1279" s="107" t="s">
        <v>1405</v>
      </c>
      <c r="C1279" s="124"/>
      <c r="D1279" s="107"/>
      <c r="E1279" s="125"/>
      <c r="F1279" s="107"/>
      <c r="G1279" s="107" t="s">
        <v>2145</v>
      </c>
      <c r="H1279" s="124" t="str">
        <f>Programação[[#This Row],[Atividade]]&amp; " - linha/estrutura: " &amp;Programação[[#This Row],[Tag]]</f>
        <v xml:space="preserve">Tie in 173 - linha/estrutura: </v>
      </c>
      <c r="I1279" s="107"/>
      <c r="L1279" s="107"/>
      <c r="M1279" s="107"/>
    </row>
    <row r="1280" spans="1:44" hidden="1" x14ac:dyDescent="0.3">
      <c r="A1280" s="107"/>
      <c r="B1280" s="107" t="s">
        <v>1406</v>
      </c>
      <c r="C1280" s="124"/>
      <c r="D1280" s="107"/>
      <c r="E1280" s="125"/>
      <c r="F1280" s="107"/>
      <c r="G1280" s="107" t="s">
        <v>2030</v>
      </c>
      <c r="H1280" s="124" t="str">
        <f>Programação[[#This Row],[Atividade]]&amp; " - linha/estrutura: " &amp;Programação[[#This Row],[Tag]]</f>
        <v xml:space="preserve">Fazer Ebtv da linha existente - linha/estrutura: </v>
      </c>
      <c r="I1280" s="107"/>
      <c r="L1280" s="107"/>
      <c r="M1280" s="107"/>
    </row>
    <row r="1281" spans="1:13" hidden="1" x14ac:dyDescent="0.3">
      <c r="A1281" s="107"/>
      <c r="B1281" s="107" t="s">
        <v>1407</v>
      </c>
      <c r="C1281" s="124"/>
      <c r="D1281" s="107"/>
      <c r="E1281" s="125"/>
      <c r="F1281" s="107"/>
      <c r="G1281" s="107" t="s">
        <v>2146</v>
      </c>
      <c r="H1281" s="124" t="str">
        <f>Programação[[#This Row],[Atividade]]&amp; " - linha/estrutura: " &amp;Programação[[#This Row],[Tag]]</f>
        <v xml:space="preserve">Cortar trecho de 6"na linha existente - linha/estrutura: </v>
      </c>
      <c r="I1281" s="107"/>
      <c r="L1281" s="107"/>
      <c r="M1281" s="107"/>
    </row>
    <row r="1282" spans="1:13" hidden="1" x14ac:dyDescent="0.3">
      <c r="A1282" s="107"/>
      <c r="B1282" s="107" t="s">
        <v>1408</v>
      </c>
      <c r="C1282" s="124"/>
      <c r="D1282" s="107"/>
      <c r="E1282" s="125"/>
      <c r="F1282" s="107"/>
      <c r="G1282" s="107" t="s">
        <v>1892</v>
      </c>
      <c r="H1282" s="124" t="str">
        <f>Programação[[#This Row],[Atividade]]&amp; " - linha/estrutura: " &amp;Programação[[#This Row],[Tag]]</f>
        <v xml:space="preserve">Montar e soldar spool de 6" - linha/estrutura: </v>
      </c>
      <c r="I1282" s="107"/>
      <c r="L1282" s="107"/>
      <c r="M1282" s="107"/>
    </row>
    <row r="1283" spans="1:13" hidden="1" x14ac:dyDescent="0.3">
      <c r="A1283" s="107"/>
      <c r="B1283" s="107" t="s">
        <v>1409</v>
      </c>
      <c r="C1283" s="124"/>
      <c r="D1283" s="107"/>
      <c r="E1283" s="125"/>
      <c r="F1283" s="107"/>
      <c r="G1283" s="107" t="s">
        <v>279</v>
      </c>
      <c r="H1283" s="124" t="str">
        <f>Programação[[#This Row],[Atividade]]&amp; " - linha/estrutura: " &amp;Programação[[#This Row],[Tag]]</f>
        <v xml:space="preserve">Inspeção ENDs das soldas - linha/estrutura: </v>
      </c>
      <c r="I1283" s="107"/>
      <c r="L1283" s="107"/>
      <c r="M1283" s="107"/>
    </row>
    <row r="1284" spans="1:13" hidden="1" x14ac:dyDescent="0.3">
      <c r="A1284" s="107"/>
      <c r="B1284" s="107" t="s">
        <v>1410</v>
      </c>
      <c r="C1284" s="124"/>
      <c r="D1284" s="107"/>
      <c r="E1284" s="125"/>
      <c r="F1284" s="107"/>
      <c r="G1284" s="107" t="s">
        <v>1883</v>
      </c>
      <c r="H1284" s="124" t="str">
        <f>Programação[[#This Row],[Atividade]]&amp; " - linha/estrutura: " &amp;Programação[[#This Row],[Tag]]</f>
        <v xml:space="preserve">Montar de válvula gaveta de 6" - linha/estrutura: </v>
      </c>
      <c r="I1284" s="107"/>
      <c r="L1284" s="107"/>
      <c r="M1284" s="107"/>
    </row>
    <row r="1285" spans="1:13" hidden="1" x14ac:dyDescent="0.3">
      <c r="A1285" s="107"/>
      <c r="B1285" s="107" t="s">
        <v>1411</v>
      </c>
      <c r="C1285" s="124"/>
      <c r="D1285" s="107"/>
      <c r="E1285" s="125"/>
      <c r="F1285" s="107"/>
      <c r="G1285" s="107" t="s">
        <v>2064</v>
      </c>
      <c r="H1285" s="124" t="str">
        <f>Programação[[#This Row],[Atividade]]&amp; " - linha/estrutura: " &amp;Programação[[#This Row],[Tag]]</f>
        <v xml:space="preserve">Remover Ebtv da linha existente - linha/estrutura: </v>
      </c>
      <c r="I1285" s="107"/>
      <c r="L1285" s="107"/>
      <c r="M1285" s="107"/>
    </row>
    <row r="1286" spans="1:13" hidden="1" x14ac:dyDescent="0.3">
      <c r="A1286" s="107"/>
      <c r="B1286" s="107" t="s">
        <v>1412</v>
      </c>
      <c r="C1286" s="124"/>
      <c r="D1286" s="107"/>
      <c r="E1286" s="125"/>
      <c r="F1286" s="107"/>
      <c r="G1286" s="107" t="s">
        <v>2147</v>
      </c>
      <c r="H1286" s="124" t="str">
        <f>Programação[[#This Row],[Atividade]]&amp; " - linha/estrutura: " &amp;Programação[[#This Row],[Tag]]</f>
        <v xml:space="preserve">Tie in 178 - linha/estrutura: </v>
      </c>
      <c r="I1286" s="107"/>
      <c r="L1286" s="107"/>
      <c r="M1286" s="107"/>
    </row>
    <row r="1287" spans="1:13" hidden="1" x14ac:dyDescent="0.3">
      <c r="A1287" s="107"/>
      <c r="B1287" s="107" t="s">
        <v>1413</v>
      </c>
      <c r="C1287" s="124"/>
      <c r="D1287" s="107"/>
      <c r="E1287" s="125"/>
      <c r="F1287" s="107"/>
      <c r="G1287" s="107" t="s">
        <v>2030</v>
      </c>
      <c r="H1287" s="124" t="str">
        <f>Programação[[#This Row],[Atividade]]&amp; " - linha/estrutura: " &amp;Programação[[#This Row],[Tag]]</f>
        <v xml:space="preserve">Fazer Ebtv da linha existente - linha/estrutura: </v>
      </c>
      <c r="I1287" s="107"/>
      <c r="L1287" s="107"/>
      <c r="M1287" s="107"/>
    </row>
    <row r="1288" spans="1:13" hidden="1" x14ac:dyDescent="0.3">
      <c r="A1288" s="107"/>
      <c r="B1288" s="107" t="s">
        <v>1414</v>
      </c>
      <c r="C1288" s="124"/>
      <c r="D1288" s="107"/>
      <c r="E1288" s="125"/>
      <c r="F1288" s="107"/>
      <c r="G1288" s="107" t="s">
        <v>2148</v>
      </c>
      <c r="H1288" s="124" t="str">
        <f>Programação[[#This Row],[Atividade]]&amp; " - linha/estrutura: " &amp;Programação[[#This Row],[Tag]]</f>
        <v xml:space="preserve">Cortar trecho de 1"na linha existente - linha/estrutura: </v>
      </c>
      <c r="I1288" s="107"/>
      <c r="L1288" s="107"/>
      <c r="M1288" s="107"/>
    </row>
    <row r="1289" spans="1:13" hidden="1" x14ac:dyDescent="0.3">
      <c r="A1289" s="107"/>
      <c r="B1289" s="107" t="s">
        <v>1415</v>
      </c>
      <c r="C1289" s="124"/>
      <c r="D1289" s="107"/>
      <c r="E1289" s="125"/>
      <c r="F1289" s="107"/>
      <c r="G1289" s="107" t="s">
        <v>2149</v>
      </c>
      <c r="H1289" s="124" t="str">
        <f>Programação[[#This Row],[Atividade]]&amp; " - linha/estrutura: " &amp;Programação[[#This Row],[Tag]]</f>
        <v xml:space="preserve">Montar e soldar spool de 1" - linha/estrutura: </v>
      </c>
      <c r="I1289" s="107"/>
      <c r="L1289" s="107"/>
      <c r="M1289" s="107"/>
    </row>
    <row r="1290" spans="1:13" hidden="1" x14ac:dyDescent="0.3">
      <c r="A1290" s="107"/>
      <c r="B1290" s="107" t="s">
        <v>1416</v>
      </c>
      <c r="C1290" s="124"/>
      <c r="D1290" s="107"/>
      <c r="E1290" s="125"/>
      <c r="F1290" s="107"/>
      <c r="G1290" s="107" t="s">
        <v>279</v>
      </c>
      <c r="H1290" s="124" t="str">
        <f>Programação[[#This Row],[Atividade]]&amp; " - linha/estrutura: " &amp;Programação[[#This Row],[Tag]]</f>
        <v xml:space="preserve">Inspeção ENDs das soldas - linha/estrutura: </v>
      </c>
      <c r="I1290" s="107"/>
      <c r="L1290" s="107"/>
      <c r="M1290" s="107"/>
    </row>
    <row r="1291" spans="1:13" hidden="1" x14ac:dyDescent="0.3">
      <c r="A1291" s="107"/>
      <c r="B1291" s="107" t="s">
        <v>1417</v>
      </c>
      <c r="C1291" s="124"/>
      <c r="D1291" s="107"/>
      <c r="E1291" s="125"/>
      <c r="F1291" s="107"/>
      <c r="G1291" s="107" t="s">
        <v>2150</v>
      </c>
      <c r="H1291" s="124" t="str">
        <f>Programação[[#This Row],[Atividade]]&amp; " - linha/estrutura: " &amp;Programação[[#This Row],[Tag]]</f>
        <v xml:space="preserve">Montar de válvula gaveta de 1" - linha/estrutura: </v>
      </c>
      <c r="I1291" s="107"/>
      <c r="L1291" s="107"/>
      <c r="M1291" s="107"/>
    </row>
    <row r="1292" spans="1:13" hidden="1" x14ac:dyDescent="0.3">
      <c r="A1292" s="107"/>
      <c r="B1292" s="107" t="s">
        <v>1418</v>
      </c>
      <c r="C1292" s="124"/>
      <c r="D1292" s="107"/>
      <c r="E1292" s="125"/>
      <c r="F1292" s="107"/>
      <c r="G1292" s="107" t="s">
        <v>2064</v>
      </c>
      <c r="H1292" s="124" t="str">
        <f>Programação[[#This Row],[Atividade]]&amp; " - linha/estrutura: " &amp;Programação[[#This Row],[Tag]]</f>
        <v xml:space="preserve">Remover Ebtv da linha existente - linha/estrutura: </v>
      </c>
      <c r="I1292" s="107"/>
      <c r="L1292" s="107"/>
      <c r="M1292" s="107"/>
    </row>
    <row r="1293" spans="1:13" hidden="1" x14ac:dyDescent="0.3">
      <c r="A1293" s="107"/>
      <c r="B1293" s="107" t="s">
        <v>1419</v>
      </c>
      <c r="C1293" s="124"/>
      <c r="D1293" s="107"/>
      <c r="E1293" s="125"/>
      <c r="F1293" s="107"/>
      <c r="G1293" s="107" t="s">
        <v>1903</v>
      </c>
      <c r="H1293" s="124" t="str">
        <f>Programação[[#This Row],[Atividade]]&amp; " - linha/estrutura: " &amp;Programação[[#This Row],[Tag]]</f>
        <v xml:space="preserve">Pre-Comissionamento - linha/estrutura: </v>
      </c>
      <c r="I1293" s="107"/>
      <c r="L1293" s="107"/>
      <c r="M1293" s="107"/>
    </row>
    <row r="1294" spans="1:13" hidden="1" x14ac:dyDescent="0.3">
      <c r="A1294" s="107"/>
      <c r="B1294" s="107" t="s">
        <v>1420</v>
      </c>
      <c r="C1294" s="124"/>
      <c r="D1294" s="107"/>
      <c r="E1294" s="125"/>
      <c r="F1294" s="107"/>
      <c r="G1294" s="107" t="s">
        <v>1904</v>
      </c>
      <c r="H1294" s="124" t="str">
        <f>Programação[[#This Row],[Atividade]]&amp; " - linha/estrutura: " &amp;Programação[[#This Row],[Tag]]</f>
        <v xml:space="preserve">Complementação mecânica - linha/estrutura: </v>
      </c>
      <c r="I1294" s="107"/>
      <c r="L1294" s="107"/>
      <c r="M1294" s="107"/>
    </row>
    <row r="1295" spans="1:13" hidden="1" x14ac:dyDescent="0.3">
      <c r="A1295" s="107"/>
      <c r="B1295" s="107" t="s">
        <v>1421</v>
      </c>
      <c r="C1295" s="124"/>
      <c r="D1295" s="107"/>
      <c r="E1295" s="125"/>
      <c r="F1295" s="107"/>
      <c r="G1295" s="107" t="s">
        <v>1905</v>
      </c>
      <c r="H1295" s="124" t="str">
        <f>Programação[[#This Row],[Atividade]]&amp; " - linha/estrutura: " &amp;Programação[[#This Row],[Tag]]</f>
        <v xml:space="preserve">Pré Comissionamento - linha/estrutura: </v>
      </c>
      <c r="I1295" s="107"/>
      <c r="L1295" s="107"/>
      <c r="M1295" s="107"/>
    </row>
    <row r="1296" spans="1:13" hidden="1" x14ac:dyDescent="0.3">
      <c r="A1296" s="107"/>
      <c r="B1296" s="107" t="s">
        <v>1422</v>
      </c>
      <c r="C1296" s="124"/>
      <c r="D1296" s="107"/>
      <c r="E1296" s="125"/>
      <c r="F1296" s="107"/>
      <c r="G1296" s="107" t="s">
        <v>2151</v>
      </c>
      <c r="H1296" s="124" t="str">
        <f>Programação[[#This Row],[Atividade]]&amp; " - linha/estrutura: " &amp;Programação[[#This Row],[Tag]]</f>
        <v xml:space="preserve">TESTES E COMISSIONAMENTO - linha/estrutura: </v>
      </c>
      <c r="I1296" s="107"/>
      <c r="L1296" s="107"/>
      <c r="M1296" s="107"/>
    </row>
    <row r="1297" spans="1:13" hidden="1" x14ac:dyDescent="0.3">
      <c r="A1297" s="107"/>
      <c r="B1297" s="107" t="s">
        <v>1423</v>
      </c>
      <c r="C1297" s="124"/>
      <c r="D1297" s="107"/>
      <c r="E1297" s="125"/>
      <c r="F1297" s="107"/>
      <c r="G1297" s="107" t="s">
        <v>2152</v>
      </c>
      <c r="H1297" s="124" t="str">
        <f>Programação[[#This Row],[Atividade]]&amp; " - linha/estrutura: " &amp;Programação[[#This Row],[Tag]]</f>
        <v xml:space="preserve">Atividades de Comissionamento - linha/estrutura: </v>
      </c>
      <c r="I1297" s="107"/>
      <c r="L1297" s="107"/>
      <c r="M1297" s="107"/>
    </row>
    <row r="1298" spans="1:13" hidden="1" x14ac:dyDescent="0.3">
      <c r="A1298" s="107"/>
      <c r="B1298" s="107" t="s">
        <v>1424</v>
      </c>
      <c r="C1298" s="124"/>
      <c r="D1298" s="107"/>
      <c r="E1298" s="125"/>
      <c r="F1298" s="107"/>
      <c r="G1298" s="107" t="s">
        <v>2153</v>
      </c>
      <c r="H1298" s="124" t="str">
        <f>Programação[[#This Row],[Atividade]]&amp; " - linha/estrutura: " &amp;Programação[[#This Row],[Tag]]</f>
        <v xml:space="preserve">Operação assistida - linha/estrutura: </v>
      </c>
      <c r="I1298" s="107"/>
      <c r="L1298" s="107"/>
      <c r="M1298" s="107"/>
    </row>
    <row r="1299" spans="1:13" hidden="1" x14ac:dyDescent="0.3">
      <c r="A1299" s="107"/>
      <c r="B1299" s="107" t="s">
        <v>1425</v>
      </c>
      <c r="C1299" s="124"/>
      <c r="D1299" s="107"/>
      <c r="E1299" s="125"/>
      <c r="F1299" s="107"/>
      <c r="G1299" s="107" t="s">
        <v>2154</v>
      </c>
      <c r="H1299" s="124" t="str">
        <f>Programação[[#This Row],[Atividade]]&amp; " - linha/estrutura: " &amp;Programação[[#This Row],[Tag]]</f>
        <v xml:space="preserve">DESMOBILIZAÇÃO - linha/estrutura: </v>
      </c>
      <c r="I1299" s="107"/>
      <c r="L1299" s="107"/>
      <c r="M1299" s="107"/>
    </row>
    <row r="1300" spans="1:13" hidden="1" x14ac:dyDescent="0.3">
      <c r="A1300" s="107"/>
      <c r="B1300" s="107" t="s">
        <v>1426</v>
      </c>
      <c r="C1300" s="124"/>
      <c r="D1300" s="107"/>
      <c r="E1300" s="125"/>
      <c r="F1300" s="107"/>
      <c r="G1300" s="107" t="s">
        <v>2155</v>
      </c>
      <c r="H1300" s="124" t="str">
        <f>Programação[[#This Row],[Atividade]]&amp; " - linha/estrutura: " &amp;Programação[[#This Row],[Tag]]</f>
        <v xml:space="preserve">Desmobilização de materiais, equipamentos e canteiro - linha/estrutura: </v>
      </c>
      <c r="I1300" s="107"/>
      <c r="L1300" s="107"/>
      <c r="M1300" s="107"/>
    </row>
    <row r="1301" spans="1:13" hidden="1" x14ac:dyDescent="0.3">
      <c r="A1301" s="107"/>
      <c r="B1301" s="107" t="s">
        <v>1427</v>
      </c>
      <c r="C1301" s="124"/>
      <c r="D1301" s="107"/>
      <c r="E1301" s="125"/>
      <c r="F1301" s="107"/>
      <c r="G1301" s="107" t="s">
        <v>2156</v>
      </c>
      <c r="H1301" s="124" t="str">
        <f>Programação[[#This Row],[Atividade]]&amp; " - linha/estrutura: " &amp;Programação[[#This Row],[Tag]]</f>
        <v xml:space="preserve">Entrega do data book - linha/estrutura: </v>
      </c>
      <c r="I1301" s="107"/>
      <c r="L1301" s="107"/>
      <c r="M1301" s="107"/>
    </row>
  </sheetData>
  <mergeCells count="3">
    <mergeCell ref="L1:R1"/>
    <mergeCell ref="S1:Y1"/>
    <mergeCell ref="Z1:AF1"/>
  </mergeCells>
  <phoneticPr fontId="1" type="noConversion"/>
  <pageMargins left="0.51181102362204722" right="0.51181102362204722" top="0.78740157480314965" bottom="0.78740157480314965" header="0.31496062992125984" footer="0.31496062992125984"/>
  <pageSetup paperSize="9" scale="34" orientation="landscape" r:id="rId1"/>
  <legacy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3" id="{039CBF68-D192-48CF-A914-27FE985C9C0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O5:P285 T5:U285 Y5:Z285 AI941:AK1273 AI940 AK940 AI5:AK939 AD5:AD351 T1097:U1273 O1141:P1273 Y1141:Z1273 T791:X1031 V1097:X1140 O286:Q804 O806:Q1140 P805:Q805 AD1140:AD1273 AD354:AE372</xm:sqref>
        </x14:conditionalFormatting>
        <x14:conditionalFormatting xmlns:xm="http://schemas.microsoft.com/office/excel/2006/main">
          <x14:cfRule type="iconSet" priority="14" id="{AC3506C2-E1E8-4BB3-B3E6-EEBE9669AF9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Q5:S285 V5:V285 AA1140:AC1273 AF5:AH351 X5:X285 Q1141:S1273 V1141:V1273 AC5:AC351 R286:S1140 X1141:X1273 T286:X759 T785:X790 T1032:X1096 AA5:AA372 AC354:AC372 AF1140:AH1273 AG352:AH1139 AA373:AE759 AA785:AE790 AA1032:AE1096 L5:N1273 AB352:AE353</xm:sqref>
        </x14:conditionalFormatting>
        <x14:conditionalFormatting xmlns:xm="http://schemas.microsoft.com/office/excel/2006/main">
          <x14:cfRule type="iconSet" priority="9" id="{8B3AE64D-43E1-4924-8545-4895A56F7C7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T760:X784</xm:sqref>
        </x14:conditionalFormatting>
        <x14:conditionalFormatting xmlns:xm="http://schemas.microsoft.com/office/excel/2006/main">
          <x14:cfRule type="iconSet" priority="12" id="{9AD28787-8F8E-460F-B36B-5891C2E5E5C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W5:W285 W1141:W1273</xm:sqref>
        </x14:conditionalFormatting>
        <x14:conditionalFormatting xmlns:xm="http://schemas.microsoft.com/office/excel/2006/main">
          <x14:cfRule type="iconSet" priority="3" id="{863B9197-1F7E-491D-A182-23DF63BF21F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Y286:Z1140</xm:sqref>
        </x14:conditionalFormatting>
        <x14:conditionalFormatting xmlns:xm="http://schemas.microsoft.com/office/excel/2006/main">
          <x14:cfRule type="iconSet" priority="1" id="{B394E220-23F4-48A7-A9C5-00C79233C54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AA760:AE784</xm:sqref>
        </x14:conditionalFormatting>
        <x14:conditionalFormatting xmlns:xm="http://schemas.microsoft.com/office/excel/2006/main">
          <x14:cfRule type="iconSet" priority="2" id="{6166A4AB-DBF4-425B-B0F1-479035411BB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AA791:AE1031 AA1097:AE1139</xm:sqref>
        </x14:conditionalFormatting>
        <x14:conditionalFormatting xmlns:xm="http://schemas.microsoft.com/office/excel/2006/main">
          <x14:cfRule type="iconSet" priority="8" id="{FF4EA5E9-55EB-42AC-BB4F-83BE8C0A5DF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AB4:AB351 AB354:AB372</xm:sqref>
        </x14:conditionalFormatting>
        <x14:conditionalFormatting xmlns:xm="http://schemas.microsoft.com/office/excel/2006/main">
          <x14:cfRule type="iconSet" priority="11" id="{34720492-79EF-4254-954F-12FDBDA9C80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AE5:AE351 AF352:AF1139 AE1140:AE1273</xm:sqref>
        </x14:conditionalFormatting>
        <x14:conditionalFormatting xmlns:xm="http://schemas.microsoft.com/office/excel/2006/main">
          <x14:cfRule type="iconSet" priority="5" id="{BD096A60-0A89-42C1-99F1-C20F6336825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AL5:AL1273</xm:sqref>
        </x14:conditionalFormatting>
        <x14:conditionalFormatting xmlns:xm="http://schemas.microsoft.com/office/excel/2006/main">
          <x14:cfRule type="iconSet" priority="7" id="{07E6B052-4670-48DE-BDBA-E23D28BC4CD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AM5:AO1273</xm:sqref>
        </x14:conditionalFormatting>
        <x14:conditionalFormatting xmlns:xm="http://schemas.microsoft.com/office/excel/2006/main">
          <x14:cfRule type="iconSet" priority="4" id="{D7A029EA-F784-4343-8FE6-93B2F5018A8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AN1005:AO1114</xm:sqref>
        </x14:conditionalFormatting>
        <x14:conditionalFormatting xmlns:xm="http://schemas.microsoft.com/office/excel/2006/main">
          <x14:cfRule type="iconSet" priority="6" id="{9A57B70E-AB18-4F5F-8CE0-96F2EA3B04D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AP941:AR1273 AP940 AR940 AP5:AR939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 xr:uid="{D0212DDB-885D-4D99-B6F9-2B7470B5D25C}">
          <x14:formula1>
            <xm:f>'dados de apoio'!$C$130:$C$132</xm:f>
          </x14:formula1>
          <xm:sqref>I5:J285 I1128:I1300 J1140:J1300</xm:sqref>
        </x14:dataValidation>
        <x14:dataValidation type="list" allowBlank="1" showInputMessage="1" showErrorMessage="1" xr:uid="{EA7F4D8E-58DD-4FBE-AB34-9C626F547AA4}">
          <x14:formula1>
            <xm:f>'dados de apoio'!$D$130:$D$281</xm:f>
          </x14:formula1>
          <xm:sqref>F375:F910 F1029:F1030 F358:F370 F1052:F1053 F30:F351 F929:F1026 F918:F924 F372 F1057:F1300 F1034:F1050 F354:F356</xm:sqref>
        </x14:dataValidation>
        <x14:dataValidation type="list" allowBlank="1" showInputMessage="1" showErrorMessage="1" xr:uid="{330942ED-A3DA-43C1-AD8A-75F93222C52E}">
          <x14:formula1>
            <xm:f>'dados de apoio'!$D$130:$D$282</xm:f>
          </x14:formula1>
          <xm:sqref>F371</xm:sqref>
        </x14:dataValidation>
        <x14:dataValidation type="list" allowBlank="1" showInputMessage="1" showErrorMessage="1" xr:uid="{0464DCC2-3C5F-4872-8573-E4F882082C5C}">
          <x14:formula1>
            <xm:f>'dados de apoio'!$D$130:$D$283</xm:f>
          </x14:formula1>
          <xm:sqref>F911:F913</xm:sqref>
        </x14:dataValidation>
        <x14:dataValidation type="list" allowBlank="1" showInputMessage="1" showErrorMessage="1" xr:uid="{E8F1EB83-F2E4-4DE2-861A-11387AB0FADE}">
          <x14:formula1>
            <xm:f>'dados de apoio'!$D$130:$D$284</xm:f>
          </x14:formula1>
          <xm:sqref>F1027:F1028 F914:F917 F1031:F1033</xm:sqref>
        </x14:dataValidation>
        <x14:dataValidation type="list" allowBlank="1" showInputMessage="1" showErrorMessage="1" xr:uid="{FB53760C-6E46-45D1-AC33-2A38EFD4483F}">
          <x14:formula1>
            <xm:f>'dados de apoio'!$D$130:$D$300</xm:f>
          </x14:formula1>
          <xm:sqref>F357 F373:F374 F925:F928 F1054:F1056 F352:F353</xm:sqref>
        </x14:dataValidation>
        <x14:dataValidation type="list" allowBlank="1" showInputMessage="1" showErrorMessage="1" xr:uid="{7740CBB7-6708-4580-95CF-A1D4616D66B2}">
          <x14:formula1>
            <xm:f>'dados de apoio'!$C$130:$C$138</xm:f>
          </x14:formula1>
          <xm:sqref>I286:I1127 J286:J351</xm:sqref>
        </x14:dataValidation>
        <x14:dataValidation type="list" allowBlank="1" showInputMessage="1" showErrorMessage="1" xr:uid="{9A299500-0894-4153-A100-5CB7C27BEC48}">
          <x14:formula1>
            <xm:f>'dados de apoio'!$A$2:$A$153</xm:f>
          </x14:formula1>
          <xm:sqref>C5:C1300</xm:sqref>
        </x14:dataValidation>
        <x14:dataValidation type="list" allowBlank="1" showInputMessage="1" showErrorMessage="1" xr:uid="{4EEF4910-6990-4355-90D9-24C35EEE1427}">
          <x14:formula1>
            <xm:f>'dados de apoio'!$B$130:$B$131</xm:f>
          </x14:formula1>
          <xm:sqref>D5:D1300</xm:sqref>
        </x14:dataValidation>
        <x14:dataValidation type="list" allowBlank="1" showInputMessage="1" showErrorMessage="1" xr:uid="{2651B62E-8BCB-4C61-83AA-B1E25E4CB9B6}">
          <x14:formula1>
            <xm:f>'dados de apoio'!$D$30:$D$300</xm:f>
          </x14:formula1>
          <xm:sqref>F1051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91700-0B79-426D-BA0E-5F7566897B44}">
  <dimension ref="A1:AF1300"/>
  <sheetViews>
    <sheetView topLeftCell="E744" zoomScale="55" zoomScaleNormal="55" workbookViewId="0">
      <selection activeCell="J941" sqref="J941"/>
    </sheetView>
  </sheetViews>
  <sheetFormatPr defaultRowHeight="14.4" x14ac:dyDescent="0.3"/>
  <cols>
    <col min="1" max="1" width="11.6640625" customWidth="1"/>
    <col min="2" max="2" width="14.88671875" bestFit="1" customWidth="1"/>
    <col min="3" max="3" width="52.21875" style="117" bestFit="1" customWidth="1"/>
    <col min="4" max="4" width="14.44140625" customWidth="1"/>
    <col min="5" max="5" width="24.109375" style="121" bestFit="1" customWidth="1"/>
    <col min="6" max="6" width="32.44140625" hidden="1" customWidth="1"/>
    <col min="7" max="7" width="80.88671875" hidden="1" customWidth="1"/>
    <col min="8" max="8" width="91" style="117" customWidth="1"/>
    <col min="9" max="9" width="27.33203125" bestFit="1" customWidth="1"/>
    <col min="10" max="10" width="42.109375" style="107" bestFit="1" customWidth="1"/>
    <col min="11" max="11" width="47.77734375" style="107" customWidth="1"/>
    <col min="12" max="18" width="9.33203125" customWidth="1"/>
    <col min="19" max="19" width="13.109375" customWidth="1"/>
    <col min="20" max="21" width="9.33203125" customWidth="1"/>
    <col min="22" max="26" width="8.88671875" customWidth="1"/>
  </cols>
  <sheetData>
    <row r="1" spans="1:32" ht="21" x14ac:dyDescent="0.4">
      <c r="A1" t="s">
        <v>1449</v>
      </c>
      <c r="B1" s="129" t="s">
        <v>0</v>
      </c>
      <c r="C1" s="130" t="s">
        <v>2157</v>
      </c>
      <c r="D1" s="129" t="s">
        <v>2158</v>
      </c>
      <c r="E1" s="131" t="s">
        <v>68</v>
      </c>
      <c r="F1" t="s">
        <v>2172</v>
      </c>
      <c r="G1" t="s">
        <v>71</v>
      </c>
      <c r="H1" s="130" t="s">
        <v>2173</v>
      </c>
      <c r="I1" s="129" t="s">
        <v>2159</v>
      </c>
      <c r="J1" s="137" t="s">
        <v>2160</v>
      </c>
      <c r="K1" s="129" t="s">
        <v>2504</v>
      </c>
      <c r="L1" s="119" t="s">
        <v>59</v>
      </c>
      <c r="M1" s="119" t="s">
        <v>60</v>
      </c>
      <c r="N1" s="119" t="s">
        <v>61</v>
      </c>
      <c r="O1" s="119" t="s">
        <v>62</v>
      </c>
      <c r="P1" s="119" t="s">
        <v>63</v>
      </c>
      <c r="Q1" s="119" t="s">
        <v>64</v>
      </c>
      <c r="R1" s="119" t="s">
        <v>65</v>
      </c>
      <c r="S1" s="119" t="s">
        <v>2532</v>
      </c>
      <c r="T1" s="119" t="s">
        <v>2533</v>
      </c>
      <c r="U1" s="119" t="s">
        <v>2534</v>
      </c>
      <c r="V1" s="119" t="s">
        <v>2535</v>
      </c>
      <c r="W1" s="119" t="s">
        <v>2536</v>
      </c>
      <c r="X1" s="119" t="s">
        <v>2537</v>
      </c>
      <c r="Y1" s="119" t="s">
        <v>2538</v>
      </c>
      <c r="Z1" s="119" t="s">
        <v>2539</v>
      </c>
      <c r="AA1" s="119" t="s">
        <v>2540</v>
      </c>
      <c r="AB1" s="119" t="s">
        <v>2541</v>
      </c>
      <c r="AC1" s="119" t="s">
        <v>2542</v>
      </c>
      <c r="AD1" s="119" t="s">
        <v>2543</v>
      </c>
      <c r="AE1" s="119" t="s">
        <v>2544</v>
      </c>
      <c r="AF1" s="119" t="s">
        <v>2545</v>
      </c>
    </row>
    <row r="2" spans="1:32" ht="28.8" hidden="1" x14ac:dyDescent="0.3">
      <c r="A2" s="107"/>
      <c r="B2" s="107" t="s">
        <v>1450</v>
      </c>
      <c r="C2" s="124"/>
      <c r="D2" s="107"/>
      <c r="E2" s="125"/>
      <c r="F2" s="107"/>
      <c r="G2" s="107" t="s">
        <v>1451</v>
      </c>
      <c r="H2" s="124" t="str">
        <f>Programação5[[#This Row],[Atividade]]&amp; " - linha/estrutura: " &amp;Programação5[[#This Row],[Tag]]</f>
        <v xml:space="preserve">PROJETO UTILIDADES  - MONTAGEM ELETROMECÂNICA DE UTILIDADES DAS CALDEIRAS D &amp; E - linha/estrutura: </v>
      </c>
      <c r="I2" s="107"/>
      <c r="L2" s="107"/>
      <c r="M2" s="107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  <c r="AA2" s="146"/>
      <c r="AB2" s="147"/>
      <c r="AC2" s="146"/>
      <c r="AD2" s="146"/>
      <c r="AE2" s="146"/>
      <c r="AF2" s="146"/>
    </row>
    <row r="3" spans="1:32" hidden="1" x14ac:dyDescent="0.3">
      <c r="A3" s="107"/>
      <c r="B3" s="107" t="s">
        <v>1452</v>
      </c>
      <c r="C3" s="124"/>
      <c r="D3" s="107"/>
      <c r="E3" s="125"/>
      <c r="F3" s="107"/>
      <c r="G3" s="107" t="s">
        <v>1453</v>
      </c>
      <c r="H3" s="124" t="str">
        <f>Programação5[[#This Row],[Atividade]]&amp; " - linha/estrutura: " &amp;Programação5[[#This Row],[Tag]]</f>
        <v xml:space="preserve">ABERTURA - linha/estrutura: </v>
      </c>
      <c r="I3" s="107"/>
      <c r="L3" s="126"/>
      <c r="M3" s="126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147"/>
      <c r="Z3" s="147"/>
      <c r="AA3" s="147"/>
      <c r="AB3" s="147"/>
      <c r="AC3" s="147"/>
      <c r="AD3" s="147"/>
      <c r="AE3" s="147"/>
      <c r="AF3" s="147"/>
    </row>
    <row r="4" spans="1:32" hidden="1" x14ac:dyDescent="0.3">
      <c r="A4" s="107"/>
      <c r="B4" s="107" t="s">
        <v>1454</v>
      </c>
      <c r="C4" s="124"/>
      <c r="D4" s="107"/>
      <c r="E4" s="125"/>
      <c r="F4" s="107"/>
      <c r="G4" s="107" t="s">
        <v>1455</v>
      </c>
      <c r="H4" s="124" t="str">
        <f>Programação5[[#This Row],[Atividade]]&amp; " - linha/estrutura: " &amp;Programação5[[#This Row],[Tag]]</f>
        <v xml:space="preserve">Reunião de kick off - linha/estrutura: </v>
      </c>
      <c r="I4" s="107"/>
      <c r="L4" s="126"/>
      <c r="M4" s="126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</row>
    <row r="5" spans="1:32" hidden="1" x14ac:dyDescent="0.3">
      <c r="A5" s="107"/>
      <c r="B5" s="107" t="s">
        <v>1456</v>
      </c>
      <c r="C5" s="124"/>
      <c r="D5" s="107"/>
      <c r="E5" s="125"/>
      <c r="F5" s="107"/>
      <c r="G5" s="107" t="s">
        <v>1457</v>
      </c>
      <c r="H5" s="124" t="str">
        <f>Programação5[[#This Row],[Atividade]]&amp; " - linha/estrutura: " &amp;Programação5[[#This Row],[Tag]]</f>
        <v xml:space="preserve">PLANEJAMENTO - linha/estrutura: </v>
      </c>
      <c r="I5" s="107"/>
      <c r="L5" s="126"/>
      <c r="M5" s="126"/>
      <c r="N5" s="147"/>
      <c r="O5" s="147"/>
      <c r="P5" s="147"/>
      <c r="Q5" s="147"/>
      <c r="R5" s="147"/>
      <c r="S5" s="147"/>
      <c r="T5" s="147"/>
      <c r="U5" s="147"/>
      <c r="V5" s="147"/>
      <c r="W5" s="147"/>
      <c r="X5" s="147"/>
      <c r="Y5" s="147"/>
      <c r="Z5" s="147"/>
      <c r="AA5" s="147"/>
      <c r="AB5" s="147"/>
      <c r="AC5" s="147"/>
      <c r="AD5" s="147"/>
      <c r="AE5" s="147"/>
      <c r="AF5" s="147"/>
    </row>
    <row r="6" spans="1:32" hidden="1" x14ac:dyDescent="0.3">
      <c r="A6" s="107"/>
      <c r="B6" s="107" t="s">
        <v>1458</v>
      </c>
      <c r="C6" s="124"/>
      <c r="D6" s="107"/>
      <c r="E6" s="125"/>
      <c r="F6" s="107"/>
      <c r="G6" s="107" t="s">
        <v>1459</v>
      </c>
      <c r="H6" s="124" t="str">
        <f>Programação5[[#This Row],[Atividade]]&amp; " - linha/estrutura: " &amp;Programação5[[#This Row],[Tag]]</f>
        <v xml:space="preserve">Recebimento de projetos atualizados - linha/estrutura: </v>
      </c>
      <c r="I6" s="107"/>
      <c r="L6" s="126"/>
      <c r="M6" s="126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</row>
    <row r="7" spans="1:32" hidden="1" x14ac:dyDescent="0.3">
      <c r="A7" s="107"/>
      <c r="B7" s="107" t="s">
        <v>1460</v>
      </c>
      <c r="C7" s="124"/>
      <c r="D7" s="107"/>
      <c r="E7" s="125"/>
      <c r="F7" s="107"/>
      <c r="G7" s="107" t="s">
        <v>1461</v>
      </c>
      <c r="H7" s="124" t="str">
        <f>Programação5[[#This Row],[Atividade]]&amp; " - linha/estrutura: " &amp;Programação5[[#This Row],[Tag]]</f>
        <v xml:space="preserve">Elaboração de cronograma detalhado - linha/estrutura: </v>
      </c>
      <c r="I7" s="107"/>
      <c r="L7" s="126"/>
      <c r="M7" s="126"/>
      <c r="N7" s="147"/>
      <c r="O7" s="147"/>
      <c r="P7" s="147"/>
      <c r="Q7" s="147"/>
      <c r="R7" s="147"/>
      <c r="S7" s="147"/>
      <c r="T7" s="147"/>
      <c r="U7" s="147"/>
      <c r="V7" s="147"/>
      <c r="W7" s="147"/>
      <c r="X7" s="147"/>
      <c r="Y7" s="147"/>
      <c r="Z7" s="147"/>
      <c r="AA7" s="147"/>
      <c r="AB7" s="147"/>
      <c r="AC7" s="147"/>
      <c r="AD7" s="147"/>
      <c r="AE7" s="147"/>
      <c r="AF7" s="147"/>
    </row>
    <row r="8" spans="1:32" hidden="1" x14ac:dyDescent="0.3">
      <c r="A8" s="107"/>
      <c r="B8" s="107" t="s">
        <v>1462</v>
      </c>
      <c r="C8" s="124"/>
      <c r="D8" s="107"/>
      <c r="E8" s="125"/>
      <c r="F8" s="107"/>
      <c r="G8" s="107" t="s">
        <v>1463</v>
      </c>
      <c r="H8" s="124" t="str">
        <f>Programação5[[#This Row],[Atividade]]&amp; " - linha/estrutura: " &amp;Programação5[[#This Row],[Tag]]</f>
        <v xml:space="preserve">Elaboração de APR e procedimentos de segurança - linha/estrutura: </v>
      </c>
      <c r="I8" s="107"/>
      <c r="L8" s="126"/>
      <c r="M8" s="126"/>
      <c r="N8" s="147"/>
      <c r="O8" s="147"/>
      <c r="P8" s="147"/>
      <c r="Q8" s="147"/>
      <c r="R8" s="147"/>
      <c r="S8" s="147"/>
      <c r="T8" s="147"/>
      <c r="U8" s="147"/>
      <c r="V8" s="147"/>
      <c r="W8" s="147"/>
      <c r="X8" s="147"/>
      <c r="Y8" s="147"/>
      <c r="Z8" s="147"/>
      <c r="AA8" s="147"/>
      <c r="AB8" s="147"/>
      <c r="AC8" s="147"/>
      <c r="AD8" s="147"/>
      <c r="AE8" s="147"/>
      <c r="AF8" s="147"/>
    </row>
    <row r="9" spans="1:32" hidden="1" x14ac:dyDescent="0.3">
      <c r="A9" s="107"/>
      <c r="B9" s="107" t="s">
        <v>1464</v>
      </c>
      <c r="C9" s="124"/>
      <c r="D9" s="107"/>
      <c r="E9" s="125"/>
      <c r="F9" s="107"/>
      <c r="G9" s="107" t="s">
        <v>1465</v>
      </c>
      <c r="H9" s="124" t="str">
        <f>Programação5[[#This Row],[Atividade]]&amp; " - linha/estrutura: " &amp;Programação5[[#This Row],[Tag]]</f>
        <v xml:space="preserve">Aquisição de materiais - suportes de tubulação - linha/estrutura: </v>
      </c>
      <c r="I9" s="107"/>
      <c r="L9" s="126"/>
      <c r="M9" s="126"/>
      <c r="N9" s="147"/>
      <c r="O9" s="147"/>
      <c r="P9" s="147"/>
      <c r="Q9" s="147"/>
      <c r="R9" s="147"/>
      <c r="S9" s="147"/>
      <c r="T9" s="147"/>
      <c r="U9" s="147"/>
      <c r="V9" s="147"/>
      <c r="W9" s="147"/>
      <c r="X9" s="147"/>
      <c r="Y9" s="147"/>
      <c r="Z9" s="147"/>
      <c r="AA9" s="147"/>
      <c r="AB9" s="147"/>
      <c r="AC9" s="147"/>
      <c r="AD9" s="147"/>
      <c r="AE9" s="147"/>
      <c r="AF9" s="147"/>
    </row>
    <row r="10" spans="1:32" hidden="1" x14ac:dyDescent="0.3">
      <c r="A10" s="107"/>
      <c r="B10" s="107" t="s">
        <v>1466</v>
      </c>
      <c r="C10" s="124"/>
      <c r="D10" s="107"/>
      <c r="E10" s="125"/>
      <c r="F10" s="107"/>
      <c r="G10" s="107" t="s">
        <v>1467</v>
      </c>
      <c r="H10" s="124" t="str">
        <f>Programação5[[#This Row],[Atividade]]&amp; " - linha/estrutura: " &amp;Programação5[[#This Row],[Tag]]</f>
        <v xml:space="preserve">Aquisição de materiais/estruturas metálicas - linha/estrutura: </v>
      </c>
      <c r="I10" s="107"/>
      <c r="L10" s="126"/>
      <c r="M10" s="126"/>
      <c r="N10" s="147"/>
      <c r="O10" s="147"/>
      <c r="P10" s="147"/>
      <c r="Q10" s="147"/>
      <c r="R10" s="147"/>
      <c r="S10" s="147"/>
      <c r="T10" s="147"/>
      <c r="U10" s="147"/>
      <c r="V10" s="147"/>
      <c r="W10" s="147"/>
      <c r="X10" s="147"/>
      <c r="Y10" s="147"/>
      <c r="Z10" s="147"/>
      <c r="AA10" s="147"/>
      <c r="AB10" s="147"/>
      <c r="AC10" s="147"/>
      <c r="AD10" s="147"/>
      <c r="AE10" s="147"/>
      <c r="AF10" s="147"/>
    </row>
    <row r="11" spans="1:32" hidden="1" x14ac:dyDescent="0.3">
      <c r="A11" s="107"/>
      <c r="B11" s="107" t="s">
        <v>1468</v>
      </c>
      <c r="C11" s="124"/>
      <c r="D11" s="107"/>
      <c r="E11" s="125"/>
      <c r="F11" s="107"/>
      <c r="G11" s="107" t="s">
        <v>1469</v>
      </c>
      <c r="H11" s="124" t="str">
        <f>Programação5[[#This Row],[Atividade]]&amp; " - linha/estrutura: " &amp;Programação5[[#This Row],[Tag]]</f>
        <v xml:space="preserve">Aquisição de materiais - Hydro - linha/estrutura: </v>
      </c>
      <c r="I11" s="107"/>
      <c r="L11" s="126"/>
      <c r="M11" s="126"/>
      <c r="N11" s="147"/>
      <c r="O11" s="147"/>
      <c r="P11" s="147"/>
      <c r="Q11" s="147"/>
      <c r="R11" s="147"/>
      <c r="S11" s="147"/>
      <c r="T11" s="147"/>
      <c r="U11" s="147"/>
      <c r="V11" s="147"/>
      <c r="W11" s="147"/>
      <c r="X11" s="147"/>
      <c r="Y11" s="147"/>
      <c r="Z11" s="147"/>
      <c r="AA11" s="147"/>
      <c r="AB11" s="147"/>
      <c r="AC11" s="147"/>
      <c r="AD11" s="147"/>
      <c r="AE11" s="147"/>
      <c r="AF11" s="147"/>
    </row>
    <row r="12" spans="1:32" hidden="1" x14ac:dyDescent="0.3">
      <c r="A12" s="107"/>
      <c r="B12" s="107" t="s">
        <v>1470</v>
      </c>
      <c r="C12" s="124"/>
      <c r="D12" s="107"/>
      <c r="E12" s="125"/>
      <c r="F12" s="107"/>
      <c r="G12" s="107" t="s">
        <v>1471</v>
      </c>
      <c r="H12" s="124" t="str">
        <f>Programação5[[#This Row],[Atividade]]&amp; " - linha/estrutura: " &amp;Programação5[[#This Row],[Tag]]</f>
        <v xml:space="preserve">Recebimento de proJetos atualizados (2) - linha/estrutura: </v>
      </c>
      <c r="I12" s="107"/>
      <c r="L12" s="126"/>
      <c r="M12" s="126"/>
      <c r="N12" s="147"/>
      <c r="O12" s="147"/>
      <c r="P12" s="147"/>
      <c r="Q12" s="147"/>
      <c r="R12" s="147"/>
      <c r="S12" s="147"/>
      <c r="T12" s="147"/>
      <c r="U12" s="147"/>
      <c r="V12" s="147"/>
      <c r="W12" s="147"/>
      <c r="X12" s="147"/>
      <c r="Y12" s="147"/>
      <c r="Z12" s="147"/>
      <c r="AA12" s="147"/>
      <c r="AB12" s="147"/>
      <c r="AC12" s="147"/>
      <c r="AD12" s="147"/>
      <c r="AE12" s="147"/>
      <c r="AF12" s="147"/>
    </row>
    <row r="13" spans="1:32" hidden="1" x14ac:dyDescent="0.3">
      <c r="A13" s="107"/>
      <c r="B13" s="107" t="s">
        <v>1472</v>
      </c>
      <c r="C13" s="124"/>
      <c r="D13" s="107"/>
      <c r="E13" s="125"/>
      <c r="F13" s="107"/>
      <c r="G13" s="107" t="s">
        <v>1473</v>
      </c>
      <c r="H13" s="124" t="str">
        <f>Programação5[[#This Row],[Atividade]]&amp; " - linha/estrutura: " &amp;Programação5[[#This Row],[Tag]]</f>
        <v xml:space="preserve">Aquisição de materiais - suportes de tubulação (2) - linha/estrutura: </v>
      </c>
      <c r="I13" s="107"/>
      <c r="L13" s="126"/>
      <c r="M13" s="126"/>
      <c r="N13" s="147"/>
      <c r="O13" s="147"/>
      <c r="P13" s="147"/>
      <c r="Q13" s="147"/>
      <c r="R13" s="147"/>
      <c r="S13" s="147"/>
      <c r="T13" s="147"/>
      <c r="U13" s="147"/>
      <c r="V13" s="147"/>
      <c r="W13" s="147"/>
      <c r="X13" s="147"/>
      <c r="Y13" s="147"/>
      <c r="Z13" s="147"/>
      <c r="AA13" s="147"/>
      <c r="AB13" s="147"/>
      <c r="AC13" s="147"/>
      <c r="AD13" s="147"/>
      <c r="AE13" s="147"/>
      <c r="AF13" s="147"/>
    </row>
    <row r="14" spans="1:32" hidden="1" x14ac:dyDescent="0.3">
      <c r="A14" s="107"/>
      <c r="B14" s="107" t="s">
        <v>1474</v>
      </c>
      <c r="C14" s="124"/>
      <c r="D14" s="107"/>
      <c r="E14" s="125"/>
      <c r="F14" s="107"/>
      <c r="G14" s="107" t="s">
        <v>1467</v>
      </c>
      <c r="H14" s="124" t="str">
        <f>Programação5[[#This Row],[Atividade]]&amp; " - linha/estrutura: " &amp;Programação5[[#This Row],[Tag]]</f>
        <v xml:space="preserve">Aquisição de materiais/estruturas metálicas - linha/estrutura: </v>
      </c>
      <c r="I14" s="107"/>
      <c r="L14" s="126"/>
      <c r="M14" s="126"/>
      <c r="N14" s="147"/>
      <c r="O14" s="147"/>
      <c r="P14" s="147"/>
      <c r="Q14" s="147"/>
      <c r="R14" s="147"/>
      <c r="S14" s="147"/>
      <c r="T14" s="147"/>
      <c r="U14" s="147"/>
      <c r="V14" s="147"/>
      <c r="W14" s="147"/>
      <c r="X14" s="147"/>
      <c r="Y14" s="147"/>
      <c r="Z14" s="147"/>
      <c r="AA14" s="147"/>
      <c r="AB14" s="147"/>
      <c r="AC14" s="147"/>
      <c r="AD14" s="147"/>
      <c r="AE14" s="147"/>
      <c r="AF14" s="147"/>
    </row>
    <row r="15" spans="1:32" hidden="1" x14ac:dyDescent="0.3">
      <c r="A15" s="107"/>
      <c r="B15" s="107" t="s">
        <v>1475</v>
      </c>
      <c r="C15" s="124"/>
      <c r="D15" s="107"/>
      <c r="E15" s="125"/>
      <c r="F15" s="107"/>
      <c r="G15" s="107" t="s">
        <v>1476</v>
      </c>
      <c r="H15" s="124" t="str">
        <f>Programação5[[#This Row],[Atividade]]&amp; " - linha/estrutura: " &amp;Programação5[[#This Row],[Tag]]</f>
        <v xml:space="preserve">Aquisição de materiais - Hydro (2) - linha/estrutura: </v>
      </c>
      <c r="I15" s="107"/>
      <c r="L15" s="126"/>
      <c r="M15" s="126"/>
      <c r="N15" s="147"/>
      <c r="O15" s="147"/>
      <c r="P15" s="147"/>
      <c r="Q15" s="147"/>
      <c r="R15" s="147"/>
      <c r="S15" s="147"/>
      <c r="T15" s="147"/>
      <c r="U15" s="147"/>
      <c r="V15" s="147"/>
      <c r="W15" s="147"/>
      <c r="X15" s="147"/>
      <c r="Y15" s="147"/>
      <c r="Z15" s="147"/>
      <c r="AA15" s="147"/>
      <c r="AB15" s="147"/>
      <c r="AC15" s="147"/>
      <c r="AD15" s="147"/>
      <c r="AE15" s="147"/>
      <c r="AF15" s="147"/>
    </row>
    <row r="16" spans="1:32" hidden="1" x14ac:dyDescent="0.3">
      <c r="A16" s="107"/>
      <c r="B16" s="107" t="s">
        <v>1477</v>
      </c>
      <c r="C16" s="124"/>
      <c r="D16" s="107"/>
      <c r="E16" s="125"/>
      <c r="F16" s="107"/>
      <c r="G16" s="107" t="s">
        <v>1478</v>
      </c>
      <c r="H16" s="124" t="str">
        <f>Programação5[[#This Row],[Atividade]]&amp; " - linha/estrutura: " &amp;Programação5[[#This Row],[Tag]]</f>
        <v xml:space="preserve">MOBILIZAÇÃO - linha/estrutura: </v>
      </c>
      <c r="I16" s="107"/>
      <c r="L16" s="126"/>
      <c r="M16" s="126"/>
      <c r="N16" s="147"/>
      <c r="O16" s="147"/>
      <c r="P16" s="147"/>
      <c r="Q16" s="147"/>
      <c r="R16" s="147"/>
      <c r="S16" s="147"/>
      <c r="T16" s="147"/>
      <c r="U16" s="147"/>
      <c r="V16" s="147"/>
      <c r="W16" s="147"/>
      <c r="X16" s="147"/>
      <c r="Y16" s="147"/>
      <c r="Z16" s="147"/>
      <c r="AA16" s="147"/>
      <c r="AB16" s="147"/>
      <c r="AC16" s="147"/>
      <c r="AD16" s="147"/>
      <c r="AE16" s="147"/>
      <c r="AF16" s="147"/>
    </row>
    <row r="17" spans="1:32" hidden="1" x14ac:dyDescent="0.3">
      <c r="A17" s="107"/>
      <c r="B17" s="107" t="s">
        <v>1479</v>
      </c>
      <c r="C17" s="124"/>
      <c r="D17" s="107"/>
      <c r="E17" s="125"/>
      <c r="F17" s="107"/>
      <c r="G17" s="107" t="s">
        <v>1480</v>
      </c>
      <c r="H17" s="124" t="str">
        <f>Programação5[[#This Row],[Atividade]]&amp; " - linha/estrutura: " &amp;Programação5[[#This Row],[Tag]]</f>
        <v xml:space="preserve">Contratação de mão de obra, treinamentos, crachás, etc. - linha/estrutura: </v>
      </c>
      <c r="I17" s="107"/>
      <c r="L17" s="126"/>
      <c r="M17" s="126"/>
      <c r="N17" s="147"/>
      <c r="O17" s="147"/>
      <c r="P17" s="147"/>
      <c r="Q17" s="147"/>
      <c r="R17" s="147"/>
      <c r="S17" s="147"/>
      <c r="T17" s="147"/>
      <c r="U17" s="147"/>
      <c r="V17" s="147"/>
      <c r="W17" s="147"/>
      <c r="X17" s="147"/>
      <c r="Y17" s="147"/>
      <c r="Z17" s="147"/>
      <c r="AA17" s="147"/>
      <c r="AB17" s="147"/>
      <c r="AC17" s="147"/>
      <c r="AD17" s="147"/>
      <c r="AE17" s="147"/>
      <c r="AF17" s="147"/>
    </row>
    <row r="18" spans="1:32" hidden="1" x14ac:dyDescent="0.3">
      <c r="A18" s="107"/>
      <c r="B18" s="107" t="s">
        <v>1481</v>
      </c>
      <c r="C18" s="124"/>
      <c r="D18" s="107"/>
      <c r="E18" s="125"/>
      <c r="F18" s="107"/>
      <c r="G18" s="107" t="s">
        <v>1482</v>
      </c>
      <c r="H18" s="124" t="str">
        <f>Programação5[[#This Row],[Atividade]]&amp; " - linha/estrutura: " &amp;Programação5[[#This Row],[Tag]]</f>
        <v xml:space="preserve">Aprovação da documentação de segurança - linha/estrutura: </v>
      </c>
      <c r="I18" s="107"/>
      <c r="L18" s="126"/>
      <c r="M18" s="126"/>
      <c r="N18" s="147"/>
      <c r="O18" s="147"/>
      <c r="P18" s="147"/>
      <c r="Q18" s="147"/>
      <c r="R18" s="147"/>
      <c r="S18" s="147"/>
      <c r="T18" s="147"/>
      <c r="U18" s="147"/>
      <c r="V18" s="147"/>
      <c r="W18" s="147"/>
      <c r="X18" s="147"/>
      <c r="Y18" s="147"/>
      <c r="Z18" s="147"/>
      <c r="AA18" s="147"/>
      <c r="AB18" s="147"/>
      <c r="AC18" s="147"/>
      <c r="AD18" s="147"/>
      <c r="AE18" s="147"/>
      <c r="AF18" s="147"/>
    </row>
    <row r="19" spans="1:32" hidden="1" x14ac:dyDescent="0.3">
      <c r="A19" s="107"/>
      <c r="B19" s="107" t="s">
        <v>1483</v>
      </c>
      <c r="C19" s="124"/>
      <c r="D19" s="107"/>
      <c r="E19" s="125"/>
      <c r="F19" s="107"/>
      <c r="G19" s="107" t="s">
        <v>1484</v>
      </c>
      <c r="H19" s="124" t="str">
        <f>Programação5[[#This Row],[Atividade]]&amp; " - linha/estrutura: " &amp;Programação5[[#This Row],[Tag]]</f>
        <v xml:space="preserve">Adequação de canteiro avançado - linha/estrutura: </v>
      </c>
      <c r="I19" s="107"/>
      <c r="L19" s="126"/>
      <c r="M19" s="126"/>
      <c r="N19" s="147"/>
      <c r="O19" s="147"/>
      <c r="P19" s="147"/>
      <c r="Q19" s="147"/>
      <c r="R19" s="147"/>
      <c r="S19" s="147"/>
      <c r="T19" s="147"/>
      <c r="U19" s="147"/>
      <c r="V19" s="147"/>
      <c r="W19" s="147"/>
      <c r="X19" s="147"/>
      <c r="Y19" s="147"/>
      <c r="Z19" s="147"/>
      <c r="AA19" s="147"/>
      <c r="AB19" s="147"/>
      <c r="AC19" s="147"/>
      <c r="AD19" s="147"/>
      <c r="AE19" s="147"/>
      <c r="AF19" s="147"/>
    </row>
    <row r="20" spans="1:32" hidden="1" x14ac:dyDescent="0.3">
      <c r="A20" s="107"/>
      <c r="B20" s="107" t="s">
        <v>1485</v>
      </c>
      <c r="C20" s="124"/>
      <c r="D20" s="107"/>
      <c r="E20" s="125"/>
      <c r="F20" s="107"/>
      <c r="G20" s="107" t="s">
        <v>1486</v>
      </c>
      <c r="H20" s="124" t="str">
        <f>Programação5[[#This Row],[Atividade]]&amp; " - linha/estrutura: " &amp;Programação5[[#This Row],[Tag]]</f>
        <v xml:space="preserve">Mobilização de materiais e equipamentos - linha/estrutura: </v>
      </c>
      <c r="I20" s="107"/>
      <c r="L20" s="126"/>
      <c r="M20" s="126"/>
      <c r="N20" s="147"/>
      <c r="O20" s="147"/>
      <c r="P20" s="147"/>
      <c r="Q20" s="147"/>
      <c r="R20" s="147"/>
      <c r="S20" s="147"/>
      <c r="T20" s="147"/>
      <c r="U20" s="147"/>
      <c r="V20" s="147"/>
      <c r="W20" s="147"/>
      <c r="X20" s="147"/>
      <c r="Y20" s="147"/>
      <c r="Z20" s="147"/>
      <c r="AA20" s="147"/>
      <c r="AB20" s="147"/>
      <c r="AC20" s="147"/>
      <c r="AD20" s="147"/>
      <c r="AE20" s="147"/>
      <c r="AF20" s="147"/>
    </row>
    <row r="21" spans="1:32" hidden="1" x14ac:dyDescent="0.3">
      <c r="A21" s="107"/>
      <c r="B21" s="107" t="s">
        <v>1487</v>
      </c>
      <c r="C21" s="124"/>
      <c r="D21" s="107"/>
      <c r="E21" s="125"/>
      <c r="F21" s="107"/>
      <c r="G21" s="107" t="s">
        <v>1488</v>
      </c>
      <c r="H21" s="124" t="str">
        <f>Programação5[[#This Row],[Atividade]]&amp; " - linha/estrutura: " &amp;Programação5[[#This Row],[Tag]]</f>
        <v xml:space="preserve">LOGISTICA DE MATERIAIS HYDRO/CANTEIRO EXTERNO - linha/estrutura: </v>
      </c>
      <c r="I21" s="107"/>
      <c r="L21" s="126"/>
      <c r="M21" s="126"/>
      <c r="N21" s="147"/>
      <c r="O21" s="147"/>
      <c r="P21" s="147"/>
      <c r="Q21" s="147"/>
      <c r="R21" s="147"/>
      <c r="S21" s="147"/>
      <c r="T21" s="147"/>
      <c r="U21" s="147"/>
      <c r="V21" s="147"/>
      <c r="W21" s="147"/>
      <c r="X21" s="147"/>
      <c r="Y21" s="147"/>
      <c r="Z21" s="147"/>
      <c r="AA21" s="147"/>
      <c r="AB21" s="147"/>
      <c r="AC21" s="147"/>
      <c r="AD21" s="147"/>
      <c r="AE21" s="147"/>
      <c r="AF21" s="147"/>
    </row>
    <row r="22" spans="1:32" hidden="1" x14ac:dyDescent="0.3">
      <c r="A22" s="107"/>
      <c r="B22" s="107" t="s">
        <v>1489</v>
      </c>
      <c r="C22" s="124"/>
      <c r="D22" s="107"/>
      <c r="E22" s="125"/>
      <c r="F22" s="107"/>
      <c r="G22" s="107" t="s">
        <v>1490</v>
      </c>
      <c r="H22" s="124" t="str">
        <f>Programação5[[#This Row],[Atividade]]&amp; " - linha/estrutura: " &amp;Programação5[[#This Row],[Tag]]</f>
        <v xml:space="preserve">Emissão de requisições de material - linha/estrutura: </v>
      </c>
      <c r="I22" s="107"/>
      <c r="L22" s="126"/>
      <c r="M22" s="126"/>
      <c r="N22" s="147"/>
      <c r="O22" s="147"/>
      <c r="P22" s="147"/>
      <c r="Q22" s="147"/>
      <c r="R22" s="147"/>
      <c r="S22" s="147"/>
      <c r="T22" s="147"/>
      <c r="U22" s="147"/>
      <c r="V22" s="147"/>
      <c r="W22" s="147"/>
      <c r="X22" s="147"/>
      <c r="Y22" s="147"/>
      <c r="Z22" s="147"/>
      <c r="AA22" s="147"/>
      <c r="AB22" s="147"/>
      <c r="AC22" s="147"/>
      <c r="AD22" s="147"/>
      <c r="AE22" s="147"/>
      <c r="AF22" s="147"/>
    </row>
    <row r="23" spans="1:32" hidden="1" x14ac:dyDescent="0.3">
      <c r="A23" s="107"/>
      <c r="B23" s="107" t="s">
        <v>80</v>
      </c>
      <c r="C23" s="124"/>
      <c r="D23" s="107"/>
      <c r="E23" s="125"/>
      <c r="F23" s="107"/>
      <c r="G23" s="107" t="s">
        <v>1491</v>
      </c>
      <c r="H23" s="124" t="str">
        <f>Programação5[[#This Row],[Atividade]]&amp; " - linha/estrutura: " &amp;Programação5[[#This Row],[Tag]]</f>
        <v xml:space="preserve">Emissão de notas fiscais de saída de material - linha/estrutura: </v>
      </c>
      <c r="I23" s="107"/>
      <c r="L23" s="126"/>
      <c r="M23" s="126"/>
      <c r="N23" s="147"/>
      <c r="O23" s="147"/>
      <c r="P23" s="147"/>
      <c r="Q23" s="147"/>
      <c r="R23" s="147"/>
      <c r="S23" s="147"/>
      <c r="T23" s="147"/>
      <c r="U23" s="147"/>
      <c r="V23" s="147"/>
      <c r="W23" s="147"/>
      <c r="X23" s="147"/>
      <c r="Y23" s="147"/>
      <c r="Z23" s="147"/>
      <c r="AA23" s="147"/>
      <c r="AB23" s="147"/>
      <c r="AC23" s="147"/>
      <c r="AD23" s="147"/>
      <c r="AE23" s="147"/>
      <c r="AF23" s="147"/>
    </row>
    <row r="24" spans="1:32" hidden="1" x14ac:dyDescent="0.3">
      <c r="A24" s="107"/>
      <c r="B24" s="107" t="s">
        <v>116</v>
      </c>
      <c r="C24" s="124"/>
      <c r="D24" s="107"/>
      <c r="E24" s="125"/>
      <c r="F24" s="107"/>
      <c r="G24" s="107" t="s">
        <v>1492</v>
      </c>
      <c r="H24" s="124" t="str">
        <f>Programação5[[#This Row],[Atividade]]&amp; " - linha/estrutura: " &amp;Programação5[[#This Row],[Tag]]</f>
        <v xml:space="preserve">Mobilização de materiais da Hydro para o canteiro externo da Montisol - linha/estrutura: </v>
      </c>
      <c r="I24" s="107"/>
      <c r="L24" s="126"/>
      <c r="M24" s="126"/>
      <c r="N24" s="147"/>
      <c r="O24" s="147"/>
      <c r="P24" s="147"/>
      <c r="Q24" s="147"/>
      <c r="R24" s="147"/>
      <c r="S24" s="147"/>
      <c r="T24" s="147"/>
      <c r="U24" s="147"/>
      <c r="V24" s="147"/>
      <c r="W24" s="147"/>
      <c r="X24" s="147"/>
      <c r="Y24" s="147"/>
      <c r="Z24" s="147"/>
      <c r="AA24" s="147"/>
      <c r="AB24" s="147"/>
      <c r="AC24" s="147"/>
      <c r="AD24" s="147"/>
      <c r="AE24" s="147"/>
      <c r="AF24" s="147"/>
    </row>
    <row r="25" spans="1:32" hidden="1" x14ac:dyDescent="0.3">
      <c r="A25" s="107"/>
      <c r="B25" s="107" t="s">
        <v>134</v>
      </c>
      <c r="C25" s="124"/>
      <c r="D25" s="107"/>
      <c r="E25" s="125"/>
      <c r="F25" s="107"/>
      <c r="G25" s="107" t="s">
        <v>1493</v>
      </c>
      <c r="H25" s="124" t="str">
        <f>Programação5[[#This Row],[Atividade]]&amp; " - linha/estrutura: " &amp;Programação5[[#This Row],[Tag]]</f>
        <v xml:space="preserve">Emissão de requisições de material (2) - linha/estrutura: </v>
      </c>
      <c r="I25" s="107"/>
      <c r="L25" s="126"/>
      <c r="M25" s="126"/>
      <c r="N25" s="147"/>
      <c r="O25" s="147"/>
      <c r="P25" s="147"/>
      <c r="Q25" s="147"/>
      <c r="R25" s="147"/>
      <c r="S25" s="147"/>
      <c r="T25" s="147"/>
      <c r="U25" s="147"/>
      <c r="V25" s="147"/>
      <c r="W25" s="147"/>
      <c r="X25" s="147"/>
      <c r="Y25" s="147"/>
      <c r="Z25" s="147"/>
      <c r="AA25" s="147"/>
      <c r="AB25" s="147"/>
      <c r="AC25" s="147"/>
      <c r="AD25" s="147"/>
      <c r="AE25" s="147"/>
      <c r="AF25" s="147"/>
    </row>
    <row r="26" spans="1:32" hidden="1" x14ac:dyDescent="0.3">
      <c r="A26" s="107"/>
      <c r="B26" s="107" t="s">
        <v>147</v>
      </c>
      <c r="C26" s="124"/>
      <c r="D26" s="107"/>
      <c r="E26" s="125"/>
      <c r="F26" s="107"/>
      <c r="G26" s="107" t="s">
        <v>1491</v>
      </c>
      <c r="H26" s="124" t="str">
        <f>Programação5[[#This Row],[Atividade]]&amp; " - linha/estrutura: " &amp;Programação5[[#This Row],[Tag]]</f>
        <v xml:space="preserve">Emissão de notas fiscais de saída de material - linha/estrutura: </v>
      </c>
      <c r="I26" s="107"/>
      <c r="L26" s="126"/>
      <c r="M26" s="126"/>
      <c r="N26" s="147"/>
      <c r="O26" s="147"/>
      <c r="P26" s="147"/>
      <c r="Q26" s="147"/>
      <c r="R26" s="147"/>
      <c r="S26" s="147"/>
      <c r="T26" s="147"/>
      <c r="U26" s="147"/>
      <c r="V26" s="147"/>
      <c r="W26" s="147"/>
      <c r="X26" s="147"/>
      <c r="Y26" s="147"/>
      <c r="Z26" s="147"/>
      <c r="AA26" s="147"/>
      <c r="AB26" s="147"/>
      <c r="AC26" s="147"/>
      <c r="AD26" s="147"/>
      <c r="AE26" s="147"/>
      <c r="AF26" s="147"/>
    </row>
    <row r="27" spans="1:32" hidden="1" x14ac:dyDescent="0.3">
      <c r="A27" s="107"/>
      <c r="B27" s="107" t="s">
        <v>1494</v>
      </c>
      <c r="C27" s="124"/>
      <c r="D27" s="107"/>
      <c r="E27" s="125"/>
      <c r="F27" s="107"/>
      <c r="G27" s="107" t="s">
        <v>1492</v>
      </c>
      <c r="H27" s="124" t="str">
        <f>Programação5[[#This Row],[Atividade]]&amp; " - linha/estrutura: " &amp;Programação5[[#This Row],[Tag]]</f>
        <v xml:space="preserve">Mobilização de materiais da Hydro para o canteiro externo da Montisol - linha/estrutura: </v>
      </c>
      <c r="I27" s="107"/>
      <c r="L27" s="126"/>
      <c r="M27" s="126"/>
      <c r="N27" s="147"/>
      <c r="O27" s="147"/>
      <c r="P27" s="147"/>
      <c r="Q27" s="147"/>
      <c r="R27" s="147"/>
      <c r="S27" s="147"/>
      <c r="T27" s="147"/>
      <c r="U27" s="147"/>
      <c r="V27" s="147"/>
      <c r="W27" s="147"/>
      <c r="X27" s="147"/>
      <c r="Y27" s="147"/>
      <c r="Z27" s="147"/>
      <c r="AA27" s="147"/>
      <c r="AB27" s="147"/>
      <c r="AC27" s="147"/>
      <c r="AD27" s="147"/>
      <c r="AE27" s="147"/>
      <c r="AF27" s="147"/>
    </row>
    <row r="28" spans="1:32" hidden="1" x14ac:dyDescent="0.3">
      <c r="A28" s="107"/>
      <c r="B28" s="107" t="s">
        <v>1495</v>
      </c>
      <c r="C28" s="124"/>
      <c r="D28" s="107"/>
      <c r="E28" s="125"/>
      <c r="F28" s="107"/>
      <c r="G28" s="107" t="s">
        <v>1496</v>
      </c>
      <c r="H28" s="124" t="str">
        <f>Programação5[[#This Row],[Atividade]]&amp; " - linha/estrutura: " &amp;Programação5[[#This Row],[Tag]]</f>
        <v xml:space="preserve">SERVIÇOS DE FABRICAÇÃO EXTERNA - linha/estrutura: </v>
      </c>
      <c r="I28" s="107"/>
      <c r="L28" s="126"/>
      <c r="M28" s="126"/>
      <c r="N28" s="147"/>
      <c r="O28" s="147"/>
      <c r="P28" s="147"/>
      <c r="Q28" s="147"/>
      <c r="R28" s="147"/>
      <c r="S28" s="147"/>
      <c r="T28" s="147"/>
      <c r="U28" s="147"/>
      <c r="V28" s="147"/>
      <c r="W28" s="147"/>
      <c r="X28" s="147"/>
      <c r="Y28" s="147"/>
      <c r="Z28" s="147"/>
      <c r="AA28" s="147"/>
      <c r="AB28" s="147"/>
      <c r="AC28" s="147"/>
      <c r="AD28" s="147"/>
      <c r="AE28" s="147"/>
      <c r="AF28" s="147"/>
    </row>
    <row r="29" spans="1:32" hidden="1" x14ac:dyDescent="0.3">
      <c r="A29" s="107"/>
      <c r="B29" s="107" t="s">
        <v>1497</v>
      </c>
      <c r="C29" s="124"/>
      <c r="D29" s="107"/>
      <c r="E29" s="125"/>
      <c r="F29" s="107"/>
      <c r="G29" s="107" t="s">
        <v>1441</v>
      </c>
      <c r="H29" s="124" t="str">
        <f>Programação5[[#This Row],[Atividade]]&amp; " - linha/estrutura: " &amp;Programação5[[#This Row],[Tag]]</f>
        <v xml:space="preserve">Sistema de água de resfriamento - linha/estrutura: </v>
      </c>
      <c r="I29" s="107"/>
      <c r="L29" s="126"/>
      <c r="M29" s="126"/>
      <c r="N29" s="147"/>
      <c r="O29" s="147"/>
      <c r="P29" s="147"/>
      <c r="Q29" s="147"/>
      <c r="R29" s="147"/>
      <c r="S29" s="147"/>
      <c r="T29" s="147"/>
      <c r="U29" s="147"/>
      <c r="V29" s="147"/>
      <c r="W29" s="147"/>
      <c r="X29" s="147"/>
      <c r="Y29" s="147"/>
      <c r="Z29" s="147"/>
      <c r="AA29" s="147"/>
      <c r="AB29" s="147"/>
      <c r="AC29" s="147"/>
      <c r="AD29" s="147"/>
      <c r="AE29" s="147"/>
      <c r="AF29" s="147"/>
    </row>
    <row r="30" spans="1:32" hidden="1" x14ac:dyDescent="0.3">
      <c r="A30" s="107"/>
      <c r="B30" s="107" t="s">
        <v>1498</v>
      </c>
      <c r="C30" s="124"/>
      <c r="D30" s="107"/>
      <c r="E30" s="125"/>
      <c r="F30" s="107"/>
      <c r="G30" s="107" t="s">
        <v>1499</v>
      </c>
      <c r="H30" s="124" t="str">
        <f>Programação5[[#This Row],[Atividade]]&amp; " - linha/estrutura: " &amp;Programação5[[#This Row],[Tag]]</f>
        <v xml:space="preserve">Fabricação de suportes de tubulação - linha/estrutura: </v>
      </c>
      <c r="I30" s="107"/>
      <c r="L30" s="126"/>
      <c r="M30" s="126"/>
      <c r="N30" s="147"/>
      <c r="O30" s="147"/>
      <c r="P30" s="147"/>
      <c r="Q30" s="147"/>
      <c r="R30" s="147"/>
      <c r="S30" s="147"/>
      <c r="T30" s="147"/>
      <c r="U30" s="147"/>
      <c r="V30" s="147"/>
      <c r="W30" s="147"/>
      <c r="X30" s="147"/>
      <c r="Y30" s="147"/>
      <c r="Z30" s="147"/>
      <c r="AA30" s="147"/>
      <c r="AB30" s="147"/>
      <c r="AC30" s="147"/>
      <c r="AD30" s="147"/>
      <c r="AE30" s="147"/>
      <c r="AF30" s="147"/>
    </row>
    <row r="31" spans="1:32" hidden="1" x14ac:dyDescent="0.3">
      <c r="A31" s="107"/>
      <c r="B31" s="107" t="s">
        <v>1500</v>
      </c>
      <c r="C31" s="124"/>
      <c r="D31" s="107"/>
      <c r="E31" s="125"/>
      <c r="F31" s="107"/>
      <c r="G31" s="107" t="s">
        <v>1501</v>
      </c>
      <c r="H31" s="124" t="str">
        <f>Programação5[[#This Row],[Atividade]]&amp; " - linha/estrutura: " &amp;Programação5[[#This Row],[Tag]]</f>
        <v xml:space="preserve">Fabricação de suportes de tubulação Fechamento Rua E e Torre - linha/estrutura: </v>
      </c>
      <c r="I31" s="107"/>
      <c r="L31" s="126"/>
      <c r="M31" s="126"/>
      <c r="N31" s="147"/>
      <c r="O31" s="147"/>
      <c r="P31" s="147"/>
      <c r="Q31" s="147"/>
      <c r="R31" s="147"/>
      <c r="S31" s="147"/>
      <c r="T31" s="147"/>
      <c r="U31" s="147"/>
      <c r="V31" s="147"/>
      <c r="W31" s="147"/>
      <c r="X31" s="147"/>
      <c r="Y31" s="147"/>
      <c r="Z31" s="147"/>
      <c r="AA31" s="147"/>
      <c r="AB31" s="147"/>
      <c r="AC31" s="147"/>
      <c r="AD31" s="147"/>
      <c r="AE31" s="147"/>
      <c r="AF31" s="147"/>
    </row>
    <row r="32" spans="1:32" hidden="1" x14ac:dyDescent="0.3">
      <c r="A32" s="107"/>
      <c r="B32" s="107" t="s">
        <v>1502</v>
      </c>
      <c r="C32" s="124"/>
      <c r="D32" s="107"/>
      <c r="E32" s="125"/>
      <c r="F32" s="107"/>
      <c r="G32" s="107" t="s">
        <v>1503</v>
      </c>
      <c r="H32" s="124" t="str">
        <f>Programação5[[#This Row],[Atividade]]&amp; " - linha/estrutura: " &amp;Programação5[[#This Row],[Tag]]</f>
        <v xml:space="preserve">Fabricação de Tie in´s - linha/estrutura: </v>
      </c>
      <c r="I32" s="107"/>
      <c r="L32" s="126"/>
      <c r="M32" s="126"/>
      <c r="N32" s="147"/>
      <c r="O32" s="147"/>
      <c r="P32" s="147"/>
      <c r="Q32" s="147"/>
      <c r="R32" s="147"/>
      <c r="S32" s="147"/>
      <c r="T32" s="147"/>
      <c r="U32" s="147"/>
      <c r="V32" s="147"/>
      <c r="W32" s="147"/>
      <c r="X32" s="147"/>
      <c r="Y32" s="147"/>
      <c r="Z32" s="147"/>
      <c r="AA32" s="147"/>
      <c r="AB32" s="147"/>
      <c r="AC32" s="147"/>
      <c r="AD32" s="147"/>
      <c r="AE32" s="147"/>
      <c r="AF32" s="147"/>
    </row>
    <row r="33" spans="1:32" hidden="1" x14ac:dyDescent="0.3">
      <c r="A33" s="107"/>
      <c r="B33" s="107" t="s">
        <v>1504</v>
      </c>
      <c r="C33" s="124"/>
      <c r="D33" s="107"/>
      <c r="E33" s="125"/>
      <c r="F33" s="107"/>
      <c r="G33" s="107" t="s">
        <v>1505</v>
      </c>
      <c r="H33" s="124" t="str">
        <f>Programação5[[#This Row],[Atividade]]&amp; " - linha/estrutura: " &amp;Programação5[[#This Row],[Tag]]</f>
        <v xml:space="preserve">Tie in 154 - linha/estrutura: </v>
      </c>
      <c r="I33" s="107"/>
      <c r="K33" s="107" t="s">
        <v>2505</v>
      </c>
      <c r="L33" s="126"/>
      <c r="M33" s="126"/>
      <c r="N33" s="147"/>
      <c r="O33" s="147"/>
      <c r="P33" s="147"/>
      <c r="Q33" s="147"/>
      <c r="R33" s="147"/>
      <c r="S33" s="147"/>
      <c r="T33" s="147"/>
      <c r="U33" s="147"/>
      <c r="V33" s="147"/>
      <c r="W33" s="147"/>
      <c r="X33" s="147"/>
      <c r="Y33" s="147"/>
      <c r="Z33" s="147"/>
      <c r="AA33" s="147"/>
      <c r="AB33" s="147"/>
      <c r="AC33" s="147"/>
      <c r="AD33" s="147"/>
      <c r="AE33" s="147"/>
      <c r="AF33" s="147"/>
    </row>
    <row r="34" spans="1:32" hidden="1" x14ac:dyDescent="0.3">
      <c r="A34" s="107"/>
      <c r="B34" s="107" t="s">
        <v>1506</v>
      </c>
      <c r="C34" s="124"/>
      <c r="D34" s="107"/>
      <c r="E34" s="125"/>
      <c r="F34" s="107"/>
      <c r="G34" s="107" t="s">
        <v>1507</v>
      </c>
      <c r="H34" s="124" t="str">
        <f>Programação5[[#This Row],[Atividade]]&amp; " - linha/estrutura: " &amp;Programação5[[#This Row],[Tag]]</f>
        <v xml:space="preserve">Fornecimento de materiais (Hydro) - linha/estrutura: </v>
      </c>
      <c r="I34" s="107"/>
      <c r="L34" s="126"/>
      <c r="M34" s="126"/>
      <c r="N34" s="147"/>
      <c r="O34" s="147"/>
      <c r="P34" s="147"/>
      <c r="Q34" s="147"/>
      <c r="R34" s="147"/>
      <c r="S34" s="147"/>
      <c r="T34" s="147"/>
      <c r="U34" s="147"/>
      <c r="V34" s="147"/>
      <c r="W34" s="147"/>
      <c r="X34" s="147"/>
      <c r="Y34" s="147"/>
      <c r="Z34" s="147"/>
      <c r="AA34" s="147"/>
      <c r="AB34" s="147"/>
      <c r="AC34" s="147"/>
      <c r="AD34" s="147"/>
      <c r="AE34" s="147"/>
      <c r="AF34" s="147"/>
    </row>
    <row r="35" spans="1:32" hidden="1" x14ac:dyDescent="0.3">
      <c r="A35" s="107"/>
      <c r="B35" s="107" t="s">
        <v>1508</v>
      </c>
      <c r="C35" s="124"/>
      <c r="D35" s="107"/>
      <c r="E35" s="125"/>
      <c r="F35" s="107"/>
      <c r="G35" s="107" t="s">
        <v>1509</v>
      </c>
      <c r="H35" s="124" t="str">
        <f>Programação5[[#This Row],[Atividade]]&amp; " - linha/estrutura: " &amp;Programação5[[#This Row],[Tag]]</f>
        <v xml:space="preserve">Pré montagem de Spool - linha/estrutura: </v>
      </c>
      <c r="I35" s="107"/>
      <c r="L35" s="126"/>
      <c r="M35" s="126"/>
      <c r="N35" s="147"/>
      <c r="O35" s="147"/>
      <c r="P35" s="147"/>
      <c r="Q35" s="147"/>
      <c r="R35" s="147"/>
      <c r="S35" s="147"/>
      <c r="T35" s="147"/>
      <c r="U35" s="147"/>
      <c r="V35" s="147"/>
      <c r="W35" s="147"/>
      <c r="X35" s="147"/>
      <c r="Y35" s="147"/>
      <c r="Z35" s="147"/>
      <c r="AA35" s="147"/>
      <c r="AB35" s="147"/>
      <c r="AC35" s="147"/>
      <c r="AD35" s="147"/>
      <c r="AE35" s="147"/>
      <c r="AF35" s="147"/>
    </row>
    <row r="36" spans="1:32" hidden="1" x14ac:dyDescent="0.3">
      <c r="A36" s="107"/>
      <c r="B36" s="107" t="s">
        <v>1510</v>
      </c>
      <c r="C36" s="124"/>
      <c r="D36" s="107"/>
      <c r="E36" s="125"/>
      <c r="F36" s="107"/>
      <c r="G36" s="107" t="s">
        <v>1511</v>
      </c>
      <c r="H36" s="124" t="str">
        <f>Programação5[[#This Row],[Atividade]]&amp; " - linha/estrutura: " &amp;Programação5[[#This Row],[Tag]]</f>
        <v xml:space="preserve">Soldagem de Spool - linha/estrutura: </v>
      </c>
      <c r="I36" s="107"/>
      <c r="L36" s="126"/>
      <c r="M36" s="126"/>
      <c r="N36" s="147"/>
      <c r="O36" s="147"/>
      <c r="P36" s="147"/>
      <c r="Q36" s="147"/>
      <c r="R36" s="147"/>
      <c r="S36" s="147"/>
      <c r="T36" s="147"/>
      <c r="U36" s="147"/>
      <c r="V36" s="147"/>
      <c r="W36" s="147"/>
      <c r="X36" s="147"/>
      <c r="Y36" s="147"/>
      <c r="Z36" s="147"/>
      <c r="AA36" s="147"/>
      <c r="AB36" s="147"/>
      <c r="AC36" s="147"/>
      <c r="AD36" s="147"/>
      <c r="AE36" s="147"/>
      <c r="AF36" s="147"/>
    </row>
    <row r="37" spans="1:32" hidden="1" x14ac:dyDescent="0.3">
      <c r="A37" s="107"/>
      <c r="B37" s="107" t="s">
        <v>1512</v>
      </c>
      <c r="C37" s="124"/>
      <c r="D37" s="107"/>
      <c r="E37" s="125"/>
      <c r="F37" s="107"/>
      <c r="G37" s="107" t="s">
        <v>1513</v>
      </c>
      <c r="H37" s="124" t="str">
        <f>Programação5[[#This Row],[Atividade]]&amp; " - linha/estrutura: " &amp;Programação5[[#This Row],[Tag]]</f>
        <v xml:space="preserve">Inspeção ENDs na solda - linha/estrutura: </v>
      </c>
      <c r="I37" s="107"/>
      <c r="L37" s="126"/>
      <c r="M37" s="126"/>
      <c r="N37" s="147"/>
      <c r="O37" s="147"/>
      <c r="P37" s="147"/>
      <c r="Q37" s="147"/>
      <c r="R37" s="147"/>
      <c r="S37" s="147"/>
      <c r="T37" s="147"/>
      <c r="U37" s="147"/>
      <c r="V37" s="147"/>
      <c r="W37" s="147"/>
      <c r="X37" s="147"/>
      <c r="Y37" s="147"/>
      <c r="Z37" s="147"/>
      <c r="AA37" s="147"/>
      <c r="AB37" s="147"/>
      <c r="AC37" s="147"/>
      <c r="AD37" s="147"/>
      <c r="AE37" s="147"/>
      <c r="AF37" s="147"/>
    </row>
    <row r="38" spans="1:32" hidden="1" x14ac:dyDescent="0.3">
      <c r="A38" s="107"/>
      <c r="B38" s="107" t="s">
        <v>1514</v>
      </c>
      <c r="C38" s="124"/>
      <c r="D38" s="107"/>
      <c r="E38" s="125"/>
      <c r="F38" s="107"/>
      <c r="G38" s="107" t="s">
        <v>1515</v>
      </c>
      <c r="H38" s="124" t="str">
        <f>Programação5[[#This Row],[Atividade]]&amp; " - linha/estrutura: " &amp;Programação5[[#This Row],[Tag]]</f>
        <v xml:space="preserve">Tie in 167 - linha/estrutura: </v>
      </c>
      <c r="I38" s="107"/>
      <c r="K38" s="107" t="s">
        <v>2505</v>
      </c>
      <c r="L38" s="126"/>
      <c r="M38" s="126"/>
      <c r="N38" s="147"/>
      <c r="O38" s="147"/>
      <c r="P38" s="147"/>
      <c r="Q38" s="147"/>
      <c r="R38" s="147"/>
      <c r="S38" s="147"/>
      <c r="T38" s="147"/>
      <c r="U38" s="147"/>
      <c r="V38" s="147"/>
      <c r="W38" s="147"/>
      <c r="X38" s="147"/>
      <c r="Y38" s="147"/>
      <c r="Z38" s="147"/>
      <c r="AA38" s="147"/>
      <c r="AB38" s="147"/>
      <c r="AC38" s="147"/>
      <c r="AD38" s="147"/>
      <c r="AE38" s="147"/>
      <c r="AF38" s="147"/>
    </row>
    <row r="39" spans="1:32" hidden="1" x14ac:dyDescent="0.3">
      <c r="A39" s="107"/>
      <c r="B39" s="107" t="s">
        <v>1516</v>
      </c>
      <c r="C39" s="124"/>
      <c r="D39" s="107"/>
      <c r="E39" s="125"/>
      <c r="F39" s="107"/>
      <c r="G39" s="107" t="s">
        <v>1507</v>
      </c>
      <c r="H39" s="124" t="str">
        <f>Programação5[[#This Row],[Atividade]]&amp; " - linha/estrutura: " &amp;Programação5[[#This Row],[Tag]]</f>
        <v xml:space="preserve">Fornecimento de materiais (Hydro) - linha/estrutura: </v>
      </c>
      <c r="I39" s="107"/>
      <c r="L39" s="126"/>
      <c r="M39" s="126"/>
      <c r="N39" s="147"/>
      <c r="O39" s="147"/>
      <c r="P39" s="147"/>
      <c r="Q39" s="147"/>
      <c r="R39" s="147"/>
      <c r="S39" s="147"/>
      <c r="T39" s="147"/>
      <c r="U39" s="147"/>
      <c r="V39" s="147"/>
      <c r="W39" s="147"/>
      <c r="X39" s="147"/>
      <c r="Y39" s="147"/>
      <c r="Z39" s="147"/>
      <c r="AA39" s="147"/>
      <c r="AB39" s="147"/>
      <c r="AC39" s="147"/>
      <c r="AD39" s="147"/>
      <c r="AE39" s="147"/>
      <c r="AF39" s="147"/>
    </row>
    <row r="40" spans="1:32" hidden="1" x14ac:dyDescent="0.3">
      <c r="A40" s="107"/>
      <c r="B40" s="107" t="s">
        <v>1517</v>
      </c>
      <c r="C40" s="124"/>
      <c r="D40" s="107"/>
      <c r="E40" s="125"/>
      <c r="F40" s="107"/>
      <c r="G40" s="107" t="s">
        <v>1509</v>
      </c>
      <c r="H40" s="124" t="str">
        <f>Programação5[[#This Row],[Atividade]]&amp; " - linha/estrutura: " &amp;Programação5[[#This Row],[Tag]]</f>
        <v xml:space="preserve">Pré montagem de Spool - linha/estrutura: </v>
      </c>
      <c r="I40" s="107"/>
      <c r="L40" s="126"/>
      <c r="M40" s="126"/>
      <c r="N40" s="147"/>
      <c r="O40" s="147"/>
      <c r="P40" s="147"/>
      <c r="Q40" s="147"/>
      <c r="R40" s="147"/>
      <c r="S40" s="147"/>
      <c r="T40" s="147"/>
      <c r="U40" s="147"/>
      <c r="V40" s="147"/>
      <c r="W40" s="147"/>
      <c r="X40" s="147"/>
      <c r="Y40" s="147"/>
      <c r="Z40" s="147"/>
      <c r="AA40" s="147"/>
      <c r="AB40" s="147"/>
      <c r="AC40" s="147"/>
      <c r="AD40" s="147"/>
      <c r="AE40" s="147"/>
      <c r="AF40" s="147"/>
    </row>
    <row r="41" spans="1:32" hidden="1" x14ac:dyDescent="0.3">
      <c r="A41" s="107"/>
      <c r="B41" s="107" t="s">
        <v>1518</v>
      </c>
      <c r="C41" s="124"/>
      <c r="D41" s="107"/>
      <c r="E41" s="125"/>
      <c r="F41" s="107"/>
      <c r="G41" s="107" t="s">
        <v>1511</v>
      </c>
      <c r="H41" s="124" t="str">
        <f>Programação5[[#This Row],[Atividade]]&amp; " - linha/estrutura: " &amp;Programação5[[#This Row],[Tag]]</f>
        <v xml:space="preserve">Soldagem de Spool - linha/estrutura: </v>
      </c>
      <c r="I41" s="107"/>
      <c r="L41" s="126"/>
      <c r="M41" s="126"/>
      <c r="N41" s="147"/>
      <c r="O41" s="147"/>
      <c r="P41" s="147"/>
      <c r="Q41" s="147"/>
      <c r="R41" s="147"/>
      <c r="S41" s="147"/>
      <c r="T41" s="147"/>
      <c r="U41" s="147"/>
      <c r="V41" s="147"/>
      <c r="W41" s="147"/>
      <c r="X41" s="147"/>
      <c r="Y41" s="147"/>
      <c r="Z41" s="147"/>
      <c r="AA41" s="147"/>
      <c r="AB41" s="147"/>
      <c r="AC41" s="147"/>
      <c r="AD41" s="147"/>
      <c r="AE41" s="147"/>
      <c r="AF41" s="147"/>
    </row>
    <row r="42" spans="1:32" hidden="1" x14ac:dyDescent="0.3">
      <c r="A42" s="107"/>
      <c r="B42" s="107" t="s">
        <v>1519</v>
      </c>
      <c r="C42" s="124"/>
      <c r="D42" s="107"/>
      <c r="E42" s="125"/>
      <c r="F42" s="107"/>
      <c r="G42" s="107" t="s">
        <v>1513</v>
      </c>
      <c r="H42" s="124" t="str">
        <f>Programação5[[#This Row],[Atividade]]&amp; " - linha/estrutura: " &amp;Programação5[[#This Row],[Tag]]</f>
        <v xml:space="preserve">Inspeção ENDs na solda - linha/estrutura: </v>
      </c>
      <c r="I42" s="107"/>
      <c r="L42" s="126"/>
      <c r="M42" s="126"/>
      <c r="N42" s="147"/>
      <c r="O42" s="147"/>
      <c r="P42" s="147"/>
      <c r="Q42" s="147"/>
      <c r="R42" s="147"/>
      <c r="S42" s="147"/>
      <c r="T42" s="147"/>
      <c r="U42" s="147"/>
      <c r="V42" s="147"/>
      <c r="W42" s="147"/>
      <c r="X42" s="147"/>
      <c r="Y42" s="147"/>
      <c r="Z42" s="147"/>
      <c r="AA42" s="147"/>
      <c r="AB42" s="147"/>
      <c r="AC42" s="147"/>
      <c r="AD42" s="147"/>
      <c r="AE42" s="147"/>
      <c r="AF42" s="147"/>
    </row>
    <row r="43" spans="1:32" hidden="1" x14ac:dyDescent="0.3">
      <c r="A43" s="107"/>
      <c r="B43" s="107" t="s">
        <v>1520</v>
      </c>
      <c r="C43" s="124"/>
      <c r="D43" s="107"/>
      <c r="E43" s="125"/>
      <c r="F43" s="107"/>
      <c r="G43" s="107" t="s">
        <v>1521</v>
      </c>
      <c r="H43" s="124" t="str">
        <f>Programação5[[#This Row],[Atividade]]&amp; " - linha/estrutura: " &amp;Programação5[[#This Row],[Tag]]</f>
        <v xml:space="preserve">Tie in 168 - linha/estrutura: </v>
      </c>
      <c r="I43" s="107"/>
      <c r="K43" s="107" t="s">
        <v>2505</v>
      </c>
      <c r="L43" s="126"/>
      <c r="M43" s="126"/>
      <c r="N43" s="147"/>
      <c r="O43" s="147"/>
      <c r="P43" s="147"/>
      <c r="Q43" s="147"/>
      <c r="R43" s="147"/>
      <c r="S43" s="147"/>
      <c r="T43" s="147"/>
      <c r="U43" s="147"/>
      <c r="V43" s="147"/>
      <c r="W43" s="147"/>
      <c r="X43" s="147"/>
      <c r="Y43" s="147"/>
      <c r="Z43" s="147"/>
      <c r="AA43" s="147"/>
      <c r="AB43" s="147"/>
      <c r="AC43" s="147"/>
      <c r="AD43" s="147"/>
      <c r="AE43" s="147"/>
      <c r="AF43" s="147"/>
    </row>
    <row r="44" spans="1:32" hidden="1" x14ac:dyDescent="0.3">
      <c r="A44" s="107"/>
      <c r="B44" s="107" t="s">
        <v>1522</v>
      </c>
      <c r="C44" s="124"/>
      <c r="D44" s="107"/>
      <c r="E44" s="125"/>
      <c r="F44" s="107"/>
      <c r="G44" s="107" t="s">
        <v>1507</v>
      </c>
      <c r="H44" s="124" t="str">
        <f>Programação5[[#This Row],[Atividade]]&amp; " - linha/estrutura: " &amp;Programação5[[#This Row],[Tag]]</f>
        <v xml:space="preserve">Fornecimento de materiais (Hydro) - linha/estrutura: </v>
      </c>
      <c r="I44" s="107"/>
      <c r="L44" s="126"/>
      <c r="M44" s="126"/>
      <c r="N44" s="147"/>
      <c r="O44" s="147"/>
      <c r="P44" s="147"/>
      <c r="Q44" s="147"/>
      <c r="R44" s="147"/>
      <c r="S44" s="147"/>
      <c r="T44" s="147"/>
      <c r="U44" s="147"/>
      <c r="V44" s="147"/>
      <c r="W44" s="147"/>
      <c r="X44" s="147"/>
      <c r="Y44" s="147"/>
      <c r="Z44" s="147"/>
      <c r="AA44" s="147"/>
      <c r="AB44" s="147"/>
      <c r="AC44" s="147"/>
      <c r="AD44" s="147"/>
      <c r="AE44" s="147"/>
      <c r="AF44" s="147"/>
    </row>
    <row r="45" spans="1:32" hidden="1" x14ac:dyDescent="0.3">
      <c r="A45" s="107"/>
      <c r="B45" s="107" t="s">
        <v>1523</v>
      </c>
      <c r="C45" s="124"/>
      <c r="D45" s="107"/>
      <c r="E45" s="125"/>
      <c r="F45" s="107"/>
      <c r="G45" s="107" t="s">
        <v>1509</v>
      </c>
      <c r="H45" s="124" t="str">
        <f>Programação5[[#This Row],[Atividade]]&amp; " - linha/estrutura: " &amp;Programação5[[#This Row],[Tag]]</f>
        <v xml:space="preserve">Pré montagem de Spool - linha/estrutura: </v>
      </c>
      <c r="I45" s="107"/>
      <c r="L45" s="126"/>
      <c r="M45" s="126"/>
      <c r="N45" s="147"/>
      <c r="O45" s="147"/>
      <c r="P45" s="147"/>
      <c r="Q45" s="147"/>
      <c r="R45" s="147"/>
      <c r="S45" s="147"/>
      <c r="T45" s="147"/>
      <c r="U45" s="147"/>
      <c r="V45" s="147"/>
      <c r="W45" s="147"/>
      <c r="X45" s="147"/>
      <c r="Y45" s="147"/>
      <c r="Z45" s="147"/>
      <c r="AA45" s="147"/>
      <c r="AB45" s="147"/>
      <c r="AC45" s="147"/>
      <c r="AD45" s="147"/>
      <c r="AE45" s="147"/>
      <c r="AF45" s="147"/>
    </row>
    <row r="46" spans="1:32" hidden="1" x14ac:dyDescent="0.3">
      <c r="A46" s="107"/>
      <c r="B46" s="107" t="s">
        <v>1524</v>
      </c>
      <c r="C46" s="124"/>
      <c r="D46" s="107"/>
      <c r="E46" s="125"/>
      <c r="F46" s="107"/>
      <c r="G46" s="107" t="s">
        <v>1511</v>
      </c>
      <c r="H46" s="124" t="str">
        <f>Programação5[[#This Row],[Atividade]]&amp; " - linha/estrutura: " &amp;Programação5[[#This Row],[Tag]]</f>
        <v xml:space="preserve">Soldagem de Spool - linha/estrutura: </v>
      </c>
      <c r="I46" s="107"/>
      <c r="L46" s="126"/>
      <c r="M46" s="126"/>
      <c r="N46" s="147"/>
      <c r="O46" s="147"/>
      <c r="P46" s="147"/>
      <c r="Q46" s="147"/>
      <c r="R46" s="147"/>
      <c r="S46" s="147"/>
      <c r="T46" s="147"/>
      <c r="U46" s="147"/>
      <c r="V46" s="147"/>
      <c r="W46" s="147"/>
      <c r="X46" s="147"/>
      <c r="Y46" s="147"/>
      <c r="Z46" s="147"/>
      <c r="AA46" s="147"/>
      <c r="AB46" s="147"/>
      <c r="AC46" s="147"/>
      <c r="AD46" s="147"/>
      <c r="AE46" s="147"/>
      <c r="AF46" s="147"/>
    </row>
    <row r="47" spans="1:32" hidden="1" x14ac:dyDescent="0.3">
      <c r="A47" s="107"/>
      <c r="B47" s="107" t="s">
        <v>1525</v>
      </c>
      <c r="C47" s="124"/>
      <c r="D47" s="107"/>
      <c r="E47" s="125"/>
      <c r="F47" s="107"/>
      <c r="G47" s="107" t="s">
        <v>1513</v>
      </c>
      <c r="H47" s="124" t="str">
        <f>Programação5[[#This Row],[Atividade]]&amp; " - linha/estrutura: " &amp;Programação5[[#This Row],[Tag]]</f>
        <v xml:space="preserve">Inspeção ENDs na solda - linha/estrutura: </v>
      </c>
      <c r="I47" s="107"/>
      <c r="L47" s="126"/>
      <c r="M47" s="126"/>
      <c r="N47" s="147"/>
      <c r="O47" s="147"/>
      <c r="P47" s="147"/>
      <c r="Q47" s="147"/>
      <c r="R47" s="147"/>
      <c r="S47" s="147"/>
      <c r="T47" s="147"/>
      <c r="U47" s="147"/>
      <c r="V47" s="147"/>
      <c r="W47" s="147"/>
      <c r="X47" s="147"/>
      <c r="Y47" s="147"/>
      <c r="Z47" s="147"/>
      <c r="AA47" s="147"/>
      <c r="AB47" s="147"/>
      <c r="AC47" s="147"/>
      <c r="AD47" s="147"/>
      <c r="AE47" s="147"/>
      <c r="AF47" s="147"/>
    </row>
    <row r="48" spans="1:32" hidden="1" x14ac:dyDescent="0.3">
      <c r="A48" s="107"/>
      <c r="B48" s="107" t="s">
        <v>1526</v>
      </c>
      <c r="C48" s="124"/>
      <c r="D48" s="107"/>
      <c r="E48" s="125"/>
      <c r="F48" s="107"/>
      <c r="G48" s="107" t="s">
        <v>536</v>
      </c>
      <c r="H48" s="124" t="str">
        <f>Programação5[[#This Row],[Atividade]]&amp; " - linha/estrutura: " &amp;Programação5[[#This Row],[Tag]]</f>
        <v xml:space="preserve">Tie in 147 - linha/estrutura: </v>
      </c>
      <c r="I48" s="107"/>
      <c r="K48" s="107" t="s">
        <v>2505</v>
      </c>
      <c r="L48" s="126"/>
      <c r="M48" s="126"/>
      <c r="N48" s="147"/>
      <c r="O48" s="147"/>
      <c r="P48" s="147"/>
      <c r="Q48" s="147"/>
      <c r="R48" s="147"/>
      <c r="S48" s="147"/>
      <c r="T48" s="147"/>
      <c r="U48" s="147"/>
      <c r="V48" s="147"/>
      <c r="W48" s="147"/>
      <c r="X48" s="147"/>
      <c r="Y48" s="147"/>
      <c r="Z48" s="147"/>
      <c r="AA48" s="147"/>
      <c r="AB48" s="147"/>
      <c r="AC48" s="147"/>
      <c r="AD48" s="147"/>
      <c r="AE48" s="147"/>
      <c r="AF48" s="147"/>
    </row>
    <row r="49" spans="1:32" hidden="1" x14ac:dyDescent="0.3">
      <c r="A49" s="107"/>
      <c r="B49" s="107" t="s">
        <v>1527</v>
      </c>
      <c r="C49" s="124"/>
      <c r="D49" s="107"/>
      <c r="E49" s="125"/>
      <c r="F49" s="107"/>
      <c r="G49" s="107" t="s">
        <v>1507</v>
      </c>
      <c r="H49" s="124" t="str">
        <f>Programação5[[#This Row],[Atividade]]&amp; " - linha/estrutura: " &amp;Programação5[[#This Row],[Tag]]</f>
        <v xml:space="preserve">Fornecimento de materiais (Hydro) - linha/estrutura: </v>
      </c>
      <c r="I49" s="107"/>
      <c r="L49" s="126"/>
      <c r="M49" s="126"/>
      <c r="N49" s="147"/>
      <c r="O49" s="147"/>
      <c r="P49" s="147"/>
      <c r="Q49" s="147"/>
      <c r="R49" s="147"/>
      <c r="S49" s="147"/>
      <c r="T49" s="147"/>
      <c r="U49" s="147"/>
      <c r="V49" s="147"/>
      <c r="W49" s="147"/>
      <c r="X49" s="147"/>
      <c r="Y49" s="147"/>
      <c r="Z49" s="147"/>
      <c r="AA49" s="147"/>
      <c r="AB49" s="147"/>
      <c r="AC49" s="147"/>
      <c r="AD49" s="147"/>
      <c r="AE49" s="147"/>
      <c r="AF49" s="147"/>
    </row>
    <row r="50" spans="1:32" hidden="1" x14ac:dyDescent="0.3">
      <c r="A50" s="107"/>
      <c r="B50" s="107" t="s">
        <v>1528</v>
      </c>
      <c r="C50" s="124"/>
      <c r="D50" s="107"/>
      <c r="E50" s="125"/>
      <c r="F50" s="107"/>
      <c r="G50" s="107" t="s">
        <v>1509</v>
      </c>
      <c r="H50" s="124" t="str">
        <f>Programação5[[#This Row],[Atividade]]&amp; " - linha/estrutura: " &amp;Programação5[[#This Row],[Tag]]</f>
        <v xml:space="preserve">Pré montagem de Spool - linha/estrutura: </v>
      </c>
      <c r="I50" s="107"/>
      <c r="L50" s="126"/>
      <c r="M50" s="126"/>
      <c r="N50" s="147"/>
      <c r="O50" s="147"/>
      <c r="P50" s="147"/>
      <c r="Q50" s="147"/>
      <c r="R50" s="147"/>
      <c r="S50" s="147"/>
      <c r="T50" s="147"/>
      <c r="U50" s="147"/>
      <c r="V50" s="147"/>
      <c r="W50" s="147"/>
      <c r="X50" s="147"/>
      <c r="Y50" s="147"/>
      <c r="Z50" s="147"/>
      <c r="AA50" s="147"/>
      <c r="AB50" s="147"/>
      <c r="AC50" s="147"/>
      <c r="AD50" s="147"/>
      <c r="AE50" s="147"/>
      <c r="AF50" s="147"/>
    </row>
    <row r="51" spans="1:32" hidden="1" x14ac:dyDescent="0.3">
      <c r="A51" s="107"/>
      <c r="B51" s="107" t="s">
        <v>1529</v>
      </c>
      <c r="C51" s="124"/>
      <c r="D51" s="107"/>
      <c r="E51" s="125"/>
      <c r="F51" s="107"/>
      <c r="G51" s="107" t="s">
        <v>1511</v>
      </c>
      <c r="H51" s="124" t="str">
        <f>Programação5[[#This Row],[Atividade]]&amp; " - linha/estrutura: " &amp;Programação5[[#This Row],[Tag]]</f>
        <v xml:space="preserve">Soldagem de Spool - linha/estrutura: </v>
      </c>
      <c r="I51" s="107"/>
      <c r="L51" s="126"/>
      <c r="M51" s="126"/>
      <c r="N51" s="147"/>
      <c r="O51" s="147"/>
      <c r="P51" s="147"/>
      <c r="Q51" s="147"/>
      <c r="R51" s="147"/>
      <c r="S51" s="147"/>
      <c r="T51" s="147"/>
      <c r="U51" s="147"/>
      <c r="V51" s="147"/>
      <c r="W51" s="147"/>
      <c r="X51" s="147"/>
      <c r="Y51" s="147"/>
      <c r="Z51" s="147"/>
      <c r="AA51" s="147"/>
      <c r="AB51" s="147"/>
      <c r="AC51" s="147"/>
      <c r="AD51" s="147"/>
      <c r="AE51" s="147"/>
      <c r="AF51" s="147"/>
    </row>
    <row r="52" spans="1:32" hidden="1" x14ac:dyDescent="0.3">
      <c r="A52" s="107"/>
      <c r="B52" s="107" t="s">
        <v>1530</v>
      </c>
      <c r="C52" s="124"/>
      <c r="D52" s="107"/>
      <c r="E52" s="125"/>
      <c r="F52" s="107"/>
      <c r="G52" s="107" t="s">
        <v>1513</v>
      </c>
      <c r="H52" s="124" t="str">
        <f>Programação5[[#This Row],[Atividade]]&amp; " - linha/estrutura: " &amp;Programação5[[#This Row],[Tag]]</f>
        <v xml:space="preserve">Inspeção ENDs na solda - linha/estrutura: </v>
      </c>
      <c r="I52" s="107"/>
      <c r="L52" s="126"/>
      <c r="M52" s="126"/>
      <c r="N52" s="147"/>
      <c r="O52" s="147"/>
      <c r="P52" s="147"/>
      <c r="Q52" s="147"/>
      <c r="R52" s="147"/>
      <c r="S52" s="147"/>
      <c r="T52" s="147"/>
      <c r="U52" s="147"/>
      <c r="V52" s="147"/>
      <c r="W52" s="147"/>
      <c r="X52" s="147"/>
      <c r="Y52" s="147"/>
      <c r="Z52" s="147"/>
      <c r="AA52" s="147"/>
      <c r="AB52" s="147"/>
      <c r="AC52" s="147"/>
      <c r="AD52" s="147"/>
      <c r="AE52" s="147"/>
      <c r="AF52" s="147"/>
    </row>
    <row r="53" spans="1:32" hidden="1" x14ac:dyDescent="0.3">
      <c r="A53" s="107"/>
      <c r="B53" s="107" t="s">
        <v>1531</v>
      </c>
      <c r="C53" s="124"/>
      <c r="D53" s="107"/>
      <c r="E53" s="125"/>
      <c r="F53" s="107"/>
      <c r="G53" s="107" t="s">
        <v>534</v>
      </c>
      <c r="H53" s="124" t="str">
        <f>Programação5[[#This Row],[Atividade]]&amp; " - linha/estrutura: " &amp;Programação5[[#This Row],[Tag]]</f>
        <v xml:space="preserve">Tie in 152 - linha/estrutura: </v>
      </c>
      <c r="I53" s="107"/>
      <c r="K53" s="107" t="s">
        <v>2505</v>
      </c>
      <c r="L53" s="126"/>
      <c r="M53" s="126"/>
      <c r="N53" s="147"/>
      <c r="O53" s="147"/>
      <c r="P53" s="147"/>
      <c r="Q53" s="147"/>
      <c r="R53" s="147"/>
      <c r="S53" s="147"/>
      <c r="T53" s="147"/>
      <c r="U53" s="147"/>
      <c r="V53" s="147"/>
      <c r="W53" s="147"/>
      <c r="X53" s="147"/>
      <c r="Y53" s="147"/>
      <c r="Z53" s="147"/>
      <c r="AA53" s="147"/>
      <c r="AB53" s="147"/>
      <c r="AC53" s="147"/>
      <c r="AD53" s="147"/>
      <c r="AE53" s="147"/>
      <c r="AF53" s="147"/>
    </row>
    <row r="54" spans="1:32" hidden="1" x14ac:dyDescent="0.3">
      <c r="A54" s="107"/>
      <c r="B54" s="107" t="s">
        <v>1532</v>
      </c>
      <c r="C54" s="124"/>
      <c r="D54" s="107"/>
      <c r="E54" s="125"/>
      <c r="F54" s="107"/>
      <c r="G54" s="107" t="s">
        <v>1507</v>
      </c>
      <c r="H54" s="124" t="str">
        <f>Programação5[[#This Row],[Atividade]]&amp; " - linha/estrutura: " &amp;Programação5[[#This Row],[Tag]]</f>
        <v xml:space="preserve">Fornecimento de materiais (Hydro) - linha/estrutura: </v>
      </c>
      <c r="I54" s="107"/>
      <c r="L54" s="126"/>
      <c r="M54" s="126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</row>
    <row r="55" spans="1:32" hidden="1" x14ac:dyDescent="0.3">
      <c r="A55" s="107"/>
      <c r="B55" s="107" t="s">
        <v>1533</v>
      </c>
      <c r="C55" s="124"/>
      <c r="D55" s="107"/>
      <c r="E55" s="125"/>
      <c r="F55" s="107"/>
      <c r="G55" s="107" t="s">
        <v>1509</v>
      </c>
      <c r="H55" s="124" t="str">
        <f>Programação5[[#This Row],[Atividade]]&amp; " - linha/estrutura: " &amp;Programação5[[#This Row],[Tag]]</f>
        <v xml:space="preserve">Pré montagem de Spool - linha/estrutura: </v>
      </c>
      <c r="I55" s="107"/>
      <c r="L55" s="126"/>
      <c r="M55" s="126"/>
      <c r="N55" s="147"/>
      <c r="O55" s="147"/>
      <c r="P55" s="147"/>
      <c r="Q55" s="147"/>
      <c r="R55" s="147"/>
      <c r="S55" s="147"/>
      <c r="T55" s="147"/>
      <c r="U55" s="147"/>
      <c r="V55" s="147"/>
      <c r="W55" s="147"/>
      <c r="X55" s="147"/>
      <c r="Y55" s="147"/>
      <c r="Z55" s="147"/>
      <c r="AA55" s="147"/>
      <c r="AB55" s="147"/>
      <c r="AC55" s="147"/>
      <c r="AD55" s="147"/>
      <c r="AE55" s="147"/>
      <c r="AF55" s="147"/>
    </row>
    <row r="56" spans="1:32" hidden="1" x14ac:dyDescent="0.3">
      <c r="A56" s="107"/>
      <c r="B56" s="107" t="s">
        <v>1534</v>
      </c>
      <c r="C56" s="124"/>
      <c r="D56" s="107"/>
      <c r="E56" s="125"/>
      <c r="F56" s="107"/>
      <c r="G56" s="107" t="s">
        <v>1511</v>
      </c>
      <c r="H56" s="124" t="str">
        <f>Programação5[[#This Row],[Atividade]]&amp; " - linha/estrutura: " &amp;Programação5[[#This Row],[Tag]]</f>
        <v xml:space="preserve">Soldagem de Spool - linha/estrutura: </v>
      </c>
      <c r="I56" s="107"/>
      <c r="L56" s="126"/>
      <c r="M56" s="126"/>
      <c r="N56" s="147"/>
      <c r="O56" s="147"/>
      <c r="P56" s="147"/>
      <c r="Q56" s="147"/>
      <c r="R56" s="147"/>
      <c r="S56" s="147"/>
      <c r="T56" s="147"/>
      <c r="U56" s="147"/>
      <c r="V56" s="147"/>
      <c r="W56" s="147"/>
      <c r="X56" s="147"/>
      <c r="Y56" s="147"/>
      <c r="Z56" s="147"/>
      <c r="AA56" s="147"/>
      <c r="AB56" s="147"/>
      <c r="AC56" s="147"/>
      <c r="AD56" s="147"/>
      <c r="AE56" s="147"/>
      <c r="AF56" s="147"/>
    </row>
    <row r="57" spans="1:32" hidden="1" x14ac:dyDescent="0.3">
      <c r="A57" s="107"/>
      <c r="B57" s="107" t="s">
        <v>1535</v>
      </c>
      <c r="C57" s="124"/>
      <c r="D57" s="107"/>
      <c r="E57" s="125"/>
      <c r="F57" s="107"/>
      <c r="G57" s="107" t="s">
        <v>1513</v>
      </c>
      <c r="H57" s="124" t="str">
        <f>Programação5[[#This Row],[Atividade]]&amp; " - linha/estrutura: " &amp;Programação5[[#This Row],[Tag]]</f>
        <v xml:space="preserve">Inspeção ENDs na solda - linha/estrutura: </v>
      </c>
      <c r="I57" s="107"/>
      <c r="L57" s="126"/>
      <c r="M57" s="126"/>
      <c r="N57" s="147"/>
      <c r="O57" s="147"/>
      <c r="P57" s="147"/>
      <c r="Q57" s="147"/>
      <c r="R57" s="147"/>
      <c r="S57" s="147"/>
      <c r="T57" s="147"/>
      <c r="U57" s="147"/>
      <c r="V57" s="147"/>
      <c r="W57" s="147"/>
      <c r="X57" s="147"/>
      <c r="Y57" s="147"/>
      <c r="Z57" s="147"/>
      <c r="AA57" s="147"/>
      <c r="AB57" s="147"/>
      <c r="AC57" s="147"/>
      <c r="AD57" s="147"/>
      <c r="AE57" s="147"/>
      <c r="AF57" s="147"/>
    </row>
    <row r="58" spans="1:32" hidden="1" x14ac:dyDescent="0.3">
      <c r="A58" s="107"/>
      <c r="B58" s="107" t="s">
        <v>1536</v>
      </c>
      <c r="C58" s="124"/>
      <c r="D58" s="107"/>
      <c r="E58" s="125"/>
      <c r="F58" s="107"/>
      <c r="G58" s="107" t="s">
        <v>538</v>
      </c>
      <c r="H58" s="124" t="str">
        <f>Programação5[[#This Row],[Atividade]]&amp; " - linha/estrutura: " &amp;Programação5[[#This Row],[Tag]]</f>
        <v xml:space="preserve">Tie in 153 - linha/estrutura: </v>
      </c>
      <c r="I58" s="107"/>
      <c r="K58" s="107" t="s">
        <v>2505</v>
      </c>
      <c r="L58" s="126"/>
      <c r="M58" s="126"/>
      <c r="N58" s="147"/>
      <c r="O58" s="147"/>
      <c r="P58" s="147"/>
      <c r="Q58" s="147"/>
      <c r="R58" s="147"/>
      <c r="S58" s="147"/>
      <c r="T58" s="147"/>
      <c r="U58" s="147"/>
      <c r="V58" s="147"/>
      <c r="W58" s="147"/>
      <c r="X58" s="147"/>
      <c r="Y58" s="147"/>
      <c r="Z58" s="147"/>
      <c r="AA58" s="147"/>
      <c r="AB58" s="147"/>
      <c r="AC58" s="147"/>
      <c r="AD58" s="147"/>
      <c r="AE58" s="147"/>
      <c r="AF58" s="147"/>
    </row>
    <row r="59" spans="1:32" hidden="1" x14ac:dyDescent="0.3">
      <c r="A59" s="107"/>
      <c r="B59" s="107" t="s">
        <v>1537</v>
      </c>
      <c r="C59" s="124"/>
      <c r="D59" s="107"/>
      <c r="E59" s="125"/>
      <c r="F59" s="107"/>
      <c r="G59" s="107" t="s">
        <v>1507</v>
      </c>
      <c r="H59" s="124" t="str">
        <f>Programação5[[#This Row],[Atividade]]&amp; " - linha/estrutura: " &amp;Programação5[[#This Row],[Tag]]</f>
        <v xml:space="preserve">Fornecimento de materiais (Hydro) - linha/estrutura: </v>
      </c>
      <c r="I59" s="107"/>
      <c r="L59" s="126"/>
      <c r="M59" s="126"/>
      <c r="N59" s="147"/>
      <c r="O59" s="147"/>
      <c r="P59" s="147"/>
      <c r="Q59" s="147"/>
      <c r="R59" s="147"/>
      <c r="S59" s="147"/>
      <c r="T59" s="147"/>
      <c r="U59" s="147"/>
      <c r="V59" s="147"/>
      <c r="W59" s="147"/>
      <c r="X59" s="147"/>
      <c r="Y59" s="147"/>
      <c r="Z59" s="147"/>
      <c r="AA59" s="147"/>
      <c r="AB59" s="147"/>
      <c r="AC59" s="147"/>
      <c r="AD59" s="147"/>
      <c r="AE59" s="147"/>
      <c r="AF59" s="147"/>
    </row>
    <row r="60" spans="1:32" hidden="1" x14ac:dyDescent="0.3">
      <c r="A60" s="107"/>
      <c r="B60" s="107" t="s">
        <v>1538</v>
      </c>
      <c r="C60" s="124"/>
      <c r="D60" s="107"/>
      <c r="E60" s="125"/>
      <c r="F60" s="107"/>
      <c r="G60" s="107" t="s">
        <v>1509</v>
      </c>
      <c r="H60" s="124" t="str">
        <f>Programação5[[#This Row],[Atividade]]&amp; " - linha/estrutura: " &amp;Programação5[[#This Row],[Tag]]</f>
        <v xml:space="preserve">Pré montagem de Spool - linha/estrutura: </v>
      </c>
      <c r="I60" s="107"/>
      <c r="L60" s="126"/>
      <c r="M60" s="126"/>
      <c r="N60" s="147"/>
      <c r="O60" s="147"/>
      <c r="P60" s="147"/>
      <c r="Q60" s="147"/>
      <c r="R60" s="147"/>
      <c r="S60" s="147"/>
      <c r="T60" s="147"/>
      <c r="U60" s="147"/>
      <c r="V60" s="147"/>
      <c r="W60" s="147"/>
      <c r="X60" s="147"/>
      <c r="Y60" s="147"/>
      <c r="Z60" s="147"/>
      <c r="AA60" s="147"/>
      <c r="AB60" s="147"/>
      <c r="AC60" s="147"/>
      <c r="AD60" s="147"/>
      <c r="AE60" s="147"/>
      <c r="AF60" s="147"/>
    </row>
    <row r="61" spans="1:32" hidden="1" x14ac:dyDescent="0.3">
      <c r="A61" s="107"/>
      <c r="B61" s="107" t="s">
        <v>1539</v>
      </c>
      <c r="C61" s="124"/>
      <c r="D61" s="107"/>
      <c r="E61" s="125"/>
      <c r="F61" s="107"/>
      <c r="G61" s="107" t="s">
        <v>1511</v>
      </c>
      <c r="H61" s="124" t="str">
        <f>Programação5[[#This Row],[Atividade]]&amp; " - linha/estrutura: " &amp;Programação5[[#This Row],[Tag]]</f>
        <v xml:space="preserve">Soldagem de Spool - linha/estrutura: </v>
      </c>
      <c r="I61" s="107"/>
      <c r="L61" s="126"/>
      <c r="M61" s="126"/>
      <c r="N61" s="147"/>
      <c r="O61" s="147"/>
      <c r="P61" s="147"/>
      <c r="Q61" s="147"/>
      <c r="R61" s="147"/>
      <c r="S61" s="147"/>
      <c r="T61" s="147"/>
      <c r="U61" s="147"/>
      <c r="V61" s="147"/>
      <c r="W61" s="147"/>
      <c r="X61" s="147"/>
      <c r="Y61" s="147"/>
      <c r="Z61" s="147"/>
      <c r="AA61" s="147"/>
      <c r="AB61" s="147"/>
      <c r="AC61" s="147"/>
      <c r="AD61" s="147"/>
      <c r="AE61" s="147"/>
      <c r="AF61" s="147"/>
    </row>
    <row r="62" spans="1:32" hidden="1" x14ac:dyDescent="0.3">
      <c r="A62" s="107"/>
      <c r="B62" s="107" t="s">
        <v>1540</v>
      </c>
      <c r="C62" s="124"/>
      <c r="D62" s="107"/>
      <c r="E62" s="125"/>
      <c r="F62" s="107"/>
      <c r="G62" s="107" t="s">
        <v>1513</v>
      </c>
      <c r="H62" s="124" t="str">
        <f>Programação5[[#This Row],[Atividade]]&amp; " - linha/estrutura: " &amp;Programação5[[#This Row],[Tag]]</f>
        <v xml:space="preserve">Inspeção ENDs na solda - linha/estrutura: </v>
      </c>
      <c r="I62" s="107"/>
      <c r="L62" s="126"/>
      <c r="M62" s="126"/>
      <c r="N62" s="147"/>
      <c r="O62" s="147"/>
      <c r="P62" s="147"/>
      <c r="Q62" s="147"/>
      <c r="R62" s="147"/>
      <c r="S62" s="147"/>
      <c r="T62" s="147"/>
      <c r="U62" s="147"/>
      <c r="V62" s="147"/>
      <c r="W62" s="147"/>
      <c r="X62" s="147"/>
      <c r="Y62" s="147"/>
      <c r="Z62" s="147"/>
      <c r="AA62" s="147"/>
      <c r="AB62" s="147"/>
      <c r="AC62" s="147"/>
      <c r="AD62" s="147"/>
      <c r="AE62" s="147"/>
      <c r="AF62" s="147"/>
    </row>
    <row r="63" spans="1:32" hidden="1" x14ac:dyDescent="0.3">
      <c r="A63" s="107"/>
      <c r="B63" s="107" t="s">
        <v>1541</v>
      </c>
      <c r="C63" s="124"/>
      <c r="D63" s="107"/>
      <c r="E63" s="125"/>
      <c r="F63" s="107"/>
      <c r="G63" s="107" t="s">
        <v>1542</v>
      </c>
      <c r="H63" s="124" t="str">
        <f>Programação5[[#This Row],[Atividade]]&amp; " - linha/estrutura: " &amp;Programação5[[#This Row],[Tag]]</f>
        <v xml:space="preserve">Tie in 149 - linha/estrutura: </v>
      </c>
      <c r="I63" s="107"/>
      <c r="L63" s="126"/>
      <c r="M63" s="126"/>
      <c r="N63" s="147"/>
      <c r="O63" s="147"/>
      <c r="P63" s="147"/>
      <c r="Q63" s="147"/>
      <c r="R63" s="147"/>
      <c r="S63" s="147"/>
      <c r="T63" s="147"/>
      <c r="U63" s="147"/>
      <c r="V63" s="147"/>
      <c r="W63" s="147"/>
      <c r="X63" s="147"/>
      <c r="Y63" s="147"/>
      <c r="Z63" s="147"/>
      <c r="AA63" s="147"/>
      <c r="AB63" s="147"/>
      <c r="AC63" s="147"/>
      <c r="AD63" s="147"/>
      <c r="AE63" s="147"/>
      <c r="AF63" s="147"/>
    </row>
    <row r="64" spans="1:32" hidden="1" x14ac:dyDescent="0.3">
      <c r="A64" s="107"/>
      <c r="B64" s="107" t="s">
        <v>1543</v>
      </c>
      <c r="C64" s="124"/>
      <c r="D64" s="107"/>
      <c r="E64" s="125"/>
      <c r="F64" s="107"/>
      <c r="G64" s="107" t="s">
        <v>1507</v>
      </c>
      <c r="H64" s="124" t="str">
        <f>Programação5[[#This Row],[Atividade]]&amp; " - linha/estrutura: " &amp;Programação5[[#This Row],[Tag]]</f>
        <v xml:space="preserve">Fornecimento de materiais (Hydro) - linha/estrutura: </v>
      </c>
      <c r="I64" s="107"/>
      <c r="L64" s="126"/>
      <c r="M64" s="126"/>
      <c r="N64" s="147"/>
      <c r="O64" s="147"/>
      <c r="P64" s="147"/>
      <c r="Q64" s="147"/>
      <c r="R64" s="147"/>
      <c r="S64" s="147"/>
      <c r="T64" s="147"/>
      <c r="U64" s="147"/>
      <c r="V64" s="147"/>
      <c r="W64" s="147"/>
      <c r="X64" s="147"/>
      <c r="Y64" s="147"/>
      <c r="Z64" s="147"/>
      <c r="AA64" s="147"/>
      <c r="AB64" s="147"/>
      <c r="AC64" s="147"/>
      <c r="AD64" s="147"/>
      <c r="AE64" s="147"/>
      <c r="AF64" s="147"/>
    </row>
    <row r="65" spans="1:32" hidden="1" x14ac:dyDescent="0.3">
      <c r="A65" s="107"/>
      <c r="B65" s="107" t="s">
        <v>1544</v>
      </c>
      <c r="C65" s="124"/>
      <c r="D65" s="107"/>
      <c r="E65" s="125"/>
      <c r="F65" s="107"/>
      <c r="G65" s="107" t="s">
        <v>1509</v>
      </c>
      <c r="H65" s="124" t="str">
        <f>Programação5[[#This Row],[Atividade]]&amp; " - linha/estrutura: " &amp;Programação5[[#This Row],[Tag]]</f>
        <v xml:space="preserve">Pré montagem de Spool - linha/estrutura: </v>
      </c>
      <c r="I65" s="107"/>
      <c r="L65" s="126"/>
      <c r="M65" s="126"/>
      <c r="N65" s="147"/>
      <c r="O65" s="147"/>
      <c r="P65" s="147"/>
      <c r="Q65" s="147"/>
      <c r="R65" s="147"/>
      <c r="S65" s="147"/>
      <c r="T65" s="147"/>
      <c r="U65" s="147"/>
      <c r="V65" s="147"/>
      <c r="W65" s="147"/>
      <c r="X65" s="147"/>
      <c r="Y65" s="147"/>
      <c r="Z65" s="147"/>
      <c r="AA65" s="147"/>
      <c r="AB65" s="147"/>
      <c r="AC65" s="147"/>
      <c r="AD65" s="147"/>
      <c r="AE65" s="147"/>
      <c r="AF65" s="147"/>
    </row>
    <row r="66" spans="1:32" hidden="1" x14ac:dyDescent="0.3">
      <c r="A66" s="107"/>
      <c r="B66" s="107" t="s">
        <v>1545</v>
      </c>
      <c r="C66" s="124"/>
      <c r="D66" s="107"/>
      <c r="E66" s="125"/>
      <c r="F66" s="107"/>
      <c r="G66" s="107" t="s">
        <v>1511</v>
      </c>
      <c r="H66" s="124" t="str">
        <f>Programação5[[#This Row],[Atividade]]&amp; " - linha/estrutura: " &amp;Programação5[[#This Row],[Tag]]</f>
        <v xml:space="preserve">Soldagem de Spool - linha/estrutura: </v>
      </c>
      <c r="I66" s="107"/>
      <c r="L66" s="126"/>
      <c r="M66" s="126"/>
      <c r="N66" s="147"/>
      <c r="O66" s="147"/>
      <c r="P66" s="147"/>
      <c r="Q66" s="147"/>
      <c r="R66" s="147"/>
      <c r="S66" s="147"/>
      <c r="T66" s="147"/>
      <c r="U66" s="147"/>
      <c r="V66" s="147"/>
      <c r="W66" s="147"/>
      <c r="X66" s="147"/>
      <c r="Y66" s="147"/>
      <c r="Z66" s="147"/>
      <c r="AA66" s="147"/>
      <c r="AB66" s="147"/>
      <c r="AC66" s="147"/>
      <c r="AD66" s="147"/>
      <c r="AE66" s="147"/>
      <c r="AF66" s="147"/>
    </row>
    <row r="67" spans="1:32" hidden="1" x14ac:dyDescent="0.3">
      <c r="A67" s="107"/>
      <c r="B67" s="107" t="s">
        <v>1546</v>
      </c>
      <c r="C67" s="124"/>
      <c r="D67" s="107"/>
      <c r="E67" s="125"/>
      <c r="F67" s="107"/>
      <c r="G67" s="107" t="s">
        <v>1513</v>
      </c>
      <c r="H67" s="124" t="str">
        <f>Programação5[[#This Row],[Atividade]]&amp; " - linha/estrutura: " &amp;Programação5[[#This Row],[Tag]]</f>
        <v xml:space="preserve">Inspeção ENDs na solda - linha/estrutura: </v>
      </c>
      <c r="I67" s="107"/>
      <c r="L67" s="126"/>
      <c r="M67" s="126"/>
      <c r="N67" s="147"/>
      <c r="O67" s="147"/>
      <c r="P67" s="147"/>
      <c r="Q67" s="147"/>
      <c r="R67" s="147"/>
      <c r="S67" s="147"/>
      <c r="T67" s="147"/>
      <c r="U67" s="147"/>
      <c r="V67" s="147"/>
      <c r="W67" s="147"/>
      <c r="X67" s="147"/>
      <c r="Y67" s="147"/>
      <c r="Z67" s="147"/>
      <c r="AA67" s="147"/>
      <c r="AB67" s="147"/>
      <c r="AC67" s="147"/>
      <c r="AD67" s="147"/>
      <c r="AE67" s="147"/>
      <c r="AF67" s="147"/>
    </row>
    <row r="68" spans="1:32" hidden="1" x14ac:dyDescent="0.3">
      <c r="A68" s="107"/>
      <c r="B68" s="107" t="s">
        <v>1547</v>
      </c>
      <c r="C68" s="124"/>
      <c r="D68" s="107"/>
      <c r="E68" s="125"/>
      <c r="F68" s="107"/>
      <c r="G68" s="107" t="s">
        <v>1548</v>
      </c>
      <c r="H68" s="124" t="str">
        <f>Programação5[[#This Row],[Atividade]]&amp; " - linha/estrutura: " &amp;Programação5[[#This Row],[Tag]]</f>
        <v xml:space="preserve">Tie in 150 - linha/estrutura: </v>
      </c>
      <c r="I68" s="107"/>
      <c r="L68" s="126"/>
      <c r="M68" s="126"/>
      <c r="N68" s="147"/>
      <c r="O68" s="147"/>
      <c r="P68" s="147"/>
      <c r="Q68" s="147"/>
      <c r="R68" s="147"/>
      <c r="S68" s="147"/>
      <c r="T68" s="147"/>
      <c r="U68" s="147"/>
      <c r="V68" s="147"/>
      <c r="W68" s="147"/>
      <c r="X68" s="147"/>
      <c r="Y68" s="147"/>
      <c r="Z68" s="147"/>
      <c r="AA68" s="147"/>
      <c r="AB68" s="147"/>
      <c r="AC68" s="147"/>
      <c r="AD68" s="147"/>
      <c r="AE68" s="147"/>
      <c r="AF68" s="147"/>
    </row>
    <row r="69" spans="1:32" hidden="1" x14ac:dyDescent="0.3">
      <c r="A69" s="107"/>
      <c r="B69" s="107" t="s">
        <v>1549</v>
      </c>
      <c r="C69" s="124"/>
      <c r="D69" s="107"/>
      <c r="E69" s="125"/>
      <c r="F69" s="107"/>
      <c r="G69" s="107" t="s">
        <v>1507</v>
      </c>
      <c r="H69" s="124" t="str">
        <f>Programação5[[#This Row],[Atividade]]&amp; " - linha/estrutura: " &amp;Programação5[[#This Row],[Tag]]</f>
        <v xml:space="preserve">Fornecimento de materiais (Hydro) - linha/estrutura: </v>
      </c>
      <c r="I69" s="107"/>
      <c r="L69" s="126"/>
      <c r="M69" s="126"/>
      <c r="N69" s="147"/>
      <c r="O69" s="147"/>
      <c r="P69" s="147"/>
      <c r="Q69" s="147"/>
      <c r="R69" s="147"/>
      <c r="S69" s="147"/>
      <c r="T69" s="147"/>
      <c r="U69" s="147"/>
      <c r="V69" s="147"/>
      <c r="W69" s="147"/>
      <c r="X69" s="147"/>
      <c r="Y69" s="147"/>
      <c r="Z69" s="147"/>
      <c r="AA69" s="147"/>
      <c r="AB69" s="147"/>
      <c r="AC69" s="147"/>
      <c r="AD69" s="147"/>
      <c r="AE69" s="147"/>
      <c r="AF69" s="147"/>
    </row>
    <row r="70" spans="1:32" hidden="1" x14ac:dyDescent="0.3">
      <c r="A70" s="107"/>
      <c r="B70" s="107" t="s">
        <v>1550</v>
      </c>
      <c r="C70" s="124"/>
      <c r="D70" s="107"/>
      <c r="E70" s="125"/>
      <c r="F70" s="107"/>
      <c r="G70" s="107" t="s">
        <v>1509</v>
      </c>
      <c r="H70" s="124" t="str">
        <f>Programação5[[#This Row],[Atividade]]&amp; " - linha/estrutura: " &amp;Programação5[[#This Row],[Tag]]</f>
        <v xml:space="preserve">Pré montagem de Spool - linha/estrutura: </v>
      </c>
      <c r="I70" s="107"/>
      <c r="L70" s="126"/>
      <c r="M70" s="126"/>
      <c r="N70" s="147"/>
      <c r="O70" s="147"/>
      <c r="P70" s="147"/>
      <c r="Q70" s="147"/>
      <c r="R70" s="147"/>
      <c r="S70" s="147"/>
      <c r="T70" s="147"/>
      <c r="U70" s="147"/>
      <c r="V70" s="147"/>
      <c r="W70" s="147"/>
      <c r="X70" s="147"/>
      <c r="Y70" s="147"/>
      <c r="Z70" s="147"/>
      <c r="AA70" s="147"/>
      <c r="AB70" s="147"/>
      <c r="AC70" s="147"/>
      <c r="AD70" s="147"/>
      <c r="AE70" s="147"/>
      <c r="AF70" s="147"/>
    </row>
    <row r="71" spans="1:32" hidden="1" x14ac:dyDescent="0.3">
      <c r="A71" s="107"/>
      <c r="B71" s="107" t="s">
        <v>1551</v>
      </c>
      <c r="C71" s="124"/>
      <c r="D71" s="107"/>
      <c r="E71" s="125"/>
      <c r="F71" s="107"/>
      <c r="G71" s="107" t="s">
        <v>1511</v>
      </c>
      <c r="H71" s="124" t="str">
        <f>Programação5[[#This Row],[Atividade]]&amp; " - linha/estrutura: " &amp;Programação5[[#This Row],[Tag]]</f>
        <v xml:space="preserve">Soldagem de Spool - linha/estrutura: </v>
      </c>
      <c r="I71" s="107"/>
      <c r="L71" s="126"/>
      <c r="M71" s="126"/>
      <c r="N71" s="147"/>
      <c r="O71" s="147"/>
      <c r="P71" s="147"/>
      <c r="Q71" s="147"/>
      <c r="R71" s="147"/>
      <c r="S71" s="147"/>
      <c r="T71" s="147"/>
      <c r="U71" s="147"/>
      <c r="V71" s="147"/>
      <c r="W71" s="147"/>
      <c r="X71" s="147"/>
      <c r="Y71" s="147"/>
      <c r="Z71" s="147"/>
      <c r="AA71" s="147"/>
      <c r="AB71" s="147"/>
      <c r="AC71" s="147"/>
      <c r="AD71" s="147"/>
      <c r="AE71" s="147"/>
      <c r="AF71" s="147"/>
    </row>
    <row r="72" spans="1:32" hidden="1" x14ac:dyDescent="0.3">
      <c r="A72" s="107"/>
      <c r="B72" s="107" t="s">
        <v>1552</v>
      </c>
      <c r="C72" s="124"/>
      <c r="D72" s="107"/>
      <c r="E72" s="125"/>
      <c r="F72" s="107"/>
      <c r="G72" s="107" t="s">
        <v>1513</v>
      </c>
      <c r="H72" s="124" t="str">
        <f>Programação5[[#This Row],[Atividade]]&amp; " - linha/estrutura: " &amp;Programação5[[#This Row],[Tag]]</f>
        <v xml:space="preserve">Inspeção ENDs na solda - linha/estrutura: </v>
      </c>
      <c r="I72" s="107"/>
      <c r="L72" s="126"/>
      <c r="M72" s="126"/>
      <c r="N72" s="147"/>
      <c r="O72" s="147"/>
      <c r="P72" s="147"/>
      <c r="Q72" s="147"/>
      <c r="R72" s="147"/>
      <c r="S72" s="147"/>
      <c r="T72" s="147"/>
      <c r="U72" s="147"/>
      <c r="V72" s="147"/>
      <c r="W72" s="147"/>
      <c r="X72" s="147"/>
      <c r="Y72" s="147"/>
      <c r="Z72" s="147"/>
      <c r="AA72" s="147"/>
      <c r="AB72" s="147"/>
      <c r="AC72" s="147"/>
      <c r="AD72" s="147"/>
      <c r="AE72" s="147"/>
      <c r="AF72" s="147"/>
    </row>
    <row r="73" spans="1:32" hidden="1" x14ac:dyDescent="0.3">
      <c r="A73" s="107"/>
      <c r="B73" s="107" t="s">
        <v>1553</v>
      </c>
      <c r="C73" s="124"/>
      <c r="D73" s="107"/>
      <c r="E73" s="125"/>
      <c r="F73" s="107"/>
      <c r="G73" s="107" t="s">
        <v>1436</v>
      </c>
      <c r="H73" s="124" t="str">
        <f>Programação5[[#This Row],[Atividade]]&amp; " - linha/estrutura: " &amp;Programação5[[#This Row],[Tag]]</f>
        <v xml:space="preserve">Sistema de polimento e tanque de condensado - linha/estrutura: </v>
      </c>
      <c r="I73" s="107"/>
      <c r="K73" s="107" t="s">
        <v>2506</v>
      </c>
      <c r="L73" s="126"/>
      <c r="M73" s="126"/>
      <c r="N73" s="147"/>
      <c r="O73" s="147"/>
      <c r="P73" s="147"/>
      <c r="Q73" s="147"/>
      <c r="R73" s="147"/>
      <c r="S73" s="147"/>
      <c r="T73" s="147"/>
      <c r="U73" s="147"/>
      <c r="V73" s="147"/>
      <c r="W73" s="147"/>
      <c r="X73" s="147"/>
      <c r="Y73" s="147"/>
      <c r="Z73" s="147"/>
      <c r="AA73" s="147"/>
      <c r="AB73" s="147"/>
      <c r="AC73" s="147"/>
      <c r="AD73" s="147"/>
      <c r="AE73" s="147"/>
      <c r="AF73" s="147"/>
    </row>
    <row r="74" spans="1:32" hidden="1" x14ac:dyDescent="0.3">
      <c r="A74" s="107"/>
      <c r="B74" s="107" t="s">
        <v>1554</v>
      </c>
      <c r="C74" s="124"/>
      <c r="D74" s="107"/>
      <c r="E74" s="125"/>
      <c r="F74" s="107"/>
      <c r="G74" s="107" t="s">
        <v>1555</v>
      </c>
      <c r="H74" s="124" t="str">
        <f>Programação5[[#This Row],[Atividade]]&amp; " - linha/estrutura: " &amp;Programação5[[#This Row],[Tag]]</f>
        <v xml:space="preserve">Complemento estrutural de Pipe Rack - linha/estrutura: </v>
      </c>
      <c r="I74" s="107"/>
      <c r="L74" s="126"/>
      <c r="M74" s="126"/>
      <c r="N74" s="147"/>
      <c r="O74" s="147"/>
      <c r="P74" s="147"/>
      <c r="Q74" s="147"/>
      <c r="R74" s="147"/>
      <c r="S74" s="147"/>
      <c r="T74" s="147"/>
      <c r="U74" s="147"/>
      <c r="V74" s="147"/>
      <c r="W74" s="147"/>
      <c r="X74" s="147"/>
      <c r="Y74" s="147"/>
      <c r="Z74" s="147"/>
      <c r="AA74" s="147"/>
      <c r="AB74" s="147"/>
      <c r="AC74" s="147"/>
      <c r="AD74" s="147"/>
      <c r="AE74" s="147"/>
      <c r="AF74" s="147"/>
    </row>
    <row r="75" spans="1:32" hidden="1" x14ac:dyDescent="0.3">
      <c r="A75" s="107"/>
      <c r="B75" s="107" t="s">
        <v>1556</v>
      </c>
      <c r="C75" s="124"/>
      <c r="D75" s="107"/>
      <c r="E75" s="125"/>
      <c r="F75" s="107"/>
      <c r="G75" s="107" t="s">
        <v>1557</v>
      </c>
      <c r="H75" s="124" t="str">
        <f>Programação5[[#This Row],[Atividade]]&amp; " - linha/estrutura: " &amp;Programação5[[#This Row],[Tag]]</f>
        <v xml:space="preserve">Traçagem e corte de peças - linha/estrutura: </v>
      </c>
      <c r="I75" s="107"/>
      <c r="L75" s="126"/>
      <c r="M75" s="126"/>
      <c r="N75" s="147"/>
      <c r="O75" s="147"/>
      <c r="P75" s="147"/>
      <c r="Q75" s="147"/>
      <c r="R75" s="147"/>
      <c r="S75" s="147"/>
      <c r="T75" s="147"/>
      <c r="U75" s="147"/>
      <c r="V75" s="147"/>
      <c r="W75" s="147"/>
      <c r="X75" s="147"/>
      <c r="Y75" s="147"/>
      <c r="Z75" s="147"/>
      <c r="AA75" s="147"/>
      <c r="AB75" s="147"/>
      <c r="AC75" s="147"/>
      <c r="AD75" s="147"/>
      <c r="AE75" s="147"/>
      <c r="AF75" s="147"/>
    </row>
    <row r="76" spans="1:32" hidden="1" x14ac:dyDescent="0.3">
      <c r="A76" s="107"/>
      <c r="B76" s="107" t="s">
        <v>1558</v>
      </c>
      <c r="C76" s="124"/>
      <c r="D76" s="107"/>
      <c r="E76" s="125"/>
      <c r="F76" s="107"/>
      <c r="G76" s="107" t="s">
        <v>1559</v>
      </c>
      <c r="H76" s="124" t="str">
        <f>Programação5[[#This Row],[Atividade]]&amp; " - linha/estrutura: " &amp;Programação5[[#This Row],[Tag]]</f>
        <v xml:space="preserve">Pré montagem - linha/estrutura: </v>
      </c>
      <c r="I76" s="107"/>
      <c r="L76" s="126"/>
      <c r="M76" s="126"/>
      <c r="N76" s="147"/>
      <c r="O76" s="147"/>
      <c r="P76" s="147"/>
      <c r="Q76" s="147"/>
      <c r="R76" s="147"/>
      <c r="S76" s="147"/>
      <c r="T76" s="147"/>
      <c r="U76" s="147"/>
      <c r="V76" s="147"/>
      <c r="W76" s="147"/>
      <c r="X76" s="147"/>
      <c r="Y76" s="147"/>
      <c r="Z76" s="147"/>
      <c r="AA76" s="147"/>
      <c r="AB76" s="147"/>
      <c r="AC76" s="147"/>
      <c r="AD76" s="147"/>
      <c r="AE76" s="147"/>
      <c r="AF76" s="147"/>
    </row>
    <row r="77" spans="1:32" hidden="1" x14ac:dyDescent="0.3">
      <c r="A77" s="107"/>
      <c r="B77" s="107" t="s">
        <v>1560</v>
      </c>
      <c r="C77" s="124"/>
      <c r="D77" s="107"/>
      <c r="E77" s="125"/>
      <c r="F77" s="107"/>
      <c r="G77" s="107" t="s">
        <v>1561</v>
      </c>
      <c r="H77" s="124" t="str">
        <f>Programação5[[#This Row],[Atividade]]&amp; " - linha/estrutura: " &amp;Programação5[[#This Row],[Tag]]</f>
        <v xml:space="preserve">Soldagem - linha/estrutura: </v>
      </c>
      <c r="I77" s="107"/>
      <c r="L77" s="126"/>
      <c r="M77" s="126"/>
      <c r="N77" s="147"/>
      <c r="O77" s="147"/>
      <c r="P77" s="147"/>
      <c r="Q77" s="147"/>
      <c r="R77" s="147"/>
      <c r="S77" s="147"/>
      <c r="T77" s="147"/>
      <c r="U77" s="147"/>
      <c r="V77" s="147"/>
      <c r="W77" s="147"/>
      <c r="X77" s="147"/>
      <c r="Y77" s="147"/>
      <c r="Z77" s="147"/>
      <c r="AA77" s="147"/>
      <c r="AB77" s="147"/>
      <c r="AC77" s="147"/>
      <c r="AD77" s="147"/>
      <c r="AE77" s="147"/>
      <c r="AF77" s="147"/>
    </row>
    <row r="78" spans="1:32" hidden="1" x14ac:dyDescent="0.3">
      <c r="A78" s="107"/>
      <c r="B78" s="107" t="s">
        <v>1562</v>
      </c>
      <c r="C78" s="124"/>
      <c r="D78" s="107"/>
      <c r="E78" s="125"/>
      <c r="F78" s="107"/>
      <c r="G78" s="107" t="s">
        <v>1563</v>
      </c>
      <c r="H78" s="124" t="str">
        <f>Programação5[[#This Row],[Atividade]]&amp; " - linha/estrutura: " &amp;Programação5[[#This Row],[Tag]]</f>
        <v xml:space="preserve">Acabamento/Inspeção visual - linha/estrutura: </v>
      </c>
      <c r="I78" s="107"/>
      <c r="L78" s="126"/>
      <c r="M78" s="126"/>
      <c r="N78" s="147"/>
      <c r="O78" s="147"/>
      <c r="P78" s="147"/>
      <c r="Q78" s="147"/>
      <c r="R78" s="147"/>
      <c r="S78" s="147"/>
      <c r="T78" s="147"/>
      <c r="U78" s="147"/>
      <c r="V78" s="147"/>
      <c r="W78" s="147"/>
      <c r="X78" s="147"/>
      <c r="Y78" s="147"/>
      <c r="Z78" s="147"/>
      <c r="AA78" s="147"/>
      <c r="AB78" s="147"/>
      <c r="AC78" s="147"/>
      <c r="AD78" s="147"/>
      <c r="AE78" s="147"/>
      <c r="AF78" s="147"/>
    </row>
    <row r="79" spans="1:32" hidden="1" x14ac:dyDescent="0.3">
      <c r="A79" s="107"/>
      <c r="B79" s="107" t="s">
        <v>1564</v>
      </c>
      <c r="C79" s="124"/>
      <c r="D79" s="107"/>
      <c r="E79" s="125"/>
      <c r="F79" s="107"/>
      <c r="G79" s="107" t="s">
        <v>181</v>
      </c>
      <c r="H79" s="124" t="str">
        <f>Programação5[[#This Row],[Atividade]]&amp; " - linha/estrutura: " &amp;Programação5[[#This Row],[Tag]]</f>
        <v xml:space="preserve">Jateamento e pintura - linha/estrutura: </v>
      </c>
      <c r="I79" s="107"/>
      <c r="L79" s="126"/>
      <c r="M79" s="126"/>
      <c r="N79" s="147"/>
      <c r="O79" s="147"/>
      <c r="P79" s="147"/>
      <c r="Q79" s="147"/>
      <c r="R79" s="147"/>
      <c r="S79" s="147"/>
      <c r="T79" s="147"/>
      <c r="U79" s="147"/>
      <c r="V79" s="147"/>
      <c r="W79" s="147"/>
      <c r="X79" s="147"/>
      <c r="Y79" s="147"/>
      <c r="Z79" s="147"/>
      <c r="AA79" s="147"/>
      <c r="AB79" s="147"/>
      <c r="AC79" s="147"/>
      <c r="AD79" s="147"/>
      <c r="AE79" s="147"/>
      <c r="AF79" s="147"/>
    </row>
    <row r="80" spans="1:32" hidden="1" x14ac:dyDescent="0.3">
      <c r="A80" s="107"/>
      <c r="B80" s="107" t="s">
        <v>1565</v>
      </c>
      <c r="C80" s="124"/>
      <c r="D80" s="107"/>
      <c r="E80" s="125"/>
      <c r="F80" s="107"/>
      <c r="G80" s="107" t="s">
        <v>1499</v>
      </c>
      <c r="H80" s="124" t="str">
        <f>Programação5[[#This Row],[Atividade]]&amp; " - linha/estrutura: " &amp;Programação5[[#This Row],[Tag]]</f>
        <v xml:space="preserve">Fabricação de suportes de tubulação - linha/estrutura: </v>
      </c>
      <c r="I80" s="107"/>
      <c r="L80" s="126"/>
      <c r="M80" s="126"/>
      <c r="N80" s="147"/>
      <c r="O80" s="147"/>
      <c r="P80" s="147"/>
      <c r="Q80" s="147"/>
      <c r="R80" s="147"/>
      <c r="S80" s="147"/>
      <c r="T80" s="147"/>
      <c r="U80" s="147"/>
      <c r="V80" s="147"/>
      <c r="W80" s="147"/>
      <c r="X80" s="147"/>
      <c r="Y80" s="147"/>
      <c r="Z80" s="147"/>
      <c r="AA80" s="147"/>
      <c r="AB80" s="147"/>
      <c r="AC80" s="147"/>
      <c r="AD80" s="147"/>
      <c r="AE80" s="147"/>
      <c r="AF80" s="147"/>
    </row>
    <row r="81" spans="1:32" hidden="1" x14ac:dyDescent="0.3">
      <c r="A81" s="107"/>
      <c r="B81" s="107" t="s">
        <v>1566</v>
      </c>
      <c r="C81" s="124"/>
      <c r="D81" s="107"/>
      <c r="E81" s="125"/>
      <c r="F81" s="107"/>
      <c r="G81" s="107" t="s">
        <v>1567</v>
      </c>
      <c r="H81" s="124" t="str">
        <f>Programação5[[#This Row],[Atividade]]&amp; " - linha/estrutura: " &amp;Programação5[[#This Row],[Tag]]</f>
        <v xml:space="preserve">Fabricação de estrutura metálica ( Pataforma/Escada/Guarda corpo ) - linha/estrutura: </v>
      </c>
      <c r="I81" s="107"/>
      <c r="L81" s="126"/>
      <c r="M81" s="126"/>
      <c r="N81" s="147"/>
      <c r="O81" s="147"/>
      <c r="P81" s="147"/>
      <c r="Q81" s="147"/>
      <c r="R81" s="147"/>
      <c r="S81" s="147"/>
      <c r="T81" s="147"/>
      <c r="U81" s="147"/>
      <c r="V81" s="147"/>
      <c r="W81" s="147"/>
      <c r="X81" s="147"/>
      <c r="Y81" s="147"/>
      <c r="Z81" s="147"/>
      <c r="AA81" s="147"/>
      <c r="AB81" s="147"/>
      <c r="AC81" s="147"/>
      <c r="AD81" s="147"/>
      <c r="AE81" s="147"/>
      <c r="AF81" s="147"/>
    </row>
    <row r="82" spans="1:32" hidden="1" x14ac:dyDescent="0.3">
      <c r="A82" s="107"/>
      <c r="B82" s="107" t="s">
        <v>1568</v>
      </c>
      <c r="C82" s="124"/>
      <c r="D82" s="107"/>
      <c r="E82" s="125"/>
      <c r="F82" s="107"/>
      <c r="G82" s="107" t="s">
        <v>1557</v>
      </c>
      <c r="H82" s="124" t="str">
        <f>Programação5[[#This Row],[Atividade]]&amp; " - linha/estrutura: " &amp;Programação5[[#This Row],[Tag]]</f>
        <v xml:space="preserve">Traçagem e corte de peças - linha/estrutura: </v>
      </c>
      <c r="I82" s="107"/>
      <c r="L82" s="126"/>
      <c r="M82" s="126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47"/>
      <c r="Z82" s="147"/>
      <c r="AA82" s="147"/>
      <c r="AB82" s="147"/>
      <c r="AC82" s="147"/>
      <c r="AD82" s="147"/>
      <c r="AE82" s="147"/>
      <c r="AF82" s="147"/>
    </row>
    <row r="83" spans="1:32" hidden="1" x14ac:dyDescent="0.3">
      <c r="A83" s="107"/>
      <c r="B83" s="107" t="s">
        <v>1569</v>
      </c>
      <c r="C83" s="124"/>
      <c r="D83" s="107"/>
      <c r="E83" s="125"/>
      <c r="F83" s="107"/>
      <c r="G83" s="107" t="s">
        <v>1559</v>
      </c>
      <c r="H83" s="124" t="str">
        <f>Programação5[[#This Row],[Atividade]]&amp; " - linha/estrutura: " &amp;Programação5[[#This Row],[Tag]]</f>
        <v xml:space="preserve">Pré montagem - linha/estrutura: </v>
      </c>
      <c r="I83" s="107"/>
      <c r="L83" s="126"/>
      <c r="M83" s="126"/>
      <c r="N83" s="147"/>
      <c r="O83" s="147"/>
      <c r="P83" s="147"/>
      <c r="Q83" s="147"/>
      <c r="R83" s="147"/>
      <c r="S83" s="147"/>
      <c r="T83" s="147"/>
      <c r="U83" s="147"/>
      <c r="V83" s="147"/>
      <c r="W83" s="147"/>
      <c r="X83" s="147"/>
      <c r="Y83" s="147"/>
      <c r="Z83" s="147"/>
      <c r="AA83" s="147"/>
      <c r="AB83" s="147"/>
      <c r="AC83" s="147"/>
      <c r="AD83" s="147"/>
      <c r="AE83" s="147"/>
      <c r="AF83" s="147"/>
    </row>
    <row r="84" spans="1:32" hidden="1" x14ac:dyDescent="0.3">
      <c r="A84" s="107"/>
      <c r="B84" s="107" t="s">
        <v>1570</v>
      </c>
      <c r="C84" s="124"/>
      <c r="D84" s="107"/>
      <c r="E84" s="125"/>
      <c r="F84" s="107"/>
      <c r="G84" s="107" t="s">
        <v>1561</v>
      </c>
      <c r="H84" s="124" t="str">
        <f>Programação5[[#This Row],[Atividade]]&amp; " - linha/estrutura: " &amp;Programação5[[#This Row],[Tag]]</f>
        <v xml:space="preserve">Soldagem - linha/estrutura: </v>
      </c>
      <c r="I84" s="107"/>
      <c r="L84" s="126"/>
      <c r="M84" s="126"/>
      <c r="N84" s="147"/>
      <c r="O84" s="147"/>
      <c r="P84" s="147"/>
      <c r="Q84" s="147"/>
      <c r="R84" s="147"/>
      <c r="S84" s="147"/>
      <c r="T84" s="147"/>
      <c r="U84" s="147"/>
      <c r="V84" s="147"/>
      <c r="W84" s="147"/>
      <c r="X84" s="147"/>
      <c r="Y84" s="147"/>
      <c r="Z84" s="147"/>
      <c r="AA84" s="147"/>
      <c r="AB84" s="147"/>
      <c r="AC84" s="147"/>
      <c r="AD84" s="147"/>
      <c r="AE84" s="147"/>
      <c r="AF84" s="147"/>
    </row>
    <row r="85" spans="1:32" hidden="1" x14ac:dyDescent="0.3">
      <c r="A85" s="107"/>
      <c r="B85" s="107" t="s">
        <v>1571</v>
      </c>
      <c r="C85" s="124"/>
      <c r="D85" s="107"/>
      <c r="E85" s="125"/>
      <c r="F85" s="107"/>
      <c r="G85" s="107" t="s">
        <v>1563</v>
      </c>
      <c r="H85" s="124" t="str">
        <f>Programação5[[#This Row],[Atividade]]&amp; " - linha/estrutura: " &amp;Programação5[[#This Row],[Tag]]</f>
        <v xml:space="preserve">Acabamento/Inspeção visual - linha/estrutura: </v>
      </c>
      <c r="I85" s="107"/>
      <c r="L85" s="126"/>
      <c r="M85" s="126"/>
      <c r="N85" s="147"/>
      <c r="O85" s="147"/>
      <c r="P85" s="147"/>
      <c r="Q85" s="147"/>
      <c r="R85" s="147"/>
      <c r="S85" s="147"/>
      <c r="T85" s="147"/>
      <c r="U85" s="147"/>
      <c r="V85" s="147"/>
      <c r="W85" s="147"/>
      <c r="X85" s="147"/>
      <c r="Y85" s="147"/>
      <c r="Z85" s="147"/>
      <c r="AA85" s="147"/>
      <c r="AB85" s="147"/>
      <c r="AC85" s="147"/>
      <c r="AD85" s="147"/>
      <c r="AE85" s="147"/>
      <c r="AF85" s="147"/>
    </row>
    <row r="86" spans="1:32" hidden="1" x14ac:dyDescent="0.3">
      <c r="A86" s="107"/>
      <c r="B86" s="107" t="s">
        <v>1572</v>
      </c>
      <c r="C86" s="124"/>
      <c r="D86" s="107"/>
      <c r="E86" s="125"/>
      <c r="F86" s="107"/>
      <c r="G86" s="107" t="s">
        <v>181</v>
      </c>
      <c r="H86" s="124" t="str">
        <f>Programação5[[#This Row],[Atividade]]&amp; " - linha/estrutura: " &amp;Programação5[[#This Row],[Tag]]</f>
        <v xml:space="preserve">Jateamento e pintura - linha/estrutura: </v>
      </c>
      <c r="I86" s="107"/>
      <c r="L86" s="126"/>
      <c r="M86" s="126"/>
      <c r="N86" s="147"/>
      <c r="O86" s="147"/>
      <c r="P86" s="147"/>
      <c r="Q86" s="147"/>
      <c r="R86" s="147"/>
      <c r="S86" s="147"/>
      <c r="T86" s="147"/>
      <c r="U86" s="147"/>
      <c r="V86" s="147"/>
      <c r="W86" s="147"/>
      <c r="X86" s="147"/>
      <c r="Y86" s="147"/>
      <c r="Z86" s="147"/>
      <c r="AA86" s="147"/>
      <c r="AB86" s="147"/>
      <c r="AC86" s="147"/>
      <c r="AD86" s="147"/>
      <c r="AE86" s="147"/>
      <c r="AF86" s="147"/>
    </row>
    <row r="87" spans="1:32" hidden="1" x14ac:dyDescent="0.3">
      <c r="A87" s="107"/>
      <c r="B87" s="107" t="s">
        <v>1573</v>
      </c>
      <c r="C87" s="124"/>
      <c r="D87" s="107"/>
      <c r="E87" s="125"/>
      <c r="F87" s="107"/>
      <c r="G87" s="107" t="s">
        <v>1574</v>
      </c>
      <c r="H87" s="124" t="str">
        <f>Programação5[[#This Row],[Atividade]]&amp; " - linha/estrutura: " &amp;Programação5[[#This Row],[Tag]]</f>
        <v xml:space="preserve">Fabricação de tubulações - linha/estrutura: </v>
      </c>
      <c r="I87" s="107"/>
      <c r="L87" s="126"/>
      <c r="M87" s="126"/>
      <c r="N87" s="147"/>
      <c r="O87" s="147"/>
      <c r="P87" s="147"/>
      <c r="Q87" s="147"/>
      <c r="R87" s="147"/>
      <c r="S87" s="147"/>
      <c r="T87" s="147"/>
      <c r="U87" s="147"/>
      <c r="V87" s="147"/>
      <c r="W87" s="147"/>
      <c r="X87" s="147"/>
      <c r="Y87" s="147"/>
      <c r="Z87" s="147"/>
      <c r="AA87" s="147"/>
      <c r="AB87" s="147"/>
      <c r="AC87" s="147"/>
      <c r="AD87" s="147"/>
      <c r="AE87" s="147"/>
      <c r="AF87" s="147"/>
    </row>
    <row r="88" spans="1:32" hidden="1" x14ac:dyDescent="0.3">
      <c r="A88" s="107"/>
      <c r="B88" s="107" t="s">
        <v>1575</v>
      </c>
      <c r="C88" s="124"/>
      <c r="D88" s="107"/>
      <c r="E88" s="125"/>
      <c r="F88" s="107"/>
      <c r="G88" s="107" t="s">
        <v>1576</v>
      </c>
      <c r="H88" s="124" t="str">
        <f>Programação5[[#This Row],[Atividade]]&amp; " - linha/estrutura: " &amp;Programação5[[#This Row],[Tag]]</f>
        <v xml:space="preserve">Linha 6"-S2-14E-5350-H - linha/estrutura: </v>
      </c>
      <c r="I88" s="107"/>
      <c r="K88" s="107" t="s">
        <v>2507</v>
      </c>
      <c r="L88" s="126"/>
      <c r="M88" s="126"/>
      <c r="N88" s="147"/>
      <c r="O88" s="147"/>
      <c r="P88" s="147"/>
      <c r="Q88" s="147"/>
      <c r="R88" s="147"/>
      <c r="S88" s="147"/>
      <c r="T88" s="147"/>
      <c r="U88" s="147"/>
      <c r="V88" s="147"/>
      <c r="W88" s="147"/>
      <c r="X88" s="147"/>
      <c r="Y88" s="147"/>
      <c r="Z88" s="147"/>
      <c r="AA88" s="147"/>
      <c r="AB88" s="147"/>
      <c r="AC88" s="147"/>
      <c r="AD88" s="147"/>
      <c r="AE88" s="147"/>
      <c r="AF88" s="147"/>
    </row>
    <row r="89" spans="1:32" hidden="1" x14ac:dyDescent="0.3">
      <c r="A89" s="107"/>
      <c r="B89" s="107" t="s">
        <v>1577</v>
      </c>
      <c r="C89" s="124"/>
      <c r="D89" s="107"/>
      <c r="E89" s="125"/>
      <c r="F89" s="107"/>
      <c r="G89" s="107" t="s">
        <v>1578</v>
      </c>
      <c r="H89" s="124" t="str">
        <f>Programação5[[#This Row],[Atividade]]&amp; " - linha/estrutura: " &amp;Programação5[[#This Row],[Tag]]</f>
        <v xml:space="preserve">Linha 4"-S2-14E-5342-H - linha/estrutura: </v>
      </c>
      <c r="I89" s="107"/>
      <c r="K89" s="107" t="s">
        <v>2507</v>
      </c>
      <c r="L89" s="126"/>
      <c r="M89" s="126"/>
      <c r="N89" s="147"/>
      <c r="O89" s="147"/>
      <c r="P89" s="147"/>
      <c r="Q89" s="147"/>
      <c r="R89" s="147"/>
      <c r="S89" s="147"/>
      <c r="T89" s="147"/>
      <c r="U89" s="147"/>
      <c r="V89" s="147"/>
      <c r="W89" s="147"/>
      <c r="X89" s="147"/>
      <c r="Y89" s="147"/>
      <c r="Z89" s="147"/>
      <c r="AA89" s="147"/>
      <c r="AB89" s="147"/>
      <c r="AC89" s="147"/>
      <c r="AD89" s="147"/>
      <c r="AE89" s="147"/>
      <c r="AF89" s="147"/>
    </row>
    <row r="90" spans="1:32" hidden="1" x14ac:dyDescent="0.3">
      <c r="A90" s="107"/>
      <c r="B90" s="107" t="s">
        <v>1579</v>
      </c>
      <c r="C90" s="124"/>
      <c r="D90" s="107"/>
      <c r="E90" s="125"/>
      <c r="F90" s="107"/>
      <c r="G90" s="107" t="s">
        <v>1580</v>
      </c>
      <c r="H90" s="124" t="str">
        <f>Programação5[[#This Row],[Atividade]]&amp; " - linha/estrutura: " &amp;Programação5[[#This Row],[Tag]]</f>
        <v xml:space="preserve">Linha 3''-S2-14E-5354-H - linha/estrutura: </v>
      </c>
      <c r="I90" s="107"/>
      <c r="K90" s="107" t="s">
        <v>2507</v>
      </c>
      <c r="L90" s="126"/>
      <c r="M90" s="126"/>
      <c r="N90" s="147"/>
      <c r="O90" s="147"/>
      <c r="P90" s="147"/>
      <c r="Q90" s="147"/>
      <c r="R90" s="147"/>
      <c r="S90" s="147"/>
      <c r="T90" s="147"/>
      <c r="U90" s="147"/>
      <c r="V90" s="147"/>
      <c r="W90" s="147"/>
      <c r="X90" s="147"/>
      <c r="Y90" s="147"/>
      <c r="Z90" s="147"/>
      <c r="AA90" s="147"/>
      <c r="AB90" s="147"/>
      <c r="AC90" s="147"/>
      <c r="AD90" s="147"/>
      <c r="AE90" s="147"/>
      <c r="AF90" s="147"/>
    </row>
    <row r="91" spans="1:32" hidden="1" x14ac:dyDescent="0.3">
      <c r="A91" s="107"/>
      <c r="B91" s="107" t="s">
        <v>1581</v>
      </c>
      <c r="C91" s="124"/>
      <c r="D91" s="107"/>
      <c r="E91" s="125"/>
      <c r="F91" s="107"/>
      <c r="G91" s="107" t="s">
        <v>1582</v>
      </c>
      <c r="H91" s="124" t="str">
        <f>Programação5[[#This Row],[Atividade]]&amp; " - linha/estrutura: " &amp;Programação5[[#This Row],[Tag]]</f>
        <v xml:space="preserve">Linha 2"-S2-14E-5348-H - linha/estrutura: </v>
      </c>
      <c r="I91" s="107"/>
      <c r="K91" s="107" t="s">
        <v>2508</v>
      </c>
      <c r="L91" s="126"/>
      <c r="M91" s="126"/>
      <c r="N91" s="147"/>
      <c r="O91" s="147"/>
      <c r="P91" s="147"/>
      <c r="Q91" s="147"/>
      <c r="R91" s="147"/>
      <c r="S91" s="147"/>
      <c r="T91" s="147"/>
      <c r="U91" s="147"/>
      <c r="V91" s="147"/>
      <c r="W91" s="147"/>
      <c r="X91" s="147"/>
      <c r="Y91" s="147"/>
      <c r="Z91" s="147"/>
      <c r="AA91" s="147"/>
      <c r="AB91" s="147"/>
      <c r="AC91" s="147"/>
      <c r="AD91" s="147"/>
      <c r="AE91" s="147"/>
      <c r="AF91" s="147"/>
    </row>
    <row r="92" spans="1:32" hidden="1" x14ac:dyDescent="0.3">
      <c r="A92" s="107"/>
      <c r="B92" s="107" t="s">
        <v>1583</v>
      </c>
      <c r="C92" s="124"/>
      <c r="D92" s="107"/>
      <c r="E92" s="125"/>
      <c r="F92" s="107"/>
      <c r="G92" s="107" t="s">
        <v>1584</v>
      </c>
      <c r="H92" s="124" t="str">
        <f>Programação5[[#This Row],[Atividade]]&amp; " - linha/estrutura: " &amp;Programação5[[#This Row],[Tag]]</f>
        <v xml:space="preserve">Linha 2"-S2-14E-5343-H - linha/estrutura: </v>
      </c>
      <c r="I92" s="107"/>
      <c r="L92" s="126"/>
      <c r="M92" s="126"/>
      <c r="N92" s="147"/>
      <c r="O92" s="147"/>
      <c r="P92" s="147"/>
      <c r="Q92" s="147"/>
      <c r="R92" s="147"/>
      <c r="S92" s="147"/>
      <c r="T92" s="147"/>
      <c r="U92" s="147"/>
      <c r="V92" s="147"/>
      <c r="W92" s="147"/>
      <c r="X92" s="147"/>
      <c r="Y92" s="147"/>
      <c r="Z92" s="147"/>
      <c r="AA92" s="147"/>
      <c r="AB92" s="147"/>
      <c r="AC92" s="147"/>
      <c r="AD92" s="147"/>
      <c r="AE92" s="147"/>
      <c r="AF92" s="147"/>
    </row>
    <row r="93" spans="1:32" hidden="1" x14ac:dyDescent="0.3">
      <c r="A93" s="107"/>
      <c r="B93" s="107" t="s">
        <v>1585</v>
      </c>
      <c r="C93" s="124"/>
      <c r="D93" s="107"/>
      <c r="E93" s="125"/>
      <c r="F93" s="107"/>
      <c r="G93" s="107" t="s">
        <v>1586</v>
      </c>
      <c r="H93" s="124" t="str">
        <f>Programação5[[#This Row],[Atividade]]&amp; " - linha/estrutura: " &amp;Programação5[[#This Row],[Tag]]</f>
        <v xml:space="preserve">Linha 2"-S2-14E-5349-H - linha/estrutura: </v>
      </c>
      <c r="I93" s="107"/>
      <c r="L93" s="126"/>
      <c r="M93" s="126"/>
      <c r="N93" s="147"/>
      <c r="O93" s="147"/>
      <c r="P93" s="147"/>
      <c r="Q93" s="147"/>
      <c r="R93" s="147"/>
      <c r="S93" s="147"/>
      <c r="T93" s="147"/>
      <c r="U93" s="147"/>
      <c r="V93" s="147"/>
      <c r="W93" s="147"/>
      <c r="X93" s="147"/>
      <c r="Y93" s="147"/>
      <c r="Z93" s="147"/>
      <c r="AA93" s="147"/>
      <c r="AB93" s="147"/>
      <c r="AC93" s="147"/>
      <c r="AD93" s="147"/>
      <c r="AE93" s="147"/>
      <c r="AF93" s="147"/>
    </row>
    <row r="94" spans="1:32" hidden="1" x14ac:dyDescent="0.3">
      <c r="A94" s="107"/>
      <c r="B94" s="107" t="s">
        <v>1587</v>
      </c>
      <c r="C94" s="124"/>
      <c r="D94" s="107"/>
      <c r="E94" s="125"/>
      <c r="F94" s="107"/>
      <c r="G94" s="107" t="s">
        <v>1588</v>
      </c>
      <c r="H94" s="124" t="str">
        <f>Programação5[[#This Row],[Atividade]]&amp; " - linha/estrutura: " &amp;Programação5[[#This Row],[Tag]]</f>
        <v xml:space="preserve">TIE INS - linha/estrutura: </v>
      </c>
      <c r="I94" s="107"/>
      <c r="L94" s="126"/>
      <c r="M94" s="126"/>
      <c r="N94" s="147"/>
      <c r="O94" s="147"/>
      <c r="P94" s="147"/>
      <c r="Q94" s="147"/>
      <c r="R94" s="147"/>
      <c r="S94" s="147"/>
      <c r="T94" s="147"/>
      <c r="U94" s="147"/>
      <c r="V94" s="147"/>
      <c r="W94" s="147"/>
      <c r="X94" s="147"/>
      <c r="Y94" s="147"/>
      <c r="Z94" s="147"/>
      <c r="AA94" s="147"/>
      <c r="AB94" s="147"/>
      <c r="AC94" s="147"/>
      <c r="AD94" s="147"/>
      <c r="AE94" s="147"/>
      <c r="AF94" s="147"/>
    </row>
    <row r="95" spans="1:32" hidden="1" x14ac:dyDescent="0.3">
      <c r="A95" s="107"/>
      <c r="B95" s="107" t="s">
        <v>1589</v>
      </c>
      <c r="C95" s="124"/>
      <c r="D95" s="107"/>
      <c r="E95" s="125"/>
      <c r="F95" s="107"/>
      <c r="G95" s="107" t="s">
        <v>1590</v>
      </c>
      <c r="H95" s="124" t="str">
        <f>Programação5[[#This Row],[Atividade]]&amp; " - linha/estrutura: " &amp;Programação5[[#This Row],[Tag]]</f>
        <v xml:space="preserve">TIE-IN_124 - linha/estrutura: </v>
      </c>
      <c r="I95" s="107"/>
      <c r="L95" s="126"/>
      <c r="M95" s="126"/>
      <c r="N95" s="147"/>
      <c r="O95" s="147"/>
      <c r="P95" s="147"/>
      <c r="Q95" s="147"/>
      <c r="R95" s="147"/>
      <c r="S95" s="147"/>
      <c r="T95" s="147"/>
      <c r="U95" s="147"/>
      <c r="V95" s="147"/>
      <c r="W95" s="147"/>
      <c r="X95" s="147"/>
      <c r="Y95" s="147"/>
      <c r="Z95" s="147"/>
      <c r="AA95" s="147"/>
      <c r="AB95" s="147"/>
      <c r="AC95" s="147"/>
      <c r="AD95" s="147"/>
      <c r="AE95" s="147"/>
      <c r="AF95" s="147"/>
    </row>
    <row r="96" spans="1:32" hidden="1" x14ac:dyDescent="0.3">
      <c r="A96" s="107"/>
      <c r="B96" s="107" t="s">
        <v>1591</v>
      </c>
      <c r="C96" s="124"/>
      <c r="D96" s="107"/>
      <c r="E96" s="125"/>
      <c r="F96" s="107"/>
      <c r="G96" s="107" t="s">
        <v>1592</v>
      </c>
      <c r="H96" s="124" t="str">
        <f>Programação5[[#This Row],[Atividade]]&amp; " - linha/estrutura: " &amp;Programação5[[#This Row],[Tag]]</f>
        <v xml:space="preserve">TIE-IN_125 - linha/estrutura: </v>
      </c>
      <c r="I96" s="107"/>
      <c r="L96" s="126"/>
      <c r="M96" s="126"/>
      <c r="N96" s="147"/>
      <c r="O96" s="147"/>
      <c r="P96" s="147"/>
      <c r="Q96" s="147"/>
      <c r="R96" s="147"/>
      <c r="S96" s="147"/>
      <c r="T96" s="147"/>
      <c r="U96" s="147"/>
      <c r="V96" s="147"/>
      <c r="W96" s="147"/>
      <c r="X96" s="147"/>
      <c r="Y96" s="147"/>
      <c r="Z96" s="147"/>
      <c r="AA96" s="147"/>
      <c r="AB96" s="147"/>
      <c r="AC96" s="147"/>
      <c r="AD96" s="147"/>
      <c r="AE96" s="147"/>
      <c r="AF96" s="147"/>
    </row>
    <row r="97" spans="1:32" hidden="1" x14ac:dyDescent="0.3">
      <c r="A97" s="107"/>
      <c r="B97" s="107" t="s">
        <v>1593</v>
      </c>
      <c r="C97" s="124"/>
      <c r="D97" s="107"/>
      <c r="E97" s="125"/>
      <c r="F97" s="107"/>
      <c r="G97" s="107" t="s">
        <v>1594</v>
      </c>
      <c r="H97" s="124" t="str">
        <f>Programação5[[#This Row],[Atividade]]&amp; " - linha/estrutura: " &amp;Programação5[[#This Row],[Tag]]</f>
        <v xml:space="preserve">TIE-IN_159 - linha/estrutura: </v>
      </c>
      <c r="I97" s="107"/>
      <c r="L97" s="126"/>
      <c r="M97" s="126"/>
      <c r="N97" s="147"/>
      <c r="O97" s="147"/>
      <c r="P97" s="147"/>
      <c r="Q97" s="147"/>
      <c r="R97" s="147"/>
      <c r="S97" s="147"/>
      <c r="T97" s="147"/>
      <c r="U97" s="147"/>
      <c r="V97" s="147"/>
      <c r="W97" s="147"/>
      <c r="X97" s="147"/>
      <c r="Y97" s="147"/>
      <c r="Z97" s="147"/>
      <c r="AA97" s="147"/>
      <c r="AB97" s="147"/>
      <c r="AC97" s="147"/>
      <c r="AD97" s="147"/>
      <c r="AE97" s="147"/>
      <c r="AF97" s="147"/>
    </row>
    <row r="98" spans="1:32" hidden="1" x14ac:dyDescent="0.3">
      <c r="A98" s="107"/>
      <c r="B98" s="107" t="s">
        <v>1595</v>
      </c>
      <c r="C98" s="124"/>
      <c r="D98" s="107"/>
      <c r="E98" s="125"/>
      <c r="F98" s="107"/>
      <c r="G98" s="107" t="s">
        <v>1442</v>
      </c>
      <c r="H98" s="124" t="str">
        <f>Programação5[[#This Row],[Atividade]]&amp; " - linha/estrutura: " &amp;Programação5[[#This Row],[Tag]]</f>
        <v xml:space="preserve">TIE-IN_126 - linha/estrutura: </v>
      </c>
      <c r="I98" s="107"/>
      <c r="L98" s="126"/>
      <c r="M98" s="126"/>
      <c r="N98" s="147"/>
      <c r="O98" s="147"/>
      <c r="P98" s="147"/>
      <c r="Q98" s="147"/>
      <c r="R98" s="147"/>
      <c r="S98" s="147"/>
      <c r="T98" s="147"/>
      <c r="U98" s="147"/>
      <c r="V98" s="147"/>
      <c r="W98" s="147"/>
      <c r="X98" s="147"/>
      <c r="Y98" s="147"/>
      <c r="Z98" s="147"/>
      <c r="AA98" s="147"/>
      <c r="AB98" s="147"/>
      <c r="AC98" s="147"/>
      <c r="AD98" s="147"/>
      <c r="AE98" s="147"/>
      <c r="AF98" s="147"/>
    </row>
    <row r="99" spans="1:32" hidden="1" x14ac:dyDescent="0.3">
      <c r="A99" s="107"/>
      <c r="B99" s="107" t="s">
        <v>1596</v>
      </c>
      <c r="C99" s="124"/>
      <c r="D99" s="107"/>
      <c r="E99" s="125"/>
      <c r="F99" s="107"/>
      <c r="G99" s="107" t="s">
        <v>1597</v>
      </c>
      <c r="H99" s="124" t="str">
        <f>Programação5[[#This Row],[Atividade]]&amp; " - linha/estrutura: " &amp;Programação5[[#This Row],[Tag]]</f>
        <v xml:space="preserve">TIE-IN_127 - linha/estrutura: </v>
      </c>
      <c r="I99" s="107"/>
      <c r="L99" s="126"/>
      <c r="M99" s="126"/>
      <c r="N99" s="147"/>
      <c r="O99" s="147"/>
      <c r="P99" s="147"/>
      <c r="Q99" s="147"/>
      <c r="R99" s="147"/>
      <c r="S99" s="147"/>
      <c r="T99" s="147"/>
      <c r="U99" s="147"/>
      <c r="V99" s="147"/>
      <c r="W99" s="147"/>
      <c r="X99" s="147"/>
      <c r="Y99" s="147"/>
      <c r="Z99" s="147"/>
      <c r="AA99" s="147"/>
      <c r="AB99" s="147"/>
      <c r="AC99" s="147"/>
      <c r="AD99" s="147"/>
      <c r="AE99" s="147"/>
      <c r="AF99" s="147"/>
    </row>
    <row r="100" spans="1:32" hidden="1" x14ac:dyDescent="0.3">
      <c r="A100" s="107"/>
      <c r="B100" s="107" t="s">
        <v>1598</v>
      </c>
      <c r="C100" s="124"/>
      <c r="D100" s="107"/>
      <c r="E100" s="125"/>
      <c r="F100" s="107"/>
      <c r="G100" s="107" t="s">
        <v>1599</v>
      </c>
      <c r="H100" s="124" t="str">
        <f>Programação5[[#This Row],[Atividade]]&amp; " - linha/estrutura: " &amp;Programação5[[#This Row],[Tag]]</f>
        <v xml:space="preserve">TIE-IN_136 - linha/estrutura: </v>
      </c>
      <c r="I100" s="107"/>
      <c r="L100" s="126"/>
      <c r="M100" s="126"/>
      <c r="N100" s="147"/>
      <c r="O100" s="147"/>
      <c r="P100" s="147"/>
      <c r="Q100" s="147"/>
      <c r="R100" s="147"/>
      <c r="S100" s="147"/>
      <c r="T100" s="147"/>
      <c r="U100" s="147"/>
      <c r="V100" s="147"/>
      <c r="W100" s="147"/>
      <c r="X100" s="147"/>
      <c r="Y100" s="147"/>
      <c r="Z100" s="147"/>
      <c r="AA100" s="147"/>
      <c r="AB100" s="147"/>
      <c r="AC100" s="147"/>
      <c r="AD100" s="147"/>
      <c r="AE100" s="147"/>
      <c r="AF100" s="147"/>
    </row>
    <row r="101" spans="1:32" hidden="1" x14ac:dyDescent="0.3">
      <c r="A101" s="107"/>
      <c r="B101" s="107" t="s">
        <v>1600</v>
      </c>
      <c r="C101" s="124"/>
      <c r="D101" s="107"/>
      <c r="E101" s="125"/>
      <c r="F101" s="107"/>
      <c r="G101" s="107" t="s">
        <v>1601</v>
      </c>
      <c r="H101" s="124" t="str">
        <f>Programação5[[#This Row],[Atividade]]&amp; " - linha/estrutura: " &amp;Programação5[[#This Row],[Tag]]</f>
        <v xml:space="preserve">TIE-IN_131 - linha/estrutura: </v>
      </c>
      <c r="I101" s="107"/>
      <c r="L101" s="126"/>
      <c r="M101" s="126"/>
      <c r="N101" s="147"/>
      <c r="O101" s="147"/>
      <c r="P101" s="147"/>
      <c r="Q101" s="147"/>
      <c r="R101" s="147"/>
      <c r="S101" s="147"/>
      <c r="T101" s="147"/>
      <c r="U101" s="147"/>
      <c r="V101" s="147"/>
      <c r="W101" s="147"/>
      <c r="X101" s="147"/>
      <c r="Y101" s="147"/>
      <c r="Z101" s="147"/>
      <c r="AA101" s="147"/>
      <c r="AB101" s="147"/>
      <c r="AC101" s="147"/>
      <c r="AD101" s="147"/>
      <c r="AE101" s="147"/>
      <c r="AF101" s="147"/>
    </row>
    <row r="102" spans="1:32" hidden="1" x14ac:dyDescent="0.3">
      <c r="A102" s="107"/>
      <c r="B102" s="107" t="s">
        <v>1602</v>
      </c>
      <c r="C102" s="124"/>
      <c r="D102" s="107"/>
      <c r="E102" s="125"/>
      <c r="F102" s="107"/>
      <c r="G102" s="107" t="s">
        <v>1603</v>
      </c>
      <c r="H102" s="124" t="str">
        <f>Programação5[[#This Row],[Atividade]]&amp; " - linha/estrutura: " &amp;Programação5[[#This Row],[Tag]]</f>
        <v xml:space="preserve">TIE-IN_137 - linha/estrutura: </v>
      </c>
      <c r="I102" s="107"/>
      <c r="L102" s="126"/>
      <c r="M102" s="126"/>
      <c r="N102" s="147"/>
      <c r="O102" s="147"/>
      <c r="P102" s="147"/>
      <c r="Q102" s="147"/>
      <c r="R102" s="147"/>
      <c r="S102" s="147"/>
      <c r="T102" s="147"/>
      <c r="U102" s="147"/>
      <c r="V102" s="147"/>
      <c r="W102" s="147"/>
      <c r="X102" s="147"/>
      <c r="Y102" s="147"/>
      <c r="Z102" s="147"/>
      <c r="AA102" s="147"/>
      <c r="AB102" s="147"/>
      <c r="AC102" s="147"/>
      <c r="AD102" s="147"/>
      <c r="AE102" s="147"/>
      <c r="AF102" s="147"/>
    </row>
    <row r="103" spans="1:32" hidden="1" x14ac:dyDescent="0.3">
      <c r="A103" s="107"/>
      <c r="B103" s="107" t="s">
        <v>1604</v>
      </c>
      <c r="C103" s="124"/>
      <c r="D103" s="107"/>
      <c r="E103" s="125"/>
      <c r="F103" s="107"/>
      <c r="G103" s="107" t="s">
        <v>1605</v>
      </c>
      <c r="H103" s="124" t="str">
        <f>Programação5[[#This Row],[Atividade]]&amp; " - linha/estrutura: " &amp;Programação5[[#This Row],[Tag]]</f>
        <v xml:space="preserve">Sistema de vapor de média pressão - linha/estrutura: </v>
      </c>
      <c r="I103" s="107"/>
      <c r="K103" s="107" t="s">
        <v>2509</v>
      </c>
      <c r="L103" s="126"/>
      <c r="M103" s="126"/>
      <c r="N103" s="147"/>
      <c r="O103" s="147"/>
      <c r="P103" s="147"/>
      <c r="Q103" s="147"/>
      <c r="R103" s="147"/>
      <c r="S103" s="147"/>
      <c r="T103" s="147"/>
      <c r="U103" s="147"/>
      <c r="V103" s="147"/>
      <c r="W103" s="147"/>
      <c r="X103" s="147"/>
      <c r="Y103" s="147"/>
      <c r="Z103" s="147"/>
      <c r="AA103" s="147"/>
      <c r="AB103" s="147"/>
      <c r="AC103" s="147"/>
      <c r="AD103" s="147"/>
      <c r="AE103" s="147"/>
      <c r="AF103" s="147"/>
    </row>
    <row r="104" spans="1:32" hidden="1" x14ac:dyDescent="0.3">
      <c r="A104" s="107"/>
      <c r="B104" s="107" t="s">
        <v>1606</v>
      </c>
      <c r="C104" s="124"/>
      <c r="D104" s="107"/>
      <c r="E104" s="125"/>
      <c r="F104" s="107"/>
      <c r="G104" s="107" t="s">
        <v>1607</v>
      </c>
      <c r="H104" s="124" t="str">
        <f>Programação5[[#This Row],[Atividade]]&amp; " - linha/estrutura: " &amp;Programação5[[#This Row],[Tag]]</f>
        <v xml:space="preserve">Reforço estrutural - pipe rack - linha/estrutura: </v>
      </c>
      <c r="I104" s="107"/>
      <c r="L104" s="126"/>
      <c r="M104" s="126"/>
      <c r="N104" s="147"/>
      <c r="O104" s="147"/>
      <c r="P104" s="147"/>
      <c r="Q104" s="147"/>
      <c r="R104" s="147"/>
      <c r="S104" s="147"/>
      <c r="T104" s="147"/>
      <c r="U104" s="147"/>
      <c r="V104" s="147"/>
      <c r="W104" s="147"/>
      <c r="X104" s="147"/>
      <c r="Y104" s="147"/>
      <c r="Z104" s="147"/>
      <c r="AA104" s="147"/>
      <c r="AB104" s="147"/>
      <c r="AC104" s="147"/>
      <c r="AD104" s="147"/>
      <c r="AE104" s="147"/>
      <c r="AF104" s="147"/>
    </row>
    <row r="105" spans="1:32" hidden="1" x14ac:dyDescent="0.3">
      <c r="A105" s="107"/>
      <c r="B105" s="107" t="s">
        <v>1608</v>
      </c>
      <c r="C105" s="124"/>
      <c r="D105" s="107"/>
      <c r="E105" s="125"/>
      <c r="F105" s="107"/>
      <c r="G105" s="107" t="s">
        <v>1609</v>
      </c>
      <c r="H105" s="124" t="str">
        <f>Programação5[[#This Row],[Atividade]]&amp; " - linha/estrutura: " &amp;Programação5[[#This Row],[Tag]]</f>
        <v xml:space="preserve">Aquisição de materiais de fabricação - linha/estrutura: </v>
      </c>
      <c r="I105" s="107"/>
      <c r="L105" s="126"/>
      <c r="M105" s="126"/>
      <c r="N105" s="147"/>
      <c r="O105" s="147"/>
      <c r="P105" s="147"/>
      <c r="Q105" s="147"/>
      <c r="R105" s="147"/>
      <c r="S105" s="147"/>
      <c r="T105" s="147"/>
      <c r="U105" s="147"/>
      <c r="V105" s="147"/>
      <c r="W105" s="147"/>
      <c r="X105" s="147"/>
      <c r="Y105" s="147"/>
      <c r="Z105" s="147"/>
      <c r="AA105" s="147"/>
      <c r="AB105" s="147"/>
      <c r="AC105" s="147"/>
      <c r="AD105" s="147"/>
      <c r="AE105" s="147"/>
      <c r="AF105" s="147"/>
    </row>
    <row r="106" spans="1:32" hidden="1" x14ac:dyDescent="0.3">
      <c r="A106" s="107"/>
      <c r="B106" s="107" t="s">
        <v>1610</v>
      </c>
      <c r="C106" s="124"/>
      <c r="D106" s="107"/>
      <c r="E106" s="125"/>
      <c r="F106" s="107"/>
      <c r="G106" s="107" t="s">
        <v>1611</v>
      </c>
      <c r="H106" s="124" t="str">
        <f>Programação5[[#This Row],[Atividade]]&amp; " - linha/estrutura: " &amp;Programação5[[#This Row],[Tag]]</f>
        <v xml:space="preserve">Traçagem e corte - linha/estrutura: </v>
      </c>
      <c r="I106" s="107"/>
      <c r="L106" s="126"/>
      <c r="M106" s="126"/>
      <c r="N106" s="147"/>
      <c r="O106" s="147"/>
      <c r="P106" s="147"/>
      <c r="Q106" s="147"/>
      <c r="R106" s="147"/>
      <c r="S106" s="147"/>
      <c r="T106" s="147"/>
      <c r="U106" s="147"/>
      <c r="V106" s="147"/>
      <c r="W106" s="147"/>
      <c r="X106" s="147"/>
      <c r="Y106" s="147"/>
      <c r="Z106" s="147"/>
      <c r="AA106" s="147"/>
      <c r="AB106" s="147"/>
      <c r="AC106" s="147"/>
      <c r="AD106" s="147"/>
      <c r="AE106" s="147"/>
      <c r="AF106" s="147"/>
    </row>
    <row r="107" spans="1:32" hidden="1" x14ac:dyDescent="0.3">
      <c r="A107" s="107"/>
      <c r="B107" s="107" t="s">
        <v>1612</v>
      </c>
      <c r="C107" s="124"/>
      <c r="D107" s="107"/>
      <c r="E107" s="125"/>
      <c r="F107" s="107"/>
      <c r="G107" s="107" t="s">
        <v>1559</v>
      </c>
      <c r="H107" s="124" t="str">
        <f>Programação5[[#This Row],[Atividade]]&amp; " - linha/estrutura: " &amp;Programação5[[#This Row],[Tag]]</f>
        <v xml:space="preserve">Pré montagem - linha/estrutura: </v>
      </c>
      <c r="I107" s="107"/>
      <c r="L107" s="126"/>
      <c r="M107" s="126"/>
      <c r="N107" s="147"/>
      <c r="O107" s="147"/>
      <c r="P107" s="147"/>
      <c r="Q107" s="147"/>
      <c r="R107" s="147"/>
      <c r="S107" s="147"/>
      <c r="T107" s="147"/>
      <c r="U107" s="147"/>
      <c r="V107" s="147"/>
      <c r="W107" s="147"/>
      <c r="X107" s="147"/>
      <c r="Y107" s="147"/>
      <c r="Z107" s="147"/>
      <c r="AA107" s="147"/>
      <c r="AB107" s="147"/>
      <c r="AC107" s="147"/>
      <c r="AD107" s="147"/>
      <c r="AE107" s="147"/>
      <c r="AF107" s="147"/>
    </row>
    <row r="108" spans="1:32" hidden="1" x14ac:dyDescent="0.3">
      <c r="A108" s="107"/>
      <c r="B108" s="107" t="s">
        <v>1613</v>
      </c>
      <c r="C108" s="124"/>
      <c r="D108" s="107"/>
      <c r="E108" s="125"/>
      <c r="F108" s="107"/>
      <c r="G108" s="107" t="s">
        <v>1561</v>
      </c>
      <c r="H108" s="124" t="str">
        <f>Programação5[[#This Row],[Atividade]]&amp; " - linha/estrutura: " &amp;Programação5[[#This Row],[Tag]]</f>
        <v xml:space="preserve">Soldagem - linha/estrutura: </v>
      </c>
      <c r="I108" s="107"/>
      <c r="L108" s="126"/>
      <c r="M108" s="126"/>
      <c r="N108" s="147"/>
      <c r="O108" s="147"/>
      <c r="P108" s="147"/>
      <c r="Q108" s="147"/>
      <c r="R108" s="147"/>
      <c r="S108" s="147"/>
      <c r="T108" s="147"/>
      <c r="U108" s="147"/>
      <c r="V108" s="147"/>
      <c r="W108" s="147"/>
      <c r="X108" s="147"/>
      <c r="Y108" s="147"/>
      <c r="Z108" s="147"/>
      <c r="AA108" s="147"/>
      <c r="AB108" s="147"/>
      <c r="AC108" s="147"/>
      <c r="AD108" s="147"/>
      <c r="AE108" s="147"/>
      <c r="AF108" s="147"/>
    </row>
    <row r="109" spans="1:32" hidden="1" x14ac:dyDescent="0.3">
      <c r="A109" s="107"/>
      <c r="B109" s="107" t="s">
        <v>1614</v>
      </c>
      <c r="C109" s="124"/>
      <c r="D109" s="107"/>
      <c r="E109" s="125"/>
      <c r="F109" s="107"/>
      <c r="G109" s="107" t="s">
        <v>1615</v>
      </c>
      <c r="H109" s="124" t="str">
        <f>Programação5[[#This Row],[Atividade]]&amp; " - linha/estrutura: " &amp;Programação5[[#This Row],[Tag]]</f>
        <v xml:space="preserve">Acabamento - linha/estrutura: </v>
      </c>
      <c r="I109" s="107"/>
      <c r="L109" s="126"/>
      <c r="M109" s="126"/>
      <c r="N109" s="147"/>
      <c r="O109" s="147"/>
      <c r="P109" s="147"/>
      <c r="Q109" s="147"/>
      <c r="R109" s="147"/>
      <c r="S109" s="147"/>
      <c r="T109" s="147"/>
      <c r="U109" s="147"/>
      <c r="V109" s="147"/>
      <c r="W109" s="147"/>
      <c r="X109" s="147"/>
      <c r="Y109" s="147"/>
      <c r="Z109" s="147"/>
      <c r="AA109" s="147"/>
      <c r="AB109" s="147"/>
      <c r="AC109" s="147"/>
      <c r="AD109" s="147"/>
      <c r="AE109" s="147"/>
      <c r="AF109" s="147"/>
    </row>
    <row r="110" spans="1:32" hidden="1" x14ac:dyDescent="0.3">
      <c r="A110" s="107"/>
      <c r="B110" s="107" t="s">
        <v>1616</v>
      </c>
      <c r="C110" s="124"/>
      <c r="D110" s="107"/>
      <c r="E110" s="125"/>
      <c r="F110" s="107"/>
      <c r="G110" s="107" t="s">
        <v>181</v>
      </c>
      <c r="H110" s="124" t="str">
        <f>Programação5[[#This Row],[Atividade]]&amp; " - linha/estrutura: " &amp;Programação5[[#This Row],[Tag]]</f>
        <v xml:space="preserve">Jateamento e pintura - linha/estrutura: </v>
      </c>
      <c r="I110" s="107"/>
      <c r="L110" s="126"/>
      <c r="M110" s="126"/>
      <c r="N110" s="147"/>
      <c r="O110" s="147"/>
      <c r="P110" s="147"/>
      <c r="Q110" s="147"/>
      <c r="R110" s="147"/>
      <c r="S110" s="147"/>
      <c r="T110" s="147"/>
      <c r="U110" s="147"/>
      <c r="V110" s="147"/>
      <c r="W110" s="147"/>
      <c r="X110" s="147"/>
      <c r="Y110" s="147"/>
      <c r="Z110" s="147"/>
      <c r="AA110" s="147"/>
      <c r="AB110" s="147"/>
      <c r="AC110" s="147"/>
      <c r="AD110" s="147"/>
      <c r="AE110" s="147"/>
      <c r="AF110" s="147"/>
    </row>
    <row r="111" spans="1:32" hidden="1" x14ac:dyDescent="0.3">
      <c r="A111" s="107"/>
      <c r="B111" s="107" t="s">
        <v>1617</v>
      </c>
      <c r="C111" s="124"/>
      <c r="D111" s="107"/>
      <c r="E111" s="125"/>
      <c r="F111" s="107"/>
      <c r="G111" s="107" t="s">
        <v>1618</v>
      </c>
      <c r="H111" s="124" t="str">
        <f>Programação5[[#This Row],[Atividade]]&amp; " - linha/estrutura: " &amp;Programação5[[#This Row],[Tag]]</f>
        <v xml:space="preserve">Plataforma do Mezanino - linha/estrutura: </v>
      </c>
      <c r="I111" s="107"/>
      <c r="L111" s="126"/>
      <c r="M111" s="126"/>
      <c r="N111" s="147"/>
      <c r="O111" s="147"/>
      <c r="P111" s="147"/>
      <c r="Q111" s="147"/>
      <c r="R111" s="147"/>
      <c r="S111" s="147"/>
      <c r="T111" s="147"/>
      <c r="U111" s="147"/>
      <c r="V111" s="147"/>
      <c r="W111" s="147"/>
      <c r="X111" s="147"/>
      <c r="Y111" s="147"/>
      <c r="Z111" s="147"/>
      <c r="AA111" s="147"/>
      <c r="AB111" s="147"/>
      <c r="AC111" s="147"/>
      <c r="AD111" s="147"/>
      <c r="AE111" s="147"/>
      <c r="AF111" s="147"/>
    </row>
    <row r="112" spans="1:32" hidden="1" x14ac:dyDescent="0.3">
      <c r="A112" s="107"/>
      <c r="B112" s="107" t="s">
        <v>1619</v>
      </c>
      <c r="C112" s="124"/>
      <c r="D112" s="107"/>
      <c r="E112" s="125"/>
      <c r="F112" s="107"/>
      <c r="G112" s="107" t="s">
        <v>1620</v>
      </c>
      <c r="H112" s="124" t="str">
        <f>Programação5[[#This Row],[Atividade]]&amp; " - linha/estrutura: " &amp;Programação5[[#This Row],[Tag]]</f>
        <v xml:space="preserve">Estrutura de apoio do Reader - linha/estrutura: </v>
      </c>
      <c r="I112" s="107"/>
      <c r="L112" s="126"/>
      <c r="M112" s="126"/>
      <c r="N112" s="147"/>
      <c r="O112" s="147"/>
      <c r="P112" s="147"/>
      <c r="Q112" s="147"/>
      <c r="R112" s="147"/>
      <c r="S112" s="147"/>
      <c r="T112" s="147"/>
      <c r="U112" s="147"/>
      <c r="V112" s="147"/>
      <c r="W112" s="147"/>
      <c r="X112" s="147"/>
      <c r="Y112" s="147"/>
      <c r="Z112" s="147"/>
      <c r="AA112" s="147"/>
      <c r="AB112" s="147"/>
      <c r="AC112" s="147"/>
      <c r="AD112" s="147"/>
      <c r="AE112" s="147"/>
      <c r="AF112" s="147"/>
    </row>
    <row r="113" spans="1:32" hidden="1" x14ac:dyDescent="0.3">
      <c r="A113" s="107"/>
      <c r="B113" s="107" t="s">
        <v>1621</v>
      </c>
      <c r="C113" s="124"/>
      <c r="D113" s="107"/>
      <c r="E113" s="125"/>
      <c r="F113" s="107"/>
      <c r="G113" s="107" t="s">
        <v>1609</v>
      </c>
      <c r="H113" s="124" t="str">
        <f>Programação5[[#This Row],[Atividade]]&amp; " - linha/estrutura: " &amp;Programação5[[#This Row],[Tag]]</f>
        <v xml:space="preserve">Aquisição de materiais de fabricação - linha/estrutura: </v>
      </c>
      <c r="I113" s="107"/>
      <c r="L113" s="126"/>
      <c r="M113" s="126"/>
      <c r="N113" s="147"/>
      <c r="O113" s="147"/>
      <c r="P113" s="147"/>
      <c r="Q113" s="147"/>
      <c r="R113" s="147"/>
      <c r="S113" s="147"/>
      <c r="T113" s="147"/>
      <c r="U113" s="147"/>
      <c r="V113" s="147"/>
      <c r="W113" s="147"/>
      <c r="X113" s="147"/>
      <c r="Y113" s="147"/>
      <c r="Z113" s="147"/>
      <c r="AA113" s="147"/>
      <c r="AB113" s="147"/>
      <c r="AC113" s="147"/>
      <c r="AD113" s="147"/>
      <c r="AE113" s="147"/>
      <c r="AF113" s="147"/>
    </row>
    <row r="114" spans="1:32" hidden="1" x14ac:dyDescent="0.3">
      <c r="A114" s="107"/>
      <c r="B114" s="107" t="s">
        <v>1622</v>
      </c>
      <c r="C114" s="124"/>
      <c r="D114" s="107"/>
      <c r="E114" s="125"/>
      <c r="F114" s="107"/>
      <c r="G114" s="107" t="s">
        <v>1611</v>
      </c>
      <c r="H114" s="124" t="str">
        <f>Programação5[[#This Row],[Atividade]]&amp; " - linha/estrutura: " &amp;Programação5[[#This Row],[Tag]]</f>
        <v xml:space="preserve">Traçagem e corte - linha/estrutura: </v>
      </c>
      <c r="I114" s="107"/>
      <c r="L114" s="126"/>
      <c r="M114" s="126"/>
      <c r="N114" s="147"/>
      <c r="O114" s="147"/>
      <c r="P114" s="147"/>
      <c r="Q114" s="147"/>
      <c r="R114" s="147"/>
      <c r="S114" s="147"/>
      <c r="T114" s="147"/>
      <c r="U114" s="147"/>
      <c r="V114" s="147"/>
      <c r="W114" s="147"/>
      <c r="X114" s="147"/>
      <c r="Y114" s="147"/>
      <c r="Z114" s="147"/>
      <c r="AA114" s="147"/>
      <c r="AB114" s="147"/>
      <c r="AC114" s="147"/>
      <c r="AD114" s="147"/>
      <c r="AE114" s="147"/>
      <c r="AF114" s="147"/>
    </row>
    <row r="115" spans="1:32" hidden="1" x14ac:dyDescent="0.3">
      <c r="A115" s="107"/>
      <c r="B115" s="107" t="s">
        <v>1623</v>
      </c>
      <c r="C115" s="124"/>
      <c r="D115" s="107"/>
      <c r="E115" s="125"/>
      <c r="F115" s="107"/>
      <c r="G115" s="107" t="s">
        <v>1559</v>
      </c>
      <c r="H115" s="124" t="str">
        <f>Programação5[[#This Row],[Atividade]]&amp; " - linha/estrutura: " &amp;Programação5[[#This Row],[Tag]]</f>
        <v xml:space="preserve">Pré montagem - linha/estrutura: </v>
      </c>
      <c r="I115" s="107"/>
      <c r="L115" s="126"/>
      <c r="M115" s="126"/>
      <c r="N115" s="147"/>
      <c r="O115" s="147"/>
      <c r="P115" s="147"/>
      <c r="Q115" s="147"/>
      <c r="R115" s="147"/>
      <c r="S115" s="147"/>
      <c r="T115" s="147"/>
      <c r="U115" s="147"/>
      <c r="V115" s="147"/>
      <c r="W115" s="147"/>
      <c r="X115" s="147"/>
      <c r="Y115" s="147"/>
      <c r="Z115" s="147"/>
      <c r="AA115" s="147"/>
      <c r="AB115" s="147"/>
      <c r="AC115" s="147"/>
      <c r="AD115" s="147"/>
      <c r="AE115" s="147"/>
      <c r="AF115" s="147"/>
    </row>
    <row r="116" spans="1:32" hidden="1" x14ac:dyDescent="0.3">
      <c r="A116" s="107"/>
      <c r="B116" s="107" t="s">
        <v>1624</v>
      </c>
      <c r="C116" s="124"/>
      <c r="D116" s="107"/>
      <c r="E116" s="125"/>
      <c r="F116" s="107"/>
      <c r="G116" s="107" t="s">
        <v>1561</v>
      </c>
      <c r="H116" s="124" t="str">
        <f>Programação5[[#This Row],[Atividade]]&amp; " - linha/estrutura: " &amp;Programação5[[#This Row],[Tag]]</f>
        <v xml:space="preserve">Soldagem - linha/estrutura: </v>
      </c>
      <c r="I116" s="107"/>
      <c r="L116" s="126"/>
      <c r="M116" s="126"/>
      <c r="N116" s="147"/>
      <c r="O116" s="147"/>
      <c r="P116" s="147"/>
      <c r="Q116" s="147"/>
      <c r="R116" s="147"/>
      <c r="S116" s="147"/>
      <c r="T116" s="147"/>
      <c r="U116" s="147"/>
      <c r="V116" s="147"/>
      <c r="W116" s="147"/>
      <c r="X116" s="147"/>
      <c r="Y116" s="147"/>
      <c r="Z116" s="147"/>
      <c r="AA116" s="147"/>
      <c r="AB116" s="147"/>
      <c r="AC116" s="147"/>
      <c r="AD116" s="147"/>
      <c r="AE116" s="147"/>
      <c r="AF116" s="147"/>
    </row>
    <row r="117" spans="1:32" hidden="1" x14ac:dyDescent="0.3">
      <c r="A117" s="107"/>
      <c r="B117" s="107" t="s">
        <v>1625</v>
      </c>
      <c r="C117" s="124"/>
      <c r="D117" s="107"/>
      <c r="E117" s="125"/>
      <c r="F117" s="107"/>
      <c r="G117" s="107" t="s">
        <v>1615</v>
      </c>
      <c r="H117" s="124" t="str">
        <f>Programação5[[#This Row],[Atividade]]&amp; " - linha/estrutura: " &amp;Programação5[[#This Row],[Tag]]</f>
        <v xml:space="preserve">Acabamento - linha/estrutura: </v>
      </c>
      <c r="I117" s="107"/>
      <c r="L117" s="126"/>
      <c r="M117" s="126"/>
      <c r="N117" s="147"/>
      <c r="O117" s="147"/>
      <c r="P117" s="147"/>
      <c r="Q117" s="147"/>
      <c r="R117" s="147"/>
      <c r="S117" s="147"/>
      <c r="T117" s="147"/>
      <c r="U117" s="147"/>
      <c r="V117" s="147"/>
      <c r="W117" s="147"/>
      <c r="X117" s="147"/>
      <c r="Y117" s="147"/>
      <c r="Z117" s="147"/>
      <c r="AA117" s="147"/>
      <c r="AB117" s="147"/>
      <c r="AC117" s="147"/>
      <c r="AD117" s="147"/>
      <c r="AE117" s="147"/>
      <c r="AF117" s="147"/>
    </row>
    <row r="118" spans="1:32" hidden="1" x14ac:dyDescent="0.3">
      <c r="A118" s="107"/>
      <c r="B118" s="107" t="s">
        <v>1626</v>
      </c>
      <c r="C118" s="124"/>
      <c r="D118" s="107"/>
      <c r="E118" s="125"/>
      <c r="F118" s="107"/>
      <c r="G118" s="107" t="s">
        <v>181</v>
      </c>
      <c r="H118" s="124" t="str">
        <f>Programação5[[#This Row],[Atividade]]&amp; " - linha/estrutura: " &amp;Programação5[[#This Row],[Tag]]</f>
        <v xml:space="preserve">Jateamento e pintura - linha/estrutura: </v>
      </c>
      <c r="I118" s="107"/>
      <c r="L118" s="126"/>
      <c r="M118" s="126"/>
      <c r="N118" s="147"/>
      <c r="O118" s="147"/>
      <c r="P118" s="147"/>
      <c r="Q118" s="147"/>
      <c r="R118" s="147"/>
      <c r="S118" s="147"/>
      <c r="T118" s="147"/>
      <c r="U118" s="147"/>
      <c r="V118" s="147"/>
      <c r="W118" s="147"/>
      <c r="X118" s="147"/>
      <c r="Y118" s="147"/>
      <c r="Z118" s="147"/>
      <c r="AA118" s="147"/>
      <c r="AB118" s="147"/>
      <c r="AC118" s="147"/>
      <c r="AD118" s="147"/>
      <c r="AE118" s="147"/>
      <c r="AF118" s="147"/>
    </row>
    <row r="119" spans="1:32" hidden="1" x14ac:dyDescent="0.3">
      <c r="A119" s="107"/>
      <c r="B119" s="107" t="s">
        <v>2377</v>
      </c>
      <c r="C119" s="124"/>
      <c r="D119" s="107"/>
      <c r="E119" s="125"/>
      <c r="F119" s="107"/>
      <c r="G119" s="107" t="s">
        <v>1627</v>
      </c>
      <c r="H119" s="124" t="str">
        <f>Programação5[[#This Row],[Atividade]]&amp; " - linha/estrutura: " &amp;Programação5[[#This Row],[Tag]]</f>
        <v xml:space="preserve">Estrutura do mezanino - linha/estrutura: </v>
      </c>
      <c r="I119" s="107"/>
      <c r="L119" s="126"/>
      <c r="M119" s="126"/>
      <c r="N119" s="147"/>
      <c r="O119" s="147"/>
      <c r="P119" s="147"/>
      <c r="Q119" s="147"/>
      <c r="R119" s="147"/>
      <c r="S119" s="147"/>
      <c r="T119" s="147"/>
      <c r="U119" s="147"/>
      <c r="V119" s="147"/>
      <c r="W119" s="147"/>
      <c r="X119" s="147"/>
      <c r="Y119" s="147"/>
      <c r="Z119" s="147"/>
      <c r="AA119" s="147"/>
      <c r="AB119" s="147"/>
      <c r="AC119" s="147"/>
      <c r="AD119" s="147"/>
      <c r="AE119" s="147"/>
      <c r="AF119" s="147"/>
    </row>
    <row r="120" spans="1:32" hidden="1" x14ac:dyDescent="0.3">
      <c r="A120" s="107"/>
      <c r="B120" s="107" t="s">
        <v>2378</v>
      </c>
      <c r="C120" s="124"/>
      <c r="D120" s="107"/>
      <c r="E120" s="125"/>
      <c r="F120" s="107"/>
      <c r="G120" s="107" t="s">
        <v>1609</v>
      </c>
      <c r="H120" s="124" t="str">
        <f>Programação5[[#This Row],[Atividade]]&amp; " - linha/estrutura: " &amp;Programação5[[#This Row],[Tag]]</f>
        <v xml:space="preserve">Aquisição de materiais de fabricação - linha/estrutura: </v>
      </c>
      <c r="I120" s="107"/>
      <c r="L120" s="126"/>
      <c r="M120" s="126"/>
      <c r="N120" s="147"/>
      <c r="O120" s="147"/>
      <c r="P120" s="147"/>
      <c r="Q120" s="147"/>
      <c r="R120" s="147"/>
      <c r="S120" s="147"/>
      <c r="T120" s="147"/>
      <c r="U120" s="147"/>
      <c r="V120" s="147"/>
      <c r="W120" s="147"/>
      <c r="X120" s="147"/>
      <c r="Y120" s="147"/>
      <c r="Z120" s="147"/>
      <c r="AA120" s="147"/>
      <c r="AB120" s="147"/>
      <c r="AC120" s="147"/>
      <c r="AD120" s="147"/>
      <c r="AE120" s="147"/>
      <c r="AF120" s="147"/>
    </row>
    <row r="121" spans="1:32" hidden="1" x14ac:dyDescent="0.3">
      <c r="A121" s="107"/>
      <c r="B121" s="107" t="s">
        <v>2379</v>
      </c>
      <c r="C121" s="124"/>
      <c r="D121" s="107"/>
      <c r="E121" s="125"/>
      <c r="F121" s="107"/>
      <c r="G121" s="107" t="s">
        <v>1611</v>
      </c>
      <c r="H121" s="124" t="str">
        <f>Programação5[[#This Row],[Atividade]]&amp; " - linha/estrutura: " &amp;Programação5[[#This Row],[Tag]]</f>
        <v xml:space="preserve">Traçagem e corte - linha/estrutura: </v>
      </c>
      <c r="I121" s="107"/>
      <c r="L121" s="126"/>
      <c r="M121" s="126"/>
      <c r="N121" s="147"/>
      <c r="O121" s="147"/>
      <c r="P121" s="147"/>
      <c r="Q121" s="147"/>
      <c r="R121" s="147"/>
      <c r="S121" s="147"/>
      <c r="T121" s="147"/>
      <c r="U121" s="147"/>
      <c r="V121" s="147"/>
      <c r="W121" s="147"/>
      <c r="X121" s="147"/>
      <c r="Y121" s="147"/>
      <c r="Z121" s="147"/>
      <c r="AA121" s="147"/>
      <c r="AB121" s="147"/>
      <c r="AC121" s="147"/>
      <c r="AD121" s="147"/>
      <c r="AE121" s="147"/>
      <c r="AF121" s="147"/>
    </row>
    <row r="122" spans="1:32" hidden="1" x14ac:dyDescent="0.3">
      <c r="A122" s="107"/>
      <c r="B122" s="107" t="s">
        <v>2380</v>
      </c>
      <c r="C122" s="124"/>
      <c r="D122" s="107"/>
      <c r="E122" s="125"/>
      <c r="F122" s="107"/>
      <c r="G122" s="107" t="s">
        <v>1559</v>
      </c>
      <c r="H122" s="124" t="str">
        <f>Programação5[[#This Row],[Atividade]]&amp; " - linha/estrutura: " &amp;Programação5[[#This Row],[Tag]]</f>
        <v xml:space="preserve">Pré montagem - linha/estrutura: </v>
      </c>
      <c r="I122" s="107"/>
      <c r="L122" s="126"/>
      <c r="M122" s="126"/>
      <c r="N122" s="147"/>
      <c r="O122" s="147"/>
      <c r="P122" s="147"/>
      <c r="Q122" s="147"/>
      <c r="R122" s="147"/>
      <c r="S122" s="147"/>
      <c r="T122" s="147"/>
      <c r="U122" s="147"/>
      <c r="V122" s="147"/>
      <c r="W122" s="147"/>
      <c r="X122" s="147"/>
      <c r="Y122" s="147"/>
      <c r="Z122" s="147"/>
      <c r="AA122" s="147"/>
      <c r="AB122" s="147"/>
      <c r="AC122" s="147"/>
      <c r="AD122" s="147"/>
      <c r="AE122" s="147"/>
      <c r="AF122" s="147"/>
    </row>
    <row r="123" spans="1:32" hidden="1" x14ac:dyDescent="0.3">
      <c r="A123" s="107"/>
      <c r="B123" s="107" t="s">
        <v>2381</v>
      </c>
      <c r="C123" s="124"/>
      <c r="D123" s="107"/>
      <c r="E123" s="125"/>
      <c r="F123" s="107"/>
      <c r="G123" s="107" t="s">
        <v>1561</v>
      </c>
      <c r="H123" s="124" t="str">
        <f>Programação5[[#This Row],[Atividade]]&amp; " - linha/estrutura: " &amp;Programação5[[#This Row],[Tag]]</f>
        <v xml:space="preserve">Soldagem - linha/estrutura: </v>
      </c>
      <c r="I123" s="107"/>
      <c r="L123" s="126"/>
      <c r="M123" s="126"/>
      <c r="N123" s="147"/>
      <c r="O123" s="147"/>
      <c r="P123" s="147"/>
      <c r="Q123" s="147"/>
      <c r="R123" s="147"/>
      <c r="S123" s="147"/>
      <c r="T123" s="147"/>
      <c r="U123" s="147"/>
      <c r="V123" s="147"/>
      <c r="W123" s="147"/>
      <c r="X123" s="147"/>
      <c r="Y123" s="147"/>
      <c r="Z123" s="147"/>
      <c r="AA123" s="147"/>
      <c r="AB123" s="147"/>
      <c r="AC123" s="147"/>
      <c r="AD123" s="147"/>
      <c r="AE123" s="147"/>
      <c r="AF123" s="147"/>
    </row>
    <row r="124" spans="1:32" hidden="1" x14ac:dyDescent="0.3">
      <c r="A124" s="107"/>
      <c r="B124" s="107" t="s">
        <v>2382</v>
      </c>
      <c r="C124" s="124"/>
      <c r="D124" s="107"/>
      <c r="E124" s="125"/>
      <c r="F124" s="107"/>
      <c r="G124" s="107" t="s">
        <v>1615</v>
      </c>
      <c r="H124" s="124" t="str">
        <f>Programação5[[#This Row],[Atividade]]&amp; " - linha/estrutura: " &amp;Programação5[[#This Row],[Tag]]</f>
        <v xml:space="preserve">Acabamento - linha/estrutura: </v>
      </c>
      <c r="I124" s="107"/>
      <c r="L124" s="126"/>
      <c r="M124" s="126"/>
      <c r="N124" s="147"/>
      <c r="O124" s="147"/>
      <c r="P124" s="147"/>
      <c r="Q124" s="147"/>
      <c r="R124" s="147"/>
      <c r="S124" s="147"/>
      <c r="T124" s="147"/>
      <c r="U124" s="147"/>
      <c r="V124" s="147"/>
      <c r="W124" s="147"/>
      <c r="X124" s="147"/>
      <c r="Y124" s="147"/>
      <c r="Z124" s="147"/>
      <c r="AA124" s="147"/>
      <c r="AB124" s="147"/>
      <c r="AC124" s="147"/>
      <c r="AD124" s="147"/>
      <c r="AE124" s="147"/>
      <c r="AF124" s="147"/>
    </row>
    <row r="125" spans="1:32" hidden="1" x14ac:dyDescent="0.3">
      <c r="A125" s="107"/>
      <c r="B125" s="107" t="s">
        <v>2383</v>
      </c>
      <c r="C125" s="124"/>
      <c r="D125" s="107"/>
      <c r="E125" s="125"/>
      <c r="F125" s="107"/>
      <c r="G125" s="107" t="s">
        <v>181</v>
      </c>
      <c r="H125" s="124" t="str">
        <f>Programação5[[#This Row],[Atividade]]&amp; " - linha/estrutura: " &amp;Programação5[[#This Row],[Tag]]</f>
        <v xml:space="preserve">Jateamento e pintura - linha/estrutura: </v>
      </c>
      <c r="I125" s="107"/>
      <c r="L125" s="126"/>
      <c r="M125" s="126"/>
      <c r="N125" s="147"/>
      <c r="O125" s="147"/>
      <c r="P125" s="147"/>
      <c r="Q125" s="147"/>
      <c r="R125" s="147"/>
      <c r="S125" s="147"/>
      <c r="T125" s="147"/>
      <c r="U125" s="147"/>
      <c r="V125" s="147"/>
      <c r="W125" s="147"/>
      <c r="X125" s="147"/>
      <c r="Y125" s="147"/>
      <c r="Z125" s="147"/>
      <c r="AA125" s="147"/>
      <c r="AB125" s="147"/>
      <c r="AC125" s="147"/>
      <c r="AD125" s="147"/>
      <c r="AE125" s="147"/>
      <c r="AF125" s="147"/>
    </row>
    <row r="126" spans="1:32" hidden="1" x14ac:dyDescent="0.3">
      <c r="A126" s="107"/>
      <c r="B126" s="107" t="s">
        <v>1628</v>
      </c>
      <c r="C126" s="124"/>
      <c r="D126" s="107"/>
      <c r="E126" s="125"/>
      <c r="F126" s="107"/>
      <c r="G126" s="107" t="s">
        <v>1629</v>
      </c>
      <c r="H126" s="124" t="str">
        <f>Programação5[[#This Row],[Atividade]]&amp; " - linha/estrutura: " &amp;Programação5[[#This Row],[Tag]]</f>
        <v xml:space="preserve">Tubulações e suportes - linha/estrutura: </v>
      </c>
      <c r="I126" s="107"/>
      <c r="L126" s="126"/>
      <c r="M126" s="126"/>
      <c r="N126" s="147"/>
      <c r="O126" s="147"/>
      <c r="P126" s="147"/>
      <c r="Q126" s="147"/>
      <c r="R126" s="147"/>
      <c r="S126" s="147"/>
      <c r="T126" s="147"/>
      <c r="U126" s="147"/>
      <c r="V126" s="147"/>
      <c r="W126" s="147"/>
      <c r="X126" s="147"/>
      <c r="Y126" s="147"/>
      <c r="Z126" s="147"/>
      <c r="AA126" s="147"/>
      <c r="AB126" s="147"/>
      <c r="AC126" s="147"/>
      <c r="AD126" s="147"/>
      <c r="AE126" s="147"/>
      <c r="AF126" s="147"/>
    </row>
    <row r="127" spans="1:32" hidden="1" x14ac:dyDescent="0.3">
      <c r="A127" s="107"/>
      <c r="B127" s="107" t="s">
        <v>1630</v>
      </c>
      <c r="C127" s="124"/>
      <c r="D127" s="107"/>
      <c r="E127" s="125"/>
      <c r="F127" s="107"/>
      <c r="G127" s="107" t="s">
        <v>1631</v>
      </c>
      <c r="H127" s="124" t="str">
        <f>Programação5[[#This Row],[Atividade]]&amp; " - linha/estrutura: " &amp;Programação5[[#This Row],[Tag]]</f>
        <v xml:space="preserve">Linha 8"-S3-5389-H - Tie in 171 - linha/estrutura: </v>
      </c>
      <c r="I127" s="107"/>
      <c r="L127" s="126"/>
      <c r="M127" s="126"/>
      <c r="N127" s="147"/>
      <c r="O127" s="147"/>
      <c r="P127" s="147"/>
      <c r="Q127" s="147"/>
      <c r="R127" s="147"/>
      <c r="S127" s="147"/>
      <c r="T127" s="147"/>
      <c r="U127" s="147"/>
      <c r="V127" s="147"/>
      <c r="W127" s="147"/>
      <c r="X127" s="147"/>
      <c r="Y127" s="147"/>
      <c r="Z127" s="147"/>
      <c r="AA127" s="147"/>
      <c r="AB127" s="147"/>
      <c r="AC127" s="147"/>
      <c r="AD127" s="147"/>
      <c r="AE127" s="147"/>
      <c r="AF127" s="147"/>
    </row>
    <row r="128" spans="1:32" hidden="1" x14ac:dyDescent="0.3">
      <c r="A128" s="107"/>
      <c r="B128" s="107" t="s">
        <v>1632</v>
      </c>
      <c r="C128" s="124"/>
      <c r="D128" s="107"/>
      <c r="E128" s="125"/>
      <c r="F128" s="107"/>
      <c r="G128" s="107" t="s">
        <v>1633</v>
      </c>
      <c r="H128" s="124" t="str">
        <f>Programação5[[#This Row],[Atividade]]&amp; " - linha/estrutura: " &amp;Programação5[[#This Row],[Tag]]</f>
        <v xml:space="preserve">Linha 20"-S3-14E-5313-H 1º trecho - linha/estrutura: </v>
      </c>
      <c r="I128" s="107"/>
      <c r="L128" s="126"/>
      <c r="M128" s="126"/>
      <c r="N128" s="147"/>
      <c r="O128" s="147"/>
      <c r="P128" s="147"/>
      <c r="Q128" s="147"/>
      <c r="R128" s="147"/>
      <c r="S128" s="147"/>
      <c r="T128" s="147"/>
      <c r="U128" s="147"/>
      <c r="V128" s="147"/>
      <c r="W128" s="147"/>
      <c r="X128" s="147"/>
      <c r="Y128" s="147"/>
      <c r="Z128" s="147"/>
      <c r="AA128" s="147"/>
      <c r="AB128" s="147"/>
      <c r="AC128" s="147"/>
      <c r="AD128" s="147"/>
      <c r="AE128" s="147"/>
      <c r="AF128" s="147"/>
    </row>
    <row r="129" spans="1:32" hidden="1" x14ac:dyDescent="0.3">
      <c r="A129" s="107"/>
      <c r="B129" s="107" t="s">
        <v>1634</v>
      </c>
      <c r="C129" s="124"/>
      <c r="D129" s="107"/>
      <c r="E129" s="125"/>
      <c r="F129" s="107"/>
      <c r="G129" s="107" t="s">
        <v>1635</v>
      </c>
      <c r="H129" s="124" t="str">
        <f>Programação5[[#This Row],[Atividade]]&amp; " - linha/estrutura: " &amp;Programação5[[#This Row],[Tag]]</f>
        <v xml:space="preserve">Linha 20"-S3-14E-5313-H - 2º trecho - linha/estrutura: </v>
      </c>
      <c r="I129" s="107"/>
      <c r="L129" s="126"/>
      <c r="M129" s="126"/>
      <c r="N129" s="147"/>
      <c r="O129" s="147"/>
      <c r="P129" s="147"/>
      <c r="Q129" s="147"/>
      <c r="R129" s="147"/>
      <c r="S129" s="147"/>
      <c r="T129" s="147"/>
      <c r="U129" s="147"/>
      <c r="V129" s="147"/>
      <c r="W129" s="147"/>
      <c r="X129" s="147"/>
      <c r="Y129" s="147"/>
      <c r="Z129" s="147"/>
      <c r="AA129" s="147"/>
      <c r="AB129" s="147"/>
      <c r="AC129" s="147"/>
      <c r="AD129" s="147"/>
      <c r="AE129" s="147"/>
      <c r="AF129" s="147"/>
    </row>
    <row r="130" spans="1:32" hidden="1" x14ac:dyDescent="0.3">
      <c r="A130" s="107"/>
      <c r="B130" s="107" t="s">
        <v>1636</v>
      </c>
      <c r="C130" s="124"/>
      <c r="D130" s="107"/>
      <c r="E130" s="125"/>
      <c r="F130" s="107"/>
      <c r="G130" s="107" t="s">
        <v>1637</v>
      </c>
      <c r="H130" s="124" t="str">
        <f>Programação5[[#This Row],[Atividade]]&amp; " - linha/estrutura: " &amp;Programação5[[#This Row],[Tag]]</f>
        <v xml:space="preserve">Linha 20"-S3-14E-5313-H - 3º trecho - linha/estrutura: </v>
      </c>
      <c r="I130" s="107"/>
      <c r="L130" s="126"/>
      <c r="M130" s="126"/>
      <c r="N130" s="147"/>
      <c r="O130" s="147"/>
      <c r="P130" s="147"/>
      <c r="Q130" s="147"/>
      <c r="R130" s="147"/>
      <c r="S130" s="147"/>
      <c r="T130" s="147"/>
      <c r="U130" s="147"/>
      <c r="V130" s="147"/>
      <c r="W130" s="147"/>
      <c r="X130" s="147"/>
      <c r="Y130" s="147"/>
      <c r="Z130" s="147"/>
      <c r="AA130" s="147"/>
      <c r="AB130" s="147"/>
      <c r="AC130" s="147"/>
      <c r="AD130" s="147"/>
      <c r="AE130" s="147"/>
      <c r="AF130" s="147"/>
    </row>
    <row r="131" spans="1:32" hidden="1" x14ac:dyDescent="0.3">
      <c r="A131" s="107"/>
      <c r="B131" s="107" t="s">
        <v>1638</v>
      </c>
      <c r="C131" s="124"/>
      <c r="D131" s="107"/>
      <c r="E131" s="125"/>
      <c r="F131" s="107"/>
      <c r="G131" s="107" t="s">
        <v>1639</v>
      </c>
      <c r="H131" s="124" t="str">
        <f>Programação5[[#This Row],[Atividade]]&amp; " - linha/estrutura: " &amp;Programação5[[#This Row],[Tag]]</f>
        <v xml:space="preserve">Linha 24"-S3-14E-5312-H - linha/estrutura: </v>
      </c>
      <c r="I131" s="107"/>
      <c r="L131" s="126"/>
      <c r="M131" s="126"/>
      <c r="N131" s="147"/>
      <c r="O131" s="147"/>
      <c r="P131" s="147"/>
      <c r="Q131" s="147"/>
      <c r="R131" s="147"/>
      <c r="S131" s="147"/>
      <c r="T131" s="147"/>
      <c r="U131" s="147"/>
      <c r="V131" s="147"/>
      <c r="W131" s="147"/>
      <c r="X131" s="147"/>
      <c r="Y131" s="147"/>
      <c r="Z131" s="147"/>
      <c r="AA131" s="147"/>
      <c r="AB131" s="147"/>
      <c r="AC131" s="147"/>
      <c r="AD131" s="147"/>
      <c r="AE131" s="147"/>
      <c r="AF131" s="147"/>
    </row>
    <row r="132" spans="1:32" hidden="1" x14ac:dyDescent="0.3">
      <c r="A132" s="107"/>
      <c r="B132" s="107" t="s">
        <v>1640</v>
      </c>
      <c r="C132" s="124"/>
      <c r="D132" s="107"/>
      <c r="E132" s="125"/>
      <c r="F132" s="107"/>
      <c r="G132" s="107" t="s">
        <v>1641</v>
      </c>
      <c r="H132" s="124" t="str">
        <f>Programação5[[#This Row],[Atividade]]&amp; " - linha/estrutura: " &amp;Programação5[[#This Row],[Tag]]</f>
        <v xml:space="preserve">Linha 14"-S3-5367-H - linha/estrutura: </v>
      </c>
      <c r="I132" s="107"/>
      <c r="L132" s="126"/>
      <c r="M132" s="126"/>
      <c r="N132" s="147"/>
      <c r="O132" s="147"/>
      <c r="P132" s="147"/>
      <c r="Q132" s="147"/>
      <c r="R132" s="147"/>
      <c r="S132" s="147"/>
      <c r="T132" s="147"/>
      <c r="U132" s="147"/>
      <c r="V132" s="147"/>
      <c r="W132" s="147"/>
      <c r="X132" s="147"/>
      <c r="Y132" s="147"/>
      <c r="Z132" s="147"/>
      <c r="AA132" s="147"/>
      <c r="AB132" s="147"/>
      <c r="AC132" s="147"/>
      <c r="AD132" s="147"/>
      <c r="AE132" s="147"/>
      <c r="AF132" s="147"/>
    </row>
    <row r="133" spans="1:32" hidden="1" x14ac:dyDescent="0.3">
      <c r="A133" s="107"/>
      <c r="B133" s="107" t="s">
        <v>1642</v>
      </c>
      <c r="C133" s="124"/>
      <c r="D133" s="107"/>
      <c r="E133" s="125"/>
      <c r="F133" s="107"/>
      <c r="G133" s="107" t="s">
        <v>1643</v>
      </c>
      <c r="H133" s="124" t="str">
        <f>Programação5[[#This Row],[Atividade]]&amp; " - linha/estrutura: " &amp;Programação5[[#This Row],[Tag]]</f>
        <v xml:space="preserve">Linha 14"-S3-14E-5403-H - linha/estrutura: </v>
      </c>
      <c r="I133" s="107"/>
      <c r="L133" s="126"/>
      <c r="M133" s="126"/>
      <c r="N133" s="147"/>
      <c r="O133" s="147"/>
      <c r="P133" s="147"/>
      <c r="Q133" s="147"/>
      <c r="R133" s="147"/>
      <c r="S133" s="147"/>
      <c r="T133" s="147"/>
      <c r="U133" s="147"/>
      <c r="V133" s="147"/>
      <c r="W133" s="147"/>
      <c r="X133" s="147"/>
      <c r="Y133" s="147"/>
      <c r="Z133" s="147"/>
      <c r="AA133" s="147"/>
      <c r="AB133" s="147"/>
      <c r="AC133" s="147"/>
      <c r="AD133" s="147"/>
      <c r="AE133" s="147"/>
      <c r="AF133" s="147"/>
    </row>
    <row r="134" spans="1:32" hidden="1" x14ac:dyDescent="0.3">
      <c r="A134" s="107"/>
      <c r="B134" s="107" t="s">
        <v>1644</v>
      </c>
      <c r="C134" s="124"/>
      <c r="D134" s="107"/>
      <c r="E134" s="125"/>
      <c r="F134" s="107"/>
      <c r="G134" s="107" t="s">
        <v>1645</v>
      </c>
      <c r="H134" s="124" t="str">
        <f>Programação5[[#This Row],[Atividade]]&amp; " - linha/estrutura: " &amp;Programação5[[#This Row],[Tag]]</f>
        <v xml:space="preserve">Linha 14"-S3-14E-5404-H - linha/estrutura: </v>
      </c>
      <c r="I134" s="107"/>
      <c r="L134" s="126"/>
      <c r="M134" s="126"/>
      <c r="N134" s="147"/>
      <c r="O134" s="147"/>
      <c r="P134" s="147"/>
      <c r="Q134" s="147"/>
      <c r="R134" s="147"/>
      <c r="S134" s="147"/>
      <c r="T134" s="147"/>
      <c r="U134" s="147"/>
      <c r="V134" s="147"/>
      <c r="W134" s="147"/>
      <c r="X134" s="147"/>
      <c r="Y134" s="147"/>
      <c r="Z134" s="147"/>
      <c r="AA134" s="147"/>
      <c r="AB134" s="147"/>
      <c r="AC134" s="147"/>
      <c r="AD134" s="147"/>
      <c r="AE134" s="147"/>
      <c r="AF134" s="147"/>
    </row>
    <row r="135" spans="1:32" hidden="1" x14ac:dyDescent="0.3">
      <c r="A135" s="107"/>
      <c r="B135" s="107" t="s">
        <v>1646</v>
      </c>
      <c r="C135" s="124"/>
      <c r="D135" s="107"/>
      <c r="E135" s="125"/>
      <c r="F135" s="107"/>
      <c r="G135" s="107" t="s">
        <v>1588</v>
      </c>
      <c r="H135" s="124" t="str">
        <f>Programação5[[#This Row],[Atividade]]&amp; " - linha/estrutura: " &amp;Programação5[[#This Row],[Tag]]</f>
        <v xml:space="preserve">TIE INS - linha/estrutura: </v>
      </c>
      <c r="I135" s="107"/>
      <c r="L135" s="126"/>
      <c r="M135" s="126"/>
      <c r="N135" s="147"/>
      <c r="O135" s="147"/>
      <c r="P135" s="147"/>
      <c r="Q135" s="147"/>
      <c r="R135" s="147"/>
      <c r="S135" s="147"/>
      <c r="T135" s="147"/>
      <c r="U135" s="147"/>
      <c r="V135" s="147"/>
      <c r="W135" s="147"/>
      <c r="X135" s="147"/>
      <c r="Y135" s="147"/>
      <c r="Z135" s="147"/>
      <c r="AA135" s="147"/>
      <c r="AB135" s="147"/>
      <c r="AC135" s="147"/>
      <c r="AD135" s="147"/>
      <c r="AE135" s="147"/>
      <c r="AF135" s="147"/>
    </row>
    <row r="136" spans="1:32" hidden="1" x14ac:dyDescent="0.3">
      <c r="A136" s="107"/>
      <c r="B136" s="107" t="s">
        <v>1647</v>
      </c>
      <c r="C136" s="124"/>
      <c r="D136" s="107"/>
      <c r="E136" s="125"/>
      <c r="F136" s="107"/>
      <c r="G136" s="107" t="s">
        <v>1648</v>
      </c>
      <c r="H136" s="124" t="str">
        <f>Programação5[[#This Row],[Atividade]]&amp; " - linha/estrutura: " &amp;Programação5[[#This Row],[Tag]]</f>
        <v xml:space="preserve">Tie in 142 - linha/estrutura: </v>
      </c>
      <c r="I136" s="107"/>
      <c r="L136" s="126"/>
      <c r="M136" s="126"/>
      <c r="N136" s="147"/>
      <c r="O136" s="147"/>
      <c r="P136" s="147"/>
      <c r="Q136" s="147"/>
      <c r="R136" s="147"/>
      <c r="S136" s="147"/>
      <c r="T136" s="147"/>
      <c r="U136" s="147"/>
      <c r="V136" s="147"/>
      <c r="W136" s="147"/>
      <c r="X136" s="147"/>
      <c r="Y136" s="147"/>
      <c r="Z136" s="147"/>
      <c r="AA136" s="147"/>
      <c r="AB136" s="147"/>
      <c r="AC136" s="147"/>
      <c r="AD136" s="147"/>
      <c r="AE136" s="147"/>
      <c r="AF136" s="147"/>
    </row>
    <row r="137" spans="1:32" hidden="1" x14ac:dyDescent="0.3">
      <c r="A137" s="107"/>
      <c r="B137" s="107" t="s">
        <v>1649</v>
      </c>
      <c r="C137" s="124"/>
      <c r="D137" s="107"/>
      <c r="E137" s="125"/>
      <c r="F137" s="107"/>
      <c r="G137" s="107" t="s">
        <v>1650</v>
      </c>
      <c r="H137" s="124" t="str">
        <f>Programação5[[#This Row],[Atividade]]&amp; " - linha/estrutura: " &amp;Programação5[[#This Row],[Tag]]</f>
        <v xml:space="preserve">Tie in 144 - linha/estrutura: </v>
      </c>
      <c r="I137" s="107"/>
      <c r="L137" s="126"/>
      <c r="M137" s="126"/>
      <c r="N137" s="147"/>
      <c r="O137" s="147"/>
      <c r="P137" s="147"/>
      <c r="Q137" s="147"/>
      <c r="R137" s="147"/>
      <c r="S137" s="147"/>
      <c r="T137" s="147"/>
      <c r="U137" s="147"/>
      <c r="V137" s="147"/>
      <c r="W137" s="147"/>
      <c r="X137" s="147"/>
      <c r="Y137" s="147"/>
      <c r="Z137" s="147"/>
      <c r="AA137" s="147"/>
      <c r="AB137" s="147"/>
      <c r="AC137" s="147"/>
      <c r="AD137" s="147"/>
      <c r="AE137" s="147"/>
      <c r="AF137" s="147"/>
    </row>
    <row r="138" spans="1:32" hidden="1" x14ac:dyDescent="0.3">
      <c r="A138" s="107"/>
      <c r="B138" s="107" t="s">
        <v>1651</v>
      </c>
      <c r="C138" s="124"/>
      <c r="D138" s="107"/>
      <c r="E138" s="125"/>
      <c r="F138" s="107"/>
      <c r="G138" s="107" t="s">
        <v>1652</v>
      </c>
      <c r="H138" s="124" t="str">
        <f>Programação5[[#This Row],[Atividade]]&amp; " - linha/estrutura: " &amp;Programação5[[#This Row],[Tag]]</f>
        <v xml:space="preserve">Tie in 139 - linha/estrutura: </v>
      </c>
      <c r="I138" s="107"/>
      <c r="L138" s="126"/>
      <c r="M138" s="126"/>
      <c r="N138" s="147"/>
      <c r="O138" s="147"/>
      <c r="P138" s="147"/>
      <c r="Q138" s="147"/>
      <c r="R138" s="147"/>
      <c r="S138" s="147"/>
      <c r="T138" s="147"/>
      <c r="U138" s="147"/>
      <c r="V138" s="147"/>
      <c r="W138" s="147"/>
      <c r="X138" s="147"/>
      <c r="Y138" s="147"/>
      <c r="Z138" s="147"/>
      <c r="AA138" s="147"/>
      <c r="AB138" s="147"/>
      <c r="AC138" s="147"/>
      <c r="AD138" s="147"/>
      <c r="AE138" s="147"/>
      <c r="AF138" s="147"/>
    </row>
    <row r="139" spans="1:32" hidden="1" x14ac:dyDescent="0.3">
      <c r="A139" s="107"/>
      <c r="B139" s="107" t="s">
        <v>1653</v>
      </c>
      <c r="C139" s="124"/>
      <c r="D139" s="107"/>
      <c r="E139" s="125"/>
      <c r="F139" s="107"/>
      <c r="G139" s="107" t="s">
        <v>1654</v>
      </c>
      <c r="H139" s="124" t="str">
        <f>Programação5[[#This Row],[Atividade]]&amp; " - linha/estrutura: " &amp;Programação5[[#This Row],[Tag]]</f>
        <v xml:space="preserve">Tie in 109 - linha/estrutura: </v>
      </c>
      <c r="I139" s="107"/>
      <c r="L139" s="126"/>
      <c r="M139" s="126"/>
      <c r="N139" s="147"/>
      <c r="O139" s="147"/>
      <c r="P139" s="147"/>
      <c r="Q139" s="147"/>
      <c r="R139" s="147"/>
      <c r="S139" s="147"/>
      <c r="T139" s="147"/>
      <c r="U139" s="147"/>
      <c r="V139" s="147"/>
      <c r="W139" s="147"/>
      <c r="X139" s="147"/>
      <c r="Y139" s="147"/>
      <c r="Z139" s="147"/>
      <c r="AA139" s="147"/>
      <c r="AB139" s="147"/>
      <c r="AC139" s="147"/>
      <c r="AD139" s="147"/>
      <c r="AE139" s="147"/>
      <c r="AF139" s="147"/>
    </row>
    <row r="140" spans="1:32" hidden="1" x14ac:dyDescent="0.3">
      <c r="A140" s="107"/>
      <c r="B140" s="107" t="s">
        <v>1655</v>
      </c>
      <c r="C140" s="124"/>
      <c r="D140" s="107"/>
      <c r="E140" s="125"/>
      <c r="F140" s="107"/>
      <c r="G140" s="107" t="s">
        <v>1656</v>
      </c>
      <c r="H140" s="124" t="str">
        <f>Programação5[[#This Row],[Atividade]]&amp; " - linha/estrutura: " &amp;Programação5[[#This Row],[Tag]]</f>
        <v xml:space="preserve">Tie in 171 - linha/estrutura: </v>
      </c>
      <c r="I140" s="107"/>
      <c r="L140" s="126"/>
      <c r="M140" s="126"/>
      <c r="N140" s="147"/>
      <c r="O140" s="147"/>
      <c r="P140" s="147"/>
      <c r="Q140" s="147"/>
      <c r="R140" s="147"/>
      <c r="S140" s="147"/>
      <c r="T140" s="147"/>
      <c r="U140" s="147"/>
      <c r="V140" s="147"/>
      <c r="W140" s="147"/>
      <c r="X140" s="147"/>
      <c r="Y140" s="147"/>
      <c r="Z140" s="147"/>
      <c r="AA140" s="147"/>
      <c r="AB140" s="147"/>
      <c r="AC140" s="147"/>
      <c r="AD140" s="147"/>
      <c r="AE140" s="147"/>
      <c r="AF140" s="147"/>
    </row>
    <row r="141" spans="1:32" hidden="1" x14ac:dyDescent="0.3">
      <c r="A141" s="107"/>
      <c r="B141" s="107" t="s">
        <v>1657</v>
      </c>
      <c r="C141" s="124"/>
      <c r="D141" s="107"/>
      <c r="E141" s="125"/>
      <c r="F141" s="107"/>
      <c r="G141" s="107" t="s">
        <v>1658</v>
      </c>
      <c r="H141" s="124" t="str">
        <f>Programação5[[#This Row],[Atividade]]&amp; " - linha/estrutura: " &amp;Programação5[[#This Row],[Tag]]</f>
        <v xml:space="preserve">Tie in 108 - linha/estrutura: </v>
      </c>
      <c r="I141" s="107"/>
      <c r="K141" s="107" t="s">
        <v>2510</v>
      </c>
      <c r="L141" s="126"/>
      <c r="M141" s="126"/>
      <c r="N141" s="147"/>
      <c r="O141" s="147"/>
      <c r="P141" s="147"/>
      <c r="Q141" s="147"/>
      <c r="R141" s="147"/>
      <c r="S141" s="147"/>
      <c r="T141" s="147"/>
      <c r="U141" s="147"/>
      <c r="V141" s="147"/>
      <c r="W141" s="147"/>
      <c r="X141" s="147"/>
      <c r="Y141" s="147"/>
      <c r="Z141" s="147"/>
      <c r="AA141" s="147"/>
      <c r="AB141" s="147"/>
      <c r="AC141" s="147"/>
      <c r="AD141" s="147"/>
      <c r="AE141" s="147"/>
      <c r="AF141" s="147"/>
    </row>
    <row r="142" spans="1:32" hidden="1" x14ac:dyDescent="0.3">
      <c r="A142" s="107"/>
      <c r="B142" s="107" t="s">
        <v>1659</v>
      </c>
      <c r="C142" s="124"/>
      <c r="D142" s="107"/>
      <c r="E142" s="125"/>
      <c r="F142" s="107"/>
      <c r="G142" s="107" t="s">
        <v>1660</v>
      </c>
      <c r="H142" s="124" t="str">
        <f>Programação5[[#This Row],[Atividade]]&amp; " - linha/estrutura: " &amp;Programação5[[#This Row],[Tag]]</f>
        <v xml:space="preserve">Tie in 140 - linha/estrutura: </v>
      </c>
      <c r="I142" s="107"/>
      <c r="K142" s="107" t="s">
        <v>2511</v>
      </c>
      <c r="L142" s="126"/>
      <c r="M142" s="126"/>
      <c r="N142" s="147"/>
      <c r="O142" s="147"/>
      <c r="P142" s="147"/>
      <c r="Q142" s="147"/>
      <c r="R142" s="147"/>
      <c r="S142" s="147"/>
      <c r="T142" s="147"/>
      <c r="U142" s="147"/>
      <c r="V142" s="147"/>
      <c r="W142" s="147"/>
      <c r="X142" s="147"/>
      <c r="Y142" s="147"/>
      <c r="Z142" s="147"/>
      <c r="AA142" s="147"/>
      <c r="AB142" s="147"/>
      <c r="AC142" s="147"/>
      <c r="AD142" s="147"/>
      <c r="AE142" s="147"/>
      <c r="AF142" s="147"/>
    </row>
    <row r="143" spans="1:32" hidden="1" x14ac:dyDescent="0.3">
      <c r="A143" s="107"/>
      <c r="B143" s="107" t="s">
        <v>1661</v>
      </c>
      <c r="C143" s="124"/>
      <c r="D143" s="107"/>
      <c r="E143" s="125"/>
      <c r="F143" s="107"/>
      <c r="G143" s="107" t="s">
        <v>1662</v>
      </c>
      <c r="H143" s="124" t="str">
        <f>Programação5[[#This Row],[Atividade]]&amp; " - linha/estrutura: " &amp;Programação5[[#This Row],[Tag]]</f>
        <v xml:space="preserve">Tie in 138 - linha/estrutura: </v>
      </c>
      <c r="I143" s="107"/>
      <c r="K143" s="107" t="s">
        <v>2512</v>
      </c>
      <c r="L143" s="126"/>
      <c r="M143" s="126"/>
      <c r="N143" s="147"/>
      <c r="O143" s="147"/>
      <c r="P143" s="147"/>
      <c r="Q143" s="147"/>
      <c r="R143" s="147"/>
      <c r="S143" s="147"/>
      <c r="T143" s="147"/>
      <c r="U143" s="147"/>
      <c r="V143" s="147"/>
      <c r="W143" s="147"/>
      <c r="X143" s="147"/>
      <c r="Y143" s="147"/>
      <c r="Z143" s="147"/>
      <c r="AA143" s="147"/>
      <c r="AB143" s="147"/>
      <c r="AC143" s="147"/>
      <c r="AD143" s="147"/>
      <c r="AE143" s="147"/>
      <c r="AF143" s="147"/>
    </row>
    <row r="144" spans="1:32" hidden="1" x14ac:dyDescent="0.3">
      <c r="A144" s="107"/>
      <c r="B144" s="107" t="s">
        <v>1663</v>
      </c>
      <c r="C144" s="124"/>
      <c r="D144" s="107"/>
      <c r="E144" s="125"/>
      <c r="F144" s="107"/>
      <c r="G144" s="107" t="s">
        <v>1664</v>
      </c>
      <c r="H144" s="124" t="str">
        <f>Programação5[[#This Row],[Atividade]]&amp; " - linha/estrutura: " &amp;Programação5[[#This Row],[Tag]]</f>
        <v xml:space="preserve">Tie in 132 - linha/estrutura: </v>
      </c>
      <c r="I144" s="107"/>
      <c r="K144" s="107" t="s">
        <v>2513</v>
      </c>
      <c r="L144" s="126"/>
      <c r="M144" s="126"/>
      <c r="N144" s="147"/>
      <c r="O144" s="147"/>
      <c r="P144" s="147"/>
      <c r="Q144" s="147"/>
      <c r="R144" s="147"/>
      <c r="S144" s="147"/>
      <c r="T144" s="147"/>
      <c r="U144" s="147"/>
      <c r="V144" s="147"/>
      <c r="W144" s="147"/>
      <c r="X144" s="147"/>
      <c r="Y144" s="147"/>
      <c r="Z144" s="147"/>
      <c r="AA144" s="147"/>
      <c r="AB144" s="147"/>
      <c r="AC144" s="147"/>
      <c r="AD144" s="147"/>
      <c r="AE144" s="147"/>
      <c r="AF144" s="147"/>
    </row>
    <row r="145" spans="1:32" hidden="1" x14ac:dyDescent="0.3">
      <c r="A145" s="107"/>
      <c r="B145" s="107" t="s">
        <v>1665</v>
      </c>
      <c r="C145" s="124"/>
      <c r="D145" s="107"/>
      <c r="E145" s="125"/>
      <c r="F145" s="107"/>
      <c r="G145" s="107" t="s">
        <v>1666</v>
      </c>
      <c r="H145" s="124" t="str">
        <f>Programação5[[#This Row],[Atividade]]&amp; " - linha/estrutura: " &amp;Programação5[[#This Row],[Tag]]</f>
        <v xml:space="preserve">Sistema de controle, retorno e transferencia de condensado - linha/estrutura: </v>
      </c>
      <c r="I145" s="107"/>
      <c r="L145" s="126"/>
      <c r="M145" s="126"/>
      <c r="N145" s="147"/>
      <c r="O145" s="147"/>
      <c r="P145" s="147"/>
      <c r="Q145" s="147"/>
      <c r="R145" s="147"/>
      <c r="S145" s="147"/>
      <c r="T145" s="147"/>
      <c r="U145" s="147"/>
      <c r="V145" s="147"/>
      <c r="W145" s="147"/>
      <c r="X145" s="147"/>
      <c r="Y145" s="147"/>
      <c r="Z145" s="147"/>
      <c r="AA145" s="147"/>
      <c r="AB145" s="147"/>
      <c r="AC145" s="147"/>
      <c r="AD145" s="147"/>
      <c r="AE145" s="147"/>
      <c r="AF145" s="147"/>
    </row>
    <row r="146" spans="1:32" hidden="1" x14ac:dyDescent="0.3">
      <c r="A146" s="107"/>
      <c r="B146" s="107" t="s">
        <v>1667</v>
      </c>
      <c r="C146" s="124"/>
      <c r="D146" s="107"/>
      <c r="E146" s="125"/>
      <c r="F146" s="107"/>
      <c r="G146" s="107" t="s">
        <v>83</v>
      </c>
      <c r="H146" s="124" t="str">
        <f>Programação5[[#This Row],[Atividade]]&amp; " - linha/estrutura: " &amp;Programação5[[#This Row],[Tag]]</f>
        <v xml:space="preserve">Tubulações - linha/estrutura: </v>
      </c>
      <c r="I146" s="107"/>
      <c r="L146" s="126"/>
      <c r="M146" s="126"/>
      <c r="N146" s="147"/>
      <c r="O146" s="147"/>
      <c r="P146" s="147"/>
      <c r="Q146" s="147"/>
      <c r="R146" s="147"/>
      <c r="S146" s="147"/>
      <c r="T146" s="147"/>
      <c r="U146" s="147"/>
      <c r="V146" s="147"/>
      <c r="W146" s="147"/>
      <c r="X146" s="147"/>
      <c r="Y146" s="147"/>
      <c r="Z146" s="147"/>
      <c r="AA146" s="147"/>
      <c r="AB146" s="147"/>
      <c r="AC146" s="147"/>
      <c r="AD146" s="147"/>
      <c r="AE146" s="147"/>
      <c r="AF146" s="147"/>
    </row>
    <row r="147" spans="1:32" hidden="1" x14ac:dyDescent="0.3">
      <c r="A147" s="107"/>
      <c r="B147" s="107" t="s">
        <v>1668</v>
      </c>
      <c r="C147" s="124"/>
      <c r="D147" s="107"/>
      <c r="E147" s="125"/>
      <c r="F147" s="107"/>
      <c r="G147" s="107" t="s">
        <v>1669</v>
      </c>
      <c r="H147" s="124" t="str">
        <f>Programação5[[#This Row],[Atividade]]&amp; " - linha/estrutura: " &amp;Programação5[[#This Row],[Tag]]</f>
        <v xml:space="preserve">Linha 8"-S3-14E-5333-H - linha/estrutura: </v>
      </c>
      <c r="I147" s="107"/>
      <c r="L147" s="126"/>
      <c r="M147" s="126"/>
      <c r="N147" s="147"/>
      <c r="O147" s="147"/>
      <c r="P147" s="147"/>
      <c r="Q147" s="147"/>
      <c r="R147" s="147"/>
      <c r="S147" s="147"/>
      <c r="T147" s="147"/>
      <c r="U147" s="147"/>
      <c r="V147" s="147"/>
      <c r="W147" s="147"/>
      <c r="X147" s="147"/>
      <c r="Y147" s="147"/>
      <c r="Z147" s="147"/>
      <c r="AA147" s="147"/>
      <c r="AB147" s="147"/>
      <c r="AC147" s="147"/>
      <c r="AD147" s="147"/>
      <c r="AE147" s="147"/>
      <c r="AF147" s="147"/>
    </row>
    <row r="148" spans="1:32" hidden="1" x14ac:dyDescent="0.3">
      <c r="A148" s="107"/>
      <c r="B148" s="107" t="s">
        <v>1670</v>
      </c>
      <c r="C148" s="124"/>
      <c r="D148" s="107"/>
      <c r="E148" s="125"/>
      <c r="F148" s="107"/>
      <c r="G148" s="107" t="s">
        <v>1671</v>
      </c>
      <c r="H148" s="124" t="str">
        <f>Programação5[[#This Row],[Atividade]]&amp; " - linha/estrutura: " &amp;Programação5[[#This Row],[Tag]]</f>
        <v xml:space="preserve">Linha 8"-S3-14E-5336-H - linha/estrutura: </v>
      </c>
      <c r="I148" s="107"/>
      <c r="L148" s="126"/>
      <c r="M148" s="126"/>
      <c r="N148" s="147"/>
      <c r="O148" s="147"/>
      <c r="P148" s="147"/>
      <c r="Q148" s="147"/>
      <c r="R148" s="147"/>
      <c r="S148" s="147"/>
      <c r="T148" s="147"/>
      <c r="U148" s="147"/>
      <c r="V148" s="147"/>
      <c r="W148" s="147"/>
      <c r="X148" s="147"/>
      <c r="Y148" s="147"/>
      <c r="Z148" s="147"/>
      <c r="AA148" s="147"/>
      <c r="AB148" s="147"/>
      <c r="AC148" s="147"/>
      <c r="AD148" s="147"/>
      <c r="AE148" s="147"/>
      <c r="AF148" s="147"/>
    </row>
    <row r="149" spans="1:32" hidden="1" x14ac:dyDescent="0.3">
      <c r="A149" s="107"/>
      <c r="B149" s="107" t="s">
        <v>1672</v>
      </c>
      <c r="C149" s="124"/>
      <c r="D149" s="107"/>
      <c r="E149" s="125"/>
      <c r="F149" s="107"/>
      <c r="G149" s="107" t="s">
        <v>1673</v>
      </c>
      <c r="H149" s="124" t="str">
        <f>Programação5[[#This Row],[Atividade]]&amp; " - linha/estrutura: " &amp;Programação5[[#This Row],[Tag]]</f>
        <v xml:space="preserve">Linha 3"-S3-14E-5371-H - linha/estrutura: </v>
      </c>
      <c r="I149" s="107"/>
      <c r="L149" s="126"/>
      <c r="M149" s="126"/>
      <c r="N149" s="147"/>
      <c r="O149" s="147"/>
      <c r="P149" s="147"/>
      <c r="Q149" s="147"/>
      <c r="R149" s="147"/>
      <c r="S149" s="147"/>
      <c r="T149" s="147"/>
      <c r="U149" s="147"/>
      <c r="V149" s="147"/>
      <c r="W149" s="147"/>
      <c r="X149" s="147"/>
      <c r="Y149" s="147"/>
      <c r="Z149" s="147"/>
      <c r="AA149" s="147"/>
      <c r="AB149" s="147"/>
      <c r="AC149" s="147"/>
      <c r="AD149" s="147"/>
      <c r="AE149" s="147"/>
      <c r="AF149" s="147"/>
    </row>
    <row r="150" spans="1:32" hidden="1" x14ac:dyDescent="0.3">
      <c r="A150" s="107"/>
      <c r="B150" s="107" t="s">
        <v>1674</v>
      </c>
      <c r="C150" s="124"/>
      <c r="D150" s="107"/>
      <c r="E150" s="125"/>
      <c r="F150" s="107"/>
      <c r="G150" s="107" t="s">
        <v>1675</v>
      </c>
      <c r="H150" s="124" t="str">
        <f>Programação5[[#This Row],[Atividade]]&amp; " - linha/estrutura: " &amp;Programação5[[#This Row],[Tag]]</f>
        <v xml:space="preserve">Linha 10"-S3-14E-5332-H - linha/estrutura: </v>
      </c>
      <c r="I150" s="107"/>
      <c r="L150" s="126"/>
      <c r="M150" s="126"/>
      <c r="N150" s="147"/>
      <c r="O150" s="147"/>
      <c r="P150" s="147"/>
      <c r="Q150" s="147"/>
      <c r="R150" s="147"/>
      <c r="S150" s="147"/>
      <c r="T150" s="147"/>
      <c r="U150" s="147"/>
      <c r="V150" s="147"/>
      <c r="W150" s="147"/>
      <c r="X150" s="147"/>
      <c r="Y150" s="147"/>
      <c r="Z150" s="147"/>
      <c r="AA150" s="147"/>
      <c r="AB150" s="147"/>
      <c r="AC150" s="147"/>
      <c r="AD150" s="147"/>
      <c r="AE150" s="147"/>
      <c r="AF150" s="147"/>
    </row>
    <row r="151" spans="1:32" hidden="1" x14ac:dyDescent="0.3">
      <c r="A151" s="107"/>
      <c r="B151" s="107" t="s">
        <v>1676</v>
      </c>
      <c r="C151" s="124"/>
      <c r="D151" s="107"/>
      <c r="E151" s="125"/>
      <c r="F151" s="107"/>
      <c r="G151" s="107" t="s">
        <v>1677</v>
      </c>
      <c r="H151" s="124" t="str">
        <f>Programação5[[#This Row],[Atividade]]&amp; " - linha/estrutura: " &amp;Programação5[[#This Row],[Tag]]</f>
        <v xml:space="preserve">Linha 8"-S3-14E-5335-H - linha/estrutura: </v>
      </c>
      <c r="I151" s="107"/>
      <c r="L151" s="126"/>
      <c r="M151" s="126"/>
      <c r="N151" s="147"/>
      <c r="O151" s="147"/>
      <c r="P151" s="147"/>
      <c r="Q151" s="147"/>
      <c r="R151" s="147"/>
      <c r="S151" s="147"/>
      <c r="T151" s="147"/>
      <c r="U151" s="147"/>
      <c r="V151" s="147"/>
      <c r="W151" s="147"/>
      <c r="X151" s="147"/>
      <c r="Y151" s="147"/>
      <c r="Z151" s="147"/>
      <c r="AA151" s="147"/>
      <c r="AB151" s="147"/>
      <c r="AC151" s="147"/>
      <c r="AD151" s="147"/>
      <c r="AE151" s="147"/>
      <c r="AF151" s="147"/>
    </row>
    <row r="152" spans="1:32" hidden="1" x14ac:dyDescent="0.3">
      <c r="A152" s="107"/>
      <c r="B152" s="107" t="s">
        <v>1678</v>
      </c>
      <c r="C152" s="124"/>
      <c r="D152" s="107"/>
      <c r="E152" s="125"/>
      <c r="F152" s="107"/>
      <c r="G152" s="107" t="s">
        <v>1679</v>
      </c>
      <c r="H152" s="124" t="str">
        <f>Programação5[[#This Row],[Atividade]]&amp; " - linha/estrutura: " &amp;Programação5[[#This Row],[Tag]]</f>
        <v xml:space="preserve">Linha 8"-S3-14E-5355-H - linha/estrutura: </v>
      </c>
      <c r="I152" s="107"/>
      <c r="L152" s="126"/>
      <c r="M152" s="126"/>
      <c r="N152" s="147"/>
      <c r="O152" s="147"/>
      <c r="P152" s="147"/>
      <c r="Q152" s="147"/>
      <c r="R152" s="147"/>
      <c r="S152" s="147"/>
      <c r="T152" s="147"/>
      <c r="U152" s="147"/>
      <c r="V152" s="147"/>
      <c r="W152" s="147"/>
      <c r="X152" s="147"/>
      <c r="Y152" s="147"/>
      <c r="Z152" s="147"/>
      <c r="AA152" s="147"/>
      <c r="AB152" s="147"/>
      <c r="AC152" s="147"/>
      <c r="AD152" s="147"/>
      <c r="AE152" s="147"/>
      <c r="AF152" s="147"/>
    </row>
    <row r="153" spans="1:32" hidden="1" x14ac:dyDescent="0.3">
      <c r="A153" s="107"/>
      <c r="B153" s="107" t="s">
        <v>419</v>
      </c>
      <c r="C153" s="124"/>
      <c r="D153" s="107"/>
      <c r="E153" s="125"/>
      <c r="F153" s="107"/>
      <c r="G153" s="107" t="s">
        <v>1680</v>
      </c>
      <c r="H153" s="124" t="str">
        <f>Programação5[[#This Row],[Atividade]]&amp; " - linha/estrutura: " &amp;Programação5[[#This Row],[Tag]]</f>
        <v xml:space="preserve">Linha 12"-S3-14E-5321-H - linha/estrutura: </v>
      </c>
      <c r="I153" s="107"/>
      <c r="L153" s="126"/>
      <c r="M153" s="126"/>
      <c r="N153" s="147"/>
      <c r="O153" s="147"/>
      <c r="P153" s="147"/>
      <c r="Q153" s="147"/>
      <c r="R153" s="147"/>
      <c r="S153" s="147"/>
      <c r="T153" s="147"/>
      <c r="U153" s="147"/>
      <c r="V153" s="147"/>
      <c r="W153" s="147"/>
      <c r="X153" s="147"/>
      <c r="Y153" s="147"/>
      <c r="Z153" s="147"/>
      <c r="AA153" s="147"/>
      <c r="AB153" s="147"/>
      <c r="AC153" s="147"/>
      <c r="AD153" s="147"/>
      <c r="AE153" s="147"/>
      <c r="AF153" s="147"/>
    </row>
    <row r="154" spans="1:32" hidden="1" x14ac:dyDescent="0.3">
      <c r="A154" s="107"/>
      <c r="B154" s="107" t="s">
        <v>1681</v>
      </c>
      <c r="C154" s="124"/>
      <c r="D154" s="107"/>
      <c r="E154" s="125"/>
      <c r="F154" s="107"/>
      <c r="G154" s="107" t="s">
        <v>1682</v>
      </c>
      <c r="H154" s="124" t="str">
        <f>Programação5[[#This Row],[Atividade]]&amp; " - linha/estrutura: " &amp;Programação5[[#This Row],[Tag]]</f>
        <v xml:space="preserve">Linha 10"-S3-14E-5334-H - linha/estrutura: </v>
      </c>
      <c r="I154" s="107"/>
      <c r="L154" s="126"/>
      <c r="M154" s="126"/>
      <c r="N154" s="147"/>
      <c r="O154" s="147"/>
      <c r="P154" s="147"/>
      <c r="Q154" s="147"/>
      <c r="R154" s="147"/>
      <c r="S154" s="147"/>
      <c r="T154" s="147"/>
      <c r="U154" s="147"/>
      <c r="V154" s="147"/>
      <c r="W154" s="147"/>
      <c r="X154" s="147"/>
      <c r="Y154" s="147"/>
      <c r="Z154" s="147"/>
      <c r="AA154" s="147"/>
      <c r="AB154" s="147"/>
      <c r="AC154" s="147"/>
      <c r="AD154" s="147"/>
      <c r="AE154" s="147"/>
      <c r="AF154" s="147"/>
    </row>
    <row r="155" spans="1:32" hidden="1" x14ac:dyDescent="0.3">
      <c r="A155" s="107"/>
      <c r="B155" s="107" t="s">
        <v>1683</v>
      </c>
      <c r="C155" s="124"/>
      <c r="D155" s="107"/>
      <c r="E155" s="125"/>
      <c r="F155" s="107"/>
      <c r="G155" s="107" t="s">
        <v>1684</v>
      </c>
      <c r="H155" s="124" t="str">
        <f>Programação5[[#This Row],[Atividade]]&amp; " - linha/estrutura: " &amp;Programação5[[#This Row],[Tag]]</f>
        <v xml:space="preserve">Trecho 1 - Linha 10"-S3-14E-5334-H - linha/estrutura: </v>
      </c>
      <c r="I155" s="107"/>
      <c r="L155" s="126"/>
      <c r="M155" s="126"/>
      <c r="N155" s="147"/>
      <c r="O155" s="147"/>
      <c r="P155" s="147"/>
      <c r="Q155" s="147"/>
      <c r="R155" s="147"/>
      <c r="S155" s="147"/>
      <c r="T155" s="147"/>
      <c r="U155" s="147"/>
      <c r="V155" s="147"/>
      <c r="W155" s="147"/>
      <c r="X155" s="147"/>
      <c r="Y155" s="147"/>
      <c r="Z155" s="147"/>
      <c r="AA155" s="147"/>
      <c r="AB155" s="147"/>
      <c r="AC155" s="147"/>
      <c r="AD155" s="147"/>
      <c r="AE155" s="147"/>
      <c r="AF155" s="147"/>
    </row>
    <row r="156" spans="1:32" hidden="1" x14ac:dyDescent="0.3">
      <c r="A156" s="107"/>
      <c r="B156" s="107" t="s">
        <v>1685</v>
      </c>
      <c r="C156" s="124"/>
      <c r="D156" s="107"/>
      <c r="E156" s="125"/>
      <c r="F156" s="107"/>
      <c r="G156" s="107" t="s">
        <v>1686</v>
      </c>
      <c r="H156" s="124" t="str">
        <f>Programação5[[#This Row],[Atividade]]&amp; " - linha/estrutura: " &amp;Programação5[[#This Row],[Tag]]</f>
        <v xml:space="preserve">Trecho 2 - Linha 10"-S3-14E-5334-H - linha/estrutura: </v>
      </c>
      <c r="I156" s="107"/>
      <c r="L156" s="126"/>
      <c r="M156" s="126"/>
      <c r="N156" s="147"/>
      <c r="O156" s="147"/>
      <c r="P156" s="147"/>
      <c r="Q156" s="147"/>
      <c r="R156" s="147"/>
      <c r="S156" s="147"/>
      <c r="T156" s="147"/>
      <c r="U156" s="147"/>
      <c r="V156" s="147"/>
      <c r="W156" s="147"/>
      <c r="X156" s="147"/>
      <c r="Y156" s="147"/>
      <c r="Z156" s="147"/>
      <c r="AA156" s="147"/>
      <c r="AB156" s="147"/>
      <c r="AC156" s="147"/>
      <c r="AD156" s="147"/>
      <c r="AE156" s="147"/>
      <c r="AF156" s="147"/>
    </row>
    <row r="157" spans="1:32" hidden="1" x14ac:dyDescent="0.3">
      <c r="A157" s="107"/>
      <c r="B157" s="107" t="s">
        <v>1687</v>
      </c>
      <c r="C157" s="124"/>
      <c r="D157" s="107"/>
      <c r="E157" s="125"/>
      <c r="F157" s="107"/>
      <c r="G157" s="107" t="s">
        <v>1688</v>
      </c>
      <c r="H157" s="124" t="str">
        <f>Programação5[[#This Row],[Atividade]]&amp; " - linha/estrutura: " &amp;Programação5[[#This Row],[Tag]]</f>
        <v xml:space="preserve">Linha 6"-S3-14E-5374-H - linha/estrutura: </v>
      </c>
      <c r="I157" s="107"/>
      <c r="L157" s="126"/>
      <c r="M157" s="126"/>
      <c r="N157" s="147"/>
      <c r="O157" s="147"/>
      <c r="P157" s="147"/>
      <c r="Q157" s="147"/>
      <c r="R157" s="147"/>
      <c r="S157" s="147"/>
      <c r="T157" s="147"/>
      <c r="U157" s="147"/>
      <c r="V157" s="147"/>
      <c r="W157" s="147"/>
      <c r="X157" s="147"/>
      <c r="Y157" s="147"/>
      <c r="Z157" s="147"/>
      <c r="AA157" s="147"/>
      <c r="AB157" s="147"/>
      <c r="AC157" s="147"/>
      <c r="AD157" s="147"/>
      <c r="AE157" s="147"/>
      <c r="AF157" s="147"/>
    </row>
    <row r="158" spans="1:32" hidden="1" x14ac:dyDescent="0.3">
      <c r="A158" s="107"/>
      <c r="B158" s="107" t="s">
        <v>1689</v>
      </c>
      <c r="C158" s="124"/>
      <c r="D158" s="107"/>
      <c r="E158" s="125"/>
      <c r="F158" s="107"/>
      <c r="G158" s="107" t="s">
        <v>1690</v>
      </c>
      <c r="H158" s="124" t="str">
        <f>Programação5[[#This Row],[Atividade]]&amp; " - linha/estrutura: " &amp;Programação5[[#This Row],[Tag]]</f>
        <v xml:space="preserve">Trecho 1 - Linha 6"-S3-14E-5374-H - linha/estrutura: </v>
      </c>
      <c r="I158" s="107"/>
      <c r="L158" s="126"/>
      <c r="M158" s="126"/>
      <c r="N158" s="147"/>
      <c r="O158" s="147"/>
      <c r="P158" s="147"/>
      <c r="Q158" s="147"/>
      <c r="R158" s="147"/>
      <c r="S158" s="147"/>
      <c r="T158" s="147"/>
      <c r="U158" s="147"/>
      <c r="V158" s="147"/>
      <c r="W158" s="147"/>
      <c r="X158" s="147"/>
      <c r="Y158" s="147"/>
      <c r="Z158" s="147"/>
      <c r="AA158" s="147"/>
      <c r="AB158" s="147"/>
      <c r="AC158" s="147"/>
      <c r="AD158" s="147"/>
      <c r="AE158" s="147"/>
      <c r="AF158" s="147"/>
    </row>
    <row r="159" spans="1:32" hidden="1" x14ac:dyDescent="0.3">
      <c r="A159" s="107"/>
      <c r="B159" s="107" t="s">
        <v>1691</v>
      </c>
      <c r="C159" s="124"/>
      <c r="D159" s="107"/>
      <c r="E159" s="125"/>
      <c r="F159" s="107"/>
      <c r="G159" s="107" t="s">
        <v>1692</v>
      </c>
      <c r="H159" s="124" t="str">
        <f>Programação5[[#This Row],[Atividade]]&amp; " - linha/estrutura: " &amp;Programação5[[#This Row],[Tag]]</f>
        <v xml:space="preserve">Trecho 2 - Linha 6"-S3-14E-5374-H - linha/estrutura: </v>
      </c>
      <c r="I159" s="107"/>
      <c r="L159" s="126"/>
      <c r="M159" s="126"/>
      <c r="N159" s="147"/>
      <c r="O159" s="147"/>
      <c r="P159" s="147"/>
      <c r="Q159" s="147"/>
      <c r="R159" s="147"/>
      <c r="S159" s="147"/>
      <c r="T159" s="147"/>
      <c r="U159" s="147"/>
      <c r="V159" s="147"/>
      <c r="W159" s="147"/>
      <c r="X159" s="147"/>
      <c r="Y159" s="147"/>
      <c r="Z159" s="147"/>
      <c r="AA159" s="147"/>
      <c r="AB159" s="147"/>
      <c r="AC159" s="147"/>
      <c r="AD159" s="147"/>
      <c r="AE159" s="147"/>
      <c r="AF159" s="147"/>
    </row>
    <row r="160" spans="1:32" hidden="1" x14ac:dyDescent="0.3">
      <c r="A160" s="107"/>
      <c r="B160" s="107" t="s">
        <v>1693</v>
      </c>
      <c r="C160" s="124"/>
      <c r="D160" s="107"/>
      <c r="E160" s="125"/>
      <c r="F160" s="107"/>
      <c r="G160" s="107" t="s">
        <v>1694</v>
      </c>
      <c r="H160" s="124" t="str">
        <f>Programação5[[#This Row],[Atividade]]&amp; " - linha/estrutura: " &amp;Programação5[[#This Row],[Tag]]</f>
        <v xml:space="preserve">Linha 6"-S3-14E-5375-H - linha/estrutura: </v>
      </c>
      <c r="I160" s="107"/>
      <c r="L160" s="126"/>
      <c r="M160" s="126"/>
      <c r="N160" s="147"/>
      <c r="O160" s="147"/>
      <c r="P160" s="147"/>
      <c r="Q160" s="147"/>
      <c r="R160" s="147"/>
      <c r="S160" s="147"/>
      <c r="T160" s="147"/>
      <c r="U160" s="147"/>
      <c r="V160" s="147"/>
      <c r="W160" s="147"/>
      <c r="X160" s="147"/>
      <c r="Y160" s="147"/>
      <c r="Z160" s="147"/>
      <c r="AA160" s="147"/>
      <c r="AB160" s="147"/>
      <c r="AC160" s="147"/>
      <c r="AD160" s="147"/>
      <c r="AE160" s="147"/>
      <c r="AF160" s="147"/>
    </row>
    <row r="161" spans="1:32" hidden="1" x14ac:dyDescent="0.3">
      <c r="A161" s="107"/>
      <c r="B161" s="107" t="s">
        <v>1695</v>
      </c>
      <c r="C161" s="124"/>
      <c r="D161" s="107"/>
      <c r="E161" s="125"/>
      <c r="F161" s="107"/>
      <c r="G161" s="107" t="s">
        <v>1696</v>
      </c>
      <c r="H161" s="124" t="str">
        <f>Programação5[[#This Row],[Atividade]]&amp; " - linha/estrutura: " &amp;Programação5[[#This Row],[Tag]]</f>
        <v xml:space="preserve">Trecho 1 - Linha 6"-S3-14E-5375-H - linha/estrutura: </v>
      </c>
      <c r="I161" s="107"/>
      <c r="L161" s="126"/>
      <c r="M161" s="126"/>
      <c r="N161" s="147"/>
      <c r="O161" s="147"/>
      <c r="P161" s="147"/>
      <c r="Q161" s="147"/>
      <c r="R161" s="147"/>
      <c r="S161" s="147"/>
      <c r="T161" s="147"/>
      <c r="U161" s="147"/>
      <c r="V161" s="147"/>
      <c r="W161" s="147"/>
      <c r="X161" s="147"/>
      <c r="Y161" s="147"/>
      <c r="Z161" s="147"/>
      <c r="AA161" s="147"/>
      <c r="AB161" s="147"/>
      <c r="AC161" s="147"/>
      <c r="AD161" s="147"/>
      <c r="AE161" s="147"/>
      <c r="AF161" s="147"/>
    </row>
    <row r="162" spans="1:32" hidden="1" x14ac:dyDescent="0.3">
      <c r="A162" s="107"/>
      <c r="B162" s="107" t="s">
        <v>1697</v>
      </c>
      <c r="C162" s="124"/>
      <c r="D162" s="107"/>
      <c r="E162" s="125"/>
      <c r="F162" s="107"/>
      <c r="G162" s="107" t="s">
        <v>1698</v>
      </c>
      <c r="H162" s="124" t="str">
        <f>Programação5[[#This Row],[Atividade]]&amp; " - linha/estrutura: " &amp;Programação5[[#This Row],[Tag]]</f>
        <v xml:space="preserve">Trecho 2 - Linha 6"-S3-14E-5375-H - linha/estrutura: </v>
      </c>
      <c r="I162" s="107"/>
      <c r="L162" s="126"/>
      <c r="M162" s="126"/>
      <c r="N162" s="147"/>
      <c r="O162" s="147"/>
      <c r="P162" s="147"/>
      <c r="Q162" s="147"/>
      <c r="R162" s="147"/>
      <c r="S162" s="147"/>
      <c r="T162" s="147"/>
      <c r="U162" s="147"/>
      <c r="V162" s="147"/>
      <c r="W162" s="147"/>
      <c r="X162" s="147"/>
      <c r="Y162" s="147"/>
      <c r="Z162" s="147"/>
      <c r="AA162" s="147"/>
      <c r="AB162" s="147"/>
      <c r="AC162" s="147"/>
      <c r="AD162" s="147"/>
      <c r="AE162" s="147"/>
      <c r="AF162" s="147"/>
    </row>
    <row r="163" spans="1:32" hidden="1" x14ac:dyDescent="0.3">
      <c r="A163" s="107"/>
      <c r="B163" s="107" t="s">
        <v>1699</v>
      </c>
      <c r="C163" s="124"/>
      <c r="D163" s="107"/>
      <c r="E163" s="125"/>
      <c r="F163" s="107"/>
      <c r="G163" s="107" t="s">
        <v>1700</v>
      </c>
      <c r="H163" s="124" t="str">
        <f>Programação5[[#This Row],[Atividade]]&amp; " - linha/estrutura: " &amp;Programação5[[#This Row],[Tag]]</f>
        <v xml:space="preserve">Linha 6"-S3-14E-5376-H - linha/estrutura: </v>
      </c>
      <c r="I163" s="107"/>
      <c r="L163" s="126"/>
      <c r="M163" s="126"/>
      <c r="N163" s="147"/>
      <c r="O163" s="147"/>
      <c r="P163" s="147"/>
      <c r="Q163" s="147"/>
      <c r="R163" s="147"/>
      <c r="S163" s="147"/>
      <c r="T163" s="147"/>
      <c r="U163" s="147"/>
      <c r="V163" s="147"/>
      <c r="W163" s="147"/>
      <c r="X163" s="147"/>
      <c r="Y163" s="147"/>
      <c r="Z163" s="147"/>
      <c r="AA163" s="147"/>
      <c r="AB163" s="147"/>
      <c r="AC163" s="147"/>
      <c r="AD163" s="147"/>
      <c r="AE163" s="147"/>
      <c r="AF163" s="147"/>
    </row>
    <row r="164" spans="1:32" hidden="1" x14ac:dyDescent="0.3">
      <c r="A164" s="107"/>
      <c r="B164" s="107" t="s">
        <v>1701</v>
      </c>
      <c r="C164" s="124"/>
      <c r="D164" s="107"/>
      <c r="E164" s="125"/>
      <c r="F164" s="107"/>
      <c r="G164" s="107" t="s">
        <v>1702</v>
      </c>
      <c r="H164" s="124" t="str">
        <f>Programação5[[#This Row],[Atividade]]&amp; " - linha/estrutura: " &amp;Programação5[[#This Row],[Tag]]</f>
        <v xml:space="preserve">Trecho 1 - Linha 6"-S3-14E-5376-H - linha/estrutura: </v>
      </c>
      <c r="I164" s="107"/>
      <c r="L164" s="126"/>
      <c r="M164" s="126"/>
      <c r="N164" s="147"/>
      <c r="O164" s="147"/>
      <c r="P164" s="147"/>
      <c r="Q164" s="147"/>
      <c r="R164" s="147"/>
      <c r="S164" s="147"/>
      <c r="T164" s="147"/>
      <c r="U164" s="147"/>
      <c r="V164" s="147"/>
      <c r="W164" s="147"/>
      <c r="X164" s="147"/>
      <c r="Y164" s="147"/>
      <c r="Z164" s="147"/>
      <c r="AA164" s="147"/>
      <c r="AB164" s="147"/>
      <c r="AC164" s="147"/>
      <c r="AD164" s="147"/>
      <c r="AE164" s="147"/>
      <c r="AF164" s="147"/>
    </row>
    <row r="165" spans="1:32" hidden="1" x14ac:dyDescent="0.3">
      <c r="A165" s="107"/>
      <c r="B165" s="107" t="s">
        <v>1703</v>
      </c>
      <c r="C165" s="124"/>
      <c r="D165" s="107"/>
      <c r="E165" s="125"/>
      <c r="F165" s="107"/>
      <c r="G165" s="107" t="s">
        <v>1704</v>
      </c>
      <c r="H165" s="124" t="str">
        <f>Programação5[[#This Row],[Atividade]]&amp; " - linha/estrutura: " &amp;Programação5[[#This Row],[Tag]]</f>
        <v xml:space="preserve">Trecho 2 - Linha 6"-S3-14E-5376-H - linha/estrutura: </v>
      </c>
      <c r="I165" s="107"/>
      <c r="L165" s="126"/>
      <c r="M165" s="126"/>
      <c r="N165" s="147"/>
      <c r="O165" s="147"/>
      <c r="P165" s="147"/>
      <c r="Q165" s="147"/>
      <c r="R165" s="147"/>
      <c r="S165" s="147"/>
      <c r="T165" s="147"/>
      <c r="U165" s="147"/>
      <c r="V165" s="147"/>
      <c r="W165" s="147"/>
      <c r="X165" s="147"/>
      <c r="Y165" s="147"/>
      <c r="Z165" s="147"/>
      <c r="AA165" s="147"/>
      <c r="AB165" s="147"/>
      <c r="AC165" s="147"/>
      <c r="AD165" s="147"/>
      <c r="AE165" s="147"/>
      <c r="AF165" s="147"/>
    </row>
    <row r="166" spans="1:32" hidden="1" x14ac:dyDescent="0.3">
      <c r="A166" s="107"/>
      <c r="B166" s="107" t="s">
        <v>1705</v>
      </c>
      <c r="C166" s="124"/>
      <c r="D166" s="107"/>
      <c r="E166" s="125"/>
      <c r="F166" s="107"/>
      <c r="G166" s="107" t="s">
        <v>1706</v>
      </c>
      <c r="H166" s="124" t="str">
        <f>Programação5[[#This Row],[Atividade]]&amp; " - linha/estrutura: " &amp;Programação5[[#This Row],[Tag]]</f>
        <v xml:space="preserve">Linha 6"-S3-14E-5377-H - linha/estrutura: </v>
      </c>
      <c r="I166" s="107"/>
      <c r="L166" s="126"/>
      <c r="M166" s="126"/>
      <c r="N166" s="147"/>
      <c r="O166" s="147"/>
      <c r="P166" s="147"/>
      <c r="Q166" s="147"/>
      <c r="R166" s="147"/>
      <c r="S166" s="147"/>
      <c r="T166" s="147"/>
      <c r="U166" s="147"/>
      <c r="V166" s="147"/>
      <c r="W166" s="147"/>
      <c r="X166" s="147"/>
      <c r="Y166" s="147"/>
      <c r="Z166" s="147"/>
      <c r="AA166" s="147"/>
      <c r="AB166" s="147"/>
      <c r="AC166" s="147"/>
      <c r="AD166" s="147"/>
      <c r="AE166" s="147"/>
      <c r="AF166" s="147"/>
    </row>
    <row r="167" spans="1:32" hidden="1" x14ac:dyDescent="0.3">
      <c r="A167" s="107"/>
      <c r="B167" s="107" t="s">
        <v>1707</v>
      </c>
      <c r="C167" s="124"/>
      <c r="D167" s="107"/>
      <c r="E167" s="125"/>
      <c r="F167" s="107"/>
      <c r="G167" s="107" t="s">
        <v>1708</v>
      </c>
      <c r="H167" s="124" t="str">
        <f>Programação5[[#This Row],[Atividade]]&amp; " - linha/estrutura: " &amp;Programação5[[#This Row],[Tag]]</f>
        <v xml:space="preserve">Trecho 1 - Linha 6"-S3-14E-5377-H - linha/estrutura: </v>
      </c>
      <c r="I167" s="107"/>
      <c r="L167" s="126"/>
      <c r="M167" s="126"/>
      <c r="N167" s="147"/>
      <c r="O167" s="147"/>
      <c r="P167" s="147"/>
      <c r="Q167" s="147"/>
      <c r="R167" s="147"/>
      <c r="S167" s="147"/>
      <c r="T167" s="147"/>
      <c r="U167" s="147"/>
      <c r="V167" s="147"/>
      <c r="W167" s="147"/>
      <c r="X167" s="147"/>
      <c r="Y167" s="147"/>
      <c r="Z167" s="147"/>
      <c r="AA167" s="147"/>
      <c r="AB167" s="147"/>
      <c r="AC167" s="147"/>
      <c r="AD167" s="147"/>
      <c r="AE167" s="147"/>
      <c r="AF167" s="147"/>
    </row>
    <row r="168" spans="1:32" hidden="1" x14ac:dyDescent="0.3">
      <c r="A168" s="107"/>
      <c r="B168" s="107" t="s">
        <v>1709</v>
      </c>
      <c r="C168" s="124"/>
      <c r="D168" s="107"/>
      <c r="E168" s="125"/>
      <c r="F168" s="107"/>
      <c r="G168" s="107" t="s">
        <v>1710</v>
      </c>
      <c r="H168" s="124" t="str">
        <f>Programação5[[#This Row],[Atividade]]&amp; " - linha/estrutura: " &amp;Programação5[[#This Row],[Tag]]</f>
        <v xml:space="preserve">Trecho 2 - Linha 6"-S3-14E-5377-H - linha/estrutura: </v>
      </c>
      <c r="I168" s="107"/>
      <c r="L168" s="126"/>
      <c r="M168" s="126"/>
      <c r="N168" s="147"/>
      <c r="O168" s="147"/>
      <c r="P168" s="147"/>
      <c r="Q168" s="147"/>
      <c r="R168" s="147"/>
      <c r="S168" s="147"/>
      <c r="T168" s="147"/>
      <c r="U168" s="147"/>
      <c r="V168" s="147"/>
      <c r="W168" s="147"/>
      <c r="X168" s="147"/>
      <c r="Y168" s="147"/>
      <c r="Z168" s="147"/>
      <c r="AA168" s="147"/>
      <c r="AB168" s="147"/>
      <c r="AC168" s="147"/>
      <c r="AD168" s="147"/>
      <c r="AE168" s="147"/>
      <c r="AF168" s="147"/>
    </row>
    <row r="169" spans="1:32" hidden="1" x14ac:dyDescent="0.3">
      <c r="A169" s="107"/>
      <c r="B169" s="107" t="s">
        <v>1711</v>
      </c>
      <c r="C169" s="124"/>
      <c r="D169" s="107"/>
      <c r="E169" s="125"/>
      <c r="F169" s="107"/>
      <c r="G169" s="107" t="s">
        <v>1712</v>
      </c>
      <c r="H169" s="124" t="str">
        <f>Programação5[[#This Row],[Atividade]]&amp; " - linha/estrutura: " &amp;Programação5[[#This Row],[Tag]]</f>
        <v xml:space="preserve">Linha 6"-S3-14E-5378-H - linha/estrutura: </v>
      </c>
      <c r="I169" s="107"/>
      <c r="L169" s="126"/>
      <c r="M169" s="126"/>
      <c r="N169" s="147"/>
      <c r="O169" s="147"/>
      <c r="P169" s="147"/>
      <c r="Q169" s="147"/>
      <c r="R169" s="147"/>
      <c r="S169" s="147"/>
      <c r="T169" s="147"/>
      <c r="U169" s="147"/>
      <c r="V169" s="147"/>
      <c r="W169" s="147"/>
      <c r="X169" s="147"/>
      <c r="Y169" s="147"/>
      <c r="Z169" s="147"/>
      <c r="AA169" s="147"/>
      <c r="AB169" s="147"/>
      <c r="AC169" s="147"/>
      <c r="AD169" s="147"/>
      <c r="AE169" s="147"/>
      <c r="AF169" s="147"/>
    </row>
    <row r="170" spans="1:32" hidden="1" x14ac:dyDescent="0.3">
      <c r="A170" s="107"/>
      <c r="B170" s="107" t="s">
        <v>1713</v>
      </c>
      <c r="C170" s="124"/>
      <c r="D170" s="107"/>
      <c r="E170" s="125"/>
      <c r="F170" s="107"/>
      <c r="G170" s="107" t="s">
        <v>1714</v>
      </c>
      <c r="H170" s="124" t="str">
        <f>Programação5[[#This Row],[Atividade]]&amp; " - linha/estrutura: " &amp;Programação5[[#This Row],[Tag]]</f>
        <v xml:space="preserve">Trecho 1 - Linha 6"-S3-14E-5378-H - linha/estrutura: </v>
      </c>
      <c r="I170" s="107"/>
      <c r="L170" s="126"/>
      <c r="M170" s="126"/>
      <c r="N170" s="147"/>
      <c r="O170" s="147"/>
      <c r="P170" s="147"/>
      <c r="Q170" s="147"/>
      <c r="R170" s="147"/>
      <c r="S170" s="147"/>
      <c r="T170" s="147"/>
      <c r="U170" s="147"/>
      <c r="V170" s="147"/>
      <c r="W170" s="147"/>
      <c r="X170" s="147"/>
      <c r="Y170" s="147"/>
      <c r="Z170" s="147"/>
      <c r="AA170" s="147"/>
      <c r="AB170" s="147"/>
      <c r="AC170" s="147"/>
      <c r="AD170" s="147"/>
      <c r="AE170" s="147"/>
      <c r="AF170" s="147"/>
    </row>
    <row r="171" spans="1:32" hidden="1" x14ac:dyDescent="0.3">
      <c r="A171" s="107"/>
      <c r="B171" s="107" t="s">
        <v>1715</v>
      </c>
      <c r="C171" s="124"/>
      <c r="D171" s="107"/>
      <c r="E171" s="125"/>
      <c r="F171" s="107"/>
      <c r="G171" s="107" t="s">
        <v>1716</v>
      </c>
      <c r="H171" s="124" t="str">
        <f>Programação5[[#This Row],[Atividade]]&amp; " - linha/estrutura: " &amp;Programação5[[#This Row],[Tag]]</f>
        <v xml:space="preserve">Trecho 2 - Linha 6"-S3-14E-5378-H - linha/estrutura: </v>
      </c>
      <c r="I171" s="107"/>
      <c r="L171" s="126"/>
      <c r="M171" s="126"/>
      <c r="N171" s="147"/>
      <c r="O171" s="147"/>
      <c r="P171" s="147"/>
      <c r="Q171" s="147"/>
      <c r="R171" s="147"/>
      <c r="S171" s="147"/>
      <c r="T171" s="147"/>
      <c r="U171" s="147"/>
      <c r="V171" s="147"/>
      <c r="W171" s="147"/>
      <c r="X171" s="147"/>
      <c r="Y171" s="147"/>
      <c r="Z171" s="147"/>
      <c r="AA171" s="147"/>
      <c r="AB171" s="147"/>
      <c r="AC171" s="147"/>
      <c r="AD171" s="147"/>
      <c r="AE171" s="147"/>
      <c r="AF171" s="147"/>
    </row>
    <row r="172" spans="1:32" hidden="1" x14ac:dyDescent="0.3">
      <c r="A172" s="107"/>
      <c r="B172" s="107" t="s">
        <v>1717</v>
      </c>
      <c r="C172" s="124"/>
      <c r="D172" s="107"/>
      <c r="E172" s="125"/>
      <c r="F172" s="107"/>
      <c r="G172" s="107" t="s">
        <v>1718</v>
      </c>
      <c r="H172" s="124" t="str">
        <f>Programação5[[#This Row],[Atividade]]&amp; " - linha/estrutura: " &amp;Programação5[[#This Row],[Tag]]</f>
        <v xml:space="preserve">Linha 6"-S3-14E-5379-H - linha/estrutura: </v>
      </c>
      <c r="I172" s="107"/>
      <c r="L172" s="126"/>
      <c r="M172" s="126"/>
      <c r="N172" s="147"/>
      <c r="O172" s="147"/>
      <c r="P172" s="147"/>
      <c r="Q172" s="147"/>
      <c r="R172" s="147"/>
      <c r="S172" s="147"/>
      <c r="T172" s="147"/>
      <c r="U172" s="147"/>
      <c r="V172" s="147"/>
      <c r="W172" s="147"/>
      <c r="X172" s="147"/>
      <c r="Y172" s="147"/>
      <c r="Z172" s="147"/>
      <c r="AA172" s="147"/>
      <c r="AB172" s="147"/>
      <c r="AC172" s="147"/>
      <c r="AD172" s="147"/>
      <c r="AE172" s="147"/>
      <c r="AF172" s="147"/>
    </row>
    <row r="173" spans="1:32" hidden="1" x14ac:dyDescent="0.3">
      <c r="A173" s="107"/>
      <c r="B173" s="107" t="s">
        <v>1719</v>
      </c>
      <c r="C173" s="124"/>
      <c r="D173" s="107"/>
      <c r="E173" s="125"/>
      <c r="F173" s="107"/>
      <c r="G173" s="107" t="s">
        <v>1714</v>
      </c>
      <c r="H173" s="124" t="str">
        <f>Programação5[[#This Row],[Atividade]]&amp; " - linha/estrutura: " &amp;Programação5[[#This Row],[Tag]]</f>
        <v xml:space="preserve">Trecho 1 - Linha 6"-S3-14E-5378-H - linha/estrutura: </v>
      </c>
      <c r="I173" s="107"/>
      <c r="L173" s="126"/>
      <c r="M173" s="126"/>
      <c r="N173" s="147"/>
      <c r="O173" s="147"/>
      <c r="P173" s="147"/>
      <c r="Q173" s="147"/>
      <c r="R173" s="147"/>
      <c r="S173" s="147"/>
      <c r="T173" s="147"/>
      <c r="U173" s="147"/>
      <c r="V173" s="147"/>
      <c r="W173" s="147"/>
      <c r="X173" s="147"/>
      <c r="Y173" s="147"/>
      <c r="Z173" s="147"/>
      <c r="AA173" s="147"/>
      <c r="AB173" s="147"/>
      <c r="AC173" s="147"/>
      <c r="AD173" s="147"/>
      <c r="AE173" s="147"/>
      <c r="AF173" s="147"/>
    </row>
    <row r="174" spans="1:32" hidden="1" x14ac:dyDescent="0.3">
      <c r="A174" s="107"/>
      <c r="B174" s="107" t="s">
        <v>1720</v>
      </c>
      <c r="C174" s="124"/>
      <c r="D174" s="107"/>
      <c r="E174" s="125"/>
      <c r="F174" s="107"/>
      <c r="G174" s="107" t="s">
        <v>1716</v>
      </c>
      <c r="H174" s="124" t="str">
        <f>Programação5[[#This Row],[Atividade]]&amp; " - linha/estrutura: " &amp;Programação5[[#This Row],[Tag]]</f>
        <v xml:space="preserve">Trecho 2 - Linha 6"-S3-14E-5378-H - linha/estrutura: </v>
      </c>
      <c r="I174" s="107"/>
      <c r="L174" s="126"/>
      <c r="M174" s="126"/>
      <c r="N174" s="147"/>
      <c r="O174" s="147"/>
      <c r="P174" s="147"/>
      <c r="Q174" s="147"/>
      <c r="R174" s="147"/>
      <c r="S174" s="147"/>
      <c r="T174" s="147"/>
      <c r="U174" s="147"/>
      <c r="V174" s="147"/>
      <c r="W174" s="147"/>
      <c r="X174" s="147"/>
      <c r="Y174" s="147"/>
      <c r="Z174" s="147"/>
      <c r="AA174" s="147"/>
      <c r="AB174" s="147"/>
      <c r="AC174" s="147"/>
      <c r="AD174" s="147"/>
      <c r="AE174" s="147"/>
      <c r="AF174" s="147"/>
    </row>
    <row r="175" spans="1:32" hidden="1" x14ac:dyDescent="0.3">
      <c r="A175" s="107"/>
      <c r="B175" s="107" t="s">
        <v>1721</v>
      </c>
      <c r="C175" s="124"/>
      <c r="D175" s="107"/>
      <c r="E175" s="125"/>
      <c r="F175" s="107"/>
      <c r="G175" s="107" t="s">
        <v>1722</v>
      </c>
      <c r="H175" s="124" t="str">
        <f>Programação5[[#This Row],[Atividade]]&amp; " - linha/estrutura: " &amp;Programação5[[#This Row],[Tag]]</f>
        <v xml:space="preserve">TIE-IN - linha/estrutura: </v>
      </c>
      <c r="I175" s="107"/>
      <c r="L175" s="126"/>
      <c r="M175" s="126"/>
      <c r="N175" s="147"/>
      <c r="O175" s="147"/>
      <c r="P175" s="147"/>
      <c r="Q175" s="147"/>
      <c r="R175" s="147"/>
      <c r="S175" s="147"/>
      <c r="T175" s="147"/>
      <c r="U175" s="147"/>
      <c r="V175" s="147"/>
      <c r="W175" s="147"/>
      <c r="X175" s="147"/>
      <c r="Y175" s="147"/>
      <c r="Z175" s="147"/>
      <c r="AA175" s="147"/>
      <c r="AB175" s="147"/>
      <c r="AC175" s="147"/>
      <c r="AD175" s="147"/>
      <c r="AE175" s="147"/>
      <c r="AF175" s="147"/>
    </row>
    <row r="176" spans="1:32" hidden="1" x14ac:dyDescent="0.3">
      <c r="A176" s="107"/>
      <c r="B176" s="107" t="s">
        <v>1723</v>
      </c>
      <c r="C176" s="124"/>
      <c r="D176" s="107"/>
      <c r="E176" s="125"/>
      <c r="F176" s="107"/>
      <c r="G176" s="107" t="s">
        <v>1724</v>
      </c>
      <c r="H176" s="124" t="str">
        <f>Programação5[[#This Row],[Atividade]]&amp; " - linha/estrutura: " &amp;Programação5[[#This Row],[Tag]]</f>
        <v xml:space="preserve">TIE-IN_141-BOCAL_8"-T-14A-3A - linha/estrutura: </v>
      </c>
      <c r="I176" s="107"/>
      <c r="L176" s="126"/>
      <c r="M176" s="126"/>
      <c r="N176" s="147"/>
      <c r="O176" s="147"/>
      <c r="P176" s="147"/>
      <c r="Q176" s="147"/>
      <c r="R176" s="147"/>
      <c r="S176" s="147"/>
      <c r="T176" s="147"/>
      <c r="U176" s="147"/>
      <c r="V176" s="147"/>
      <c r="W176" s="147"/>
      <c r="X176" s="147"/>
      <c r="Y176" s="147"/>
      <c r="Z176" s="147"/>
      <c r="AA176" s="147"/>
      <c r="AB176" s="147"/>
      <c r="AC176" s="147"/>
      <c r="AD176" s="147"/>
      <c r="AE176" s="147"/>
      <c r="AF176" s="147"/>
    </row>
    <row r="177" spans="1:32" hidden="1" x14ac:dyDescent="0.3">
      <c r="A177" s="107"/>
      <c r="B177" s="107" t="s">
        <v>1725</v>
      </c>
      <c r="C177" s="124"/>
      <c r="D177" s="107"/>
      <c r="E177" s="125"/>
      <c r="F177" s="107"/>
      <c r="G177" s="107" t="s">
        <v>1726</v>
      </c>
      <c r="H177" s="124" t="str">
        <f>Programação5[[#This Row],[Atividade]]&amp; " - linha/estrutura: " &amp;Programação5[[#This Row],[Tag]]</f>
        <v xml:space="preserve">TIE-IN_143-BOCAL_8"-T-14A-3B - linha/estrutura: </v>
      </c>
      <c r="I177" s="107"/>
      <c r="L177" s="126"/>
      <c r="M177" s="126"/>
      <c r="N177" s="147"/>
      <c r="O177" s="147"/>
      <c r="P177" s="147"/>
      <c r="Q177" s="147"/>
      <c r="R177" s="147"/>
      <c r="S177" s="147"/>
      <c r="T177" s="147"/>
      <c r="U177" s="147"/>
      <c r="V177" s="147"/>
      <c r="W177" s="147"/>
      <c r="X177" s="147"/>
      <c r="Y177" s="147"/>
      <c r="Z177" s="147"/>
      <c r="AA177" s="147"/>
      <c r="AB177" s="147"/>
      <c r="AC177" s="147"/>
      <c r="AD177" s="147"/>
      <c r="AE177" s="147"/>
      <c r="AF177" s="147"/>
    </row>
    <row r="178" spans="1:32" hidden="1" x14ac:dyDescent="0.3">
      <c r="A178" s="107"/>
      <c r="B178" s="107" t="s">
        <v>1727</v>
      </c>
      <c r="C178" s="124"/>
      <c r="D178" s="107"/>
      <c r="E178" s="125"/>
      <c r="F178" s="107"/>
      <c r="G178" s="107" t="s">
        <v>1728</v>
      </c>
      <c r="H178" s="124" t="str">
        <f>Programação5[[#This Row],[Atividade]]&amp; " - linha/estrutura: " &amp;Programação5[[#This Row],[Tag]]</f>
        <v xml:space="preserve">TIE-IN_145-BOCAL_8"-T-14A-3C - linha/estrutura: </v>
      </c>
      <c r="I178" s="107"/>
      <c r="L178" s="126"/>
      <c r="M178" s="126"/>
      <c r="N178" s="147"/>
      <c r="O178" s="147"/>
      <c r="P178" s="147"/>
      <c r="Q178" s="147"/>
      <c r="R178" s="147"/>
      <c r="S178" s="147"/>
      <c r="T178" s="147"/>
      <c r="U178" s="147"/>
      <c r="V178" s="147"/>
      <c r="W178" s="147"/>
      <c r="X178" s="147"/>
      <c r="Y178" s="147"/>
      <c r="Z178" s="147"/>
      <c r="AA178" s="147"/>
      <c r="AB178" s="147"/>
      <c r="AC178" s="147"/>
      <c r="AD178" s="147"/>
      <c r="AE178" s="147"/>
      <c r="AF178" s="147"/>
    </row>
    <row r="179" spans="1:32" hidden="1" x14ac:dyDescent="0.3">
      <c r="A179" s="107"/>
      <c r="B179" s="107" t="s">
        <v>1729</v>
      </c>
      <c r="C179" s="124"/>
      <c r="D179" s="107"/>
      <c r="E179" s="125"/>
      <c r="F179" s="107"/>
      <c r="G179" s="107" t="s">
        <v>1730</v>
      </c>
      <c r="H179" s="124" t="str">
        <f>Programação5[[#This Row],[Atividade]]&amp; " - linha/estrutura: " &amp;Programação5[[#This Row],[Tag]]</f>
        <v xml:space="preserve">TIE-IN_116 - linha/estrutura: </v>
      </c>
      <c r="I179" s="107"/>
      <c r="L179" s="126"/>
      <c r="M179" s="126"/>
      <c r="N179" s="147"/>
      <c r="O179" s="147"/>
      <c r="P179" s="147"/>
      <c r="Q179" s="147"/>
      <c r="R179" s="147"/>
      <c r="S179" s="147"/>
      <c r="T179" s="147"/>
      <c r="U179" s="147"/>
      <c r="V179" s="147"/>
      <c r="W179" s="147"/>
      <c r="X179" s="147"/>
      <c r="Y179" s="147"/>
      <c r="Z179" s="147"/>
      <c r="AA179" s="147"/>
      <c r="AB179" s="147"/>
      <c r="AC179" s="147"/>
      <c r="AD179" s="147"/>
      <c r="AE179" s="147"/>
      <c r="AF179" s="147"/>
    </row>
    <row r="180" spans="1:32" hidden="1" x14ac:dyDescent="0.3">
      <c r="A180" s="107"/>
      <c r="B180" s="107" t="s">
        <v>1731</v>
      </c>
      <c r="C180" s="124"/>
      <c r="D180" s="107"/>
      <c r="E180" s="125"/>
      <c r="F180" s="107"/>
      <c r="G180" s="107" t="s">
        <v>1732</v>
      </c>
      <c r="H180" s="124" t="str">
        <f>Programação5[[#This Row],[Atividade]]&amp; " - linha/estrutura: " &amp;Programação5[[#This Row],[Tag]]</f>
        <v xml:space="preserve">Trecho 1 - TIE-IN_116 - linha/estrutura: </v>
      </c>
      <c r="I180" s="107"/>
      <c r="L180" s="126"/>
      <c r="M180" s="126"/>
      <c r="N180" s="147"/>
      <c r="O180" s="147"/>
      <c r="P180" s="147"/>
      <c r="Q180" s="147"/>
      <c r="R180" s="147"/>
      <c r="S180" s="147"/>
      <c r="T180" s="147"/>
      <c r="U180" s="147"/>
      <c r="V180" s="147"/>
      <c r="W180" s="147"/>
      <c r="X180" s="147"/>
      <c r="Y180" s="147"/>
      <c r="Z180" s="147"/>
      <c r="AA180" s="147"/>
      <c r="AB180" s="147"/>
      <c r="AC180" s="147"/>
      <c r="AD180" s="147"/>
      <c r="AE180" s="147"/>
      <c r="AF180" s="147"/>
    </row>
    <row r="181" spans="1:32" hidden="1" x14ac:dyDescent="0.3">
      <c r="A181" s="107"/>
      <c r="B181" s="107" t="s">
        <v>1733</v>
      </c>
      <c r="C181" s="124"/>
      <c r="D181" s="107"/>
      <c r="E181" s="125"/>
      <c r="F181" s="107"/>
      <c r="G181" s="107" t="s">
        <v>1734</v>
      </c>
      <c r="H181" s="124" t="str">
        <f>Programação5[[#This Row],[Atividade]]&amp; " - linha/estrutura: " &amp;Programação5[[#This Row],[Tag]]</f>
        <v xml:space="preserve">Trecho 2 - TIE-IN_116 - linha/estrutura: </v>
      </c>
      <c r="I181" s="107"/>
      <c r="L181" s="126"/>
      <c r="M181" s="126"/>
      <c r="N181" s="147"/>
      <c r="O181" s="147"/>
      <c r="P181" s="147"/>
      <c r="Q181" s="147"/>
      <c r="R181" s="147"/>
      <c r="S181" s="147"/>
      <c r="T181" s="147"/>
      <c r="U181" s="147"/>
      <c r="V181" s="147"/>
      <c r="W181" s="147"/>
      <c r="X181" s="147"/>
      <c r="Y181" s="147"/>
      <c r="Z181" s="147"/>
      <c r="AA181" s="147"/>
      <c r="AB181" s="147"/>
      <c r="AC181" s="147"/>
      <c r="AD181" s="147"/>
      <c r="AE181" s="147"/>
      <c r="AF181" s="147"/>
    </row>
    <row r="182" spans="1:32" hidden="1" x14ac:dyDescent="0.3">
      <c r="A182" s="107"/>
      <c r="B182" s="107" t="s">
        <v>1735</v>
      </c>
      <c r="C182" s="124"/>
      <c r="D182" s="107"/>
      <c r="E182" s="125"/>
      <c r="F182" s="107"/>
      <c r="G182" s="107" t="s">
        <v>1736</v>
      </c>
      <c r="H182" s="124" t="str">
        <f>Programação5[[#This Row],[Atividade]]&amp; " - linha/estrutura: " &amp;Programação5[[#This Row],[Tag]]</f>
        <v xml:space="preserve">TIE-IN_117 - linha/estrutura: </v>
      </c>
      <c r="I182" s="107"/>
      <c r="L182" s="126"/>
      <c r="M182" s="126"/>
      <c r="N182" s="147"/>
      <c r="O182" s="147"/>
      <c r="P182" s="147"/>
      <c r="Q182" s="147"/>
      <c r="R182" s="147"/>
      <c r="S182" s="147"/>
      <c r="T182" s="147"/>
      <c r="U182" s="147"/>
      <c r="V182" s="147"/>
      <c r="W182" s="147"/>
      <c r="X182" s="147"/>
      <c r="Y182" s="147"/>
      <c r="Z182" s="147"/>
      <c r="AA182" s="147"/>
      <c r="AB182" s="147"/>
      <c r="AC182" s="147"/>
      <c r="AD182" s="147"/>
      <c r="AE182" s="147"/>
      <c r="AF182" s="147"/>
    </row>
    <row r="183" spans="1:32" hidden="1" x14ac:dyDescent="0.3">
      <c r="A183" s="107"/>
      <c r="B183" s="107" t="s">
        <v>1737</v>
      </c>
      <c r="C183" s="124"/>
      <c r="D183" s="107"/>
      <c r="E183" s="125"/>
      <c r="F183" s="107"/>
      <c r="G183" s="107" t="s">
        <v>1738</v>
      </c>
      <c r="H183" s="124" t="str">
        <f>Programação5[[#This Row],[Atividade]]&amp; " - linha/estrutura: " &amp;Programação5[[#This Row],[Tag]]</f>
        <v xml:space="preserve">Trecho 1 - TIE-IN_117 - linha/estrutura: </v>
      </c>
      <c r="I183" s="107"/>
      <c r="L183" s="126"/>
      <c r="M183" s="126"/>
      <c r="N183" s="147"/>
      <c r="O183" s="147"/>
      <c r="P183" s="147"/>
      <c r="Q183" s="147"/>
      <c r="R183" s="147"/>
      <c r="S183" s="147"/>
      <c r="T183" s="147"/>
      <c r="U183" s="147"/>
      <c r="V183" s="147"/>
      <c r="W183" s="147"/>
      <c r="X183" s="147"/>
      <c r="Y183" s="147"/>
      <c r="Z183" s="147"/>
      <c r="AA183" s="147"/>
      <c r="AB183" s="147"/>
      <c r="AC183" s="147"/>
      <c r="AD183" s="147"/>
      <c r="AE183" s="147"/>
      <c r="AF183" s="147"/>
    </row>
    <row r="184" spans="1:32" hidden="1" x14ac:dyDescent="0.3">
      <c r="A184" s="107"/>
      <c r="B184" s="107" t="s">
        <v>1739</v>
      </c>
      <c r="C184" s="124"/>
      <c r="D184" s="107"/>
      <c r="E184" s="125"/>
      <c r="F184" s="107"/>
      <c r="G184" s="107" t="s">
        <v>1740</v>
      </c>
      <c r="H184" s="124" t="str">
        <f>Programação5[[#This Row],[Atividade]]&amp; " - linha/estrutura: " &amp;Programação5[[#This Row],[Tag]]</f>
        <v xml:space="preserve">Trecho 2 - TIE-IN_117 - linha/estrutura: </v>
      </c>
      <c r="I184" s="107"/>
      <c r="L184" s="126"/>
      <c r="M184" s="126"/>
      <c r="N184" s="147"/>
      <c r="O184" s="147"/>
      <c r="P184" s="147"/>
      <c r="Q184" s="147"/>
      <c r="R184" s="147"/>
      <c r="S184" s="147"/>
      <c r="T184" s="147"/>
      <c r="U184" s="147"/>
      <c r="V184" s="147"/>
      <c r="W184" s="147"/>
      <c r="X184" s="147"/>
      <c r="Y184" s="147"/>
      <c r="Z184" s="147"/>
      <c r="AA184" s="147"/>
      <c r="AB184" s="147"/>
      <c r="AC184" s="147"/>
      <c r="AD184" s="147"/>
      <c r="AE184" s="147"/>
      <c r="AF184" s="147"/>
    </row>
    <row r="185" spans="1:32" hidden="1" x14ac:dyDescent="0.3">
      <c r="A185" s="107"/>
      <c r="B185" s="107" t="s">
        <v>1741</v>
      </c>
      <c r="C185" s="124"/>
      <c r="D185" s="107"/>
      <c r="E185" s="125"/>
      <c r="F185" s="107"/>
      <c r="G185" s="107" t="s">
        <v>1742</v>
      </c>
      <c r="H185" s="124" t="str">
        <f>Programação5[[#This Row],[Atividade]]&amp; " - linha/estrutura: " &amp;Programação5[[#This Row],[Tag]]</f>
        <v xml:space="preserve">TIE-IN_118 - linha/estrutura: </v>
      </c>
      <c r="I185" s="107"/>
      <c r="L185" s="126"/>
      <c r="M185" s="126"/>
      <c r="N185" s="147"/>
      <c r="O185" s="147"/>
      <c r="P185" s="147"/>
      <c r="Q185" s="147"/>
      <c r="R185" s="147"/>
      <c r="S185" s="147"/>
      <c r="T185" s="147"/>
      <c r="U185" s="147"/>
      <c r="V185" s="147"/>
      <c r="W185" s="147"/>
      <c r="X185" s="147"/>
      <c r="Y185" s="147"/>
      <c r="Z185" s="147"/>
      <c r="AA185" s="147"/>
      <c r="AB185" s="147"/>
      <c r="AC185" s="147"/>
      <c r="AD185" s="147"/>
      <c r="AE185" s="147"/>
      <c r="AF185" s="147"/>
    </row>
    <row r="186" spans="1:32" hidden="1" x14ac:dyDescent="0.3">
      <c r="A186" s="107"/>
      <c r="B186" s="107" t="s">
        <v>1743</v>
      </c>
      <c r="C186" s="124"/>
      <c r="D186" s="107"/>
      <c r="E186" s="125"/>
      <c r="F186" s="107"/>
      <c r="G186" s="107" t="s">
        <v>1744</v>
      </c>
      <c r="H186" s="124" t="str">
        <f>Programação5[[#This Row],[Atividade]]&amp; " - linha/estrutura: " &amp;Programação5[[#This Row],[Tag]]</f>
        <v xml:space="preserve">Trecho 1 - TIE-IN_118 - linha/estrutura: </v>
      </c>
      <c r="I186" s="107"/>
      <c r="L186" s="126"/>
      <c r="M186" s="126"/>
      <c r="N186" s="147"/>
      <c r="O186" s="147"/>
      <c r="P186" s="147"/>
      <c r="Q186" s="147"/>
      <c r="R186" s="147"/>
      <c r="S186" s="147"/>
      <c r="T186" s="147"/>
      <c r="U186" s="147"/>
      <c r="V186" s="147"/>
      <c r="W186" s="147"/>
      <c r="X186" s="147"/>
      <c r="Y186" s="147"/>
      <c r="Z186" s="147"/>
      <c r="AA186" s="147"/>
      <c r="AB186" s="147"/>
      <c r="AC186" s="147"/>
      <c r="AD186" s="147"/>
      <c r="AE186" s="147"/>
      <c r="AF186" s="147"/>
    </row>
    <row r="187" spans="1:32" hidden="1" x14ac:dyDescent="0.3">
      <c r="A187" s="107"/>
      <c r="B187" s="107" t="s">
        <v>1745</v>
      </c>
      <c r="C187" s="124"/>
      <c r="D187" s="107"/>
      <c r="E187" s="125"/>
      <c r="F187" s="107"/>
      <c r="G187" s="107" t="s">
        <v>1746</v>
      </c>
      <c r="H187" s="124" t="str">
        <f>Programação5[[#This Row],[Atividade]]&amp; " - linha/estrutura: " &amp;Programação5[[#This Row],[Tag]]</f>
        <v xml:space="preserve">Trecho 2 - TIE-IN_118 - linha/estrutura: </v>
      </c>
      <c r="I187" s="107"/>
      <c r="L187" s="126"/>
      <c r="M187" s="126"/>
      <c r="N187" s="147"/>
      <c r="O187" s="147"/>
      <c r="P187" s="147"/>
      <c r="Q187" s="147"/>
      <c r="R187" s="147"/>
      <c r="S187" s="147"/>
      <c r="T187" s="147"/>
      <c r="U187" s="147"/>
      <c r="V187" s="147"/>
      <c r="W187" s="147"/>
      <c r="X187" s="147"/>
      <c r="Y187" s="147"/>
      <c r="Z187" s="147"/>
      <c r="AA187" s="147"/>
      <c r="AB187" s="147"/>
      <c r="AC187" s="147"/>
      <c r="AD187" s="147"/>
      <c r="AE187" s="147"/>
      <c r="AF187" s="147"/>
    </row>
    <row r="188" spans="1:32" hidden="1" x14ac:dyDescent="0.3">
      <c r="A188" s="107"/>
      <c r="B188" s="107" t="s">
        <v>1747</v>
      </c>
      <c r="C188" s="124"/>
      <c r="D188" s="107"/>
      <c r="E188" s="125"/>
      <c r="F188" s="107"/>
      <c r="G188" s="107" t="s">
        <v>1748</v>
      </c>
      <c r="H188" s="124" t="str">
        <f>Programação5[[#This Row],[Atividade]]&amp; " - linha/estrutura: " &amp;Programação5[[#This Row],[Tag]]</f>
        <v xml:space="preserve">TIE-IN_119 - linha/estrutura: </v>
      </c>
      <c r="I188" s="107"/>
      <c r="L188" s="126"/>
      <c r="M188" s="126"/>
      <c r="N188" s="147"/>
      <c r="O188" s="147"/>
      <c r="P188" s="147"/>
      <c r="Q188" s="147"/>
      <c r="R188" s="147"/>
      <c r="S188" s="147"/>
      <c r="T188" s="147"/>
      <c r="U188" s="147"/>
      <c r="V188" s="147"/>
      <c r="W188" s="147"/>
      <c r="X188" s="147"/>
      <c r="Y188" s="147"/>
      <c r="Z188" s="147"/>
      <c r="AA188" s="147"/>
      <c r="AB188" s="147"/>
      <c r="AC188" s="147"/>
      <c r="AD188" s="147"/>
      <c r="AE188" s="147"/>
      <c r="AF188" s="147"/>
    </row>
    <row r="189" spans="1:32" hidden="1" x14ac:dyDescent="0.3">
      <c r="A189" s="107"/>
      <c r="B189" s="107" t="s">
        <v>1749</v>
      </c>
      <c r="C189" s="124"/>
      <c r="D189" s="107"/>
      <c r="E189" s="125"/>
      <c r="F189" s="107"/>
      <c r="G189" s="107" t="s">
        <v>1750</v>
      </c>
      <c r="H189" s="124" t="str">
        <f>Programação5[[#This Row],[Atividade]]&amp; " - linha/estrutura: " &amp;Programação5[[#This Row],[Tag]]</f>
        <v xml:space="preserve">Trecho 1 - TIE-IN_119 - linha/estrutura: </v>
      </c>
      <c r="I189" s="107"/>
      <c r="L189" s="126"/>
      <c r="M189" s="126"/>
      <c r="N189" s="147"/>
      <c r="O189" s="147"/>
      <c r="P189" s="147"/>
      <c r="Q189" s="147"/>
      <c r="R189" s="147"/>
      <c r="S189" s="147"/>
      <c r="T189" s="147"/>
      <c r="U189" s="147"/>
      <c r="V189" s="147"/>
      <c r="W189" s="147"/>
      <c r="X189" s="147"/>
      <c r="Y189" s="147"/>
      <c r="Z189" s="147"/>
      <c r="AA189" s="147"/>
      <c r="AB189" s="147"/>
      <c r="AC189" s="147"/>
      <c r="AD189" s="147"/>
      <c r="AE189" s="147"/>
      <c r="AF189" s="147"/>
    </row>
    <row r="190" spans="1:32" hidden="1" x14ac:dyDescent="0.3">
      <c r="A190" s="107"/>
      <c r="B190" s="107" t="s">
        <v>1751</v>
      </c>
      <c r="C190" s="124"/>
      <c r="D190" s="107"/>
      <c r="E190" s="125"/>
      <c r="F190" s="107"/>
      <c r="G190" s="107" t="s">
        <v>1752</v>
      </c>
      <c r="H190" s="124" t="str">
        <f>Programação5[[#This Row],[Atividade]]&amp; " - linha/estrutura: " &amp;Programação5[[#This Row],[Tag]]</f>
        <v xml:space="preserve">Trecho 2 - TIE-IN_119 - linha/estrutura: </v>
      </c>
      <c r="I190" s="107"/>
      <c r="L190" s="126"/>
      <c r="M190" s="126"/>
      <c r="N190" s="147"/>
      <c r="O190" s="147"/>
      <c r="P190" s="147"/>
      <c r="Q190" s="147"/>
      <c r="R190" s="147"/>
      <c r="S190" s="147"/>
      <c r="T190" s="147"/>
      <c r="U190" s="147"/>
      <c r="V190" s="147"/>
      <c r="W190" s="147"/>
      <c r="X190" s="147"/>
      <c r="Y190" s="147"/>
      <c r="Z190" s="147"/>
      <c r="AA190" s="147"/>
      <c r="AB190" s="147"/>
      <c r="AC190" s="147"/>
      <c r="AD190" s="147"/>
      <c r="AE190" s="147"/>
      <c r="AF190" s="147"/>
    </row>
    <row r="191" spans="1:32" hidden="1" x14ac:dyDescent="0.3">
      <c r="A191" s="107"/>
      <c r="B191" s="107" t="s">
        <v>1753</v>
      </c>
      <c r="C191" s="124"/>
      <c r="D191" s="107"/>
      <c r="E191" s="125"/>
      <c r="F191" s="107"/>
      <c r="G191" s="107" t="s">
        <v>1754</v>
      </c>
      <c r="H191" s="124" t="str">
        <f>Programação5[[#This Row],[Atividade]]&amp; " - linha/estrutura: " &amp;Programação5[[#This Row],[Tag]]</f>
        <v xml:space="preserve">TIE-IN_121 - linha/estrutura: </v>
      </c>
      <c r="I191" s="107"/>
      <c r="L191" s="126"/>
      <c r="M191" s="126"/>
      <c r="N191" s="147"/>
      <c r="O191" s="147"/>
      <c r="P191" s="147"/>
      <c r="Q191" s="147"/>
      <c r="R191" s="147"/>
      <c r="S191" s="147"/>
      <c r="T191" s="147"/>
      <c r="U191" s="147"/>
      <c r="V191" s="147"/>
      <c r="W191" s="147"/>
      <c r="X191" s="147"/>
      <c r="Y191" s="147"/>
      <c r="Z191" s="147"/>
      <c r="AA191" s="147"/>
      <c r="AB191" s="147"/>
      <c r="AC191" s="147"/>
      <c r="AD191" s="147"/>
      <c r="AE191" s="147"/>
      <c r="AF191" s="147"/>
    </row>
    <row r="192" spans="1:32" hidden="1" x14ac:dyDescent="0.3">
      <c r="A192" s="107"/>
      <c r="B192" s="107" t="s">
        <v>1755</v>
      </c>
      <c r="C192" s="124"/>
      <c r="D192" s="107"/>
      <c r="E192" s="125"/>
      <c r="F192" s="107"/>
      <c r="G192" s="107" t="s">
        <v>1756</v>
      </c>
      <c r="H192" s="124" t="str">
        <f>Programação5[[#This Row],[Atividade]]&amp; " - linha/estrutura: " &amp;Programação5[[#This Row],[Tag]]</f>
        <v xml:space="preserve">Trecho 1 - TIE-IN_121 - linha/estrutura: </v>
      </c>
      <c r="I192" s="107"/>
      <c r="L192" s="126"/>
      <c r="M192" s="126"/>
      <c r="N192" s="147"/>
      <c r="O192" s="147"/>
      <c r="P192" s="147"/>
      <c r="Q192" s="147"/>
      <c r="R192" s="147"/>
      <c r="S192" s="147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</row>
    <row r="193" spans="1:32" hidden="1" x14ac:dyDescent="0.3">
      <c r="A193" s="107"/>
      <c r="B193" s="107" t="s">
        <v>1757</v>
      </c>
      <c r="C193" s="124"/>
      <c r="D193" s="107"/>
      <c r="E193" s="125"/>
      <c r="F193" s="107"/>
      <c r="G193" s="107" t="s">
        <v>1758</v>
      </c>
      <c r="H193" s="124" t="str">
        <f>Programação5[[#This Row],[Atividade]]&amp; " - linha/estrutura: " &amp;Programação5[[#This Row],[Tag]]</f>
        <v xml:space="preserve">Trecho 2 - TIE-IN_121 - linha/estrutura: </v>
      </c>
      <c r="I193" s="107"/>
      <c r="L193" s="126"/>
      <c r="M193" s="126"/>
      <c r="N193" s="147"/>
      <c r="O193" s="147"/>
      <c r="P193" s="147"/>
      <c r="Q193" s="147"/>
      <c r="R193" s="147"/>
      <c r="S193" s="147"/>
      <c r="T193" s="147"/>
      <c r="U193" s="147"/>
      <c r="V193" s="147"/>
      <c r="W193" s="147"/>
      <c r="X193" s="147"/>
      <c r="Y193" s="147"/>
      <c r="Z193" s="147"/>
      <c r="AA193" s="147"/>
      <c r="AB193" s="147"/>
      <c r="AC193" s="147"/>
      <c r="AD193" s="147"/>
      <c r="AE193" s="147"/>
      <c r="AF193" s="147"/>
    </row>
    <row r="194" spans="1:32" hidden="1" x14ac:dyDescent="0.3">
      <c r="A194" s="107"/>
      <c r="B194" s="107" t="s">
        <v>1759</v>
      </c>
      <c r="C194" s="124"/>
      <c r="D194" s="107"/>
      <c r="E194" s="125"/>
      <c r="F194" s="107"/>
      <c r="G194" s="107" t="s">
        <v>1760</v>
      </c>
      <c r="H194" s="124" t="str">
        <f>Programação5[[#This Row],[Atividade]]&amp; " - linha/estrutura: " &amp;Programação5[[#This Row],[Tag]]</f>
        <v xml:space="preserve">TIE-IN_122 - linha/estrutura: </v>
      </c>
      <c r="I194" s="107"/>
      <c r="L194" s="126"/>
      <c r="M194" s="126"/>
      <c r="N194" s="147"/>
      <c r="O194" s="147"/>
      <c r="P194" s="147"/>
      <c r="Q194" s="147"/>
      <c r="R194" s="147"/>
      <c r="S194" s="147"/>
      <c r="T194" s="147"/>
      <c r="U194" s="147"/>
      <c r="V194" s="147"/>
      <c r="W194" s="147"/>
      <c r="X194" s="147"/>
      <c r="Y194" s="147"/>
      <c r="Z194" s="147"/>
      <c r="AA194" s="147"/>
      <c r="AB194" s="147"/>
      <c r="AC194" s="147"/>
      <c r="AD194" s="147"/>
      <c r="AE194" s="147"/>
      <c r="AF194" s="147"/>
    </row>
    <row r="195" spans="1:32" hidden="1" x14ac:dyDescent="0.3">
      <c r="A195" s="107"/>
      <c r="B195" s="107" t="s">
        <v>1761</v>
      </c>
      <c r="C195" s="124"/>
      <c r="D195" s="107"/>
      <c r="E195" s="125"/>
      <c r="F195" s="107"/>
      <c r="G195" s="107" t="s">
        <v>1762</v>
      </c>
      <c r="H195" s="124" t="str">
        <f>Programação5[[#This Row],[Atividade]]&amp; " - linha/estrutura: " &amp;Programação5[[#This Row],[Tag]]</f>
        <v xml:space="preserve">Trecho 1 - TIE-IN_122 - linha/estrutura: </v>
      </c>
      <c r="I195" s="107"/>
      <c r="L195" s="126"/>
      <c r="M195" s="126"/>
      <c r="N195" s="147"/>
      <c r="O195" s="147"/>
      <c r="P195" s="147"/>
      <c r="Q195" s="147"/>
      <c r="R195" s="147"/>
      <c r="S195" s="147"/>
      <c r="T195" s="147"/>
      <c r="U195" s="147"/>
      <c r="V195" s="147"/>
      <c r="W195" s="147"/>
      <c r="X195" s="147"/>
      <c r="Y195" s="147"/>
      <c r="Z195" s="147"/>
      <c r="AA195" s="147"/>
      <c r="AB195" s="147"/>
      <c r="AC195" s="147"/>
      <c r="AD195" s="147"/>
      <c r="AE195" s="147"/>
      <c r="AF195" s="147"/>
    </row>
    <row r="196" spans="1:32" hidden="1" x14ac:dyDescent="0.3">
      <c r="A196" s="107"/>
      <c r="B196" s="107" t="s">
        <v>1763</v>
      </c>
      <c r="C196" s="124"/>
      <c r="D196" s="107"/>
      <c r="E196" s="125"/>
      <c r="F196" s="107"/>
      <c r="G196" s="107" t="s">
        <v>1764</v>
      </c>
      <c r="H196" s="124" t="str">
        <f>Programação5[[#This Row],[Atividade]]&amp; " - linha/estrutura: " &amp;Programação5[[#This Row],[Tag]]</f>
        <v xml:space="preserve">Trecho 2 - TIE-IN_122 - linha/estrutura: </v>
      </c>
      <c r="I196" s="107"/>
      <c r="L196" s="126"/>
      <c r="M196" s="126"/>
      <c r="N196" s="147"/>
      <c r="O196" s="147"/>
      <c r="P196" s="147"/>
      <c r="Q196" s="147"/>
      <c r="R196" s="147"/>
      <c r="S196" s="147"/>
      <c r="T196" s="147"/>
      <c r="U196" s="147"/>
      <c r="V196" s="147"/>
      <c r="W196" s="147"/>
      <c r="X196" s="147"/>
      <c r="Y196" s="147"/>
      <c r="Z196" s="147"/>
      <c r="AA196" s="147"/>
      <c r="AB196" s="147"/>
      <c r="AC196" s="147"/>
      <c r="AD196" s="147"/>
      <c r="AE196" s="147"/>
      <c r="AF196" s="147"/>
    </row>
    <row r="197" spans="1:32" hidden="1" x14ac:dyDescent="0.3">
      <c r="A197" s="107"/>
      <c r="B197" s="107" t="s">
        <v>1765</v>
      </c>
      <c r="C197" s="124"/>
      <c r="D197" s="107"/>
      <c r="E197" s="125"/>
      <c r="F197" s="107"/>
      <c r="G197" s="107" t="s">
        <v>1766</v>
      </c>
      <c r="H197" s="124" t="str">
        <f>Programação5[[#This Row],[Atividade]]&amp; " - linha/estrutura: " &amp;Programação5[[#This Row],[Tag]]</f>
        <v xml:space="preserve">TIE-IN_164 - linha/estrutura: </v>
      </c>
      <c r="I197" s="107"/>
      <c r="L197" s="126"/>
      <c r="M197" s="126"/>
      <c r="N197" s="147"/>
      <c r="O197" s="147"/>
      <c r="P197" s="147"/>
      <c r="Q197" s="147"/>
      <c r="R197" s="147"/>
      <c r="S197" s="147"/>
      <c r="T197" s="147"/>
      <c r="U197" s="147"/>
      <c r="V197" s="147"/>
      <c r="W197" s="147"/>
      <c r="X197" s="147"/>
      <c r="Y197" s="147"/>
      <c r="Z197" s="147"/>
      <c r="AA197" s="147"/>
      <c r="AB197" s="147"/>
      <c r="AC197" s="147"/>
      <c r="AD197" s="147"/>
      <c r="AE197" s="147"/>
      <c r="AF197" s="147"/>
    </row>
    <row r="198" spans="1:32" hidden="1" x14ac:dyDescent="0.3">
      <c r="A198" s="107"/>
      <c r="B198" s="107" t="s">
        <v>1767</v>
      </c>
      <c r="C198" s="124"/>
      <c r="D198" s="107"/>
      <c r="E198" s="125"/>
      <c r="F198" s="107"/>
      <c r="G198" s="107" t="s">
        <v>1768</v>
      </c>
      <c r="H198" s="124" t="str">
        <f>Programação5[[#This Row],[Atividade]]&amp; " - linha/estrutura: " &amp;Programação5[[#This Row],[Tag]]</f>
        <v xml:space="preserve">TIE-IN_172 - linha/estrutura: </v>
      </c>
      <c r="I198" s="107"/>
      <c r="K198" s="107" t="s">
        <v>2514</v>
      </c>
      <c r="L198" s="126"/>
      <c r="M198" s="126"/>
      <c r="N198" s="147"/>
      <c r="O198" s="147"/>
      <c r="P198" s="147"/>
      <c r="Q198" s="147"/>
      <c r="R198" s="147"/>
      <c r="S198" s="147"/>
      <c r="T198" s="147"/>
      <c r="U198" s="147"/>
      <c r="V198" s="147"/>
      <c r="W198" s="147"/>
      <c r="X198" s="147"/>
      <c r="Y198" s="147"/>
      <c r="Z198" s="147"/>
      <c r="AA198" s="147"/>
      <c r="AB198" s="147"/>
      <c r="AC198" s="147"/>
      <c r="AD198" s="147"/>
      <c r="AE198" s="147"/>
      <c r="AF198" s="147"/>
    </row>
    <row r="199" spans="1:32" hidden="1" x14ac:dyDescent="0.3">
      <c r="A199" s="107"/>
      <c r="B199" s="107" t="s">
        <v>1769</v>
      </c>
      <c r="C199" s="124"/>
      <c r="D199" s="107"/>
      <c r="E199" s="125"/>
      <c r="F199" s="107"/>
      <c r="G199" s="107" t="s">
        <v>1770</v>
      </c>
      <c r="H199" s="124" t="str">
        <f>Programação5[[#This Row],[Atividade]]&amp; " - linha/estrutura: " &amp;Programação5[[#This Row],[Tag]]</f>
        <v xml:space="preserve">TIE-IN_174 - linha/estrutura: </v>
      </c>
      <c r="I199" s="107"/>
      <c r="K199" s="107" t="s">
        <v>2514</v>
      </c>
      <c r="L199" s="126"/>
      <c r="M199" s="126"/>
      <c r="N199" s="147"/>
      <c r="O199" s="147"/>
      <c r="P199" s="147"/>
      <c r="Q199" s="147"/>
      <c r="R199" s="147"/>
      <c r="S199" s="147"/>
      <c r="T199" s="147"/>
      <c r="U199" s="147"/>
      <c r="V199" s="147"/>
      <c r="W199" s="147"/>
      <c r="X199" s="147"/>
      <c r="Y199" s="147"/>
      <c r="Z199" s="147"/>
      <c r="AA199" s="147"/>
      <c r="AB199" s="147"/>
      <c r="AC199" s="147"/>
      <c r="AD199" s="147"/>
      <c r="AE199" s="147"/>
      <c r="AF199" s="147"/>
    </row>
    <row r="200" spans="1:32" hidden="1" x14ac:dyDescent="0.3">
      <c r="A200" s="107"/>
      <c r="B200" s="107" t="s">
        <v>1771</v>
      </c>
      <c r="C200" s="124"/>
      <c r="D200" s="107"/>
      <c r="E200" s="125"/>
      <c r="F200" s="107"/>
      <c r="G200" s="107" t="s">
        <v>1772</v>
      </c>
      <c r="H200" s="124" t="str">
        <f>Programação5[[#This Row],[Atividade]]&amp; " - linha/estrutura: " &amp;Programação5[[#This Row],[Tag]]</f>
        <v xml:space="preserve">TIE-IN_175 - linha/estrutura: </v>
      </c>
      <c r="I200" s="107"/>
      <c r="K200" s="107" t="s">
        <v>2515</v>
      </c>
      <c r="L200" s="126"/>
      <c r="M200" s="126"/>
      <c r="N200" s="147"/>
      <c r="O200" s="147"/>
      <c r="P200" s="147"/>
      <c r="Q200" s="147"/>
      <c r="R200" s="147"/>
      <c r="S200" s="147"/>
      <c r="T200" s="147"/>
      <c r="U200" s="147"/>
      <c r="V200" s="147"/>
      <c r="W200" s="147"/>
      <c r="X200" s="147"/>
      <c r="Y200" s="147"/>
      <c r="Z200" s="147"/>
      <c r="AA200" s="147"/>
      <c r="AB200" s="147"/>
      <c r="AC200" s="147"/>
      <c r="AD200" s="147"/>
      <c r="AE200" s="147"/>
      <c r="AF200" s="147"/>
    </row>
    <row r="201" spans="1:32" hidden="1" x14ac:dyDescent="0.3">
      <c r="A201" s="107"/>
      <c r="B201" s="107" t="s">
        <v>1773</v>
      </c>
      <c r="C201" s="124"/>
      <c r="D201" s="107"/>
      <c r="E201" s="125"/>
      <c r="F201" s="107"/>
      <c r="G201" s="107" t="s">
        <v>1774</v>
      </c>
      <c r="H201" s="124" t="str">
        <f>Programação5[[#This Row],[Atividade]]&amp; " - linha/estrutura: " &amp;Programação5[[#This Row],[Tag]]</f>
        <v xml:space="preserve">TIE-IN_176 - linha/estrutura: </v>
      </c>
      <c r="I201" s="107"/>
      <c r="L201" s="126"/>
      <c r="M201" s="126"/>
      <c r="N201" s="147"/>
      <c r="O201" s="147"/>
      <c r="P201" s="147"/>
      <c r="Q201" s="147"/>
      <c r="R201" s="147"/>
      <c r="S201" s="147"/>
      <c r="T201" s="147"/>
      <c r="U201" s="147"/>
      <c r="V201" s="147"/>
      <c r="W201" s="147"/>
      <c r="X201" s="147"/>
      <c r="Y201" s="147"/>
      <c r="Z201" s="147"/>
      <c r="AA201" s="147"/>
      <c r="AB201" s="147"/>
      <c r="AC201" s="147"/>
      <c r="AD201" s="147"/>
      <c r="AE201" s="147"/>
      <c r="AF201" s="147"/>
    </row>
    <row r="202" spans="1:32" hidden="1" x14ac:dyDescent="0.3">
      <c r="A202" s="107"/>
      <c r="B202" s="107" t="s">
        <v>1775</v>
      </c>
      <c r="C202" s="124"/>
      <c r="D202" s="107"/>
      <c r="E202" s="125"/>
      <c r="F202" s="107"/>
      <c r="G202" s="107" t="s">
        <v>1776</v>
      </c>
      <c r="H202" s="124" t="str">
        <f>Programação5[[#This Row],[Atividade]]&amp; " - linha/estrutura: " &amp;Programação5[[#This Row],[Tag]]</f>
        <v xml:space="preserve">TIE-IN_177 - linha/estrutura: </v>
      </c>
      <c r="I202" s="107"/>
      <c r="K202" s="107" t="s">
        <v>2516</v>
      </c>
      <c r="L202" s="126"/>
      <c r="M202" s="126"/>
      <c r="N202" s="147"/>
      <c r="O202" s="147"/>
      <c r="P202" s="147"/>
      <c r="Q202" s="147"/>
      <c r="R202" s="147"/>
      <c r="S202" s="147"/>
      <c r="T202" s="147"/>
      <c r="U202" s="147"/>
      <c r="V202" s="147"/>
      <c r="W202" s="147"/>
      <c r="X202" s="147"/>
      <c r="Y202" s="147"/>
      <c r="Z202" s="147"/>
      <c r="AA202" s="147"/>
      <c r="AB202" s="147"/>
      <c r="AC202" s="147"/>
      <c r="AD202" s="147"/>
      <c r="AE202" s="147"/>
      <c r="AF202" s="147"/>
    </row>
    <row r="203" spans="1:32" hidden="1" x14ac:dyDescent="0.3">
      <c r="A203" s="107"/>
      <c r="B203" s="107" t="s">
        <v>1777</v>
      </c>
      <c r="C203" s="124"/>
      <c r="D203" s="107"/>
      <c r="E203" s="125"/>
      <c r="F203" s="107"/>
      <c r="G203" s="107" t="s">
        <v>445</v>
      </c>
      <c r="H203" s="124" t="str">
        <f>Programação5[[#This Row],[Atividade]]&amp; " - linha/estrutura: " &amp;Programação5[[#This Row],[Tag]]</f>
        <v xml:space="preserve">Sistema de desaeração - linha/estrutura: </v>
      </c>
      <c r="I203" s="107"/>
      <c r="L203" s="126"/>
      <c r="M203" s="126"/>
      <c r="N203" s="147"/>
      <c r="O203" s="147"/>
      <c r="P203" s="147"/>
      <c r="Q203" s="147"/>
      <c r="R203" s="147"/>
      <c r="S203" s="147"/>
      <c r="T203" s="147"/>
      <c r="U203" s="147"/>
      <c r="V203" s="147"/>
      <c r="W203" s="147"/>
      <c r="X203" s="147"/>
      <c r="Y203" s="147"/>
      <c r="Z203" s="147"/>
      <c r="AA203" s="147"/>
      <c r="AB203" s="147"/>
      <c r="AC203" s="147"/>
      <c r="AD203" s="147"/>
      <c r="AE203" s="147"/>
      <c r="AF203" s="147"/>
    </row>
    <row r="204" spans="1:32" hidden="1" x14ac:dyDescent="0.3">
      <c r="A204" s="107"/>
      <c r="B204" s="107" t="s">
        <v>1778</v>
      </c>
      <c r="C204" s="124"/>
      <c r="D204" s="107"/>
      <c r="E204" s="125"/>
      <c r="F204" s="107"/>
      <c r="G204" s="107" t="s">
        <v>1629</v>
      </c>
      <c r="H204" s="124" t="str">
        <f>Programação5[[#This Row],[Atividade]]&amp; " - linha/estrutura: " &amp;Programação5[[#This Row],[Tag]]</f>
        <v xml:space="preserve">Tubulações e suportes - linha/estrutura: </v>
      </c>
      <c r="I204" s="107"/>
      <c r="L204" s="126"/>
      <c r="M204" s="126"/>
      <c r="N204" s="147"/>
      <c r="O204" s="147"/>
      <c r="P204" s="147"/>
      <c r="Q204" s="147"/>
      <c r="R204" s="147"/>
      <c r="S204" s="147"/>
      <c r="T204" s="147"/>
      <c r="U204" s="147"/>
      <c r="V204" s="147"/>
      <c r="W204" s="147"/>
      <c r="X204" s="147"/>
      <c r="Y204" s="147"/>
      <c r="Z204" s="147"/>
      <c r="AA204" s="147"/>
      <c r="AB204" s="147"/>
      <c r="AC204" s="147"/>
      <c r="AD204" s="147"/>
      <c r="AE204" s="147"/>
      <c r="AF204" s="147"/>
    </row>
    <row r="205" spans="1:32" hidden="1" x14ac:dyDescent="0.3">
      <c r="A205" s="107"/>
      <c r="B205" s="107" t="s">
        <v>1779</v>
      </c>
      <c r="C205" s="124"/>
      <c r="D205" s="107"/>
      <c r="E205" s="125"/>
      <c r="F205" s="107"/>
      <c r="G205" s="107" t="s">
        <v>1780</v>
      </c>
      <c r="H205" s="124" t="str">
        <f>Programação5[[#This Row],[Atividade]]&amp; " - linha/estrutura: " &amp;Programação5[[#This Row],[Tag]]</f>
        <v xml:space="preserve">Linha 6"-S3-14E-5300-H - linha/estrutura: </v>
      </c>
      <c r="I205" s="107"/>
      <c r="L205" s="126"/>
      <c r="M205" s="126"/>
      <c r="N205" s="147"/>
      <c r="O205" s="147"/>
      <c r="P205" s="147"/>
      <c r="Q205" s="147"/>
      <c r="R205" s="147"/>
      <c r="S205" s="147"/>
      <c r="T205" s="147"/>
      <c r="U205" s="147"/>
      <c r="V205" s="147"/>
      <c r="W205" s="147"/>
      <c r="X205" s="147"/>
      <c r="Y205" s="147"/>
      <c r="Z205" s="147"/>
      <c r="AA205" s="147"/>
      <c r="AB205" s="147"/>
      <c r="AC205" s="147"/>
      <c r="AD205" s="147"/>
      <c r="AE205" s="147"/>
      <c r="AF205" s="147"/>
    </row>
    <row r="206" spans="1:32" hidden="1" x14ac:dyDescent="0.3">
      <c r="A206" s="107"/>
      <c r="B206" s="107" t="s">
        <v>1781</v>
      </c>
      <c r="C206" s="124"/>
      <c r="D206" s="107"/>
      <c r="E206" s="125"/>
      <c r="F206" s="107"/>
      <c r="G206" s="107" t="s">
        <v>1782</v>
      </c>
      <c r="H206" s="124" t="str">
        <f>Programação5[[#This Row],[Atividade]]&amp; " - linha/estrutura: " &amp;Programação5[[#This Row],[Tag]]</f>
        <v xml:space="preserve">Trecho 1 - Linha 6"-S3-14E-5300-H - linha/estrutura: </v>
      </c>
      <c r="I206" s="107"/>
      <c r="L206" s="126"/>
      <c r="M206" s="126"/>
      <c r="N206" s="147"/>
      <c r="O206" s="147"/>
      <c r="P206" s="147"/>
      <c r="Q206" s="147"/>
      <c r="R206" s="147"/>
      <c r="S206" s="147"/>
      <c r="T206" s="147"/>
      <c r="U206" s="147"/>
      <c r="V206" s="147"/>
      <c r="W206" s="147"/>
      <c r="X206" s="147"/>
      <c r="Y206" s="147"/>
      <c r="Z206" s="147"/>
      <c r="AA206" s="147"/>
      <c r="AB206" s="147"/>
      <c r="AC206" s="147"/>
      <c r="AD206" s="147"/>
      <c r="AE206" s="147"/>
      <c r="AF206" s="147"/>
    </row>
    <row r="207" spans="1:32" hidden="1" x14ac:dyDescent="0.3">
      <c r="A207" s="107"/>
      <c r="B207" s="107" t="s">
        <v>1783</v>
      </c>
      <c r="C207" s="124"/>
      <c r="D207" s="107"/>
      <c r="E207" s="125"/>
      <c r="F207" s="107"/>
      <c r="G207" s="107" t="s">
        <v>1784</v>
      </c>
      <c r="H207" s="124" t="str">
        <f>Programação5[[#This Row],[Atividade]]&amp; " - linha/estrutura: " &amp;Programação5[[#This Row],[Tag]]</f>
        <v xml:space="preserve">Trecho 2 - Linha 6"-S3-14E-5300-H - linha/estrutura: </v>
      </c>
      <c r="I207" s="107"/>
      <c r="K207" s="107" t="s">
        <v>2517</v>
      </c>
      <c r="L207" s="126"/>
      <c r="M207" s="126"/>
      <c r="N207" s="147"/>
      <c r="O207" s="147"/>
      <c r="P207" s="147"/>
      <c r="Q207" s="147"/>
      <c r="R207" s="147"/>
      <c r="S207" s="147"/>
      <c r="T207" s="147"/>
      <c r="U207" s="147"/>
      <c r="V207" s="147"/>
      <c r="W207" s="147"/>
      <c r="X207" s="147"/>
      <c r="Y207" s="147"/>
      <c r="Z207" s="147"/>
      <c r="AA207" s="147"/>
      <c r="AB207" s="147"/>
      <c r="AC207" s="147"/>
      <c r="AD207" s="147"/>
      <c r="AE207" s="147"/>
      <c r="AF207" s="147"/>
    </row>
    <row r="208" spans="1:32" hidden="1" x14ac:dyDescent="0.3">
      <c r="A208" s="107"/>
      <c r="B208" s="107" t="s">
        <v>1785</v>
      </c>
      <c r="C208" s="124"/>
      <c r="D208" s="107"/>
      <c r="E208" s="125"/>
      <c r="F208" s="107"/>
      <c r="G208" s="107" t="s">
        <v>1786</v>
      </c>
      <c r="H208" s="124" t="str">
        <f>Programação5[[#This Row],[Atividade]]&amp; " - linha/estrutura: " &amp;Programação5[[#This Row],[Tag]]</f>
        <v xml:space="preserve">Linha 8"-S3-14A-5301-H - linha/estrutura: </v>
      </c>
      <c r="I208" s="107"/>
      <c r="L208" s="126"/>
      <c r="M208" s="126"/>
      <c r="N208" s="147"/>
      <c r="O208" s="147"/>
      <c r="P208" s="147"/>
      <c r="Q208" s="147"/>
      <c r="R208" s="147"/>
      <c r="S208" s="147"/>
      <c r="T208" s="147"/>
      <c r="U208" s="147"/>
      <c r="V208" s="147"/>
      <c r="W208" s="147"/>
      <c r="X208" s="147"/>
      <c r="Y208" s="147"/>
      <c r="Z208" s="147"/>
      <c r="AA208" s="147"/>
      <c r="AB208" s="147"/>
      <c r="AC208" s="147"/>
      <c r="AD208" s="147"/>
      <c r="AE208" s="147"/>
      <c r="AF208" s="147"/>
    </row>
    <row r="209" spans="1:32" hidden="1" x14ac:dyDescent="0.3">
      <c r="A209" s="107"/>
      <c r="B209" s="107" t="s">
        <v>1787</v>
      </c>
      <c r="C209" s="124"/>
      <c r="D209" s="107"/>
      <c r="E209" s="125"/>
      <c r="F209" s="107"/>
      <c r="G209" s="107" t="s">
        <v>1788</v>
      </c>
      <c r="H209" s="124" t="str">
        <f>Programação5[[#This Row],[Atividade]]&amp; " - linha/estrutura: " &amp;Programação5[[#This Row],[Tag]]</f>
        <v xml:space="preserve">Trecho 1 - Linha 8"-S3-14A-5301-H - linha/estrutura: </v>
      </c>
      <c r="I209" s="107"/>
      <c r="L209" s="126"/>
      <c r="M209" s="126"/>
      <c r="N209" s="147"/>
      <c r="O209" s="147"/>
      <c r="P209" s="147"/>
      <c r="Q209" s="147"/>
      <c r="R209" s="147"/>
      <c r="S209" s="147"/>
      <c r="T209" s="147"/>
      <c r="U209" s="147"/>
      <c r="V209" s="147"/>
      <c r="W209" s="147"/>
      <c r="X209" s="147"/>
      <c r="Y209" s="147"/>
      <c r="Z209" s="147"/>
      <c r="AA209" s="147"/>
      <c r="AB209" s="147"/>
      <c r="AC209" s="147"/>
      <c r="AD209" s="147"/>
      <c r="AE209" s="147"/>
      <c r="AF209" s="147"/>
    </row>
    <row r="210" spans="1:32" hidden="1" x14ac:dyDescent="0.3">
      <c r="A210" s="107"/>
      <c r="B210" s="107" t="s">
        <v>1789</v>
      </c>
      <c r="C210" s="124"/>
      <c r="D210" s="107"/>
      <c r="E210" s="125"/>
      <c r="F210" s="107"/>
      <c r="G210" s="107" t="s">
        <v>1790</v>
      </c>
      <c r="H210" s="124" t="str">
        <f>Programação5[[#This Row],[Atividade]]&amp; " - linha/estrutura: " &amp;Programação5[[#This Row],[Tag]]</f>
        <v xml:space="preserve">Trecho 2 - Linha 8"-S3-14A-5301-H - linha/estrutura: </v>
      </c>
      <c r="I210" s="107"/>
      <c r="L210" s="126"/>
      <c r="M210" s="126"/>
      <c r="N210" s="147"/>
      <c r="O210" s="147"/>
      <c r="P210" s="147"/>
      <c r="Q210" s="147"/>
      <c r="R210" s="147"/>
      <c r="S210" s="147"/>
      <c r="T210" s="147"/>
      <c r="U210" s="147"/>
      <c r="V210" s="147"/>
      <c r="W210" s="147"/>
      <c r="X210" s="147"/>
      <c r="Y210" s="147"/>
      <c r="Z210" s="147"/>
      <c r="AA210" s="147"/>
      <c r="AB210" s="147"/>
      <c r="AC210" s="147"/>
      <c r="AD210" s="147"/>
      <c r="AE210" s="147"/>
      <c r="AF210" s="147"/>
    </row>
    <row r="211" spans="1:32" hidden="1" x14ac:dyDescent="0.3">
      <c r="A211" s="107"/>
      <c r="B211" s="107" t="s">
        <v>1791</v>
      </c>
      <c r="C211" s="124"/>
      <c r="D211" s="107"/>
      <c r="E211" s="125"/>
      <c r="F211" s="107"/>
      <c r="G211" s="107" t="s">
        <v>1792</v>
      </c>
      <c r="H211" s="124" t="str">
        <f>Programação5[[#This Row],[Atividade]]&amp; " - linha/estrutura: " &amp;Programação5[[#This Row],[Tag]]</f>
        <v xml:space="preserve">Vent de 6"-S3-TL-VENT-0001-H do desaerador - linha/estrutura: </v>
      </c>
      <c r="I211" s="107"/>
      <c r="L211" s="126"/>
      <c r="M211" s="126"/>
      <c r="N211" s="147"/>
      <c r="O211" s="147"/>
      <c r="P211" s="147"/>
      <c r="Q211" s="147"/>
      <c r="R211" s="147"/>
      <c r="S211" s="147"/>
      <c r="T211" s="147"/>
      <c r="U211" s="147"/>
      <c r="V211" s="147"/>
      <c r="W211" s="147"/>
      <c r="X211" s="147"/>
      <c r="Y211" s="147"/>
      <c r="Z211" s="147"/>
      <c r="AA211" s="147"/>
      <c r="AB211" s="147"/>
      <c r="AC211" s="147"/>
      <c r="AD211" s="147"/>
      <c r="AE211" s="147"/>
      <c r="AF211" s="147"/>
    </row>
    <row r="212" spans="1:32" hidden="1" x14ac:dyDescent="0.3">
      <c r="A212" s="107"/>
      <c r="B212" s="107" t="s">
        <v>1793</v>
      </c>
      <c r="C212" s="124"/>
      <c r="D212" s="107"/>
      <c r="E212" s="125"/>
      <c r="F212" s="107"/>
      <c r="G212" s="107" t="s">
        <v>1794</v>
      </c>
      <c r="H212" s="124" t="str">
        <f>Programação5[[#This Row],[Atividade]]&amp; " - linha/estrutura: " &amp;Programação5[[#This Row],[Tag]]</f>
        <v xml:space="preserve">Linha 6"-S3-14E-5302-H - linha/estrutura: </v>
      </c>
      <c r="I212" s="107"/>
      <c r="L212" s="126"/>
      <c r="M212" s="126"/>
      <c r="N212" s="147"/>
      <c r="O212" s="147"/>
      <c r="P212" s="147"/>
      <c r="Q212" s="147"/>
      <c r="R212" s="147"/>
      <c r="S212" s="147"/>
      <c r="T212" s="147"/>
      <c r="U212" s="147"/>
      <c r="V212" s="147"/>
      <c r="W212" s="147"/>
      <c r="X212" s="147"/>
      <c r="Y212" s="147"/>
      <c r="Z212" s="147"/>
      <c r="AA212" s="147"/>
      <c r="AB212" s="147"/>
      <c r="AC212" s="147"/>
      <c r="AD212" s="147"/>
      <c r="AE212" s="147"/>
      <c r="AF212" s="147"/>
    </row>
    <row r="213" spans="1:32" hidden="1" x14ac:dyDescent="0.3">
      <c r="A213" s="107"/>
      <c r="B213" s="107" t="s">
        <v>1795</v>
      </c>
      <c r="C213" s="124"/>
      <c r="D213" s="107"/>
      <c r="E213" s="125"/>
      <c r="F213" s="107"/>
      <c r="G213" s="107" t="s">
        <v>1796</v>
      </c>
      <c r="H213" s="124" t="str">
        <f>Programação5[[#This Row],[Atividade]]&amp; " - linha/estrutura: " &amp;Programação5[[#This Row],[Tag]]</f>
        <v xml:space="preserve">Linha 6"-S3-14E-5305-H - linha/estrutura: </v>
      </c>
      <c r="I213" s="107"/>
      <c r="L213" s="126"/>
      <c r="M213" s="126"/>
      <c r="N213" s="147"/>
      <c r="O213" s="147"/>
      <c r="P213" s="147"/>
      <c r="Q213" s="147"/>
      <c r="R213" s="147"/>
      <c r="S213" s="147"/>
      <c r="T213" s="147"/>
      <c r="U213" s="147"/>
      <c r="V213" s="147"/>
      <c r="W213" s="147"/>
      <c r="X213" s="147"/>
      <c r="Y213" s="147"/>
      <c r="Z213" s="147"/>
      <c r="AA213" s="147"/>
      <c r="AB213" s="147"/>
      <c r="AC213" s="147"/>
      <c r="AD213" s="147"/>
      <c r="AE213" s="147"/>
      <c r="AF213" s="147"/>
    </row>
    <row r="214" spans="1:32" hidden="1" x14ac:dyDescent="0.3">
      <c r="A214" s="107"/>
      <c r="B214" s="107" t="s">
        <v>1797</v>
      </c>
      <c r="C214" s="124"/>
      <c r="D214" s="107"/>
      <c r="E214" s="125"/>
      <c r="F214" s="107"/>
      <c r="G214" s="107" t="s">
        <v>1798</v>
      </c>
      <c r="H214" s="124" t="str">
        <f>Programação5[[#This Row],[Atividade]]&amp; " - linha/estrutura: " &amp;Programação5[[#This Row],[Tag]]</f>
        <v xml:space="preserve">Linha 12"-S3-14E-5306-H - linha/estrutura: </v>
      </c>
      <c r="I214" s="107"/>
      <c r="L214" s="126"/>
      <c r="M214" s="126"/>
      <c r="N214" s="147"/>
      <c r="O214" s="147"/>
      <c r="P214" s="147"/>
      <c r="Q214" s="147"/>
      <c r="R214" s="147"/>
      <c r="S214" s="147"/>
      <c r="T214" s="147"/>
      <c r="U214" s="147"/>
      <c r="V214" s="147"/>
      <c r="W214" s="147"/>
      <c r="X214" s="147"/>
      <c r="Y214" s="147"/>
      <c r="Z214" s="147"/>
      <c r="AA214" s="147"/>
      <c r="AB214" s="147"/>
      <c r="AC214" s="147"/>
      <c r="AD214" s="147"/>
      <c r="AE214" s="147"/>
      <c r="AF214" s="147"/>
    </row>
    <row r="215" spans="1:32" hidden="1" x14ac:dyDescent="0.3">
      <c r="A215" s="107"/>
      <c r="B215" s="107" t="s">
        <v>1799</v>
      </c>
      <c r="C215" s="124"/>
      <c r="D215" s="107"/>
      <c r="E215" s="125"/>
      <c r="F215" s="107"/>
      <c r="G215" s="107" t="s">
        <v>1800</v>
      </c>
      <c r="H215" s="124" t="str">
        <f>Programação5[[#This Row],[Atividade]]&amp; " - linha/estrutura: " &amp;Programação5[[#This Row],[Tag]]</f>
        <v xml:space="preserve">Linha 8"-S3-14E-5307-H - linha/estrutura: </v>
      </c>
      <c r="I215" s="107"/>
      <c r="L215" s="126"/>
      <c r="M215" s="126"/>
      <c r="N215" s="147"/>
      <c r="O215" s="147"/>
      <c r="P215" s="147"/>
      <c r="Q215" s="147"/>
      <c r="R215" s="147"/>
      <c r="S215" s="147"/>
      <c r="T215" s="147"/>
      <c r="U215" s="147"/>
      <c r="V215" s="147"/>
      <c r="W215" s="147"/>
      <c r="X215" s="147"/>
      <c r="Y215" s="147"/>
      <c r="Z215" s="147"/>
      <c r="AA215" s="147"/>
      <c r="AB215" s="147"/>
      <c r="AC215" s="147"/>
      <c r="AD215" s="147"/>
      <c r="AE215" s="147"/>
      <c r="AF215" s="147"/>
    </row>
    <row r="216" spans="1:32" hidden="1" x14ac:dyDescent="0.3">
      <c r="A216" s="107"/>
      <c r="B216" s="107" t="s">
        <v>1801</v>
      </c>
      <c r="C216" s="124"/>
      <c r="D216" s="107"/>
      <c r="E216" s="125"/>
      <c r="F216" s="107"/>
      <c r="G216" s="107" t="s">
        <v>1802</v>
      </c>
      <c r="H216" s="124" t="str">
        <f>Programação5[[#This Row],[Atividade]]&amp; " - linha/estrutura: " &amp;Programação5[[#This Row],[Tag]]</f>
        <v xml:space="preserve">Linha 6"-S3-14E-5401-H - linha/estrutura: </v>
      </c>
      <c r="I216" s="107"/>
      <c r="L216" s="126"/>
      <c r="M216" s="126"/>
      <c r="N216" s="147"/>
      <c r="O216" s="147"/>
      <c r="P216" s="147"/>
      <c r="Q216" s="147"/>
      <c r="R216" s="147"/>
      <c r="S216" s="147"/>
      <c r="T216" s="147"/>
      <c r="U216" s="147"/>
      <c r="V216" s="147"/>
      <c r="W216" s="147"/>
      <c r="X216" s="147"/>
      <c r="Y216" s="147"/>
      <c r="Z216" s="147"/>
      <c r="AA216" s="147"/>
      <c r="AB216" s="147"/>
      <c r="AC216" s="147"/>
      <c r="AD216" s="147"/>
      <c r="AE216" s="147"/>
      <c r="AF216" s="147"/>
    </row>
    <row r="217" spans="1:32" hidden="1" x14ac:dyDescent="0.3">
      <c r="A217" s="107"/>
      <c r="B217" s="107" t="s">
        <v>1803</v>
      </c>
      <c r="C217" s="124"/>
      <c r="D217" s="107"/>
      <c r="E217" s="125"/>
      <c r="F217" s="107"/>
      <c r="G217" s="107" t="s">
        <v>1804</v>
      </c>
      <c r="H217" s="124" t="str">
        <f>Programação5[[#This Row],[Atividade]]&amp; " - linha/estrutura: " &amp;Programação5[[#This Row],[Tag]]</f>
        <v xml:space="preserve">Linha 6"-S3-14E-5402-H - linha/estrutura: </v>
      </c>
      <c r="I217" s="107"/>
      <c r="L217" s="126"/>
      <c r="M217" s="126"/>
      <c r="N217" s="147"/>
      <c r="O217" s="147"/>
      <c r="P217" s="147"/>
      <c r="Q217" s="147"/>
      <c r="R217" s="147"/>
      <c r="S217" s="147"/>
      <c r="T217" s="147"/>
      <c r="U217" s="147"/>
      <c r="V217" s="147"/>
      <c r="W217" s="147"/>
      <c r="X217" s="147"/>
      <c r="Y217" s="147"/>
      <c r="Z217" s="147"/>
      <c r="AA217" s="147"/>
      <c r="AB217" s="147"/>
      <c r="AC217" s="147"/>
      <c r="AD217" s="147"/>
      <c r="AE217" s="147"/>
      <c r="AF217" s="147"/>
    </row>
    <row r="218" spans="1:32" hidden="1" x14ac:dyDescent="0.3">
      <c r="A218" s="107"/>
      <c r="B218" s="107" t="s">
        <v>1805</v>
      </c>
      <c r="C218" s="124"/>
      <c r="D218" s="107"/>
      <c r="E218" s="125"/>
      <c r="F218" s="107"/>
      <c r="G218" s="107" t="s">
        <v>1806</v>
      </c>
      <c r="H218" s="124" t="str">
        <f>Programação5[[#This Row],[Atividade]]&amp; " - linha/estrutura: " &amp;Programação5[[#This Row],[Tag]]</f>
        <v xml:space="preserve">Linha 6"-S3-14E-5399-H - linha/estrutura: </v>
      </c>
      <c r="I218" s="107"/>
      <c r="L218" s="126"/>
      <c r="M218" s="126"/>
      <c r="N218" s="147"/>
      <c r="O218" s="147"/>
      <c r="P218" s="147"/>
      <c r="Q218" s="147"/>
      <c r="R218" s="147"/>
      <c r="S218" s="147"/>
      <c r="T218" s="147"/>
      <c r="U218" s="147"/>
      <c r="V218" s="147"/>
      <c r="W218" s="147"/>
      <c r="X218" s="147"/>
      <c r="Y218" s="147"/>
      <c r="Z218" s="147"/>
      <c r="AA218" s="147"/>
      <c r="AB218" s="147"/>
      <c r="AC218" s="147"/>
      <c r="AD218" s="147"/>
      <c r="AE218" s="147"/>
      <c r="AF218" s="147"/>
    </row>
    <row r="219" spans="1:32" hidden="1" x14ac:dyDescent="0.3">
      <c r="A219" s="107"/>
      <c r="B219" s="107" t="s">
        <v>1807</v>
      </c>
      <c r="C219" s="124"/>
      <c r="D219" s="107"/>
      <c r="E219" s="125"/>
      <c r="F219" s="107"/>
      <c r="G219" s="107" t="s">
        <v>1808</v>
      </c>
      <c r="H219" s="124" t="str">
        <f>Programação5[[#This Row],[Atividade]]&amp; " - linha/estrutura: " &amp;Programação5[[#This Row],[Tag]]</f>
        <v xml:space="preserve">Linha 6"-S3-14E-5400-H - linha/estrutura: </v>
      </c>
      <c r="I219" s="107"/>
      <c r="L219" s="126"/>
      <c r="M219" s="126"/>
      <c r="N219" s="147"/>
      <c r="O219" s="147"/>
      <c r="P219" s="147"/>
      <c r="Q219" s="147"/>
      <c r="R219" s="147"/>
      <c r="S219" s="147"/>
      <c r="T219" s="147"/>
      <c r="U219" s="147"/>
      <c r="V219" s="147"/>
      <c r="W219" s="147"/>
      <c r="X219" s="147"/>
      <c r="Y219" s="147"/>
      <c r="Z219" s="147"/>
      <c r="AA219" s="147"/>
      <c r="AB219" s="147"/>
      <c r="AC219" s="147"/>
      <c r="AD219" s="147"/>
      <c r="AE219" s="147"/>
      <c r="AF219" s="147"/>
    </row>
    <row r="220" spans="1:32" hidden="1" x14ac:dyDescent="0.3">
      <c r="A220" s="107"/>
      <c r="B220" s="107" t="s">
        <v>1809</v>
      </c>
      <c r="C220" s="124"/>
      <c r="D220" s="107"/>
      <c r="E220" s="125"/>
      <c r="F220" s="107"/>
      <c r="G220" s="107" t="s">
        <v>1810</v>
      </c>
      <c r="H220" s="124" t="str">
        <f>Programação5[[#This Row],[Atividade]]&amp; " - linha/estrutura: " &amp;Programação5[[#This Row],[Tag]]</f>
        <v xml:space="preserve">Linha 6"-S3-14E-5397-H - linha/estrutura: </v>
      </c>
      <c r="I220" s="107"/>
      <c r="L220" s="126"/>
      <c r="M220" s="126"/>
      <c r="N220" s="147"/>
      <c r="O220" s="147"/>
      <c r="P220" s="147"/>
      <c r="Q220" s="147"/>
      <c r="R220" s="147"/>
      <c r="S220" s="147"/>
      <c r="T220" s="147"/>
      <c r="U220" s="147"/>
      <c r="V220" s="147"/>
      <c r="W220" s="147"/>
      <c r="X220" s="147"/>
      <c r="Y220" s="147"/>
      <c r="Z220" s="147"/>
      <c r="AA220" s="147"/>
      <c r="AB220" s="147"/>
      <c r="AC220" s="147"/>
      <c r="AD220" s="147"/>
      <c r="AE220" s="147"/>
      <c r="AF220" s="147"/>
    </row>
    <row r="221" spans="1:32" hidden="1" x14ac:dyDescent="0.3">
      <c r="A221" s="107"/>
      <c r="B221" s="107" t="s">
        <v>1811</v>
      </c>
      <c r="C221" s="124"/>
      <c r="D221" s="107"/>
      <c r="E221" s="125"/>
      <c r="F221" s="107"/>
      <c r="G221" s="107" t="s">
        <v>1812</v>
      </c>
      <c r="H221" s="124" t="str">
        <f>Programação5[[#This Row],[Atividade]]&amp; " - linha/estrutura: " &amp;Programação5[[#This Row],[Tag]]</f>
        <v xml:space="preserve">Linha 6"-S3-14E-5398-H - linha/estrutura: </v>
      </c>
      <c r="I221" s="107"/>
      <c r="L221" s="126"/>
      <c r="M221" s="126"/>
      <c r="N221" s="147"/>
      <c r="O221" s="147"/>
      <c r="P221" s="147"/>
      <c r="Q221" s="147"/>
      <c r="R221" s="147"/>
      <c r="S221" s="147"/>
      <c r="T221" s="147"/>
      <c r="U221" s="147"/>
      <c r="V221" s="147"/>
      <c r="W221" s="147"/>
      <c r="X221" s="147"/>
      <c r="Y221" s="147"/>
      <c r="Z221" s="147"/>
      <c r="AA221" s="147"/>
      <c r="AB221" s="147"/>
      <c r="AC221" s="147"/>
      <c r="AD221" s="147"/>
      <c r="AE221" s="147"/>
      <c r="AF221" s="147"/>
    </row>
    <row r="222" spans="1:32" hidden="1" x14ac:dyDescent="0.3">
      <c r="A222" s="107"/>
      <c r="B222" s="107" t="s">
        <v>1813</v>
      </c>
      <c r="C222" s="124"/>
      <c r="D222" s="107"/>
      <c r="E222" s="125"/>
      <c r="F222" s="107"/>
      <c r="G222" s="107" t="s">
        <v>1814</v>
      </c>
      <c r="H222" s="124" t="str">
        <f>Programação5[[#This Row],[Atividade]]&amp; " - linha/estrutura: " &amp;Programação5[[#This Row],[Tag]]</f>
        <v xml:space="preserve">Linha 16-S3-14E-5393-H - linha/estrutura: </v>
      </c>
      <c r="I222" s="107"/>
      <c r="L222" s="126"/>
      <c r="M222" s="126"/>
      <c r="N222" s="147"/>
      <c r="O222" s="147"/>
      <c r="P222" s="147"/>
      <c r="Q222" s="147"/>
      <c r="R222" s="147"/>
      <c r="S222" s="147"/>
      <c r="T222" s="147"/>
      <c r="U222" s="147"/>
      <c r="V222" s="147"/>
      <c r="W222" s="147"/>
      <c r="X222" s="147"/>
      <c r="Y222" s="147"/>
      <c r="Z222" s="147"/>
      <c r="AA222" s="147"/>
      <c r="AB222" s="147"/>
      <c r="AC222" s="147"/>
      <c r="AD222" s="147"/>
      <c r="AE222" s="147"/>
      <c r="AF222" s="147"/>
    </row>
    <row r="223" spans="1:32" hidden="1" x14ac:dyDescent="0.3">
      <c r="A223" s="107"/>
      <c r="B223" s="107" t="s">
        <v>1815</v>
      </c>
      <c r="C223" s="124"/>
      <c r="D223" s="107"/>
      <c r="E223" s="125"/>
      <c r="F223" s="107"/>
      <c r="G223" s="107" t="s">
        <v>1816</v>
      </c>
      <c r="H223" s="124" t="str">
        <f>Programação5[[#This Row],[Atividade]]&amp; " - linha/estrutura: " &amp;Programação5[[#This Row],[Tag]]</f>
        <v xml:space="preserve">Trecho 1 - Linha 16-S3-14E-5393-H - linha/estrutura: </v>
      </c>
      <c r="I223" s="107"/>
      <c r="L223" s="126"/>
      <c r="M223" s="126"/>
      <c r="N223" s="147"/>
      <c r="O223" s="147"/>
      <c r="P223" s="147"/>
      <c r="Q223" s="147"/>
      <c r="R223" s="147"/>
      <c r="S223" s="147"/>
      <c r="T223" s="147"/>
      <c r="U223" s="147"/>
      <c r="V223" s="147"/>
      <c r="W223" s="147"/>
      <c r="X223" s="147"/>
      <c r="Y223" s="147"/>
      <c r="Z223" s="147"/>
      <c r="AA223" s="147"/>
      <c r="AB223" s="147"/>
      <c r="AC223" s="147"/>
      <c r="AD223" s="147"/>
      <c r="AE223" s="147"/>
      <c r="AF223" s="147"/>
    </row>
    <row r="224" spans="1:32" hidden="1" x14ac:dyDescent="0.3">
      <c r="A224" s="107"/>
      <c r="B224" s="107" t="s">
        <v>1817</v>
      </c>
      <c r="C224" s="124"/>
      <c r="D224" s="107"/>
      <c r="E224" s="125"/>
      <c r="F224" s="107"/>
      <c r="G224" s="107" t="s">
        <v>1818</v>
      </c>
      <c r="H224" s="124" t="str">
        <f>Programação5[[#This Row],[Atividade]]&amp; " - linha/estrutura: " &amp;Programação5[[#This Row],[Tag]]</f>
        <v xml:space="preserve">Trecho 2 - Linha 16-S3-14E-5393-H - linha/estrutura: </v>
      </c>
      <c r="I224" s="107"/>
      <c r="L224" s="126"/>
      <c r="M224" s="126"/>
      <c r="N224" s="147"/>
      <c r="O224" s="147"/>
      <c r="P224" s="147"/>
      <c r="Q224" s="147"/>
      <c r="R224" s="147"/>
      <c r="S224" s="147"/>
      <c r="T224" s="147"/>
      <c r="U224" s="147"/>
      <c r="V224" s="147"/>
      <c r="W224" s="147"/>
      <c r="X224" s="147"/>
      <c r="Y224" s="147"/>
      <c r="Z224" s="147"/>
      <c r="AA224" s="147"/>
      <c r="AB224" s="147"/>
      <c r="AC224" s="147"/>
      <c r="AD224" s="147"/>
      <c r="AE224" s="147"/>
      <c r="AF224" s="147"/>
    </row>
    <row r="225" spans="1:32" hidden="1" x14ac:dyDescent="0.3">
      <c r="A225" s="107"/>
      <c r="B225" s="107" t="s">
        <v>1819</v>
      </c>
      <c r="C225" s="124"/>
      <c r="D225" s="107"/>
      <c r="E225" s="125"/>
      <c r="F225" s="107"/>
      <c r="G225" s="107" t="s">
        <v>1820</v>
      </c>
      <c r="H225" s="124" t="str">
        <f>Programação5[[#This Row],[Atividade]]&amp; " - linha/estrutura: " &amp;Programação5[[#This Row],[Tag]]</f>
        <v xml:space="preserve">Linha 6"-S3-14E-5392-H - linha/estrutura: </v>
      </c>
      <c r="I225" s="107"/>
      <c r="L225" s="126"/>
      <c r="M225" s="126"/>
      <c r="N225" s="147"/>
      <c r="O225" s="147"/>
      <c r="P225" s="147"/>
      <c r="Q225" s="147"/>
      <c r="R225" s="147"/>
      <c r="S225" s="147"/>
      <c r="T225" s="147"/>
      <c r="U225" s="147"/>
      <c r="V225" s="147"/>
      <c r="W225" s="147"/>
      <c r="X225" s="147"/>
      <c r="Y225" s="147"/>
      <c r="Z225" s="147"/>
      <c r="AA225" s="147"/>
      <c r="AB225" s="147"/>
      <c r="AC225" s="147"/>
      <c r="AD225" s="147"/>
      <c r="AE225" s="147"/>
      <c r="AF225" s="147"/>
    </row>
    <row r="226" spans="1:32" hidden="1" x14ac:dyDescent="0.3">
      <c r="A226" s="107"/>
      <c r="B226" s="107" t="s">
        <v>1821</v>
      </c>
      <c r="C226" s="124"/>
      <c r="D226" s="107"/>
      <c r="E226" s="125"/>
      <c r="F226" s="107"/>
      <c r="G226" s="107" t="s">
        <v>1822</v>
      </c>
      <c r="H226" s="124" t="str">
        <f>Programação5[[#This Row],[Atividade]]&amp; " - linha/estrutura: " &amp;Programação5[[#This Row],[Tag]]</f>
        <v xml:space="preserve">Linha 8"-S3-14E-5315-H - linha/estrutura: </v>
      </c>
      <c r="I226" s="107"/>
      <c r="L226" s="126"/>
      <c r="M226" s="126"/>
      <c r="N226" s="147"/>
      <c r="O226" s="147"/>
      <c r="P226" s="147"/>
      <c r="Q226" s="147"/>
      <c r="R226" s="147"/>
      <c r="S226" s="147"/>
      <c r="T226" s="147"/>
      <c r="U226" s="147"/>
      <c r="V226" s="147"/>
      <c r="W226" s="147"/>
      <c r="X226" s="147"/>
      <c r="Y226" s="147"/>
      <c r="Z226" s="147"/>
      <c r="AA226" s="147"/>
      <c r="AB226" s="147"/>
      <c r="AC226" s="147"/>
      <c r="AD226" s="147"/>
      <c r="AE226" s="147"/>
      <c r="AF226" s="147"/>
    </row>
    <row r="227" spans="1:32" hidden="1" x14ac:dyDescent="0.3">
      <c r="A227" s="107"/>
      <c r="B227" s="107" t="s">
        <v>1823</v>
      </c>
      <c r="C227" s="124"/>
      <c r="D227" s="107"/>
      <c r="E227" s="125"/>
      <c r="F227" s="107"/>
      <c r="G227" s="107" t="s">
        <v>1824</v>
      </c>
      <c r="H227" s="124" t="str">
        <f>Programação5[[#This Row],[Atividade]]&amp; " - linha/estrutura: " &amp;Programação5[[#This Row],[Tag]]</f>
        <v xml:space="preserve">Linha 6"-S3-14E-5317-H - linha/estrutura: </v>
      </c>
      <c r="I227" s="107"/>
      <c r="L227" s="126"/>
      <c r="M227" s="126"/>
      <c r="N227" s="147"/>
      <c r="O227" s="147"/>
      <c r="P227" s="147"/>
      <c r="Q227" s="147"/>
      <c r="R227" s="147"/>
      <c r="S227" s="147"/>
      <c r="T227" s="147"/>
      <c r="U227" s="147"/>
      <c r="V227" s="147"/>
      <c r="W227" s="147"/>
      <c r="X227" s="147"/>
      <c r="Y227" s="147"/>
      <c r="Z227" s="147"/>
      <c r="AA227" s="147"/>
      <c r="AB227" s="147"/>
      <c r="AC227" s="147"/>
      <c r="AD227" s="147"/>
      <c r="AE227" s="147"/>
      <c r="AF227" s="147"/>
    </row>
    <row r="228" spans="1:32" hidden="1" x14ac:dyDescent="0.3">
      <c r="A228" s="107"/>
      <c r="B228" s="107" t="s">
        <v>1825</v>
      </c>
      <c r="C228" s="124"/>
      <c r="D228" s="107"/>
      <c r="E228" s="125"/>
      <c r="F228" s="107"/>
      <c r="G228" s="107" t="s">
        <v>1826</v>
      </c>
      <c r="H228" s="124" t="str">
        <f>Programação5[[#This Row],[Atividade]]&amp; " - linha/estrutura: " &amp;Programação5[[#This Row],[Tag]]</f>
        <v xml:space="preserve">Linha 3"-S3-14E-5316-H - linha/estrutura: </v>
      </c>
      <c r="I228" s="107"/>
      <c r="L228" s="126"/>
      <c r="M228" s="126"/>
      <c r="N228" s="147"/>
      <c r="O228" s="147"/>
      <c r="P228" s="147"/>
      <c r="Q228" s="147"/>
      <c r="R228" s="147"/>
      <c r="S228" s="147"/>
      <c r="T228" s="147"/>
      <c r="U228" s="147"/>
      <c r="V228" s="147"/>
      <c r="W228" s="147"/>
      <c r="X228" s="147"/>
      <c r="Y228" s="147"/>
      <c r="Z228" s="147"/>
      <c r="AA228" s="147"/>
      <c r="AB228" s="147"/>
      <c r="AC228" s="147"/>
      <c r="AD228" s="147"/>
      <c r="AE228" s="147"/>
      <c r="AF228" s="147"/>
    </row>
    <row r="229" spans="1:32" hidden="1" x14ac:dyDescent="0.3">
      <c r="A229" s="107"/>
      <c r="B229" s="107" t="s">
        <v>1827</v>
      </c>
      <c r="C229" s="124"/>
      <c r="D229" s="107"/>
      <c r="E229" s="125"/>
      <c r="F229" s="107"/>
      <c r="G229" s="107" t="s">
        <v>1828</v>
      </c>
      <c r="H229" s="124" t="str">
        <f>Programação5[[#This Row],[Atividade]]&amp; " - linha/estrutura: " &amp;Programação5[[#This Row],[Tag]]</f>
        <v xml:space="preserve">Linha 8"-S3-14E-5318-H - linha/estrutura: </v>
      </c>
      <c r="I229" s="107"/>
      <c r="L229" s="126"/>
      <c r="M229" s="126"/>
      <c r="N229" s="147"/>
      <c r="O229" s="147"/>
      <c r="P229" s="147"/>
      <c r="Q229" s="147"/>
      <c r="R229" s="147"/>
      <c r="S229" s="147"/>
      <c r="T229" s="147"/>
      <c r="U229" s="147"/>
      <c r="V229" s="147"/>
      <c r="W229" s="147"/>
      <c r="X229" s="147"/>
      <c r="Y229" s="147"/>
      <c r="Z229" s="147"/>
      <c r="AA229" s="147"/>
      <c r="AB229" s="147"/>
      <c r="AC229" s="147"/>
      <c r="AD229" s="147"/>
      <c r="AE229" s="147"/>
      <c r="AF229" s="147"/>
    </row>
    <row r="230" spans="1:32" hidden="1" x14ac:dyDescent="0.3">
      <c r="A230" s="107"/>
      <c r="B230" s="107" t="s">
        <v>1829</v>
      </c>
      <c r="C230" s="124"/>
      <c r="D230" s="107"/>
      <c r="E230" s="125"/>
      <c r="F230" s="107"/>
      <c r="G230" s="107" t="s">
        <v>1830</v>
      </c>
      <c r="H230" s="124" t="str">
        <f>Programação5[[#This Row],[Atividade]]&amp; " - linha/estrutura: " &amp;Programação5[[#This Row],[Tag]]</f>
        <v xml:space="preserve">Linha 6"-S3-14E-5320-H - linha/estrutura: </v>
      </c>
      <c r="I230" s="107"/>
      <c r="L230" s="126"/>
      <c r="M230" s="126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  <c r="Z230" s="147"/>
      <c r="AA230" s="147"/>
      <c r="AB230" s="147"/>
      <c r="AC230" s="147"/>
      <c r="AD230" s="147"/>
      <c r="AE230" s="147"/>
      <c r="AF230" s="147"/>
    </row>
    <row r="231" spans="1:32" hidden="1" x14ac:dyDescent="0.3">
      <c r="A231" s="107"/>
      <c r="B231" s="107" t="s">
        <v>1831</v>
      </c>
      <c r="C231" s="124"/>
      <c r="D231" s="107"/>
      <c r="E231" s="125"/>
      <c r="F231" s="107"/>
      <c r="G231" s="107" t="s">
        <v>1832</v>
      </c>
      <c r="H231" s="124" t="str">
        <f>Programação5[[#This Row],[Atividade]]&amp; " - linha/estrutura: " &amp;Programação5[[#This Row],[Tag]]</f>
        <v xml:space="preserve">Linha 3"-S3-14E-5319-H - linha/estrutura: </v>
      </c>
      <c r="I231" s="107"/>
      <c r="L231" s="126"/>
      <c r="M231" s="126"/>
      <c r="N231" s="147"/>
      <c r="O231" s="147"/>
      <c r="P231" s="147"/>
      <c r="Q231" s="147"/>
      <c r="R231" s="147"/>
      <c r="S231" s="147"/>
      <c r="T231" s="147"/>
      <c r="U231" s="147"/>
      <c r="V231" s="147"/>
      <c r="W231" s="147"/>
      <c r="X231" s="147"/>
      <c r="Y231" s="147"/>
      <c r="Z231" s="147"/>
      <c r="AA231" s="147"/>
      <c r="AB231" s="147"/>
      <c r="AC231" s="147"/>
      <c r="AD231" s="147"/>
      <c r="AE231" s="147"/>
      <c r="AF231" s="147"/>
    </row>
    <row r="232" spans="1:32" hidden="1" x14ac:dyDescent="0.3">
      <c r="A232" s="107"/>
      <c r="B232" s="107" t="s">
        <v>1833</v>
      </c>
      <c r="C232" s="124"/>
      <c r="D232" s="107"/>
      <c r="E232" s="125"/>
      <c r="F232" s="107"/>
      <c r="G232" s="107" t="s">
        <v>1834</v>
      </c>
      <c r="H232" s="124" t="str">
        <f>Programação5[[#This Row],[Atividade]]&amp; " - linha/estrutura: " &amp;Programação5[[#This Row],[Tag]]</f>
        <v xml:space="preserve">Linha 10"-S3-14E-5396-H (trecho dentro do prédio da área 14A) - linha/estrutura: </v>
      </c>
      <c r="I232" s="107"/>
      <c r="L232" s="126"/>
      <c r="M232" s="126"/>
      <c r="N232" s="147"/>
      <c r="O232" s="147"/>
      <c r="P232" s="147"/>
      <c r="Q232" s="147"/>
      <c r="R232" s="147"/>
      <c r="S232" s="147"/>
      <c r="T232" s="147"/>
      <c r="U232" s="147"/>
      <c r="V232" s="147"/>
      <c r="W232" s="147"/>
      <c r="X232" s="147"/>
      <c r="Y232" s="147"/>
      <c r="Z232" s="147"/>
      <c r="AA232" s="147"/>
      <c r="AB232" s="147"/>
      <c r="AC232" s="147"/>
      <c r="AD232" s="147"/>
      <c r="AE232" s="147"/>
      <c r="AF232" s="147"/>
    </row>
    <row r="233" spans="1:32" hidden="1" x14ac:dyDescent="0.3">
      <c r="A233" s="107"/>
      <c r="B233" s="107" t="s">
        <v>1835</v>
      </c>
      <c r="C233" s="124"/>
      <c r="D233" s="107"/>
      <c r="E233" s="125"/>
      <c r="F233" s="107"/>
      <c r="G233" s="107" t="s">
        <v>1588</v>
      </c>
      <c r="H233" s="124" t="str">
        <f>Programação5[[#This Row],[Atividade]]&amp; " - linha/estrutura: " &amp;Programação5[[#This Row],[Tag]]</f>
        <v xml:space="preserve">TIE INS - linha/estrutura: </v>
      </c>
      <c r="I233" s="107"/>
      <c r="L233" s="126"/>
      <c r="M233" s="126"/>
      <c r="N233" s="147"/>
      <c r="O233" s="147"/>
      <c r="P233" s="147"/>
      <c r="Q233" s="147"/>
      <c r="R233" s="147"/>
      <c r="S233" s="147"/>
      <c r="T233" s="147"/>
      <c r="U233" s="147"/>
      <c r="V233" s="147"/>
      <c r="W233" s="147"/>
      <c r="X233" s="147"/>
      <c r="Y233" s="147"/>
      <c r="Z233" s="147"/>
      <c r="AA233" s="147"/>
      <c r="AB233" s="147"/>
      <c r="AC233" s="147"/>
      <c r="AD233" s="147"/>
      <c r="AE233" s="147"/>
      <c r="AF233" s="147"/>
    </row>
    <row r="234" spans="1:32" hidden="1" x14ac:dyDescent="0.3">
      <c r="A234" s="107"/>
      <c r="B234" s="107" t="s">
        <v>1836</v>
      </c>
      <c r="C234" s="124"/>
      <c r="D234" s="107"/>
      <c r="E234" s="125"/>
      <c r="F234" s="107"/>
      <c r="G234" s="107" t="s">
        <v>1837</v>
      </c>
      <c r="H234" s="124" t="str">
        <f>Programação5[[#This Row],[Atividade]]&amp; " - linha/estrutura: " &amp;Programação5[[#This Row],[Tag]]</f>
        <v xml:space="preserve">TIE-IN_113 - linha/estrutura: </v>
      </c>
      <c r="I234" s="107"/>
      <c r="L234" s="126"/>
      <c r="M234" s="126"/>
      <c r="N234" s="147"/>
      <c r="O234" s="147"/>
      <c r="P234" s="147"/>
      <c r="Q234" s="147"/>
      <c r="R234" s="147"/>
      <c r="S234" s="147"/>
      <c r="T234" s="147"/>
      <c r="U234" s="147"/>
      <c r="V234" s="147"/>
      <c r="W234" s="147"/>
      <c r="X234" s="147"/>
      <c r="Y234" s="147"/>
      <c r="Z234" s="147"/>
      <c r="AA234" s="147"/>
      <c r="AB234" s="147"/>
      <c r="AC234" s="147"/>
      <c r="AD234" s="147"/>
      <c r="AE234" s="147"/>
      <c r="AF234" s="147"/>
    </row>
    <row r="235" spans="1:32" hidden="1" x14ac:dyDescent="0.3">
      <c r="A235" s="107"/>
      <c r="B235" s="107" t="s">
        <v>1838</v>
      </c>
      <c r="C235" s="124"/>
      <c r="D235" s="107"/>
      <c r="E235" s="125"/>
      <c r="F235" s="107"/>
      <c r="G235" s="107" t="s">
        <v>1839</v>
      </c>
      <c r="H235" s="124" t="str">
        <f>Programação5[[#This Row],[Atividade]]&amp; " - linha/estrutura: " &amp;Programação5[[#This Row],[Tag]]</f>
        <v xml:space="preserve">TIE-IN_114 - linha/estrutura: </v>
      </c>
      <c r="I235" s="107"/>
      <c r="L235" s="126"/>
      <c r="M235" s="126"/>
      <c r="N235" s="147"/>
      <c r="O235" s="147"/>
      <c r="P235" s="147"/>
      <c r="Q235" s="147"/>
      <c r="R235" s="147"/>
      <c r="S235" s="147"/>
      <c r="T235" s="147"/>
      <c r="U235" s="147"/>
      <c r="V235" s="147"/>
      <c r="W235" s="147"/>
      <c r="X235" s="147"/>
      <c r="Y235" s="147"/>
      <c r="Z235" s="147"/>
      <c r="AA235" s="147"/>
      <c r="AB235" s="147"/>
      <c r="AC235" s="147"/>
      <c r="AD235" s="147"/>
      <c r="AE235" s="147"/>
      <c r="AF235" s="147"/>
    </row>
    <row r="236" spans="1:32" hidden="1" x14ac:dyDescent="0.3">
      <c r="A236" s="107"/>
      <c r="B236" s="107" t="s">
        <v>1840</v>
      </c>
      <c r="C236" s="124"/>
      <c r="D236" s="107"/>
      <c r="E236" s="125"/>
      <c r="F236" s="107"/>
      <c r="G236" s="107" t="s">
        <v>1841</v>
      </c>
      <c r="H236" s="124" t="str">
        <f>Programação5[[#This Row],[Atividade]]&amp; " - linha/estrutura: " &amp;Programação5[[#This Row],[Tag]]</f>
        <v xml:space="preserve">TIE-IN_110 - linha/estrutura: </v>
      </c>
      <c r="I236" s="107"/>
      <c r="L236" s="126"/>
      <c r="M236" s="126"/>
      <c r="N236" s="147"/>
      <c r="O236" s="147"/>
      <c r="P236" s="147"/>
      <c r="Q236" s="147"/>
      <c r="R236" s="147"/>
      <c r="S236" s="147"/>
      <c r="T236" s="147"/>
      <c r="U236" s="147"/>
      <c r="V236" s="147"/>
      <c r="W236" s="147"/>
      <c r="X236" s="147"/>
      <c r="Y236" s="147"/>
      <c r="Z236" s="147"/>
      <c r="AA236" s="147"/>
      <c r="AB236" s="147"/>
      <c r="AC236" s="147"/>
      <c r="AD236" s="147"/>
      <c r="AE236" s="147"/>
      <c r="AF236" s="147"/>
    </row>
    <row r="237" spans="1:32" hidden="1" x14ac:dyDescent="0.3">
      <c r="A237" s="107"/>
      <c r="B237" s="107" t="s">
        <v>1842</v>
      </c>
      <c r="C237" s="124"/>
      <c r="D237" s="107"/>
      <c r="E237" s="125"/>
      <c r="F237" s="107"/>
      <c r="G237" s="107" t="s">
        <v>1843</v>
      </c>
      <c r="H237" s="124" t="str">
        <f>Programação5[[#This Row],[Atividade]]&amp; " - linha/estrutura: " &amp;Programação5[[#This Row],[Tag]]</f>
        <v xml:space="preserve">TIE-IN_111 - linha/estrutura: </v>
      </c>
      <c r="I237" s="107"/>
      <c r="L237" s="126"/>
      <c r="M237" s="126"/>
      <c r="N237" s="147"/>
      <c r="O237" s="147"/>
      <c r="P237" s="147"/>
      <c r="Q237" s="147"/>
      <c r="R237" s="147"/>
      <c r="S237" s="147"/>
      <c r="T237" s="147"/>
      <c r="U237" s="147"/>
      <c r="V237" s="147"/>
      <c r="W237" s="147"/>
      <c r="X237" s="147"/>
      <c r="Y237" s="147"/>
      <c r="Z237" s="147"/>
      <c r="AA237" s="147"/>
      <c r="AB237" s="147"/>
      <c r="AC237" s="147"/>
      <c r="AD237" s="147"/>
      <c r="AE237" s="147"/>
      <c r="AF237" s="147"/>
    </row>
    <row r="238" spans="1:32" hidden="1" x14ac:dyDescent="0.3">
      <c r="A238" s="107"/>
      <c r="B238" s="107" t="s">
        <v>1844</v>
      </c>
      <c r="C238" s="124"/>
      <c r="D238" s="107"/>
      <c r="E238" s="125"/>
      <c r="F238" s="107"/>
      <c r="G238" s="107" t="s">
        <v>1845</v>
      </c>
      <c r="H238" s="124" t="str">
        <f>Programação5[[#This Row],[Atividade]]&amp; " - linha/estrutura: " &amp;Programação5[[#This Row],[Tag]]</f>
        <v xml:space="preserve">TIE-IN_120 - linha/estrutura: </v>
      </c>
      <c r="I238" s="107"/>
      <c r="L238" s="126"/>
      <c r="M238" s="126"/>
      <c r="N238" s="147"/>
      <c r="O238" s="147"/>
      <c r="P238" s="147"/>
      <c r="Q238" s="147"/>
      <c r="R238" s="147"/>
      <c r="S238" s="147"/>
      <c r="T238" s="147"/>
      <c r="U238" s="147"/>
      <c r="V238" s="147"/>
      <c r="W238" s="147"/>
      <c r="X238" s="147"/>
      <c r="Y238" s="147"/>
      <c r="Z238" s="147"/>
      <c r="AA238" s="147"/>
      <c r="AB238" s="147"/>
      <c r="AC238" s="147"/>
      <c r="AD238" s="147"/>
      <c r="AE238" s="147"/>
      <c r="AF238" s="147"/>
    </row>
    <row r="239" spans="1:32" hidden="1" x14ac:dyDescent="0.3">
      <c r="A239" s="107"/>
      <c r="B239" s="107" t="s">
        <v>1846</v>
      </c>
      <c r="C239" s="124"/>
      <c r="D239" s="107"/>
      <c r="E239" s="125"/>
      <c r="F239" s="107"/>
      <c r="G239" s="107" t="s">
        <v>1847</v>
      </c>
      <c r="H239" s="124" t="str">
        <f>Programação5[[#This Row],[Atividade]]&amp; " - linha/estrutura: " &amp;Programação5[[#This Row],[Tag]]</f>
        <v xml:space="preserve">TIE-IN_112 - linha/estrutura: </v>
      </c>
      <c r="I239" s="107"/>
      <c r="L239" s="126"/>
      <c r="M239" s="126"/>
      <c r="N239" s="147"/>
      <c r="O239" s="147"/>
      <c r="P239" s="147"/>
      <c r="Q239" s="147"/>
      <c r="R239" s="147"/>
      <c r="S239" s="147"/>
      <c r="T239" s="147"/>
      <c r="U239" s="147"/>
      <c r="V239" s="147"/>
      <c r="W239" s="147"/>
      <c r="X239" s="147"/>
      <c r="Y239" s="147"/>
      <c r="Z239" s="147"/>
      <c r="AA239" s="147"/>
      <c r="AB239" s="147"/>
      <c r="AC239" s="147"/>
      <c r="AD239" s="147"/>
      <c r="AE239" s="147"/>
      <c r="AF239" s="147"/>
    </row>
    <row r="240" spans="1:32" hidden="1" x14ac:dyDescent="0.3">
      <c r="A240" s="107"/>
      <c r="B240" s="107" t="s">
        <v>1848</v>
      </c>
      <c r="C240" s="124"/>
      <c r="D240" s="107"/>
      <c r="E240" s="125"/>
      <c r="F240" s="107"/>
      <c r="G240" s="107" t="s">
        <v>1849</v>
      </c>
      <c r="H240" s="124" t="str">
        <f>Programação5[[#This Row],[Atividade]]&amp; " - linha/estrutura: " &amp;Programação5[[#This Row],[Tag]]</f>
        <v xml:space="preserve">TIE-IN_123 - linha/estrutura: </v>
      </c>
      <c r="I240" s="107"/>
      <c r="K240" s="107" t="s">
        <v>2518</v>
      </c>
      <c r="L240" s="126"/>
      <c r="M240" s="126"/>
      <c r="N240" s="147"/>
      <c r="O240" s="147"/>
      <c r="P240" s="147"/>
      <c r="Q240" s="147"/>
      <c r="R240" s="147"/>
      <c r="S240" s="147"/>
      <c r="T240" s="147"/>
      <c r="U240" s="147"/>
      <c r="V240" s="147"/>
      <c r="W240" s="147"/>
      <c r="X240" s="147"/>
      <c r="Y240" s="147"/>
      <c r="Z240" s="147"/>
      <c r="AA240" s="147"/>
      <c r="AB240" s="147"/>
      <c r="AC240" s="147"/>
      <c r="AD240" s="147"/>
      <c r="AE240" s="147"/>
      <c r="AF240" s="147"/>
    </row>
    <row r="241" spans="1:32" hidden="1" x14ac:dyDescent="0.3">
      <c r="A241" s="107"/>
      <c r="B241" s="107" t="s">
        <v>1850</v>
      </c>
      <c r="C241" s="124"/>
      <c r="D241" s="107"/>
      <c r="E241" s="125"/>
      <c r="F241" s="107"/>
      <c r="G241" s="107" t="s">
        <v>1851</v>
      </c>
      <c r="H241" s="124" t="str">
        <f>Programação5[[#This Row],[Atividade]]&amp; " - linha/estrutura: " &amp;Programação5[[#This Row],[Tag]]</f>
        <v xml:space="preserve">TIE-IN_128 - linha/estrutura: </v>
      </c>
      <c r="I241" s="107"/>
      <c r="L241" s="126"/>
      <c r="M241" s="126"/>
      <c r="N241" s="147"/>
      <c r="O241" s="147"/>
      <c r="P241" s="147"/>
      <c r="Q241" s="147"/>
      <c r="R241" s="147"/>
      <c r="S241" s="147"/>
      <c r="T241" s="147"/>
      <c r="U241" s="147"/>
      <c r="V241" s="147"/>
      <c r="W241" s="147"/>
      <c r="X241" s="147"/>
      <c r="Y241" s="147"/>
      <c r="Z241" s="147"/>
      <c r="AA241" s="147"/>
      <c r="AB241" s="147"/>
      <c r="AC241" s="147"/>
      <c r="AD241" s="147"/>
      <c r="AE241" s="147"/>
      <c r="AF241" s="147"/>
    </row>
    <row r="242" spans="1:32" hidden="1" x14ac:dyDescent="0.3">
      <c r="A242" s="107"/>
      <c r="B242" s="107" t="s">
        <v>1852</v>
      </c>
      <c r="C242" s="124"/>
      <c r="D242" s="107"/>
      <c r="E242" s="125"/>
      <c r="F242" s="107"/>
      <c r="G242" s="107" t="s">
        <v>1853</v>
      </c>
      <c r="H242" s="124" t="str">
        <f>Programação5[[#This Row],[Atividade]]&amp; " - linha/estrutura: " &amp;Programação5[[#This Row],[Tag]]</f>
        <v xml:space="preserve">TIE-IN_155 - linha/estrutura: </v>
      </c>
      <c r="I242" s="107"/>
      <c r="L242" s="126"/>
      <c r="M242" s="126"/>
      <c r="N242" s="147"/>
      <c r="O242" s="147"/>
      <c r="P242" s="147"/>
      <c r="Q242" s="147"/>
      <c r="R242" s="147"/>
      <c r="S242" s="147"/>
      <c r="T242" s="147"/>
      <c r="U242" s="147"/>
      <c r="V242" s="147"/>
      <c r="W242" s="147"/>
      <c r="X242" s="147"/>
      <c r="Y242" s="147"/>
      <c r="Z242" s="147"/>
      <c r="AA242" s="147"/>
      <c r="AB242" s="147"/>
      <c r="AC242" s="147"/>
      <c r="AD242" s="147"/>
      <c r="AE242" s="147"/>
      <c r="AF242" s="147"/>
    </row>
    <row r="243" spans="1:32" hidden="1" x14ac:dyDescent="0.3">
      <c r="A243" s="107"/>
      <c r="B243" s="107" t="s">
        <v>1854</v>
      </c>
      <c r="C243" s="124"/>
      <c r="D243" s="107"/>
      <c r="E243" s="125"/>
      <c r="F243" s="107"/>
      <c r="G243" s="107" t="s">
        <v>1855</v>
      </c>
      <c r="H243" s="124" t="str">
        <f>Programação5[[#This Row],[Atividade]]&amp; " - linha/estrutura: " &amp;Programação5[[#This Row],[Tag]]</f>
        <v xml:space="preserve">TIE-IN_158 - linha/estrutura: </v>
      </c>
      <c r="I243" s="107"/>
      <c r="L243" s="126"/>
      <c r="M243" s="126"/>
      <c r="N243" s="147"/>
      <c r="O243" s="147"/>
      <c r="P243" s="147"/>
      <c r="Q243" s="147"/>
      <c r="R243" s="147"/>
      <c r="S243" s="147"/>
      <c r="T243" s="147"/>
      <c r="U243" s="147"/>
      <c r="V243" s="147"/>
      <c r="W243" s="147"/>
      <c r="X243" s="147"/>
      <c r="Y243" s="147"/>
      <c r="Z243" s="147"/>
      <c r="AA243" s="147"/>
      <c r="AB243" s="147"/>
      <c r="AC243" s="147"/>
      <c r="AD243" s="147"/>
      <c r="AE243" s="147"/>
      <c r="AF243" s="147"/>
    </row>
    <row r="244" spans="1:32" hidden="1" x14ac:dyDescent="0.3">
      <c r="A244" s="107"/>
      <c r="B244" s="107" t="s">
        <v>1856</v>
      </c>
      <c r="C244" s="124"/>
      <c r="D244" s="107"/>
      <c r="E244" s="125"/>
      <c r="F244" s="107"/>
      <c r="G244" s="107" t="s">
        <v>1857</v>
      </c>
      <c r="H244" s="124" t="str">
        <f>Programação5[[#This Row],[Atividade]]&amp; " - linha/estrutura: " &amp;Programação5[[#This Row],[Tag]]</f>
        <v xml:space="preserve">TIE-IN_169 - linha/estrutura: </v>
      </c>
      <c r="I244" s="107"/>
      <c r="L244" s="126"/>
      <c r="M244" s="126"/>
      <c r="N244" s="147"/>
      <c r="O244" s="147"/>
      <c r="P244" s="147"/>
      <c r="Q244" s="147"/>
      <c r="R244" s="147"/>
      <c r="S244" s="147"/>
      <c r="T244" s="147"/>
      <c r="U244" s="147"/>
      <c r="V244" s="147"/>
      <c r="W244" s="147"/>
      <c r="X244" s="147"/>
      <c r="Y244" s="147"/>
      <c r="Z244" s="147"/>
      <c r="AA244" s="147"/>
      <c r="AB244" s="147"/>
      <c r="AC244" s="147"/>
      <c r="AD244" s="147"/>
      <c r="AE244" s="147"/>
      <c r="AF244" s="147"/>
    </row>
    <row r="245" spans="1:32" hidden="1" x14ac:dyDescent="0.3">
      <c r="A245" s="107"/>
      <c r="B245" s="107" t="s">
        <v>1858</v>
      </c>
      <c r="C245" s="124"/>
      <c r="D245" s="107"/>
      <c r="E245" s="125"/>
      <c r="F245" s="107"/>
      <c r="G245" s="107" t="s">
        <v>1859</v>
      </c>
      <c r="H245" s="124" t="str">
        <f>Programação5[[#This Row],[Atividade]]&amp; " - linha/estrutura: " &amp;Programação5[[#This Row],[Tag]]</f>
        <v xml:space="preserve">TIE-IN_173 - linha/estrutura: </v>
      </c>
      <c r="I245" s="107"/>
      <c r="K245" s="107" t="s">
        <v>2519</v>
      </c>
      <c r="L245" s="126"/>
      <c r="M245" s="126"/>
      <c r="N245" s="147"/>
      <c r="O245" s="147"/>
      <c r="P245" s="147"/>
      <c r="Q245" s="147"/>
      <c r="R245" s="147"/>
      <c r="S245" s="147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</row>
    <row r="246" spans="1:32" hidden="1" x14ac:dyDescent="0.3">
      <c r="A246" s="107"/>
      <c r="B246" s="107" t="s">
        <v>1860</v>
      </c>
      <c r="C246" s="124"/>
      <c r="D246" s="107"/>
      <c r="E246" s="125"/>
      <c r="F246" s="107"/>
      <c r="G246" s="107" t="s">
        <v>1861</v>
      </c>
      <c r="H246" s="124" t="str">
        <f>Programação5[[#This Row],[Atividade]]&amp; " - linha/estrutura: " &amp;Programação5[[#This Row],[Tag]]</f>
        <v xml:space="preserve">TIE-IN_178 - linha/estrutura: </v>
      </c>
      <c r="I246" s="107"/>
      <c r="K246" s="107" t="s">
        <v>2520</v>
      </c>
      <c r="L246" s="126"/>
      <c r="M246" s="126"/>
      <c r="N246" s="147"/>
      <c r="O246" s="147"/>
      <c r="P246" s="147"/>
      <c r="Q246" s="147"/>
      <c r="R246" s="147"/>
      <c r="S246" s="147"/>
      <c r="T246" s="147"/>
      <c r="U246" s="147"/>
      <c r="V246" s="147"/>
      <c r="W246" s="147"/>
      <c r="X246" s="147"/>
      <c r="Y246" s="147"/>
      <c r="Z246" s="147"/>
      <c r="AA246" s="147"/>
      <c r="AB246" s="147"/>
      <c r="AC246" s="147"/>
      <c r="AD246" s="147"/>
      <c r="AE246" s="147"/>
      <c r="AF246" s="147"/>
    </row>
    <row r="247" spans="1:32" hidden="1" x14ac:dyDescent="0.3">
      <c r="A247" s="107"/>
      <c r="B247" s="107" t="s">
        <v>1862</v>
      </c>
      <c r="C247" s="124"/>
      <c r="D247" s="107"/>
      <c r="E247" s="125"/>
      <c r="F247" s="107"/>
      <c r="G247" s="107" t="s">
        <v>1863</v>
      </c>
      <c r="H247" s="124" t="str">
        <f>Programação5[[#This Row],[Atividade]]&amp; " - linha/estrutura: " &amp;Programação5[[#This Row],[Tag]]</f>
        <v xml:space="preserve">EXECUÇÃO DA OBRA ELETROMECÂNICA - linha/estrutura: </v>
      </c>
      <c r="I247" s="107"/>
      <c r="L247" s="126"/>
      <c r="M247" s="126"/>
      <c r="N247" s="147"/>
      <c r="O247" s="147"/>
      <c r="P247" s="147"/>
      <c r="Q247" s="147"/>
      <c r="R247" s="147"/>
      <c r="S247" s="147"/>
      <c r="T247" s="147"/>
      <c r="U247" s="147"/>
      <c r="V247" s="147"/>
      <c r="W247" s="147"/>
      <c r="X247" s="147"/>
      <c r="Y247" s="147"/>
      <c r="Z247" s="147"/>
      <c r="AA247" s="147"/>
      <c r="AB247" s="147"/>
      <c r="AC247" s="147"/>
      <c r="AD247" s="147"/>
      <c r="AE247" s="147"/>
      <c r="AF247" s="147"/>
    </row>
    <row r="248" spans="1:32" hidden="1" x14ac:dyDescent="0.3">
      <c r="A248" s="107"/>
      <c r="B248" s="107" t="s">
        <v>547</v>
      </c>
      <c r="C248" s="124"/>
      <c r="D248" s="107"/>
      <c r="E248" s="125"/>
      <c r="F248" s="107"/>
      <c r="G248" s="107" t="s">
        <v>1441</v>
      </c>
      <c r="H248" s="124" t="str">
        <f>Programação5[[#This Row],[Atividade]]&amp; " - linha/estrutura: " &amp;Programação5[[#This Row],[Tag]]</f>
        <v xml:space="preserve">Sistema de água de resfriamento - linha/estrutura: </v>
      </c>
      <c r="I248" s="107"/>
      <c r="L248" s="126"/>
      <c r="M248" s="126"/>
      <c r="N248" s="147"/>
      <c r="O248" s="147"/>
      <c r="P248" s="147"/>
      <c r="Q248" s="147"/>
      <c r="R248" s="147"/>
      <c r="S248" s="147"/>
      <c r="T248" s="147"/>
      <c r="U248" s="147"/>
      <c r="V248" s="147"/>
      <c r="W248" s="147"/>
      <c r="X248" s="147"/>
      <c r="Y248" s="147"/>
      <c r="Z248" s="147"/>
      <c r="AA248" s="147"/>
      <c r="AB248" s="147"/>
      <c r="AC248" s="147"/>
      <c r="AD248" s="147"/>
      <c r="AE248" s="147"/>
      <c r="AF248" s="147"/>
    </row>
    <row r="249" spans="1:32" hidden="1" x14ac:dyDescent="0.3">
      <c r="A249" s="107"/>
      <c r="B249" s="107" t="s">
        <v>548</v>
      </c>
      <c r="C249" s="124"/>
      <c r="D249" s="107"/>
      <c r="E249" s="125"/>
      <c r="F249" s="107"/>
      <c r="G249" s="107" t="s">
        <v>1864</v>
      </c>
      <c r="H249" s="124" t="str">
        <f>Programação5[[#This Row],[Atividade]]&amp; " - linha/estrutura: " &amp;Programação5[[#This Row],[Tag]]</f>
        <v xml:space="preserve">Montagem de tubulações e suportes - linha/estrutura: </v>
      </c>
      <c r="I249" s="107"/>
      <c r="L249" s="126"/>
      <c r="M249" s="126"/>
      <c r="N249" s="147"/>
      <c r="O249" s="147"/>
      <c r="P249" s="147"/>
      <c r="Q249" s="147"/>
      <c r="R249" s="147"/>
      <c r="S249" s="147"/>
      <c r="T249" s="147"/>
      <c r="U249" s="147"/>
      <c r="V249" s="147"/>
      <c r="W249" s="147"/>
      <c r="X249" s="147"/>
      <c r="Y249" s="147"/>
      <c r="Z249" s="147"/>
      <c r="AA249" s="147"/>
      <c r="AB249" s="147"/>
      <c r="AC249" s="147"/>
      <c r="AD249" s="147"/>
      <c r="AE249" s="147"/>
      <c r="AF249" s="147"/>
    </row>
    <row r="250" spans="1:32" hidden="1" x14ac:dyDescent="0.3">
      <c r="A250" s="107"/>
      <c r="B250" s="107" t="s">
        <v>267</v>
      </c>
      <c r="C250" s="124"/>
      <c r="D250" s="107"/>
      <c r="E250" s="125"/>
      <c r="F250" s="107"/>
      <c r="G250" s="107" t="s">
        <v>191</v>
      </c>
      <c r="H250" s="124" t="str">
        <f>Programação5[[#This Row],[Atividade]]&amp; " - linha/estrutura: " &amp;Programação5[[#This Row],[Tag]]</f>
        <v xml:space="preserve">Pipe rack_Rua N18 - linha/estrutura: </v>
      </c>
      <c r="I250" s="107"/>
      <c r="L250" s="126"/>
      <c r="M250" s="126"/>
      <c r="N250" s="147"/>
      <c r="O250" s="147"/>
      <c r="P250" s="147"/>
      <c r="Q250" s="147"/>
      <c r="R250" s="147"/>
      <c r="S250" s="147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</row>
    <row r="251" spans="1:32" hidden="1" x14ac:dyDescent="0.3">
      <c r="A251" s="107"/>
      <c r="B251" s="107" t="s">
        <v>187</v>
      </c>
      <c r="C251" s="124"/>
      <c r="D251" s="107"/>
      <c r="E251" s="125"/>
      <c r="F251" s="107"/>
      <c r="G251" s="107" t="s">
        <v>1865</v>
      </c>
      <c r="H251" s="124" t="str">
        <f>Programação5[[#This Row],[Atividade]]&amp; " - linha/estrutura: " &amp;Programação5[[#This Row],[Tag]]</f>
        <v xml:space="preserve">Montar e soldar linhas ( 6'' W6-14E-5362/5363) - 1º trecho - linha/estrutura: </v>
      </c>
      <c r="I251" s="107"/>
      <c r="L251" s="126"/>
      <c r="M251" s="126"/>
      <c r="N251" s="147"/>
      <c r="O251" s="147"/>
      <c r="P251" s="147"/>
      <c r="Q251" s="147"/>
      <c r="R251" s="147"/>
      <c r="S251" s="147"/>
      <c r="T251" s="147"/>
      <c r="U251" s="147"/>
      <c r="V251" s="147"/>
      <c r="W251" s="147"/>
      <c r="X251" s="147"/>
      <c r="Y251" s="147"/>
      <c r="Z251" s="147"/>
      <c r="AA251" s="147"/>
      <c r="AB251" s="147"/>
      <c r="AC251" s="147"/>
      <c r="AD251" s="147"/>
      <c r="AE251" s="147"/>
      <c r="AF251" s="147"/>
    </row>
    <row r="252" spans="1:32" hidden="1" x14ac:dyDescent="0.3">
      <c r="A252" s="107"/>
      <c r="B252" s="107" t="s">
        <v>254</v>
      </c>
      <c r="C252" s="124"/>
      <c r="D252" s="107"/>
      <c r="E252" s="125"/>
      <c r="F252" s="107"/>
      <c r="G252" s="107" t="s">
        <v>1866</v>
      </c>
      <c r="H252" s="124" t="str">
        <f>Programação5[[#This Row],[Atividade]]&amp; " - linha/estrutura: " &amp;Programação5[[#This Row],[Tag]]</f>
        <v xml:space="preserve">Montar e soldar suportes - 1º trecho - linha/estrutura: </v>
      </c>
      <c r="I252" s="107"/>
      <c r="L252" s="126"/>
      <c r="M252" s="126"/>
      <c r="N252" s="147"/>
      <c r="O252" s="147"/>
      <c r="P252" s="147"/>
      <c r="Q252" s="147"/>
      <c r="R252" s="147"/>
      <c r="S252" s="147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</row>
    <row r="253" spans="1:32" hidden="1" x14ac:dyDescent="0.3">
      <c r="A253" s="107"/>
      <c r="B253" s="107" t="s">
        <v>549</v>
      </c>
      <c r="C253" s="124"/>
      <c r="D253" s="107"/>
      <c r="E253" s="125"/>
      <c r="F253" s="107"/>
      <c r="G253" s="107" t="s">
        <v>1867</v>
      </c>
      <c r="H253" s="124" t="str">
        <f>Programação5[[#This Row],[Atividade]]&amp; " - linha/estrutura: " &amp;Programação5[[#This Row],[Tag]]</f>
        <v xml:space="preserve">Inspeção ENDs das soldas - 1º trecho - linha/estrutura: </v>
      </c>
      <c r="I253" s="107"/>
      <c r="L253" s="126"/>
      <c r="M253" s="126"/>
      <c r="N253" s="147"/>
      <c r="O253" s="147"/>
      <c r="P253" s="147"/>
      <c r="Q253" s="147"/>
      <c r="R253" s="147"/>
      <c r="S253" s="147"/>
      <c r="T253" s="147"/>
      <c r="U253" s="147"/>
      <c r="V253" s="147"/>
      <c r="W253" s="147"/>
      <c r="X253" s="147"/>
      <c r="Y253" s="147"/>
      <c r="Z253" s="147"/>
      <c r="AA253" s="147"/>
      <c r="AB253" s="147"/>
      <c r="AC253" s="147"/>
      <c r="AD253" s="147"/>
      <c r="AE253" s="147"/>
      <c r="AF253" s="147"/>
    </row>
    <row r="254" spans="1:32" hidden="1" x14ac:dyDescent="0.3">
      <c r="A254" s="107"/>
      <c r="B254" s="107" t="s">
        <v>550</v>
      </c>
      <c r="C254" s="124"/>
      <c r="D254" s="107"/>
      <c r="E254" s="125"/>
      <c r="F254" s="107"/>
      <c r="G254" s="107" t="s">
        <v>268</v>
      </c>
      <c r="H254" s="124" t="str">
        <f>Programação5[[#This Row],[Atividade]]&amp; " - linha/estrutura: " &amp;Programação5[[#This Row],[Tag]]</f>
        <v xml:space="preserve">Montar e soldar linhas ( 6'' W6-14E-5362/5363) - 2º trecho - linha/estrutura: </v>
      </c>
      <c r="I254" s="107"/>
      <c r="L254" s="126"/>
      <c r="M254" s="126"/>
      <c r="N254" s="147"/>
      <c r="O254" s="147"/>
      <c r="P254" s="147"/>
      <c r="Q254" s="147"/>
      <c r="R254" s="147"/>
      <c r="S254" s="147"/>
      <c r="T254" s="147"/>
      <c r="U254" s="147"/>
      <c r="V254" s="147"/>
      <c r="W254" s="147"/>
      <c r="X254" s="147"/>
      <c r="Y254" s="147"/>
      <c r="Z254" s="147"/>
      <c r="AA254" s="147"/>
      <c r="AB254" s="147"/>
      <c r="AC254" s="147"/>
      <c r="AD254" s="147"/>
      <c r="AE254" s="147"/>
      <c r="AF254" s="147"/>
    </row>
    <row r="255" spans="1:32" hidden="1" x14ac:dyDescent="0.3">
      <c r="A255" s="107"/>
      <c r="B255" s="107" t="s">
        <v>269</v>
      </c>
      <c r="C255" s="124"/>
      <c r="D255" s="107"/>
      <c r="E255" s="125"/>
      <c r="F255" s="107"/>
      <c r="G255" s="107" t="s">
        <v>270</v>
      </c>
      <c r="H255" s="124" t="str">
        <f>Programação5[[#This Row],[Atividade]]&amp; " - linha/estrutura: " &amp;Programação5[[#This Row],[Tag]]</f>
        <v xml:space="preserve">Montar e soldar suportes - 2º trecho - linha/estrutura: </v>
      </c>
      <c r="I255" s="107"/>
      <c r="L255" s="126"/>
      <c r="M255" s="126"/>
      <c r="N255" s="147"/>
      <c r="O255" s="147"/>
      <c r="P255" s="147"/>
      <c r="Q255" s="147"/>
      <c r="R255" s="147"/>
      <c r="S255" s="147"/>
      <c r="T255" s="147"/>
      <c r="U255" s="147"/>
      <c r="V255" s="147"/>
      <c r="W255" s="147"/>
      <c r="X255" s="147"/>
      <c r="Y255" s="147"/>
      <c r="Z255" s="147"/>
      <c r="AA255" s="147"/>
      <c r="AB255" s="147"/>
      <c r="AC255" s="147"/>
      <c r="AD255" s="147"/>
      <c r="AE255" s="147"/>
      <c r="AF255" s="147"/>
    </row>
    <row r="256" spans="1:32" hidden="1" x14ac:dyDescent="0.3">
      <c r="A256" s="107"/>
      <c r="B256" s="107" t="s">
        <v>271</v>
      </c>
      <c r="C256" s="124"/>
      <c r="D256" s="107"/>
      <c r="E256" s="125"/>
      <c r="F256" s="107"/>
      <c r="G256" s="107" t="s">
        <v>272</v>
      </c>
      <c r="H256" s="124" t="str">
        <f>Programação5[[#This Row],[Atividade]]&amp; " - linha/estrutura: " &amp;Programação5[[#This Row],[Tag]]</f>
        <v xml:space="preserve">Inspeção ENDs das soldas - 2º trecho - linha/estrutura: </v>
      </c>
      <c r="I256" s="107"/>
      <c r="L256" s="126"/>
      <c r="M256" s="126"/>
      <c r="N256" s="147"/>
      <c r="O256" s="147"/>
      <c r="P256" s="147"/>
      <c r="Q256" s="147"/>
      <c r="R256" s="147"/>
      <c r="S256" s="147"/>
      <c r="T256" s="147"/>
      <c r="U256" s="147"/>
      <c r="V256" s="147"/>
      <c r="W256" s="147"/>
      <c r="X256" s="147"/>
      <c r="Y256" s="147"/>
      <c r="Z256" s="147"/>
      <c r="AA256" s="147"/>
      <c r="AB256" s="147"/>
      <c r="AC256" s="147"/>
      <c r="AD256" s="147"/>
      <c r="AE256" s="147"/>
      <c r="AF256" s="147"/>
    </row>
    <row r="257" spans="1:32" hidden="1" x14ac:dyDescent="0.3">
      <c r="A257" s="107"/>
      <c r="B257" s="107" t="s">
        <v>551</v>
      </c>
      <c r="C257" s="124"/>
      <c r="D257" s="107"/>
      <c r="E257" s="125"/>
      <c r="F257" s="107"/>
      <c r="G257" s="107" t="s">
        <v>1868</v>
      </c>
      <c r="H257" s="124" t="str">
        <f>Programação5[[#This Row],[Atividade]]&amp; " - linha/estrutura: " &amp;Programação5[[#This Row],[Tag]]</f>
        <v xml:space="preserve">Tubulação Torre de resfriamento E-58B-3A/B/C - linha/estrutura: </v>
      </c>
      <c r="I257" s="107"/>
      <c r="L257" s="126"/>
      <c r="M257" s="126"/>
      <c r="N257" s="147"/>
      <c r="O257" s="147"/>
      <c r="P257" s="147"/>
      <c r="Q257" s="147"/>
      <c r="R257" s="147"/>
      <c r="S257" s="147"/>
      <c r="T257" s="147"/>
      <c r="U257" s="147"/>
      <c r="V257" s="147"/>
      <c r="W257" s="147"/>
      <c r="X257" s="147"/>
      <c r="Y257" s="147"/>
      <c r="Z257" s="147"/>
      <c r="AA257" s="147"/>
      <c r="AB257" s="147"/>
      <c r="AC257" s="147"/>
      <c r="AD257" s="147"/>
      <c r="AE257" s="147"/>
      <c r="AF257" s="147"/>
    </row>
    <row r="258" spans="1:32" ht="28.8" hidden="1" x14ac:dyDescent="0.3">
      <c r="A258" s="107"/>
      <c r="B258" s="107" t="s">
        <v>190</v>
      </c>
      <c r="C258" s="124"/>
      <c r="D258" s="107"/>
      <c r="E258" s="125"/>
      <c r="F258" s="107"/>
      <c r="G258" s="107" t="s">
        <v>273</v>
      </c>
      <c r="H258" s="124" t="str">
        <f>Programação5[[#This Row],[Atividade]]&amp; " - linha/estrutura: " &amp;Programação5[[#This Row],[Tag]]</f>
        <v xml:space="preserve">Montar e soldar linhas (6''W6-14E-5386/5387) dos tie ins 154/167/168 para o pipe rack - 1º Trecho - linha/estrutura: </v>
      </c>
      <c r="I258" s="107"/>
      <c r="L258" s="126"/>
      <c r="M258" s="126"/>
      <c r="N258" s="147"/>
      <c r="O258" s="147"/>
      <c r="P258" s="147"/>
      <c r="Q258" s="147"/>
      <c r="R258" s="147"/>
      <c r="S258" s="147"/>
      <c r="T258" s="147"/>
      <c r="U258" s="147"/>
      <c r="V258" s="147"/>
      <c r="W258" s="147"/>
      <c r="X258" s="147"/>
      <c r="Y258" s="147"/>
      <c r="Z258" s="147"/>
      <c r="AA258" s="147"/>
      <c r="AB258" s="147"/>
      <c r="AC258" s="147"/>
      <c r="AD258" s="147"/>
      <c r="AE258" s="147"/>
      <c r="AF258" s="147"/>
    </row>
    <row r="259" spans="1:32" ht="28.8" hidden="1" x14ac:dyDescent="0.3">
      <c r="A259" s="107"/>
      <c r="B259" s="107" t="s">
        <v>552</v>
      </c>
      <c r="C259" s="124"/>
      <c r="D259" s="107"/>
      <c r="E259" s="125"/>
      <c r="F259" s="107"/>
      <c r="G259" s="107" t="s">
        <v>1869</v>
      </c>
      <c r="H259" s="124" t="str">
        <f>Programação5[[#This Row],[Atividade]]&amp; " - linha/estrutura: " &amp;Programação5[[#This Row],[Tag]]</f>
        <v xml:space="preserve">Montar e soldar linhas (4''W6-14E-5364/5365/5366) dos tie ins 147/152/153 para o pipe rack - 1º Trecho - linha/estrutura: </v>
      </c>
      <c r="I259" s="107"/>
      <c r="L259" s="126"/>
      <c r="M259" s="126"/>
      <c r="N259" s="147"/>
      <c r="O259" s="147"/>
      <c r="P259" s="147"/>
      <c r="Q259" s="147"/>
      <c r="R259" s="147"/>
      <c r="S259" s="147"/>
      <c r="T259" s="147"/>
      <c r="U259" s="147"/>
      <c r="V259" s="147"/>
      <c r="W259" s="147"/>
      <c r="X259" s="147"/>
      <c r="Y259" s="147"/>
      <c r="Z259" s="147"/>
      <c r="AA259" s="147"/>
      <c r="AB259" s="147"/>
      <c r="AC259" s="147"/>
      <c r="AD259" s="147"/>
      <c r="AE259" s="147"/>
      <c r="AF259" s="147"/>
    </row>
    <row r="260" spans="1:32" ht="28.8" hidden="1" x14ac:dyDescent="0.3">
      <c r="A260" s="107"/>
      <c r="B260" s="107" t="s">
        <v>274</v>
      </c>
      <c r="C260" s="124"/>
      <c r="D260" s="107"/>
      <c r="E260" s="125"/>
      <c r="F260" s="107"/>
      <c r="G260" s="107" t="s">
        <v>273</v>
      </c>
      <c r="H260" s="124" t="str">
        <f>Programação5[[#This Row],[Atividade]]&amp; " - linha/estrutura: " &amp;Programação5[[#This Row],[Tag]]</f>
        <v xml:space="preserve">Montar e soldar linhas (6''W6-14E-5386/5387) dos tie ins 154/167/168 para o pipe rack - 1º Trecho - linha/estrutura: </v>
      </c>
      <c r="I260" s="107"/>
      <c r="L260" s="126"/>
      <c r="M260" s="126"/>
      <c r="N260" s="147"/>
      <c r="O260" s="147"/>
      <c r="P260" s="147"/>
      <c r="Q260" s="147"/>
      <c r="R260" s="147"/>
      <c r="S260" s="147"/>
      <c r="T260" s="147"/>
      <c r="U260" s="147"/>
      <c r="V260" s="147"/>
      <c r="W260" s="147"/>
      <c r="X260" s="147"/>
      <c r="Y260" s="147"/>
      <c r="Z260" s="147"/>
      <c r="AA260" s="147"/>
      <c r="AB260" s="147"/>
      <c r="AC260" s="147"/>
      <c r="AD260" s="147"/>
      <c r="AE260" s="147"/>
      <c r="AF260" s="147"/>
    </row>
    <row r="261" spans="1:32" ht="28.8" hidden="1" x14ac:dyDescent="0.3">
      <c r="A261" s="107"/>
      <c r="B261" s="107" t="s">
        <v>275</v>
      </c>
      <c r="C261" s="124"/>
      <c r="D261" s="107"/>
      <c r="E261" s="125"/>
      <c r="F261" s="107"/>
      <c r="G261" s="107" t="s">
        <v>276</v>
      </c>
      <c r="H261" s="124" t="str">
        <f>Programação5[[#This Row],[Atividade]]&amp; " - linha/estrutura: " &amp;Programação5[[#This Row],[Tag]]</f>
        <v xml:space="preserve">Montar e soldar linhas (4''W6-14E-5364/5365/5366) dos tie ins 147/152/153 para o pipe rack - 2º Trecho - linha/estrutura: </v>
      </c>
      <c r="I261" s="107"/>
      <c r="L261" s="126"/>
      <c r="M261" s="126"/>
      <c r="N261" s="147"/>
      <c r="O261" s="147"/>
      <c r="P261" s="147"/>
      <c r="Q261" s="147"/>
      <c r="R261" s="147"/>
      <c r="S261" s="147"/>
      <c r="T261" s="147"/>
      <c r="U261" s="147"/>
      <c r="V261" s="147"/>
      <c r="W261" s="147"/>
      <c r="X261" s="147"/>
      <c r="Y261" s="147"/>
      <c r="Z261" s="147"/>
      <c r="AA261" s="147"/>
      <c r="AB261" s="147"/>
      <c r="AC261" s="147"/>
      <c r="AD261" s="147"/>
      <c r="AE261" s="147"/>
      <c r="AF261" s="147"/>
    </row>
    <row r="262" spans="1:32" hidden="1" x14ac:dyDescent="0.3">
      <c r="A262" s="107"/>
      <c r="B262" s="107" t="s">
        <v>277</v>
      </c>
      <c r="C262" s="124"/>
      <c r="D262" s="107"/>
      <c r="E262" s="125"/>
      <c r="F262" s="107"/>
      <c r="G262" s="107" t="s">
        <v>278</v>
      </c>
      <c r="H262" s="124" t="str">
        <f>Programação5[[#This Row],[Atividade]]&amp; " - linha/estrutura: " &amp;Programação5[[#This Row],[Tag]]</f>
        <v xml:space="preserve">Montar e soldar suportes - linha/estrutura: </v>
      </c>
      <c r="I262" s="107"/>
      <c r="L262" s="126"/>
      <c r="M262" s="126"/>
      <c r="N262" s="147"/>
      <c r="O262" s="147"/>
      <c r="P262" s="147"/>
      <c r="Q262" s="147"/>
      <c r="R262" s="147"/>
      <c r="S262" s="147"/>
      <c r="T262" s="147"/>
      <c r="U262" s="147"/>
      <c r="V262" s="147"/>
      <c r="W262" s="147"/>
      <c r="X262" s="147"/>
      <c r="Y262" s="147"/>
      <c r="Z262" s="147"/>
      <c r="AA262" s="147"/>
      <c r="AB262" s="147"/>
      <c r="AC262" s="147"/>
      <c r="AD262" s="147"/>
      <c r="AE262" s="147"/>
      <c r="AF262" s="147"/>
    </row>
    <row r="263" spans="1:32" hidden="1" x14ac:dyDescent="0.3">
      <c r="A263" s="107"/>
      <c r="B263" s="107" t="s">
        <v>553</v>
      </c>
      <c r="C263" s="124"/>
      <c r="D263" s="107"/>
      <c r="E263" s="125"/>
      <c r="F263" s="107"/>
      <c r="G263" s="107" t="s">
        <v>279</v>
      </c>
      <c r="H263" s="124" t="str">
        <f>Programação5[[#This Row],[Atividade]]&amp; " - linha/estrutura: " &amp;Programação5[[#This Row],[Tag]]</f>
        <v xml:space="preserve">Inspeção ENDs das soldas - linha/estrutura: </v>
      </c>
      <c r="I263" s="107"/>
      <c r="L263" s="126"/>
      <c r="M263" s="126"/>
      <c r="N263" s="147"/>
      <c r="O263" s="147"/>
      <c r="P263" s="147"/>
      <c r="Q263" s="147"/>
      <c r="R263" s="147"/>
      <c r="S263" s="147"/>
      <c r="T263" s="147"/>
      <c r="U263" s="147"/>
      <c r="V263" s="147"/>
      <c r="W263" s="147"/>
      <c r="X263" s="147"/>
      <c r="Y263" s="147"/>
      <c r="Z263" s="147"/>
      <c r="AA263" s="147"/>
      <c r="AB263" s="147"/>
      <c r="AC263" s="147"/>
      <c r="AD263" s="147"/>
      <c r="AE263" s="147"/>
      <c r="AF263" s="147"/>
    </row>
    <row r="264" spans="1:32" hidden="1" x14ac:dyDescent="0.3">
      <c r="A264" s="107"/>
      <c r="B264" s="107" t="s">
        <v>554</v>
      </c>
      <c r="C264" s="124"/>
      <c r="D264" s="107"/>
      <c r="E264" s="125"/>
      <c r="F264" s="107"/>
      <c r="G264" s="107" t="s">
        <v>202</v>
      </c>
      <c r="H264" s="124" t="str">
        <f>Programação5[[#This Row],[Atividade]]&amp; " - linha/estrutura: " &amp;Programação5[[#This Row],[Tag]]</f>
        <v xml:space="preserve">Pipe rack_Rua E - linha/estrutura: </v>
      </c>
      <c r="I264" s="107"/>
      <c r="L264" s="126"/>
      <c r="M264" s="126"/>
      <c r="N264" s="147"/>
      <c r="O264" s="147"/>
      <c r="P264" s="147"/>
      <c r="Q264" s="147"/>
      <c r="R264" s="147"/>
      <c r="S264" s="147"/>
      <c r="T264" s="147"/>
      <c r="U264" s="147"/>
      <c r="V264" s="147"/>
      <c r="W264" s="147"/>
      <c r="X264" s="147"/>
      <c r="Y264" s="147"/>
      <c r="Z264" s="147"/>
      <c r="AA264" s="147"/>
      <c r="AB264" s="147"/>
      <c r="AC264" s="147"/>
      <c r="AD264" s="147"/>
      <c r="AE264" s="147"/>
      <c r="AF264" s="147"/>
    </row>
    <row r="265" spans="1:32" hidden="1" x14ac:dyDescent="0.3">
      <c r="A265" s="107"/>
      <c r="B265" s="107" t="s">
        <v>555</v>
      </c>
      <c r="C265" s="124"/>
      <c r="D265" s="107"/>
      <c r="E265" s="125"/>
      <c r="F265" s="107"/>
      <c r="G265" s="107" t="s">
        <v>1865</v>
      </c>
      <c r="H265" s="124" t="str">
        <f>Programação5[[#This Row],[Atividade]]&amp; " - linha/estrutura: " &amp;Programação5[[#This Row],[Tag]]</f>
        <v xml:space="preserve">Montar e soldar linhas ( 6'' W6-14E-5362/5363) - 1º trecho - linha/estrutura: </v>
      </c>
      <c r="I265" s="107"/>
      <c r="L265" s="126"/>
      <c r="M265" s="126"/>
      <c r="N265" s="147"/>
      <c r="O265" s="147"/>
      <c r="P265" s="147"/>
      <c r="Q265" s="147"/>
      <c r="R265" s="147"/>
      <c r="S265" s="147"/>
      <c r="T265" s="147"/>
      <c r="U265" s="147"/>
      <c r="V265" s="147"/>
      <c r="W265" s="147"/>
      <c r="X265" s="147"/>
      <c r="Y265" s="147"/>
      <c r="Z265" s="147"/>
      <c r="AA265" s="147"/>
      <c r="AB265" s="147"/>
      <c r="AC265" s="147"/>
      <c r="AD265" s="147"/>
      <c r="AE265" s="147"/>
      <c r="AF265" s="147"/>
    </row>
    <row r="266" spans="1:32" hidden="1" x14ac:dyDescent="0.3">
      <c r="A266" s="107"/>
      <c r="B266" s="107" t="s">
        <v>556</v>
      </c>
      <c r="C266" s="124"/>
      <c r="D266" s="107"/>
      <c r="E266" s="125"/>
      <c r="F266" s="107"/>
      <c r="G266" s="107" t="s">
        <v>1870</v>
      </c>
      <c r="H266" s="124" t="str">
        <f>Programação5[[#This Row],[Atividade]]&amp; " - linha/estrutura: " &amp;Programação5[[#This Row],[Tag]]</f>
        <v xml:space="preserve">Montar e soldar suportes - 1º Trecho - linha/estrutura: </v>
      </c>
      <c r="I266" s="107"/>
      <c r="L266" s="126"/>
      <c r="M266" s="126"/>
      <c r="N266" s="147"/>
      <c r="O266" s="147"/>
      <c r="P266" s="147"/>
      <c r="Q266" s="147"/>
      <c r="R266" s="147"/>
      <c r="S266" s="147"/>
      <c r="T266" s="147"/>
      <c r="U266" s="147"/>
      <c r="V266" s="147"/>
      <c r="W266" s="147"/>
      <c r="X266" s="147"/>
      <c r="Y266" s="147"/>
      <c r="Z266" s="147"/>
      <c r="AA266" s="147"/>
      <c r="AB266" s="147"/>
      <c r="AC266" s="147"/>
      <c r="AD266" s="147"/>
      <c r="AE266" s="147"/>
      <c r="AF266" s="147"/>
    </row>
    <row r="267" spans="1:32" hidden="1" x14ac:dyDescent="0.3">
      <c r="A267" s="107"/>
      <c r="B267" s="107" t="s">
        <v>557</v>
      </c>
      <c r="C267" s="124"/>
      <c r="D267" s="107"/>
      <c r="E267" s="125"/>
      <c r="F267" s="107"/>
      <c r="G267" s="107" t="s">
        <v>1871</v>
      </c>
      <c r="H267" s="124" t="str">
        <f>Programação5[[#This Row],[Atividade]]&amp; " - linha/estrutura: " &amp;Programação5[[#This Row],[Tag]]</f>
        <v xml:space="preserve">Inspeção ENDs das soldas - 1º Trecho - linha/estrutura: </v>
      </c>
      <c r="I267" s="107"/>
      <c r="L267" s="126"/>
      <c r="M267" s="126"/>
      <c r="N267" s="147"/>
      <c r="O267" s="147"/>
      <c r="P267" s="147"/>
      <c r="Q267" s="147"/>
      <c r="R267" s="147"/>
      <c r="S267" s="147"/>
      <c r="T267" s="147"/>
      <c r="U267" s="147"/>
      <c r="V267" s="147"/>
      <c r="W267" s="147"/>
      <c r="X267" s="147"/>
      <c r="Y267" s="147"/>
      <c r="Z267" s="147"/>
      <c r="AA267" s="147"/>
      <c r="AB267" s="147"/>
      <c r="AC267" s="147"/>
      <c r="AD267" s="147"/>
      <c r="AE267" s="147"/>
      <c r="AF267" s="147"/>
    </row>
    <row r="268" spans="1:32" hidden="1" x14ac:dyDescent="0.3">
      <c r="A268" s="107"/>
      <c r="B268" s="107" t="s">
        <v>281</v>
      </c>
      <c r="C268" s="124"/>
      <c r="D268" s="107"/>
      <c r="E268" s="125"/>
      <c r="F268" s="107"/>
      <c r="G268" s="107" t="s">
        <v>268</v>
      </c>
      <c r="H268" s="124" t="str">
        <f>Programação5[[#This Row],[Atividade]]&amp; " - linha/estrutura: " &amp;Programação5[[#This Row],[Tag]]</f>
        <v xml:space="preserve">Montar e soldar linhas ( 6'' W6-14E-5362/5363) - 2º trecho - linha/estrutura: </v>
      </c>
      <c r="I268" s="107"/>
      <c r="L268" s="126"/>
      <c r="M268" s="126"/>
      <c r="N268" s="147"/>
      <c r="O268" s="147"/>
      <c r="P268" s="147"/>
      <c r="Q268" s="147"/>
      <c r="R268" s="147"/>
      <c r="S268" s="147"/>
      <c r="T268" s="147"/>
      <c r="U268" s="147"/>
      <c r="V268" s="147"/>
      <c r="W268" s="147"/>
      <c r="X268" s="147"/>
      <c r="Y268" s="147"/>
      <c r="Z268" s="147"/>
      <c r="AA268" s="147"/>
      <c r="AB268" s="147"/>
      <c r="AC268" s="147"/>
      <c r="AD268" s="147"/>
      <c r="AE268" s="147"/>
      <c r="AF268" s="147"/>
    </row>
    <row r="269" spans="1:32" hidden="1" x14ac:dyDescent="0.3">
      <c r="A269" s="107"/>
      <c r="B269" s="107" t="s">
        <v>558</v>
      </c>
      <c r="C269" s="124"/>
      <c r="D269" s="107"/>
      <c r="E269" s="125"/>
      <c r="F269" s="107"/>
      <c r="G269" s="107" t="s">
        <v>1872</v>
      </c>
      <c r="H269" s="124" t="str">
        <f>Programação5[[#This Row],[Atividade]]&amp; " - linha/estrutura: " &amp;Programação5[[#This Row],[Tag]]</f>
        <v xml:space="preserve">Montar e soldar linhas ( 6'' W6-14E-5362/5363) - 3º trecho - linha/estrutura: </v>
      </c>
      <c r="I269" s="107"/>
      <c r="L269" s="126"/>
      <c r="M269" s="126"/>
      <c r="N269" s="147"/>
      <c r="O269" s="147"/>
      <c r="P269" s="147"/>
      <c r="Q269" s="147"/>
      <c r="R269" s="147"/>
      <c r="S269" s="147"/>
      <c r="T269" s="147"/>
      <c r="U269" s="147"/>
      <c r="V269" s="147"/>
      <c r="W269" s="147"/>
      <c r="X269" s="147"/>
      <c r="Y269" s="147"/>
      <c r="Z269" s="147"/>
      <c r="AA269" s="147"/>
      <c r="AB269" s="147"/>
      <c r="AC269" s="147"/>
      <c r="AD269" s="147"/>
      <c r="AE269" s="147"/>
      <c r="AF269" s="147"/>
    </row>
    <row r="270" spans="1:32" hidden="1" x14ac:dyDescent="0.3">
      <c r="A270" s="107"/>
      <c r="B270" s="107" t="s">
        <v>282</v>
      </c>
      <c r="C270" s="124"/>
      <c r="D270" s="107"/>
      <c r="E270" s="125"/>
      <c r="F270" s="107"/>
      <c r="G270" s="107" t="s">
        <v>283</v>
      </c>
      <c r="H270" s="124" t="str">
        <f>Programação5[[#This Row],[Atividade]]&amp; " - linha/estrutura: " &amp;Programação5[[#This Row],[Tag]]</f>
        <v xml:space="preserve">Montar e soldar suportes - 2º Trecho - linha/estrutura: </v>
      </c>
      <c r="I270" s="107"/>
      <c r="L270" s="126"/>
      <c r="M270" s="126"/>
      <c r="N270" s="147"/>
      <c r="O270" s="147"/>
      <c r="P270" s="147"/>
      <c r="Q270" s="147"/>
      <c r="R270" s="147"/>
      <c r="S270" s="147"/>
      <c r="T270" s="147"/>
      <c r="U270" s="147"/>
      <c r="V270" s="147"/>
      <c r="W270" s="147"/>
      <c r="X270" s="147"/>
      <c r="Y270" s="147"/>
      <c r="Z270" s="147"/>
      <c r="AA270" s="147"/>
      <c r="AB270" s="147"/>
      <c r="AC270" s="147"/>
      <c r="AD270" s="147"/>
      <c r="AE270" s="147"/>
      <c r="AF270" s="147"/>
    </row>
    <row r="271" spans="1:32" hidden="1" x14ac:dyDescent="0.3">
      <c r="A271" s="107"/>
      <c r="B271" s="107" t="s">
        <v>559</v>
      </c>
      <c r="C271" s="124"/>
      <c r="D271" s="107"/>
      <c r="E271" s="125"/>
      <c r="F271" s="107"/>
      <c r="G271" s="107" t="s">
        <v>327</v>
      </c>
      <c r="H271" s="124" t="str">
        <f>Programação5[[#This Row],[Atividade]]&amp; " - linha/estrutura: " &amp;Programação5[[#This Row],[Tag]]</f>
        <v xml:space="preserve">Inspeção ENDs das soldas - 2º Trecho - linha/estrutura: </v>
      </c>
      <c r="I271" s="107"/>
      <c r="L271" s="126"/>
      <c r="M271" s="126"/>
      <c r="N271" s="147"/>
      <c r="O271" s="147"/>
      <c r="P271" s="147"/>
      <c r="Q271" s="147"/>
      <c r="R271" s="147"/>
      <c r="S271" s="147"/>
      <c r="T271" s="147"/>
      <c r="U271" s="147"/>
      <c r="V271" s="147"/>
      <c r="W271" s="147"/>
      <c r="X271" s="147"/>
      <c r="Y271" s="147"/>
      <c r="Z271" s="147"/>
      <c r="AA271" s="147"/>
      <c r="AB271" s="147"/>
      <c r="AC271" s="147"/>
      <c r="AD271" s="147"/>
      <c r="AE271" s="147"/>
      <c r="AF271" s="147"/>
    </row>
    <row r="272" spans="1:32" hidden="1" x14ac:dyDescent="0.3">
      <c r="A272" s="107"/>
      <c r="B272" s="107" t="s">
        <v>560</v>
      </c>
      <c r="C272" s="124"/>
      <c r="D272" s="107"/>
      <c r="E272" s="125"/>
      <c r="F272" s="107"/>
      <c r="G272" s="107" t="s">
        <v>284</v>
      </c>
      <c r="H272" s="124" t="str">
        <f>Programação5[[#This Row],[Atividade]]&amp; " - linha/estrutura: " &amp;Programação5[[#This Row],[Tag]]</f>
        <v xml:space="preserve">Pipe rack_Rua E 19 - linha/estrutura: </v>
      </c>
      <c r="I272" s="107"/>
      <c r="L272" s="126"/>
      <c r="M272" s="126"/>
      <c r="N272" s="147"/>
      <c r="O272" s="147"/>
      <c r="P272" s="147"/>
      <c r="Q272" s="147"/>
      <c r="R272" s="147"/>
      <c r="S272" s="147"/>
      <c r="T272" s="147"/>
      <c r="U272" s="147"/>
      <c r="V272" s="147"/>
      <c r="W272" s="147"/>
      <c r="X272" s="147"/>
      <c r="Y272" s="147"/>
      <c r="Z272" s="147"/>
      <c r="AA272" s="147"/>
      <c r="AB272" s="147"/>
      <c r="AC272" s="147"/>
      <c r="AD272" s="147"/>
      <c r="AE272" s="147"/>
      <c r="AF272" s="147"/>
    </row>
    <row r="273" spans="1:32" hidden="1" x14ac:dyDescent="0.3">
      <c r="A273" s="107"/>
      <c r="B273" s="107" t="s">
        <v>561</v>
      </c>
      <c r="C273" s="124"/>
      <c r="D273" s="107"/>
      <c r="E273" s="125"/>
      <c r="F273" s="107"/>
      <c r="G273" s="107" t="s">
        <v>1865</v>
      </c>
      <c r="H273" s="124" t="str">
        <f>Programação5[[#This Row],[Atividade]]&amp; " - linha/estrutura: " &amp;Programação5[[#This Row],[Tag]]</f>
        <v xml:space="preserve">Montar e soldar linhas ( 6'' W6-14E-5362/5363) - 1º trecho - linha/estrutura: </v>
      </c>
      <c r="I273" s="107"/>
      <c r="L273" s="126"/>
      <c r="M273" s="126"/>
      <c r="N273" s="147"/>
      <c r="O273" s="147"/>
      <c r="P273" s="147"/>
      <c r="Q273" s="147"/>
      <c r="R273" s="147"/>
      <c r="S273" s="147"/>
      <c r="T273" s="147"/>
      <c r="U273" s="147"/>
      <c r="V273" s="147"/>
      <c r="W273" s="147"/>
      <c r="X273" s="147"/>
      <c r="Y273" s="147"/>
      <c r="Z273" s="147"/>
      <c r="AA273" s="147"/>
      <c r="AB273" s="147"/>
      <c r="AC273" s="147"/>
      <c r="AD273" s="147"/>
      <c r="AE273" s="147"/>
      <c r="AF273" s="147"/>
    </row>
    <row r="274" spans="1:32" hidden="1" x14ac:dyDescent="0.3">
      <c r="A274" s="107"/>
      <c r="B274" s="107" t="s">
        <v>562</v>
      </c>
      <c r="C274" s="124"/>
      <c r="D274" s="107"/>
      <c r="E274" s="125"/>
      <c r="F274" s="107"/>
      <c r="G274" s="107" t="s">
        <v>1866</v>
      </c>
      <c r="H274" s="124" t="str">
        <f>Programação5[[#This Row],[Atividade]]&amp; " - linha/estrutura: " &amp;Programação5[[#This Row],[Tag]]</f>
        <v xml:space="preserve">Montar e soldar suportes - 1º trecho - linha/estrutura: </v>
      </c>
      <c r="I274" s="107"/>
      <c r="L274" s="126"/>
      <c r="M274" s="126"/>
      <c r="N274" s="147"/>
      <c r="O274" s="147"/>
      <c r="P274" s="147"/>
      <c r="Q274" s="147"/>
      <c r="R274" s="147"/>
      <c r="S274" s="147"/>
      <c r="T274" s="147"/>
      <c r="U274" s="147"/>
      <c r="V274" s="147"/>
      <c r="W274" s="147"/>
      <c r="X274" s="147"/>
      <c r="Y274" s="147"/>
      <c r="Z274" s="147"/>
      <c r="AA274" s="147"/>
      <c r="AB274" s="147"/>
      <c r="AC274" s="147"/>
      <c r="AD274" s="147"/>
      <c r="AE274" s="147"/>
      <c r="AF274" s="147"/>
    </row>
    <row r="275" spans="1:32" hidden="1" x14ac:dyDescent="0.3">
      <c r="A275" s="107"/>
      <c r="B275" s="107" t="s">
        <v>563</v>
      </c>
      <c r="C275" s="124"/>
      <c r="D275" s="107"/>
      <c r="E275" s="125"/>
      <c r="F275" s="107"/>
      <c r="G275" s="107" t="s">
        <v>1867</v>
      </c>
      <c r="H275" s="124" t="str">
        <f>Programação5[[#This Row],[Atividade]]&amp; " - linha/estrutura: " &amp;Programação5[[#This Row],[Tag]]</f>
        <v xml:space="preserve">Inspeção ENDs das soldas - 1º trecho - linha/estrutura: </v>
      </c>
      <c r="I275" s="107"/>
      <c r="L275" s="126"/>
      <c r="M275" s="126"/>
      <c r="N275" s="147"/>
      <c r="O275" s="147"/>
      <c r="P275" s="147"/>
      <c r="Q275" s="147"/>
      <c r="R275" s="147"/>
      <c r="S275" s="147"/>
      <c r="T275" s="147"/>
      <c r="U275" s="147"/>
      <c r="V275" s="147"/>
      <c r="W275" s="147"/>
      <c r="X275" s="147"/>
      <c r="Y275" s="147"/>
      <c r="Z275" s="147"/>
      <c r="AA275" s="147"/>
      <c r="AB275" s="147"/>
      <c r="AC275" s="147"/>
      <c r="AD275" s="147"/>
      <c r="AE275" s="147"/>
      <c r="AF275" s="147"/>
    </row>
    <row r="276" spans="1:32" hidden="1" x14ac:dyDescent="0.3">
      <c r="A276" s="107"/>
      <c r="B276" s="107" t="s">
        <v>285</v>
      </c>
      <c r="C276" s="124"/>
      <c r="D276" s="107"/>
      <c r="E276" s="125"/>
      <c r="F276" s="107"/>
      <c r="G276" s="107" t="s">
        <v>268</v>
      </c>
      <c r="H276" s="124" t="str">
        <f>Programação5[[#This Row],[Atividade]]&amp; " - linha/estrutura: " &amp;Programação5[[#This Row],[Tag]]</f>
        <v xml:space="preserve">Montar e soldar linhas ( 6'' W6-14E-5362/5363) - 2º trecho - linha/estrutura: </v>
      </c>
      <c r="I276" s="107"/>
      <c r="L276" s="126"/>
      <c r="M276" s="126"/>
      <c r="N276" s="147"/>
      <c r="O276" s="147"/>
      <c r="P276" s="147"/>
      <c r="Q276" s="147"/>
      <c r="R276" s="147"/>
      <c r="S276" s="147"/>
      <c r="T276" s="147"/>
      <c r="U276" s="147"/>
      <c r="V276" s="147"/>
      <c r="W276" s="147"/>
      <c r="X276" s="147"/>
      <c r="Y276" s="147"/>
      <c r="Z276" s="147"/>
      <c r="AA276" s="147"/>
      <c r="AB276" s="147"/>
      <c r="AC276" s="147"/>
      <c r="AD276" s="147"/>
      <c r="AE276" s="147"/>
      <c r="AF276" s="147"/>
    </row>
    <row r="277" spans="1:32" hidden="1" x14ac:dyDescent="0.3">
      <c r="A277" s="107"/>
      <c r="B277" s="107" t="s">
        <v>328</v>
      </c>
      <c r="C277" s="124"/>
      <c r="D277" s="107"/>
      <c r="E277" s="125"/>
      <c r="F277" s="107"/>
      <c r="G277" s="107" t="s">
        <v>270</v>
      </c>
      <c r="H277" s="124" t="str">
        <f>Programação5[[#This Row],[Atividade]]&amp; " - linha/estrutura: " &amp;Programação5[[#This Row],[Tag]]</f>
        <v xml:space="preserve">Montar e soldar suportes - 2º trecho - linha/estrutura: </v>
      </c>
      <c r="I277" s="107"/>
      <c r="L277" s="126"/>
      <c r="M277" s="126"/>
      <c r="N277" s="147"/>
      <c r="O277" s="147"/>
      <c r="P277" s="147"/>
      <c r="Q277" s="147"/>
      <c r="R277" s="147"/>
      <c r="S277" s="147"/>
      <c r="T277" s="147"/>
      <c r="U277" s="147"/>
      <c r="V277" s="147"/>
      <c r="W277" s="147"/>
      <c r="X277" s="147"/>
      <c r="Y277" s="147"/>
      <c r="Z277" s="147"/>
      <c r="AA277" s="147"/>
      <c r="AB277" s="147"/>
      <c r="AC277" s="147"/>
      <c r="AD277" s="147"/>
      <c r="AE277" s="147"/>
      <c r="AF277" s="147"/>
    </row>
    <row r="278" spans="1:32" hidden="1" x14ac:dyDescent="0.3">
      <c r="A278" s="107"/>
      <c r="B278" s="107" t="s">
        <v>329</v>
      </c>
      <c r="C278" s="124"/>
      <c r="D278" s="107"/>
      <c r="E278" s="125"/>
      <c r="F278" s="107"/>
      <c r="G278" s="107" t="s">
        <v>272</v>
      </c>
      <c r="H278" s="124" t="str">
        <f>Programação5[[#This Row],[Atividade]]&amp; " - linha/estrutura: " &amp;Programação5[[#This Row],[Tag]]</f>
        <v xml:space="preserve">Inspeção ENDs das soldas - 2º trecho - linha/estrutura: </v>
      </c>
      <c r="I278" s="107"/>
      <c r="L278" s="126"/>
      <c r="M278" s="126"/>
      <c r="N278" s="147"/>
      <c r="O278" s="147"/>
      <c r="P278" s="147"/>
      <c r="Q278" s="147"/>
      <c r="R278" s="147"/>
      <c r="S278" s="147"/>
      <c r="T278" s="147"/>
      <c r="U278" s="147"/>
      <c r="V278" s="147"/>
      <c r="W278" s="147"/>
      <c r="X278" s="147"/>
      <c r="Y278" s="147"/>
      <c r="Z278" s="147"/>
      <c r="AA278" s="147"/>
      <c r="AB278" s="147"/>
      <c r="AC278" s="147"/>
      <c r="AD278" s="147"/>
      <c r="AE278" s="147"/>
      <c r="AF278" s="147"/>
    </row>
    <row r="279" spans="1:32" hidden="1" x14ac:dyDescent="0.3">
      <c r="A279" s="107"/>
      <c r="B279" s="107" t="s">
        <v>564</v>
      </c>
      <c r="C279" s="124"/>
      <c r="D279" s="107"/>
      <c r="E279" s="125"/>
      <c r="F279" s="107"/>
      <c r="G279" s="107" t="s">
        <v>208</v>
      </c>
      <c r="H279" s="124" t="str">
        <f>Programação5[[#This Row],[Atividade]]&amp; " - linha/estrutura: " &amp;Programação5[[#This Row],[Tag]]</f>
        <v xml:space="preserve">Pipe rack_Área 14C - linha/estrutura: </v>
      </c>
      <c r="I279" s="107"/>
      <c r="L279" s="126"/>
      <c r="M279" s="126"/>
      <c r="N279" s="147"/>
      <c r="O279" s="147"/>
      <c r="P279" s="147"/>
      <c r="Q279" s="147"/>
      <c r="R279" s="147"/>
      <c r="S279" s="147"/>
      <c r="T279" s="147"/>
      <c r="U279" s="147"/>
      <c r="V279" s="147"/>
      <c r="W279" s="147"/>
      <c r="X279" s="147"/>
      <c r="Y279" s="147"/>
      <c r="Z279" s="147"/>
      <c r="AA279" s="147"/>
      <c r="AB279" s="147"/>
      <c r="AC279" s="147"/>
      <c r="AD279" s="147"/>
      <c r="AE279" s="147"/>
      <c r="AF279" s="147"/>
    </row>
    <row r="280" spans="1:32" hidden="1" x14ac:dyDescent="0.3">
      <c r="A280" s="107"/>
      <c r="B280" s="107" t="s">
        <v>353</v>
      </c>
      <c r="C280" s="124"/>
      <c r="D280" s="107"/>
      <c r="E280" s="125"/>
      <c r="F280" s="107"/>
      <c r="G280" s="107" t="s">
        <v>196</v>
      </c>
      <c r="H280" s="124" t="str">
        <f>Programação5[[#This Row],[Atividade]]&amp; " - linha/estrutura: " &amp;Programação5[[#This Row],[Tag]]</f>
        <v xml:space="preserve">Montar e soldar linhas ( 6'' W6-14E-5362/5363) - linha/estrutura: </v>
      </c>
      <c r="I280" s="107"/>
      <c r="L280" s="126"/>
      <c r="M280" s="126"/>
      <c r="N280" s="147"/>
      <c r="O280" s="147"/>
      <c r="P280" s="147"/>
      <c r="Q280" s="147"/>
      <c r="R280" s="147"/>
      <c r="S280" s="147"/>
      <c r="T280" s="147"/>
      <c r="U280" s="147"/>
      <c r="V280" s="147"/>
      <c r="W280" s="147"/>
      <c r="X280" s="147"/>
      <c r="Y280" s="147"/>
      <c r="Z280" s="147"/>
      <c r="AA280" s="147"/>
      <c r="AB280" s="147"/>
      <c r="AC280" s="147"/>
      <c r="AD280" s="147"/>
      <c r="AE280" s="147"/>
      <c r="AF280" s="147"/>
    </row>
    <row r="281" spans="1:32" hidden="1" x14ac:dyDescent="0.3">
      <c r="A281" s="107"/>
      <c r="B281" s="107" t="s">
        <v>383</v>
      </c>
      <c r="C281" s="124"/>
      <c r="D281" s="107"/>
      <c r="E281" s="125"/>
      <c r="F281" s="107"/>
      <c r="G281" s="107" t="s">
        <v>278</v>
      </c>
      <c r="H281" s="124" t="str">
        <f>Programação5[[#This Row],[Atividade]]&amp; " - linha/estrutura: " &amp;Programação5[[#This Row],[Tag]]</f>
        <v xml:space="preserve">Montar e soldar suportes - linha/estrutura: </v>
      </c>
      <c r="I281" s="107"/>
      <c r="L281" s="126"/>
      <c r="M281" s="126"/>
      <c r="N281" s="147"/>
      <c r="O281" s="147"/>
      <c r="P281" s="147"/>
      <c r="Q281" s="147"/>
      <c r="R281" s="147"/>
      <c r="S281" s="147"/>
      <c r="T281" s="147"/>
      <c r="U281" s="147"/>
      <c r="V281" s="147"/>
      <c r="W281" s="147"/>
      <c r="X281" s="147"/>
      <c r="Y281" s="147"/>
      <c r="Z281" s="147"/>
      <c r="AA281" s="147"/>
      <c r="AB281" s="147"/>
      <c r="AC281" s="147"/>
      <c r="AD281" s="147"/>
      <c r="AE281" s="147"/>
      <c r="AF281" s="147"/>
    </row>
    <row r="282" spans="1:32" hidden="1" x14ac:dyDescent="0.3">
      <c r="A282" s="107"/>
      <c r="B282" s="107" t="s">
        <v>384</v>
      </c>
      <c r="C282" s="124"/>
      <c r="D282" s="107"/>
      <c r="E282" s="125"/>
      <c r="F282" s="107"/>
      <c r="G282" s="107" t="s">
        <v>279</v>
      </c>
      <c r="H282" s="124" t="str">
        <f>Programação5[[#This Row],[Atividade]]&amp; " - linha/estrutura: " &amp;Programação5[[#This Row],[Tag]]</f>
        <v xml:space="preserve">Inspeção ENDs das soldas - linha/estrutura: </v>
      </c>
      <c r="I282" s="107"/>
      <c r="L282" s="126"/>
      <c r="M282" s="126"/>
      <c r="N282" s="147"/>
      <c r="O282" s="147"/>
      <c r="P282" s="147"/>
      <c r="Q282" s="147"/>
      <c r="R282" s="147"/>
      <c r="S282" s="147"/>
      <c r="T282" s="147"/>
      <c r="U282" s="147"/>
      <c r="V282" s="147"/>
      <c r="W282" s="147"/>
      <c r="X282" s="147"/>
      <c r="Y282" s="147"/>
      <c r="Z282" s="147"/>
      <c r="AA282" s="147"/>
      <c r="AB282" s="147"/>
      <c r="AC282" s="147"/>
      <c r="AD282" s="147"/>
      <c r="AE282" s="147"/>
      <c r="AF282" s="147"/>
    </row>
    <row r="283" spans="1:32" hidden="1" x14ac:dyDescent="0.3">
      <c r="A283" s="107"/>
      <c r="B283" s="107" t="s">
        <v>565</v>
      </c>
      <c r="C283" s="124"/>
      <c r="D283" s="107"/>
      <c r="E283" s="125"/>
      <c r="F283" s="107"/>
      <c r="G283" s="107" t="s">
        <v>335</v>
      </c>
      <c r="H283" s="124" t="str">
        <f>Programação5[[#This Row],[Atividade]]&amp; " - linha/estrutura: " &amp;Programação5[[#This Row],[Tag]]</f>
        <v xml:space="preserve">Teste hidrostático - linha/estrutura: </v>
      </c>
      <c r="I283" s="107"/>
      <c r="L283" s="126"/>
      <c r="M283" s="126"/>
      <c r="N283" s="147"/>
      <c r="O283" s="147"/>
      <c r="P283" s="147"/>
      <c r="Q283" s="147"/>
      <c r="R283" s="147"/>
      <c r="S283" s="147"/>
      <c r="T283" s="147"/>
      <c r="U283" s="147"/>
      <c r="V283" s="147"/>
      <c r="W283" s="147"/>
      <c r="X283" s="147"/>
      <c r="Y283" s="147"/>
      <c r="Z283" s="147"/>
      <c r="AA283" s="147"/>
      <c r="AB283" s="147"/>
      <c r="AC283" s="147"/>
      <c r="AD283" s="147"/>
      <c r="AE283" s="147"/>
      <c r="AF283" s="147"/>
    </row>
    <row r="284" spans="1:32" hidden="1" x14ac:dyDescent="0.3">
      <c r="A284" s="107"/>
      <c r="B284" s="107" t="s">
        <v>435</v>
      </c>
      <c r="C284" s="124" t="s">
        <v>2170</v>
      </c>
      <c r="D284" s="107" t="s">
        <v>1430</v>
      </c>
      <c r="E284" s="125" t="s">
        <v>213</v>
      </c>
      <c r="F284" s="107" t="s">
        <v>2239</v>
      </c>
      <c r="G284" s="107" t="s">
        <v>1873</v>
      </c>
      <c r="H284" s="124" t="str">
        <f>Programação5[[#This Row],[Atividade]]&amp; " - linha/estrutura: " &amp;Programação5[[#This Row],[Tag]]</f>
        <v>Teste hidrostático Linha de agua de resfriamento - linha/estrutura: 6"-W6-14E-5363</v>
      </c>
      <c r="I284" s="107" t="s">
        <v>2340</v>
      </c>
      <c r="L284" s="126"/>
      <c r="M284" s="126"/>
      <c r="N284" s="147"/>
      <c r="O284" s="147"/>
      <c r="P284" s="147"/>
      <c r="Q284" s="147"/>
      <c r="R284" s="147"/>
      <c r="S284" s="147"/>
      <c r="T284" s="147"/>
      <c r="U284" s="147"/>
      <c r="V284" s="147"/>
      <c r="W284" s="147"/>
      <c r="X284" s="147"/>
      <c r="Y284" s="147"/>
      <c r="Z284" s="147"/>
      <c r="AA284" s="147"/>
      <c r="AB284" s="147"/>
      <c r="AC284" s="147"/>
      <c r="AD284" s="147"/>
      <c r="AE284" s="147"/>
      <c r="AF284" s="147"/>
    </row>
    <row r="285" spans="1:32" hidden="1" x14ac:dyDescent="0.3">
      <c r="A285" s="107"/>
      <c r="B285" s="107" t="s">
        <v>566</v>
      </c>
      <c r="C285" s="124"/>
      <c r="D285" s="107"/>
      <c r="E285" s="125"/>
      <c r="F285" s="107"/>
      <c r="G285" s="107" t="s">
        <v>1588</v>
      </c>
      <c r="H285" s="124" t="str">
        <f>Programação5[[#This Row],[Atividade]]&amp; " - linha/estrutura: " &amp;Programação5[[#This Row],[Tag]]</f>
        <v xml:space="preserve">TIE INS - linha/estrutura: </v>
      </c>
      <c r="I285" s="107"/>
      <c r="L285" s="126"/>
      <c r="M285" s="126"/>
      <c r="N285" s="147"/>
      <c r="O285" s="147"/>
      <c r="P285" s="147"/>
      <c r="Q285" s="147"/>
      <c r="R285" s="147"/>
      <c r="S285" s="147"/>
      <c r="T285" s="147"/>
      <c r="U285" s="147"/>
      <c r="V285" s="147"/>
      <c r="W285" s="147"/>
      <c r="X285" s="147"/>
      <c r="Y285" s="147"/>
      <c r="Z285" s="147"/>
      <c r="AA285" s="147"/>
      <c r="AB285" s="147"/>
      <c r="AC285" s="147"/>
      <c r="AD285" s="147"/>
      <c r="AE285" s="147"/>
      <c r="AF285" s="147"/>
    </row>
    <row r="286" spans="1:32" hidden="1" x14ac:dyDescent="0.3">
      <c r="A286" s="107"/>
      <c r="B286" s="107" t="s">
        <v>387</v>
      </c>
      <c r="C286" s="124"/>
      <c r="D286" s="107"/>
      <c r="E286" s="125"/>
      <c r="F286" s="107"/>
      <c r="G286" s="107" t="s">
        <v>388</v>
      </c>
      <c r="H286" s="124" t="str">
        <f>Programação5[[#This Row],[Atividade]]&amp; " - linha/estrutura: " &amp;Programação5[[#This Row],[Tag]]</f>
        <v xml:space="preserve">Torre de resfriamento E-58B-3A/B/C - linha/estrutura: </v>
      </c>
      <c r="I286" s="107"/>
      <c r="L286" s="126"/>
      <c r="M286" s="126"/>
      <c r="N286" s="147"/>
      <c r="O286" s="147"/>
      <c r="P286" s="147"/>
      <c r="Q286" s="147"/>
      <c r="R286" s="147"/>
      <c r="S286" s="147"/>
      <c r="T286" s="147"/>
      <c r="U286" s="147"/>
      <c r="V286" s="147"/>
      <c r="W286" s="147"/>
      <c r="X286" s="147"/>
      <c r="Y286" s="147"/>
      <c r="Z286" s="147"/>
      <c r="AA286" s="147"/>
      <c r="AB286" s="147"/>
      <c r="AC286" s="147"/>
      <c r="AD286" s="147"/>
      <c r="AE286" s="147"/>
      <c r="AF286" s="147"/>
    </row>
    <row r="287" spans="1:32" hidden="1" x14ac:dyDescent="0.3">
      <c r="A287" s="107"/>
      <c r="B287" s="107" t="s">
        <v>535</v>
      </c>
      <c r="C287" s="124"/>
      <c r="D287" s="107"/>
      <c r="E287" s="125"/>
      <c r="F287" s="107"/>
      <c r="G287" s="107" t="s">
        <v>536</v>
      </c>
      <c r="H287" s="124" t="str">
        <f>Programação5[[#This Row],[Atividade]]&amp; " - linha/estrutura: " &amp;Programação5[[#This Row],[Tag]]</f>
        <v xml:space="preserve">Tie in 147 - linha/estrutura: </v>
      </c>
      <c r="I287" s="107"/>
      <c r="L287" s="126"/>
      <c r="M287" s="126"/>
      <c r="N287" s="147"/>
      <c r="O287" s="147"/>
      <c r="P287" s="147"/>
      <c r="Q287" s="147"/>
      <c r="R287" s="147"/>
      <c r="S287" s="147"/>
      <c r="T287" s="147"/>
      <c r="U287" s="147"/>
      <c r="V287" s="147"/>
      <c r="W287" s="147"/>
      <c r="X287" s="147"/>
      <c r="Y287" s="147"/>
      <c r="Z287" s="147"/>
      <c r="AA287" s="147"/>
      <c r="AB287" s="147"/>
      <c r="AC287" s="147"/>
      <c r="AD287" s="147"/>
      <c r="AE287" s="147"/>
      <c r="AF287" s="147"/>
    </row>
    <row r="288" spans="1:32" hidden="1" x14ac:dyDescent="0.3">
      <c r="A288" s="107"/>
      <c r="B288" s="107" t="s">
        <v>567</v>
      </c>
      <c r="C288" s="124"/>
      <c r="D288" s="107"/>
      <c r="E288" s="125"/>
      <c r="F288" s="107"/>
      <c r="G288" s="107" t="s">
        <v>1874</v>
      </c>
      <c r="H288" s="124" t="str">
        <f>Programação5[[#This Row],[Atividade]]&amp; " - linha/estrutura: " &amp;Programação5[[#This Row],[Tag]]</f>
        <v xml:space="preserve">Fazer Ebtv da bomba P-58A-4C - linha/estrutura: </v>
      </c>
      <c r="I288" s="107"/>
      <c r="L288" s="126"/>
      <c r="M288" s="126"/>
      <c r="N288" s="147"/>
      <c r="O288" s="147"/>
      <c r="P288" s="147"/>
      <c r="Q288" s="147"/>
      <c r="R288" s="147"/>
      <c r="S288" s="147"/>
      <c r="T288" s="147"/>
      <c r="U288" s="147"/>
      <c r="V288" s="147"/>
      <c r="W288" s="147"/>
      <c r="X288" s="147"/>
      <c r="Y288" s="147"/>
      <c r="Z288" s="147"/>
      <c r="AA288" s="147"/>
      <c r="AB288" s="147"/>
      <c r="AC288" s="147"/>
      <c r="AD288" s="147"/>
      <c r="AE288" s="147"/>
      <c r="AF288" s="147"/>
    </row>
    <row r="289" spans="1:32" hidden="1" x14ac:dyDescent="0.3">
      <c r="A289" s="107"/>
      <c r="B289" s="107" t="s">
        <v>568</v>
      </c>
      <c r="C289" s="124"/>
      <c r="D289" s="107"/>
      <c r="E289" s="125"/>
      <c r="F289" s="107"/>
      <c r="G289" s="107" t="s">
        <v>1875</v>
      </c>
      <c r="H289" s="124" t="str">
        <f>Programação5[[#This Row],[Atividade]]&amp; " - linha/estrutura: " &amp;Programação5[[#This Row],[Tag]]</f>
        <v xml:space="preserve">Montar e soldar de bocal de 4"na linha existente - linha/estrutura: </v>
      </c>
      <c r="I289" s="107"/>
      <c r="L289" s="126"/>
      <c r="M289" s="126"/>
      <c r="N289" s="147"/>
      <c r="O289" s="147"/>
      <c r="P289" s="147"/>
      <c r="Q289" s="147"/>
      <c r="R289" s="147"/>
      <c r="S289" s="147"/>
      <c r="T289" s="147"/>
      <c r="U289" s="147"/>
      <c r="V289" s="147"/>
      <c r="W289" s="147"/>
      <c r="X289" s="147"/>
      <c r="Y289" s="147"/>
      <c r="Z289" s="147"/>
      <c r="AA289" s="147"/>
      <c r="AB289" s="147"/>
      <c r="AC289" s="147"/>
      <c r="AD289" s="147"/>
      <c r="AE289" s="147"/>
      <c r="AF289" s="147"/>
    </row>
    <row r="290" spans="1:32" hidden="1" x14ac:dyDescent="0.3">
      <c r="A290" s="107"/>
      <c r="B290" s="107" t="s">
        <v>569</v>
      </c>
      <c r="C290" s="124"/>
      <c r="D290" s="107"/>
      <c r="E290" s="125"/>
      <c r="F290" s="107"/>
      <c r="G290" s="107" t="s">
        <v>1876</v>
      </c>
      <c r="H290" s="124" t="str">
        <f>Programação5[[#This Row],[Atividade]]&amp; " - linha/estrutura: " &amp;Programação5[[#This Row],[Tag]]</f>
        <v xml:space="preserve">Inspeção ENDs na solda bocal - linha/estrutura: </v>
      </c>
      <c r="I290" s="107"/>
      <c r="L290" s="126"/>
      <c r="M290" s="126"/>
      <c r="N290" s="147"/>
      <c r="O290" s="147"/>
      <c r="P290" s="147"/>
      <c r="Q290" s="147"/>
      <c r="R290" s="147"/>
      <c r="S290" s="147"/>
      <c r="T290" s="147"/>
      <c r="U290" s="147"/>
      <c r="V290" s="147"/>
      <c r="W290" s="147"/>
      <c r="X290" s="147"/>
      <c r="Y290" s="147"/>
      <c r="Z290" s="147"/>
      <c r="AA290" s="147"/>
      <c r="AB290" s="147"/>
      <c r="AC290" s="147"/>
      <c r="AD290" s="147"/>
      <c r="AE290" s="147"/>
      <c r="AF290" s="147"/>
    </row>
    <row r="291" spans="1:32" hidden="1" x14ac:dyDescent="0.3">
      <c r="A291" s="107"/>
      <c r="B291" s="107" t="s">
        <v>570</v>
      </c>
      <c r="C291" s="124"/>
      <c r="D291" s="107"/>
      <c r="E291" s="125"/>
      <c r="F291" s="107"/>
      <c r="G291" s="107" t="s">
        <v>1877</v>
      </c>
      <c r="H291" s="124" t="str">
        <f>Programação5[[#This Row],[Atividade]]&amp; " - linha/estrutura: " &amp;Programação5[[#This Row],[Tag]]</f>
        <v xml:space="preserve">Montar de válvula gaveta de 4" - linha/estrutura: </v>
      </c>
      <c r="I291" s="107"/>
      <c r="L291" s="126"/>
      <c r="M291" s="126"/>
      <c r="N291" s="147"/>
      <c r="O291" s="147"/>
      <c r="P291" s="147"/>
      <c r="Q291" s="147"/>
      <c r="R291" s="147"/>
      <c r="S291" s="147"/>
      <c r="T291" s="147"/>
      <c r="U291" s="147"/>
      <c r="V291" s="147"/>
      <c r="W291" s="147"/>
      <c r="X291" s="147"/>
      <c r="Y291" s="147"/>
      <c r="Z291" s="147"/>
      <c r="AA291" s="147"/>
      <c r="AB291" s="147"/>
      <c r="AC291" s="147"/>
      <c r="AD291" s="147"/>
      <c r="AE291" s="147"/>
      <c r="AF291" s="147"/>
    </row>
    <row r="292" spans="1:32" hidden="1" x14ac:dyDescent="0.3">
      <c r="A292" s="107"/>
      <c r="B292" s="107" t="s">
        <v>571</v>
      </c>
      <c r="C292" s="124"/>
      <c r="D292" s="107"/>
      <c r="E292" s="125"/>
      <c r="F292" s="107"/>
      <c r="G292" s="107" t="s">
        <v>1878</v>
      </c>
      <c r="H292" s="124" t="str">
        <f>Programação5[[#This Row],[Atividade]]&amp; " - linha/estrutura: " &amp;Programação5[[#This Row],[Tag]]</f>
        <v xml:space="preserve">Remover Ebtv da bomba P-58A-4C - linha/estrutura: </v>
      </c>
      <c r="I292" s="107"/>
      <c r="L292" s="126"/>
      <c r="M292" s="126"/>
      <c r="N292" s="147"/>
      <c r="O292" s="147"/>
      <c r="P292" s="147"/>
      <c r="Q292" s="147"/>
      <c r="R292" s="147"/>
      <c r="S292" s="147"/>
      <c r="T292" s="147"/>
      <c r="U292" s="147"/>
      <c r="V292" s="147"/>
      <c r="W292" s="147"/>
      <c r="X292" s="147"/>
      <c r="Y292" s="147"/>
      <c r="Z292" s="147"/>
      <c r="AA292" s="147"/>
      <c r="AB292" s="147"/>
      <c r="AC292" s="147"/>
      <c r="AD292" s="147"/>
      <c r="AE292" s="147"/>
      <c r="AF292" s="147"/>
    </row>
    <row r="293" spans="1:32" hidden="1" x14ac:dyDescent="0.3">
      <c r="A293" s="107"/>
      <c r="B293" s="107" t="s">
        <v>532</v>
      </c>
      <c r="C293" s="124"/>
      <c r="D293" s="107"/>
      <c r="E293" s="125"/>
      <c r="F293" s="107"/>
      <c r="G293" s="107" t="s">
        <v>534</v>
      </c>
      <c r="H293" s="124" t="str">
        <f>Programação5[[#This Row],[Atividade]]&amp; " - linha/estrutura: " &amp;Programação5[[#This Row],[Tag]]</f>
        <v xml:space="preserve">Tie in 152 - linha/estrutura: </v>
      </c>
      <c r="I293" s="107"/>
      <c r="L293" s="126"/>
      <c r="M293" s="126"/>
      <c r="N293" s="147"/>
      <c r="O293" s="147"/>
      <c r="P293" s="147"/>
      <c r="Q293" s="147"/>
      <c r="R293" s="147"/>
      <c r="S293" s="147"/>
      <c r="T293" s="147"/>
      <c r="U293" s="147"/>
      <c r="V293" s="147"/>
      <c r="W293" s="147"/>
      <c r="X293" s="147"/>
      <c r="Y293" s="147"/>
      <c r="Z293" s="147"/>
      <c r="AA293" s="147"/>
      <c r="AB293" s="147"/>
      <c r="AC293" s="147"/>
      <c r="AD293" s="147"/>
      <c r="AE293" s="147"/>
      <c r="AF293" s="147"/>
    </row>
    <row r="294" spans="1:32" hidden="1" x14ac:dyDescent="0.3">
      <c r="A294" s="107"/>
      <c r="B294" s="107" t="s">
        <v>572</v>
      </c>
      <c r="C294" s="124"/>
      <c r="D294" s="107"/>
      <c r="E294" s="125"/>
      <c r="F294" s="107"/>
      <c r="G294" s="107" t="s">
        <v>1879</v>
      </c>
      <c r="H294" s="124" t="str">
        <f>Programação5[[#This Row],[Atividade]]&amp; " - linha/estrutura: " &amp;Programação5[[#This Row],[Tag]]</f>
        <v xml:space="preserve">Fazer Ebtv da bomba P-58A-4B - linha/estrutura: </v>
      </c>
      <c r="I294" s="107"/>
      <c r="L294" s="126"/>
      <c r="M294" s="126"/>
      <c r="N294" s="147"/>
      <c r="O294" s="147"/>
      <c r="P294" s="147"/>
      <c r="Q294" s="147"/>
      <c r="R294" s="147"/>
      <c r="S294" s="147"/>
      <c r="T294" s="147"/>
      <c r="U294" s="147"/>
      <c r="V294" s="147"/>
      <c r="W294" s="147"/>
      <c r="X294" s="147"/>
      <c r="Y294" s="147"/>
      <c r="Z294" s="147"/>
      <c r="AA294" s="147"/>
      <c r="AB294" s="147"/>
      <c r="AC294" s="147"/>
      <c r="AD294" s="147"/>
      <c r="AE294" s="147"/>
      <c r="AF294" s="147"/>
    </row>
    <row r="295" spans="1:32" hidden="1" x14ac:dyDescent="0.3">
      <c r="A295" s="107"/>
      <c r="B295" s="107" t="s">
        <v>573</v>
      </c>
      <c r="C295" s="124"/>
      <c r="D295" s="107"/>
      <c r="E295" s="125"/>
      <c r="F295" s="107"/>
      <c r="G295" s="107" t="s">
        <v>1875</v>
      </c>
      <c r="H295" s="124" t="str">
        <f>Programação5[[#This Row],[Atividade]]&amp; " - linha/estrutura: " &amp;Programação5[[#This Row],[Tag]]</f>
        <v xml:space="preserve">Montar e soldar de bocal de 4"na linha existente - linha/estrutura: </v>
      </c>
      <c r="I295" s="107"/>
      <c r="L295" s="126"/>
      <c r="M295" s="126"/>
      <c r="N295" s="147"/>
      <c r="O295" s="147"/>
      <c r="P295" s="147"/>
      <c r="Q295" s="147"/>
      <c r="R295" s="147"/>
      <c r="S295" s="147"/>
      <c r="T295" s="147"/>
      <c r="U295" s="147"/>
      <c r="V295" s="147"/>
      <c r="W295" s="147"/>
      <c r="X295" s="147"/>
      <c r="Y295" s="147"/>
      <c r="Z295" s="147"/>
      <c r="AA295" s="147"/>
      <c r="AB295" s="147"/>
      <c r="AC295" s="147"/>
      <c r="AD295" s="147"/>
      <c r="AE295" s="147"/>
      <c r="AF295" s="147"/>
    </row>
    <row r="296" spans="1:32" hidden="1" x14ac:dyDescent="0.3">
      <c r="A296" s="107"/>
      <c r="B296" s="107" t="s">
        <v>574</v>
      </c>
      <c r="C296" s="124"/>
      <c r="D296" s="107"/>
      <c r="E296" s="125"/>
      <c r="F296" s="107"/>
      <c r="G296" s="107" t="s">
        <v>1876</v>
      </c>
      <c r="H296" s="124" t="str">
        <f>Programação5[[#This Row],[Atividade]]&amp; " - linha/estrutura: " &amp;Programação5[[#This Row],[Tag]]</f>
        <v xml:space="preserve">Inspeção ENDs na solda bocal - linha/estrutura: </v>
      </c>
      <c r="I296" s="107"/>
      <c r="L296" s="126"/>
      <c r="M296" s="126"/>
      <c r="N296" s="147"/>
      <c r="O296" s="147"/>
      <c r="P296" s="147"/>
      <c r="Q296" s="147"/>
      <c r="R296" s="147"/>
      <c r="S296" s="147"/>
      <c r="T296" s="147"/>
      <c r="U296" s="147"/>
      <c r="V296" s="147"/>
      <c r="W296" s="147"/>
      <c r="X296" s="147"/>
      <c r="Y296" s="147"/>
      <c r="Z296" s="147"/>
      <c r="AA296" s="147"/>
      <c r="AB296" s="147"/>
      <c r="AC296" s="147"/>
      <c r="AD296" s="147"/>
      <c r="AE296" s="147"/>
      <c r="AF296" s="147"/>
    </row>
    <row r="297" spans="1:32" hidden="1" x14ac:dyDescent="0.3">
      <c r="A297" s="107"/>
      <c r="B297" s="107" t="s">
        <v>575</v>
      </c>
      <c r="C297" s="124"/>
      <c r="D297" s="107"/>
      <c r="E297" s="125"/>
      <c r="F297" s="107"/>
      <c r="G297" s="107" t="s">
        <v>1877</v>
      </c>
      <c r="H297" s="124" t="str">
        <f>Programação5[[#This Row],[Atividade]]&amp; " - linha/estrutura: " &amp;Programação5[[#This Row],[Tag]]</f>
        <v xml:space="preserve">Montar de válvula gaveta de 4" - linha/estrutura: </v>
      </c>
      <c r="I297" s="107"/>
      <c r="L297" s="126"/>
      <c r="M297" s="126"/>
      <c r="N297" s="147"/>
      <c r="O297" s="147"/>
      <c r="P297" s="147"/>
      <c r="Q297" s="147"/>
      <c r="R297" s="147"/>
      <c r="S297" s="147"/>
      <c r="T297" s="147"/>
      <c r="U297" s="147"/>
      <c r="V297" s="147"/>
      <c r="W297" s="147"/>
      <c r="X297" s="147"/>
      <c r="Y297" s="147"/>
      <c r="Z297" s="147"/>
      <c r="AA297" s="147"/>
      <c r="AB297" s="147"/>
      <c r="AC297" s="147"/>
      <c r="AD297" s="147"/>
      <c r="AE297" s="147"/>
      <c r="AF297" s="147"/>
    </row>
    <row r="298" spans="1:32" hidden="1" x14ac:dyDescent="0.3">
      <c r="A298" s="107"/>
      <c r="B298" s="107" t="s">
        <v>576</v>
      </c>
      <c r="C298" s="124"/>
      <c r="D298" s="107"/>
      <c r="E298" s="125"/>
      <c r="F298" s="107"/>
      <c r="G298" s="107" t="s">
        <v>1880</v>
      </c>
      <c r="H298" s="124" t="str">
        <f>Programação5[[#This Row],[Atividade]]&amp; " - linha/estrutura: " &amp;Programação5[[#This Row],[Tag]]</f>
        <v xml:space="preserve">Remover Ebtv da bomba P-58A-4B - linha/estrutura: </v>
      </c>
      <c r="I298" s="107"/>
      <c r="L298" s="126"/>
      <c r="M298" s="126"/>
      <c r="N298" s="147"/>
      <c r="O298" s="147"/>
      <c r="P298" s="147"/>
      <c r="Q298" s="147"/>
      <c r="R298" s="147"/>
      <c r="S298" s="147"/>
      <c r="T298" s="147"/>
      <c r="U298" s="147"/>
      <c r="V298" s="147"/>
      <c r="W298" s="147"/>
      <c r="X298" s="147"/>
      <c r="Y298" s="147"/>
      <c r="Z298" s="147"/>
      <c r="AA298" s="147"/>
      <c r="AB298" s="147"/>
      <c r="AC298" s="147"/>
      <c r="AD298" s="147"/>
      <c r="AE298" s="147"/>
      <c r="AF298" s="147"/>
    </row>
    <row r="299" spans="1:32" hidden="1" x14ac:dyDescent="0.3">
      <c r="A299" s="107"/>
      <c r="B299" s="107" t="s">
        <v>537</v>
      </c>
      <c r="C299" s="124"/>
      <c r="D299" s="107"/>
      <c r="E299" s="125"/>
      <c r="F299" s="107"/>
      <c r="G299" s="107" t="s">
        <v>538</v>
      </c>
      <c r="H299" s="124" t="str">
        <f>Programação5[[#This Row],[Atividade]]&amp; " - linha/estrutura: " &amp;Programação5[[#This Row],[Tag]]</f>
        <v xml:space="preserve">Tie in 153 - linha/estrutura: </v>
      </c>
      <c r="I299" s="107"/>
      <c r="L299" s="126"/>
      <c r="M299" s="126"/>
      <c r="N299" s="147"/>
      <c r="O299" s="147"/>
      <c r="P299" s="147"/>
      <c r="Q299" s="147"/>
      <c r="R299" s="147"/>
      <c r="S299" s="147"/>
      <c r="T299" s="147"/>
      <c r="U299" s="147"/>
      <c r="V299" s="147"/>
      <c r="W299" s="147"/>
      <c r="X299" s="147"/>
      <c r="Y299" s="147"/>
      <c r="Z299" s="147"/>
      <c r="AA299" s="147"/>
      <c r="AB299" s="147"/>
      <c r="AC299" s="147"/>
      <c r="AD299" s="147"/>
      <c r="AE299" s="147"/>
      <c r="AF299" s="147"/>
    </row>
    <row r="300" spans="1:32" hidden="1" x14ac:dyDescent="0.3">
      <c r="A300" s="107"/>
      <c r="B300" s="107" t="s">
        <v>577</v>
      </c>
      <c r="C300" s="124"/>
      <c r="D300" s="107"/>
      <c r="E300" s="125"/>
      <c r="F300" s="107"/>
      <c r="G300" s="107" t="s">
        <v>1879</v>
      </c>
      <c r="H300" s="124" t="str">
        <f>Programação5[[#This Row],[Atividade]]&amp; " - linha/estrutura: " &amp;Programação5[[#This Row],[Tag]]</f>
        <v xml:space="preserve">Fazer Ebtv da bomba P-58A-4B - linha/estrutura: </v>
      </c>
      <c r="I300" s="107"/>
      <c r="L300" s="126"/>
      <c r="M300" s="126"/>
      <c r="N300" s="147"/>
      <c r="O300" s="147"/>
      <c r="P300" s="147"/>
      <c r="Q300" s="147"/>
      <c r="R300" s="147"/>
      <c r="S300" s="147"/>
      <c r="T300" s="147"/>
      <c r="U300" s="147"/>
      <c r="V300" s="147"/>
      <c r="W300" s="147"/>
      <c r="X300" s="147"/>
      <c r="Y300" s="147"/>
      <c r="Z300" s="147"/>
      <c r="AA300" s="147"/>
      <c r="AB300" s="147"/>
      <c r="AC300" s="147"/>
      <c r="AD300" s="147"/>
      <c r="AE300" s="147"/>
      <c r="AF300" s="147"/>
    </row>
    <row r="301" spans="1:32" hidden="1" x14ac:dyDescent="0.3">
      <c r="A301" s="107"/>
      <c r="B301" s="107" t="s">
        <v>578</v>
      </c>
      <c r="C301" s="124"/>
      <c r="D301" s="107"/>
      <c r="E301" s="125"/>
      <c r="F301" s="107"/>
      <c r="G301" s="107" t="s">
        <v>1875</v>
      </c>
      <c r="H301" s="124" t="str">
        <f>Programação5[[#This Row],[Atividade]]&amp; " - linha/estrutura: " &amp;Programação5[[#This Row],[Tag]]</f>
        <v xml:space="preserve">Montar e soldar de bocal de 4"na linha existente - linha/estrutura: </v>
      </c>
      <c r="I301" s="107"/>
      <c r="L301" s="126"/>
      <c r="M301" s="126"/>
      <c r="N301" s="147"/>
      <c r="O301" s="147"/>
      <c r="P301" s="147"/>
      <c r="Q301" s="147"/>
      <c r="R301" s="147"/>
      <c r="S301" s="147"/>
      <c r="T301" s="147"/>
      <c r="U301" s="147"/>
      <c r="V301" s="147"/>
      <c r="W301" s="147"/>
      <c r="X301" s="147"/>
      <c r="Y301" s="147"/>
      <c r="Z301" s="147"/>
      <c r="AA301" s="147"/>
      <c r="AB301" s="147"/>
      <c r="AC301" s="147"/>
      <c r="AD301" s="147"/>
      <c r="AE301" s="147"/>
      <c r="AF301" s="147"/>
    </row>
    <row r="302" spans="1:32" hidden="1" x14ac:dyDescent="0.3">
      <c r="A302" s="107"/>
      <c r="B302" s="107" t="s">
        <v>579</v>
      </c>
      <c r="C302" s="124"/>
      <c r="D302" s="107"/>
      <c r="E302" s="125"/>
      <c r="F302" s="107"/>
      <c r="G302" s="107" t="s">
        <v>1876</v>
      </c>
      <c r="H302" s="124" t="str">
        <f>Programação5[[#This Row],[Atividade]]&amp; " - linha/estrutura: " &amp;Programação5[[#This Row],[Tag]]</f>
        <v xml:space="preserve">Inspeção ENDs na solda bocal - linha/estrutura: </v>
      </c>
      <c r="I302" s="107"/>
      <c r="L302" s="126"/>
      <c r="M302" s="126"/>
      <c r="N302" s="147"/>
      <c r="O302" s="147"/>
      <c r="P302" s="147"/>
      <c r="Q302" s="147"/>
      <c r="R302" s="147"/>
      <c r="S302" s="147"/>
      <c r="T302" s="147"/>
      <c r="U302" s="147"/>
      <c r="V302" s="147"/>
      <c r="W302" s="147"/>
      <c r="X302" s="147"/>
      <c r="Y302" s="147"/>
      <c r="Z302" s="147"/>
      <c r="AA302" s="147"/>
      <c r="AB302" s="147"/>
      <c r="AC302" s="147"/>
      <c r="AD302" s="147"/>
      <c r="AE302" s="147"/>
      <c r="AF302" s="147"/>
    </row>
    <row r="303" spans="1:32" hidden="1" x14ac:dyDescent="0.3">
      <c r="A303" s="107"/>
      <c r="B303" s="107" t="s">
        <v>580</v>
      </c>
      <c r="C303" s="124"/>
      <c r="D303" s="107"/>
      <c r="E303" s="125"/>
      <c r="F303" s="107"/>
      <c r="G303" s="107" t="s">
        <v>1877</v>
      </c>
      <c r="H303" s="124" t="str">
        <f>Programação5[[#This Row],[Atividade]]&amp; " - linha/estrutura: " &amp;Programação5[[#This Row],[Tag]]</f>
        <v xml:space="preserve">Montar de válvula gaveta de 4" - linha/estrutura: </v>
      </c>
      <c r="I303" s="107"/>
      <c r="L303" s="126"/>
      <c r="M303" s="126"/>
      <c r="N303" s="147"/>
      <c r="O303" s="147"/>
      <c r="P303" s="147"/>
      <c r="Q303" s="147"/>
      <c r="R303" s="147"/>
      <c r="S303" s="147"/>
      <c r="T303" s="147"/>
      <c r="U303" s="147"/>
      <c r="V303" s="147"/>
      <c r="W303" s="147"/>
      <c r="X303" s="147"/>
      <c r="Y303" s="147"/>
      <c r="Z303" s="147"/>
      <c r="AA303" s="147"/>
      <c r="AB303" s="147"/>
      <c r="AC303" s="147"/>
      <c r="AD303" s="147"/>
      <c r="AE303" s="147"/>
      <c r="AF303" s="147"/>
    </row>
    <row r="304" spans="1:32" hidden="1" x14ac:dyDescent="0.3">
      <c r="A304" s="107"/>
      <c r="B304" s="107" t="s">
        <v>581</v>
      </c>
      <c r="C304" s="124"/>
      <c r="D304" s="107"/>
      <c r="E304" s="125"/>
      <c r="F304" s="107"/>
      <c r="G304" s="107" t="s">
        <v>1880</v>
      </c>
      <c r="H304" s="124" t="str">
        <f>Programação5[[#This Row],[Atividade]]&amp; " - linha/estrutura: " &amp;Programação5[[#This Row],[Tag]]</f>
        <v xml:space="preserve">Remover Ebtv da bomba P-58A-4B - linha/estrutura: </v>
      </c>
      <c r="I304" s="107"/>
      <c r="L304" s="126"/>
      <c r="M304" s="126"/>
      <c r="N304" s="147"/>
      <c r="O304" s="147"/>
      <c r="P304" s="147"/>
      <c r="Q304" s="147"/>
      <c r="R304" s="147"/>
      <c r="S304" s="147"/>
      <c r="T304" s="147"/>
      <c r="U304" s="147"/>
      <c r="V304" s="147"/>
      <c r="W304" s="147"/>
      <c r="X304" s="147"/>
      <c r="Y304" s="147"/>
      <c r="Z304" s="147"/>
      <c r="AA304" s="147"/>
      <c r="AB304" s="147"/>
      <c r="AC304" s="147"/>
      <c r="AD304" s="147"/>
      <c r="AE304" s="147"/>
      <c r="AF304" s="147"/>
    </row>
    <row r="305" spans="1:32" hidden="1" x14ac:dyDescent="0.3">
      <c r="A305" s="107"/>
      <c r="B305" s="107" t="s">
        <v>582</v>
      </c>
      <c r="C305" s="124"/>
      <c r="D305" s="107"/>
      <c r="E305" s="125"/>
      <c r="F305" s="107"/>
      <c r="G305" s="107" t="s">
        <v>1505</v>
      </c>
      <c r="H305" s="124" t="str">
        <f>Programação5[[#This Row],[Atividade]]&amp; " - linha/estrutura: " &amp;Programação5[[#This Row],[Tag]]</f>
        <v xml:space="preserve">Tie in 154 - linha/estrutura: </v>
      </c>
      <c r="I305" s="107"/>
      <c r="L305" s="126"/>
      <c r="M305" s="126"/>
      <c r="N305" s="147"/>
      <c r="O305" s="147"/>
      <c r="P305" s="147"/>
      <c r="Q305" s="147"/>
      <c r="R305" s="147"/>
      <c r="S305" s="147"/>
      <c r="T305" s="147"/>
      <c r="U305" s="147"/>
      <c r="V305" s="147"/>
      <c r="W305" s="147"/>
      <c r="X305" s="147"/>
      <c r="Y305" s="147"/>
      <c r="Z305" s="147"/>
      <c r="AA305" s="147"/>
      <c r="AB305" s="147"/>
      <c r="AC305" s="147"/>
      <c r="AD305" s="147"/>
      <c r="AE305" s="147"/>
      <c r="AF305" s="147"/>
    </row>
    <row r="306" spans="1:32" hidden="1" x14ac:dyDescent="0.3">
      <c r="A306" s="107"/>
      <c r="B306" s="107" t="s">
        <v>355</v>
      </c>
      <c r="C306" s="124"/>
      <c r="D306" s="107"/>
      <c r="E306" s="125"/>
      <c r="F306" s="107"/>
      <c r="G306" s="107" t="s">
        <v>1881</v>
      </c>
      <c r="H306" s="124" t="str">
        <f>Programação5[[#This Row],[Atividade]]&amp; " - linha/estrutura: " &amp;Programação5[[#This Row],[Tag]]</f>
        <v xml:space="preserve">Fazer Ebtv da linha de alimentação da torre E-58B-3C - linha/estrutura: </v>
      </c>
      <c r="I306" s="107"/>
      <c r="L306" s="126"/>
      <c r="M306" s="126"/>
      <c r="N306" s="147"/>
      <c r="O306" s="147"/>
      <c r="P306" s="147"/>
      <c r="Q306" s="147"/>
      <c r="R306" s="147"/>
      <c r="S306" s="147"/>
      <c r="T306" s="147"/>
      <c r="U306" s="147"/>
      <c r="V306" s="147"/>
      <c r="W306" s="147"/>
      <c r="X306" s="147"/>
      <c r="Y306" s="147"/>
      <c r="Z306" s="147"/>
      <c r="AA306" s="147"/>
      <c r="AB306" s="147"/>
      <c r="AC306" s="147"/>
      <c r="AD306" s="147"/>
      <c r="AE306" s="147"/>
      <c r="AF306" s="147"/>
    </row>
    <row r="307" spans="1:32" hidden="1" x14ac:dyDescent="0.3">
      <c r="A307" s="107"/>
      <c r="B307" s="107" t="s">
        <v>583</v>
      </c>
      <c r="C307" s="124"/>
      <c r="D307" s="107"/>
      <c r="E307" s="125"/>
      <c r="F307" s="107"/>
      <c r="G307" s="107" t="s">
        <v>1882</v>
      </c>
      <c r="H307" s="124" t="str">
        <f>Programação5[[#This Row],[Atividade]]&amp; " - linha/estrutura: " &amp;Programação5[[#This Row],[Tag]]</f>
        <v xml:space="preserve">Montar e soldar de bocal de 6"na linha existente - linha/estrutura: </v>
      </c>
      <c r="I307" s="107"/>
      <c r="L307" s="126"/>
      <c r="M307" s="126"/>
      <c r="N307" s="147"/>
      <c r="O307" s="147"/>
      <c r="P307" s="147"/>
      <c r="Q307" s="147"/>
      <c r="R307" s="147"/>
      <c r="S307" s="147"/>
      <c r="T307" s="147"/>
      <c r="U307" s="147"/>
      <c r="V307" s="147"/>
      <c r="W307" s="147"/>
      <c r="X307" s="147"/>
      <c r="Y307" s="147"/>
      <c r="Z307" s="147"/>
      <c r="AA307" s="147"/>
      <c r="AB307" s="147"/>
      <c r="AC307" s="147"/>
      <c r="AD307" s="147"/>
      <c r="AE307" s="147"/>
      <c r="AF307" s="147"/>
    </row>
    <row r="308" spans="1:32" hidden="1" x14ac:dyDescent="0.3">
      <c r="A308" s="107"/>
      <c r="B308" s="107" t="s">
        <v>584</v>
      </c>
      <c r="C308" s="124"/>
      <c r="D308" s="107"/>
      <c r="E308" s="125"/>
      <c r="F308" s="107"/>
      <c r="G308" s="107" t="s">
        <v>1876</v>
      </c>
      <c r="H308" s="124" t="str">
        <f>Programação5[[#This Row],[Atividade]]&amp; " - linha/estrutura: " &amp;Programação5[[#This Row],[Tag]]</f>
        <v xml:space="preserve">Inspeção ENDs na solda bocal - linha/estrutura: </v>
      </c>
      <c r="I308" s="107"/>
      <c r="L308" s="126"/>
      <c r="M308" s="126"/>
      <c r="N308" s="147"/>
      <c r="O308" s="147"/>
      <c r="P308" s="147"/>
      <c r="Q308" s="147"/>
      <c r="R308" s="147"/>
      <c r="S308" s="147"/>
      <c r="T308" s="147"/>
      <c r="U308" s="147"/>
      <c r="V308" s="147"/>
      <c r="W308" s="147"/>
      <c r="X308" s="147"/>
      <c r="Y308" s="147"/>
      <c r="Z308" s="147"/>
      <c r="AA308" s="147"/>
      <c r="AB308" s="147"/>
      <c r="AC308" s="147"/>
      <c r="AD308" s="147"/>
      <c r="AE308" s="147"/>
      <c r="AF308" s="147"/>
    </row>
    <row r="309" spans="1:32" hidden="1" x14ac:dyDescent="0.3">
      <c r="A309" s="107"/>
      <c r="B309" s="107" t="s">
        <v>585</v>
      </c>
      <c r="C309" s="124"/>
      <c r="D309" s="107"/>
      <c r="E309" s="125"/>
      <c r="F309" s="107"/>
      <c r="G309" s="107" t="s">
        <v>1883</v>
      </c>
      <c r="H309" s="124" t="str">
        <f>Programação5[[#This Row],[Atividade]]&amp; " - linha/estrutura: " &amp;Programação5[[#This Row],[Tag]]</f>
        <v xml:space="preserve">Montar de válvula gaveta de 6" - linha/estrutura: </v>
      </c>
      <c r="I309" s="107"/>
      <c r="L309" s="126"/>
      <c r="M309" s="126"/>
      <c r="N309" s="147"/>
      <c r="O309" s="147"/>
      <c r="P309" s="147"/>
      <c r="Q309" s="147"/>
      <c r="R309" s="147"/>
      <c r="S309" s="147"/>
      <c r="T309" s="147"/>
      <c r="U309" s="147"/>
      <c r="V309" s="147"/>
      <c r="W309" s="147"/>
      <c r="X309" s="147"/>
      <c r="Y309" s="147"/>
      <c r="Z309" s="147"/>
      <c r="AA309" s="147"/>
      <c r="AB309" s="147"/>
      <c r="AC309" s="147"/>
      <c r="AD309" s="147"/>
      <c r="AE309" s="147"/>
      <c r="AF309" s="147"/>
    </row>
    <row r="310" spans="1:32" hidden="1" x14ac:dyDescent="0.3">
      <c r="A310" s="107"/>
      <c r="B310" s="107" t="s">
        <v>586</v>
      </c>
      <c r="C310" s="124"/>
      <c r="D310" s="107"/>
      <c r="E310" s="125"/>
      <c r="F310" s="107"/>
      <c r="G310" s="107" t="s">
        <v>1884</v>
      </c>
      <c r="H310" s="124" t="str">
        <f>Programação5[[#This Row],[Atividade]]&amp; " - linha/estrutura: " &amp;Programação5[[#This Row],[Tag]]</f>
        <v xml:space="preserve">Remover Ebtv da linha de alimentação da torre E-58B-3C - linha/estrutura: </v>
      </c>
      <c r="I310" s="107"/>
      <c r="L310" s="126"/>
      <c r="M310" s="126"/>
      <c r="N310" s="147"/>
      <c r="O310" s="147"/>
      <c r="P310" s="147"/>
      <c r="Q310" s="147"/>
      <c r="R310" s="147"/>
      <c r="S310" s="147"/>
      <c r="T310" s="147"/>
      <c r="U310" s="147"/>
      <c r="V310" s="147"/>
      <c r="W310" s="147"/>
      <c r="X310" s="147"/>
      <c r="Y310" s="147"/>
      <c r="Z310" s="147"/>
      <c r="AA310" s="147"/>
      <c r="AB310" s="147"/>
      <c r="AC310" s="147"/>
      <c r="AD310" s="147"/>
      <c r="AE310" s="147"/>
      <c r="AF310" s="147"/>
    </row>
    <row r="311" spans="1:32" hidden="1" x14ac:dyDescent="0.3">
      <c r="A311" s="107"/>
      <c r="B311" s="107" t="s">
        <v>587</v>
      </c>
      <c r="C311" s="124"/>
      <c r="D311" s="107"/>
      <c r="E311" s="125"/>
      <c r="F311" s="107"/>
      <c r="G311" s="107" t="s">
        <v>1515</v>
      </c>
      <c r="H311" s="124" t="str">
        <f>Programação5[[#This Row],[Atividade]]&amp; " - linha/estrutura: " &amp;Programação5[[#This Row],[Tag]]</f>
        <v xml:space="preserve">Tie in 167 - linha/estrutura: </v>
      </c>
      <c r="I311" s="107"/>
      <c r="L311" s="126"/>
      <c r="M311" s="126"/>
      <c r="N311" s="147"/>
      <c r="O311" s="147"/>
      <c r="P311" s="147"/>
      <c r="Q311" s="147"/>
      <c r="R311" s="147"/>
      <c r="S311" s="147"/>
      <c r="T311" s="147"/>
      <c r="U311" s="147"/>
      <c r="V311" s="147"/>
      <c r="W311" s="147"/>
      <c r="X311" s="147"/>
      <c r="Y311" s="147"/>
      <c r="Z311" s="147"/>
      <c r="AA311" s="147"/>
      <c r="AB311" s="147"/>
      <c r="AC311" s="147"/>
      <c r="AD311" s="147"/>
      <c r="AE311" s="147"/>
      <c r="AF311" s="147"/>
    </row>
    <row r="312" spans="1:32" hidden="1" x14ac:dyDescent="0.3">
      <c r="A312" s="107"/>
      <c r="B312" s="107" t="s">
        <v>588</v>
      </c>
      <c r="C312" s="124"/>
      <c r="D312" s="107"/>
      <c r="E312" s="125"/>
      <c r="F312" s="107"/>
      <c r="G312" s="107" t="s">
        <v>1885</v>
      </c>
      <c r="H312" s="124" t="str">
        <f>Programação5[[#This Row],[Atividade]]&amp; " - linha/estrutura: " &amp;Programação5[[#This Row],[Tag]]</f>
        <v xml:space="preserve">Fazer Ebtv da linha de alimentação da torre E-58B-3B - linha/estrutura: </v>
      </c>
      <c r="I312" s="107"/>
      <c r="L312" s="126"/>
      <c r="M312" s="126"/>
      <c r="N312" s="147"/>
      <c r="O312" s="147"/>
      <c r="P312" s="147"/>
      <c r="Q312" s="147"/>
      <c r="R312" s="147"/>
      <c r="S312" s="147"/>
      <c r="T312" s="147"/>
      <c r="U312" s="147"/>
      <c r="V312" s="147"/>
      <c r="W312" s="147"/>
      <c r="X312" s="147"/>
      <c r="Y312" s="147"/>
      <c r="Z312" s="147"/>
      <c r="AA312" s="147"/>
      <c r="AB312" s="147"/>
      <c r="AC312" s="147"/>
      <c r="AD312" s="147"/>
      <c r="AE312" s="147"/>
      <c r="AF312" s="147"/>
    </row>
    <row r="313" spans="1:32" hidden="1" x14ac:dyDescent="0.3">
      <c r="A313" s="107"/>
      <c r="B313" s="107" t="s">
        <v>589</v>
      </c>
      <c r="C313" s="124"/>
      <c r="D313" s="107"/>
      <c r="E313" s="125"/>
      <c r="F313" s="107"/>
      <c r="G313" s="107" t="s">
        <v>1882</v>
      </c>
      <c r="H313" s="124" t="str">
        <f>Programação5[[#This Row],[Atividade]]&amp; " - linha/estrutura: " &amp;Programação5[[#This Row],[Tag]]</f>
        <v xml:space="preserve">Montar e soldar de bocal de 6"na linha existente - linha/estrutura: </v>
      </c>
      <c r="I313" s="107"/>
      <c r="L313" s="126"/>
      <c r="M313" s="126"/>
      <c r="N313" s="147"/>
      <c r="O313" s="147"/>
      <c r="P313" s="147"/>
      <c r="Q313" s="147"/>
      <c r="R313" s="147"/>
      <c r="S313" s="147"/>
      <c r="T313" s="147"/>
      <c r="U313" s="147"/>
      <c r="V313" s="147"/>
      <c r="W313" s="147"/>
      <c r="X313" s="147"/>
      <c r="Y313" s="147"/>
      <c r="Z313" s="147"/>
      <c r="AA313" s="147"/>
      <c r="AB313" s="147"/>
      <c r="AC313" s="147"/>
      <c r="AD313" s="147"/>
      <c r="AE313" s="147"/>
      <c r="AF313" s="147"/>
    </row>
    <row r="314" spans="1:32" hidden="1" x14ac:dyDescent="0.3">
      <c r="A314" s="107"/>
      <c r="B314" s="107" t="s">
        <v>590</v>
      </c>
      <c r="C314" s="124"/>
      <c r="D314" s="107"/>
      <c r="E314" s="125"/>
      <c r="F314" s="107"/>
      <c r="G314" s="107" t="s">
        <v>1876</v>
      </c>
      <c r="H314" s="124" t="str">
        <f>Programação5[[#This Row],[Atividade]]&amp; " - linha/estrutura: " &amp;Programação5[[#This Row],[Tag]]</f>
        <v xml:space="preserve">Inspeção ENDs na solda bocal - linha/estrutura: </v>
      </c>
      <c r="I314" s="107"/>
      <c r="L314" s="126"/>
      <c r="M314" s="126"/>
      <c r="N314" s="147"/>
      <c r="O314" s="147"/>
      <c r="P314" s="147"/>
      <c r="Q314" s="147"/>
      <c r="R314" s="147"/>
      <c r="S314" s="147"/>
      <c r="T314" s="147"/>
      <c r="U314" s="147"/>
      <c r="V314" s="147"/>
      <c r="W314" s="147"/>
      <c r="X314" s="147"/>
      <c r="Y314" s="147"/>
      <c r="Z314" s="147"/>
      <c r="AA314" s="147"/>
      <c r="AB314" s="147"/>
      <c r="AC314" s="147"/>
      <c r="AD314" s="147"/>
      <c r="AE314" s="147"/>
      <c r="AF314" s="147"/>
    </row>
    <row r="315" spans="1:32" hidden="1" x14ac:dyDescent="0.3">
      <c r="A315" s="107"/>
      <c r="B315" s="107" t="s">
        <v>591</v>
      </c>
      <c r="C315" s="124"/>
      <c r="D315" s="107"/>
      <c r="E315" s="125"/>
      <c r="F315" s="107"/>
      <c r="G315" s="107" t="s">
        <v>1883</v>
      </c>
      <c r="H315" s="124" t="str">
        <f>Programação5[[#This Row],[Atividade]]&amp; " - linha/estrutura: " &amp;Programação5[[#This Row],[Tag]]</f>
        <v xml:space="preserve">Montar de válvula gaveta de 6" - linha/estrutura: </v>
      </c>
      <c r="I315" s="107"/>
      <c r="L315" s="126"/>
      <c r="M315" s="126"/>
      <c r="N315" s="147"/>
      <c r="O315" s="147"/>
      <c r="P315" s="147"/>
      <c r="Q315" s="147"/>
      <c r="R315" s="147"/>
      <c r="S315" s="147"/>
      <c r="T315" s="147"/>
      <c r="U315" s="147"/>
      <c r="V315" s="147"/>
      <c r="W315" s="147"/>
      <c r="X315" s="147"/>
      <c r="Y315" s="147"/>
      <c r="Z315" s="147"/>
      <c r="AA315" s="147"/>
      <c r="AB315" s="147"/>
      <c r="AC315" s="147"/>
      <c r="AD315" s="147"/>
      <c r="AE315" s="147"/>
      <c r="AF315" s="147"/>
    </row>
    <row r="316" spans="1:32" hidden="1" x14ac:dyDescent="0.3">
      <c r="A316" s="107"/>
      <c r="B316" s="107" t="s">
        <v>592</v>
      </c>
      <c r="C316" s="124"/>
      <c r="D316" s="107"/>
      <c r="E316" s="125"/>
      <c r="F316" s="107"/>
      <c r="G316" s="107" t="s">
        <v>1886</v>
      </c>
      <c r="H316" s="124" t="str">
        <f>Programação5[[#This Row],[Atividade]]&amp; " - linha/estrutura: " &amp;Programação5[[#This Row],[Tag]]</f>
        <v xml:space="preserve">Remover Ebtv da linha de alimentação da torre E-58B-3B - linha/estrutura: </v>
      </c>
      <c r="I316" s="107"/>
      <c r="L316" s="126"/>
      <c r="M316" s="126"/>
      <c r="N316" s="147"/>
      <c r="O316" s="147"/>
      <c r="P316" s="147"/>
      <c r="Q316" s="147"/>
      <c r="R316" s="147"/>
      <c r="S316" s="147"/>
      <c r="T316" s="147"/>
      <c r="U316" s="147"/>
      <c r="V316" s="147"/>
      <c r="W316" s="147"/>
      <c r="X316" s="147"/>
      <c r="Y316" s="147"/>
      <c r="Z316" s="147"/>
      <c r="AA316" s="147"/>
      <c r="AB316" s="147"/>
      <c r="AC316" s="147"/>
      <c r="AD316" s="147"/>
      <c r="AE316" s="147"/>
      <c r="AF316" s="147"/>
    </row>
    <row r="317" spans="1:32" hidden="1" x14ac:dyDescent="0.3">
      <c r="A317" s="107"/>
      <c r="B317" s="107" t="s">
        <v>593</v>
      </c>
      <c r="C317" s="124"/>
      <c r="D317" s="107"/>
      <c r="E317" s="125"/>
      <c r="F317" s="107"/>
      <c r="G317" s="107" t="s">
        <v>1521</v>
      </c>
      <c r="H317" s="124" t="str">
        <f>Programação5[[#This Row],[Atividade]]&amp; " - linha/estrutura: " &amp;Programação5[[#This Row],[Tag]]</f>
        <v xml:space="preserve">Tie in 168 - linha/estrutura: </v>
      </c>
      <c r="I317" s="107"/>
      <c r="L317" s="126"/>
      <c r="M317" s="126"/>
      <c r="N317" s="147"/>
      <c r="O317" s="147"/>
      <c r="P317" s="147"/>
      <c r="Q317" s="147"/>
      <c r="R317" s="147"/>
      <c r="S317" s="147"/>
      <c r="T317" s="147"/>
      <c r="U317" s="147"/>
      <c r="V317" s="147"/>
      <c r="W317" s="147"/>
      <c r="X317" s="147"/>
      <c r="Y317" s="147"/>
      <c r="Z317" s="147"/>
      <c r="AA317" s="147"/>
      <c r="AB317" s="147"/>
      <c r="AC317" s="147"/>
      <c r="AD317" s="147"/>
      <c r="AE317" s="147"/>
      <c r="AF317" s="147"/>
    </row>
    <row r="318" spans="1:32" hidden="1" x14ac:dyDescent="0.3">
      <c r="A318" s="107"/>
      <c r="B318" s="107" t="s">
        <v>594</v>
      </c>
      <c r="C318" s="124"/>
      <c r="D318" s="107"/>
      <c r="E318" s="125"/>
      <c r="F318" s="107"/>
      <c r="G318" s="107" t="s">
        <v>1887</v>
      </c>
      <c r="H318" s="124" t="str">
        <f>Programação5[[#This Row],[Atividade]]&amp; " - linha/estrutura: " &amp;Programação5[[#This Row],[Tag]]</f>
        <v xml:space="preserve">Fazer Ebtv da linha de alimentação da torre E-58B-3A - linha/estrutura: </v>
      </c>
      <c r="I318" s="107"/>
      <c r="L318" s="126"/>
      <c r="M318" s="126"/>
      <c r="N318" s="147"/>
      <c r="O318" s="147"/>
      <c r="P318" s="147"/>
      <c r="Q318" s="147"/>
      <c r="R318" s="147"/>
      <c r="S318" s="147"/>
      <c r="T318" s="147"/>
      <c r="U318" s="147"/>
      <c r="V318" s="147"/>
      <c r="W318" s="147"/>
      <c r="X318" s="147"/>
      <c r="Y318" s="147"/>
      <c r="Z318" s="147"/>
      <c r="AA318" s="147"/>
      <c r="AB318" s="147"/>
      <c r="AC318" s="147"/>
      <c r="AD318" s="147"/>
      <c r="AE318" s="147"/>
      <c r="AF318" s="147"/>
    </row>
    <row r="319" spans="1:32" hidden="1" x14ac:dyDescent="0.3">
      <c r="A319" s="107"/>
      <c r="B319" s="107" t="s">
        <v>595</v>
      </c>
      <c r="C319" s="124"/>
      <c r="D319" s="107"/>
      <c r="E319" s="125"/>
      <c r="F319" s="107"/>
      <c r="G319" s="107" t="s">
        <v>1882</v>
      </c>
      <c r="H319" s="124" t="str">
        <f>Programação5[[#This Row],[Atividade]]&amp; " - linha/estrutura: " &amp;Programação5[[#This Row],[Tag]]</f>
        <v xml:space="preserve">Montar e soldar de bocal de 6"na linha existente - linha/estrutura: </v>
      </c>
      <c r="I319" s="107"/>
      <c r="L319" s="126"/>
      <c r="M319" s="126"/>
      <c r="N319" s="147"/>
      <c r="O319" s="147"/>
      <c r="P319" s="147"/>
      <c r="Q319" s="147"/>
      <c r="R319" s="147"/>
      <c r="S319" s="147"/>
      <c r="T319" s="147"/>
      <c r="U319" s="147"/>
      <c r="V319" s="147"/>
      <c r="W319" s="147"/>
      <c r="X319" s="147"/>
      <c r="Y319" s="147"/>
      <c r="Z319" s="147"/>
      <c r="AA319" s="147"/>
      <c r="AB319" s="147"/>
      <c r="AC319" s="147"/>
      <c r="AD319" s="147"/>
      <c r="AE319" s="147"/>
      <c r="AF319" s="147"/>
    </row>
    <row r="320" spans="1:32" hidden="1" x14ac:dyDescent="0.3">
      <c r="A320" s="107"/>
      <c r="B320" s="107" t="s">
        <v>596</v>
      </c>
      <c r="C320" s="124"/>
      <c r="D320" s="107"/>
      <c r="E320" s="125"/>
      <c r="F320" s="107"/>
      <c r="G320" s="107" t="s">
        <v>1876</v>
      </c>
      <c r="H320" s="124" t="str">
        <f>Programação5[[#This Row],[Atividade]]&amp; " - linha/estrutura: " &amp;Programação5[[#This Row],[Tag]]</f>
        <v xml:space="preserve">Inspeção ENDs na solda bocal - linha/estrutura: </v>
      </c>
      <c r="I320" s="107"/>
      <c r="L320" s="126"/>
      <c r="M320" s="126"/>
      <c r="N320" s="147"/>
      <c r="O320" s="147"/>
      <c r="P320" s="147"/>
      <c r="Q320" s="147"/>
      <c r="R320" s="147"/>
      <c r="S320" s="147"/>
      <c r="T320" s="147"/>
      <c r="U320" s="147"/>
      <c r="V320" s="147"/>
      <c r="W320" s="147"/>
      <c r="X320" s="147"/>
      <c r="Y320" s="147"/>
      <c r="Z320" s="147"/>
      <c r="AA320" s="147"/>
      <c r="AB320" s="147"/>
      <c r="AC320" s="147"/>
      <c r="AD320" s="147"/>
      <c r="AE320" s="147"/>
      <c r="AF320" s="147"/>
    </row>
    <row r="321" spans="1:32" hidden="1" x14ac:dyDescent="0.3">
      <c r="A321" s="107"/>
      <c r="B321" s="107" t="s">
        <v>597</v>
      </c>
      <c r="C321" s="124"/>
      <c r="D321" s="107"/>
      <c r="E321" s="125"/>
      <c r="F321" s="107"/>
      <c r="G321" s="107" t="s">
        <v>1883</v>
      </c>
      <c r="H321" s="124" t="str">
        <f>Programação5[[#This Row],[Atividade]]&amp; " - linha/estrutura: " &amp;Programação5[[#This Row],[Tag]]</f>
        <v xml:space="preserve">Montar de válvula gaveta de 6" - linha/estrutura: </v>
      </c>
      <c r="I321" s="107"/>
      <c r="L321" s="126"/>
      <c r="M321" s="126"/>
      <c r="N321" s="147"/>
      <c r="O321" s="147"/>
      <c r="P321" s="147"/>
      <c r="Q321" s="147"/>
      <c r="R321" s="147"/>
      <c r="S321" s="147"/>
      <c r="T321" s="147"/>
      <c r="U321" s="147"/>
      <c r="V321" s="147"/>
      <c r="W321" s="147"/>
      <c r="X321" s="147"/>
      <c r="Y321" s="147"/>
      <c r="Z321" s="147"/>
      <c r="AA321" s="147"/>
      <c r="AB321" s="147"/>
      <c r="AC321" s="147"/>
      <c r="AD321" s="147"/>
      <c r="AE321" s="147"/>
      <c r="AF321" s="147"/>
    </row>
    <row r="322" spans="1:32" hidden="1" x14ac:dyDescent="0.3">
      <c r="A322" s="107"/>
      <c r="B322" s="107" t="s">
        <v>598</v>
      </c>
      <c r="C322" s="124"/>
      <c r="D322" s="107"/>
      <c r="E322" s="125"/>
      <c r="F322" s="107"/>
      <c r="G322" s="107" t="s">
        <v>1888</v>
      </c>
      <c r="H322" s="124" t="str">
        <f>Programação5[[#This Row],[Atividade]]&amp; " - linha/estrutura: " &amp;Programação5[[#This Row],[Tag]]</f>
        <v xml:space="preserve">Remover Ebtv da linha de alimentação da torre E-58B-3A - linha/estrutura: </v>
      </c>
      <c r="I322" s="107"/>
      <c r="L322" s="126"/>
      <c r="M322" s="126"/>
      <c r="N322" s="147"/>
      <c r="O322" s="147"/>
      <c r="P322" s="147"/>
      <c r="Q322" s="147"/>
      <c r="R322" s="147"/>
      <c r="S322" s="147"/>
      <c r="T322" s="147"/>
      <c r="U322" s="147"/>
      <c r="V322" s="147"/>
      <c r="W322" s="147"/>
      <c r="X322" s="147"/>
      <c r="Y322" s="147"/>
      <c r="Z322" s="147"/>
      <c r="AA322" s="147"/>
      <c r="AB322" s="147"/>
      <c r="AC322" s="147"/>
      <c r="AD322" s="147"/>
      <c r="AE322" s="147"/>
      <c r="AF322" s="147"/>
    </row>
    <row r="323" spans="1:32" hidden="1" x14ac:dyDescent="0.3">
      <c r="A323" s="107"/>
      <c r="B323" s="107" t="s">
        <v>599</v>
      </c>
      <c r="C323" s="124"/>
      <c r="D323" s="107"/>
      <c r="E323" s="125"/>
      <c r="F323" s="107"/>
      <c r="G323" s="107" t="s">
        <v>1889</v>
      </c>
      <c r="H323" s="124" t="str">
        <f>Programação5[[#This Row],[Atividade]]&amp; " - linha/estrutura: " &amp;Programação5[[#This Row],[Tag]]</f>
        <v xml:space="preserve">Area 14C - linha/estrutura: </v>
      </c>
      <c r="I323" s="107"/>
      <c r="L323" s="126"/>
      <c r="M323" s="126"/>
      <c r="N323" s="147"/>
      <c r="O323" s="147"/>
      <c r="P323" s="147"/>
      <c r="Q323" s="147"/>
      <c r="R323" s="147"/>
      <c r="S323" s="147"/>
      <c r="T323" s="147"/>
      <c r="U323" s="147"/>
      <c r="V323" s="147"/>
      <c r="W323" s="147"/>
      <c r="X323" s="147"/>
      <c r="Y323" s="147"/>
      <c r="Z323" s="147"/>
      <c r="AA323" s="147"/>
      <c r="AB323" s="147"/>
      <c r="AC323" s="147"/>
      <c r="AD323" s="147"/>
      <c r="AE323" s="147"/>
      <c r="AF323" s="147"/>
    </row>
    <row r="324" spans="1:32" hidden="1" x14ac:dyDescent="0.3">
      <c r="A324" s="107"/>
      <c r="B324" s="107" t="s">
        <v>600</v>
      </c>
      <c r="C324" s="124"/>
      <c r="D324" s="107"/>
      <c r="E324" s="125"/>
      <c r="F324" s="107"/>
      <c r="G324" s="107" t="s">
        <v>1542</v>
      </c>
      <c r="H324" s="124" t="str">
        <f>Programação5[[#This Row],[Atividade]]&amp; " - linha/estrutura: " &amp;Programação5[[#This Row],[Tag]]</f>
        <v xml:space="preserve">Tie in 149 - linha/estrutura: </v>
      </c>
      <c r="I324" s="107"/>
      <c r="L324" s="126"/>
      <c r="M324" s="126"/>
      <c r="N324" s="147"/>
      <c r="O324" s="147"/>
      <c r="P324" s="147"/>
      <c r="Q324" s="147"/>
      <c r="R324" s="147"/>
      <c r="S324" s="147"/>
      <c r="T324" s="147"/>
      <c r="U324" s="147"/>
      <c r="V324" s="147"/>
      <c r="W324" s="147"/>
      <c r="X324" s="147"/>
      <c r="Y324" s="147"/>
      <c r="Z324" s="147"/>
      <c r="AA324" s="147"/>
      <c r="AB324" s="147"/>
      <c r="AC324" s="147"/>
      <c r="AD324" s="147"/>
      <c r="AE324" s="147"/>
      <c r="AF324" s="147"/>
    </row>
    <row r="325" spans="1:32" hidden="1" x14ac:dyDescent="0.3">
      <c r="A325" s="107"/>
      <c r="B325" s="107" t="s">
        <v>601</v>
      </c>
      <c r="C325" s="124"/>
      <c r="D325" s="107"/>
      <c r="E325" s="125"/>
      <c r="F325" s="107"/>
      <c r="G325" s="107" t="s">
        <v>1890</v>
      </c>
      <c r="H325" s="124" t="str">
        <f>Programação5[[#This Row],[Atividade]]&amp; " - linha/estrutura: " &amp;Programação5[[#This Row],[Tag]]</f>
        <v xml:space="preserve">Fazer Ebtv da linha existente 6"-W2-53C-8000 - linha/estrutura: </v>
      </c>
      <c r="I325" s="107"/>
      <c r="L325" s="126"/>
      <c r="M325" s="126"/>
      <c r="N325" s="147"/>
      <c r="O325" s="147"/>
      <c r="P325" s="147"/>
      <c r="Q325" s="147"/>
      <c r="R325" s="147"/>
      <c r="S325" s="147"/>
      <c r="T325" s="147"/>
      <c r="U325" s="147"/>
      <c r="V325" s="147"/>
      <c r="W325" s="147"/>
      <c r="X325" s="147"/>
      <c r="Y325" s="147"/>
      <c r="Z325" s="147"/>
      <c r="AA325" s="147"/>
      <c r="AB325" s="147"/>
      <c r="AC325" s="147"/>
      <c r="AD325" s="147"/>
      <c r="AE325" s="147"/>
      <c r="AF325" s="147"/>
    </row>
    <row r="326" spans="1:32" hidden="1" x14ac:dyDescent="0.3">
      <c r="A326" s="107"/>
      <c r="B326" s="107" t="s">
        <v>602</v>
      </c>
      <c r="C326" s="124"/>
      <c r="D326" s="107"/>
      <c r="E326" s="125"/>
      <c r="F326" s="107"/>
      <c r="G326" s="107" t="s">
        <v>1891</v>
      </c>
      <c r="H326" s="124" t="str">
        <f>Programação5[[#This Row],[Atividade]]&amp; " - linha/estrutura: " &amp;Programação5[[#This Row],[Tag]]</f>
        <v xml:space="preserve">Cortar trecho de 6"da linha existente - linha/estrutura: </v>
      </c>
      <c r="I326" s="107"/>
      <c r="L326" s="126"/>
      <c r="M326" s="126"/>
      <c r="N326" s="147"/>
      <c r="O326" s="147"/>
      <c r="P326" s="147"/>
      <c r="Q326" s="147"/>
      <c r="R326" s="147"/>
      <c r="S326" s="147"/>
      <c r="T326" s="147"/>
      <c r="U326" s="147"/>
      <c r="V326" s="147"/>
      <c r="W326" s="147"/>
      <c r="X326" s="147"/>
      <c r="Y326" s="147"/>
      <c r="Z326" s="147"/>
      <c r="AA326" s="147"/>
      <c r="AB326" s="147"/>
      <c r="AC326" s="147"/>
      <c r="AD326" s="147"/>
      <c r="AE326" s="147"/>
      <c r="AF326" s="147"/>
    </row>
    <row r="327" spans="1:32" hidden="1" x14ac:dyDescent="0.3">
      <c r="A327" s="107"/>
      <c r="B327" s="107" t="s">
        <v>603</v>
      </c>
      <c r="C327" s="124"/>
      <c r="D327" s="107"/>
      <c r="E327" s="125"/>
      <c r="F327" s="107"/>
      <c r="G327" s="107" t="s">
        <v>1892</v>
      </c>
      <c r="H327" s="124" t="str">
        <f>Programação5[[#This Row],[Atividade]]&amp; " - linha/estrutura: " &amp;Programação5[[#This Row],[Tag]]</f>
        <v xml:space="preserve">Montar e soldar spool de 6" - linha/estrutura: </v>
      </c>
      <c r="I327" s="107"/>
      <c r="L327" s="126"/>
      <c r="M327" s="126"/>
      <c r="N327" s="147"/>
      <c r="O327" s="147"/>
      <c r="P327" s="147"/>
      <c r="Q327" s="147"/>
      <c r="R327" s="147"/>
      <c r="S327" s="147"/>
      <c r="T327" s="147"/>
      <c r="U327" s="147"/>
      <c r="V327" s="147"/>
      <c r="W327" s="147"/>
      <c r="X327" s="147"/>
      <c r="Y327" s="147"/>
      <c r="Z327" s="147"/>
      <c r="AA327" s="147"/>
      <c r="AB327" s="147"/>
      <c r="AC327" s="147"/>
      <c r="AD327" s="147"/>
      <c r="AE327" s="147"/>
      <c r="AF327" s="147"/>
    </row>
    <row r="328" spans="1:32" hidden="1" x14ac:dyDescent="0.3">
      <c r="A328" s="107"/>
      <c r="B328" s="107" t="s">
        <v>604</v>
      </c>
      <c r="C328" s="124"/>
      <c r="D328" s="107"/>
      <c r="E328" s="125"/>
      <c r="F328" s="107"/>
      <c r="G328" s="107" t="s">
        <v>279</v>
      </c>
      <c r="H328" s="124" t="str">
        <f>Programação5[[#This Row],[Atividade]]&amp; " - linha/estrutura: " &amp;Programação5[[#This Row],[Tag]]</f>
        <v xml:space="preserve">Inspeção ENDs das soldas - linha/estrutura: </v>
      </c>
      <c r="I328" s="107"/>
      <c r="L328" s="126"/>
      <c r="M328" s="126"/>
      <c r="N328" s="147"/>
      <c r="O328" s="147"/>
      <c r="P328" s="147"/>
      <c r="Q328" s="147"/>
      <c r="R328" s="147"/>
      <c r="S328" s="147"/>
      <c r="T328" s="147"/>
      <c r="U328" s="147"/>
      <c r="V328" s="147"/>
      <c r="W328" s="147"/>
      <c r="X328" s="147"/>
      <c r="Y328" s="147"/>
      <c r="Z328" s="147"/>
      <c r="AA328" s="147"/>
      <c r="AB328" s="147"/>
      <c r="AC328" s="147"/>
      <c r="AD328" s="147"/>
      <c r="AE328" s="147"/>
      <c r="AF328" s="147"/>
    </row>
    <row r="329" spans="1:32" hidden="1" x14ac:dyDescent="0.3">
      <c r="A329" s="107"/>
      <c r="B329" s="107" t="s">
        <v>605</v>
      </c>
      <c r="C329" s="124"/>
      <c r="D329" s="107"/>
      <c r="E329" s="125"/>
      <c r="F329" s="107"/>
      <c r="G329" s="107" t="s">
        <v>1893</v>
      </c>
      <c r="H329" s="124" t="str">
        <f>Programação5[[#This Row],[Atividade]]&amp; " - linha/estrutura: " &amp;Programação5[[#This Row],[Tag]]</f>
        <v xml:space="preserve">Remover Ebtv da linha existente 6"-W2-53C-8000 - linha/estrutura: </v>
      </c>
      <c r="I329" s="107"/>
      <c r="L329" s="126"/>
      <c r="M329" s="126"/>
      <c r="N329" s="147"/>
      <c r="O329" s="147"/>
      <c r="P329" s="147"/>
      <c r="Q329" s="147"/>
      <c r="R329" s="147"/>
      <c r="S329" s="147"/>
      <c r="T329" s="147"/>
      <c r="U329" s="147"/>
      <c r="V329" s="147"/>
      <c r="W329" s="147"/>
      <c r="X329" s="147"/>
      <c r="Y329" s="147"/>
      <c r="Z329" s="147"/>
      <c r="AA329" s="147"/>
      <c r="AB329" s="147"/>
      <c r="AC329" s="147"/>
      <c r="AD329" s="147"/>
      <c r="AE329" s="147"/>
      <c r="AF329" s="147"/>
    </row>
    <row r="330" spans="1:32" hidden="1" x14ac:dyDescent="0.3">
      <c r="A330" s="107"/>
      <c r="B330" s="107" t="s">
        <v>606</v>
      </c>
      <c r="C330" s="124"/>
      <c r="D330" s="107"/>
      <c r="E330" s="125"/>
      <c r="F330" s="107"/>
      <c r="G330" s="107" t="s">
        <v>1548</v>
      </c>
      <c r="H330" s="124" t="str">
        <f>Programação5[[#This Row],[Atividade]]&amp; " - linha/estrutura: " &amp;Programação5[[#This Row],[Tag]]</f>
        <v xml:space="preserve">Tie in 150 - linha/estrutura: </v>
      </c>
      <c r="I330" s="107"/>
      <c r="L330" s="126"/>
      <c r="M330" s="126"/>
      <c r="N330" s="147"/>
      <c r="O330" s="147"/>
      <c r="P330" s="147"/>
      <c r="Q330" s="147"/>
      <c r="R330" s="147"/>
      <c r="S330" s="147"/>
      <c r="T330" s="147"/>
      <c r="U330" s="147"/>
      <c r="V330" s="147"/>
      <c r="W330" s="147"/>
      <c r="X330" s="147"/>
      <c r="Y330" s="147"/>
      <c r="Z330" s="147"/>
      <c r="AA330" s="147"/>
      <c r="AB330" s="147"/>
      <c r="AC330" s="147"/>
      <c r="AD330" s="147"/>
      <c r="AE330" s="147"/>
      <c r="AF330" s="147"/>
    </row>
    <row r="331" spans="1:32" hidden="1" x14ac:dyDescent="0.3">
      <c r="A331" s="107"/>
      <c r="B331" s="107" t="s">
        <v>607</v>
      </c>
      <c r="C331" s="124"/>
      <c r="D331" s="107"/>
      <c r="E331" s="125"/>
      <c r="F331" s="107"/>
      <c r="G331" s="107" t="s">
        <v>1894</v>
      </c>
      <c r="H331" s="124" t="str">
        <f>Programação5[[#This Row],[Atividade]]&amp; " - linha/estrutura: " &amp;Programação5[[#This Row],[Tag]]</f>
        <v xml:space="preserve">Fazer Ebtv da linha existente 6"-W2-53C-8002 - linha/estrutura: </v>
      </c>
      <c r="I331" s="107"/>
      <c r="L331" s="126"/>
      <c r="M331" s="126"/>
      <c r="N331" s="147"/>
      <c r="O331" s="147"/>
      <c r="P331" s="147"/>
      <c r="Q331" s="147"/>
      <c r="R331" s="147"/>
      <c r="S331" s="147"/>
      <c r="T331" s="147"/>
      <c r="U331" s="147"/>
      <c r="V331" s="147"/>
      <c r="W331" s="147"/>
      <c r="X331" s="147"/>
      <c r="Y331" s="147"/>
      <c r="Z331" s="147"/>
      <c r="AA331" s="147"/>
      <c r="AB331" s="147"/>
      <c r="AC331" s="147"/>
      <c r="AD331" s="147"/>
      <c r="AE331" s="147"/>
      <c r="AF331" s="147"/>
    </row>
    <row r="332" spans="1:32" hidden="1" x14ac:dyDescent="0.3">
      <c r="A332" s="107"/>
      <c r="B332" s="107" t="s">
        <v>608</v>
      </c>
      <c r="C332" s="124"/>
      <c r="D332" s="107"/>
      <c r="E332" s="125"/>
      <c r="F332" s="107"/>
      <c r="G332" s="107" t="s">
        <v>1891</v>
      </c>
      <c r="H332" s="124" t="str">
        <f>Programação5[[#This Row],[Atividade]]&amp; " - linha/estrutura: " &amp;Programação5[[#This Row],[Tag]]</f>
        <v xml:space="preserve">Cortar trecho de 6"da linha existente - linha/estrutura: </v>
      </c>
      <c r="I332" s="107"/>
      <c r="L332" s="126"/>
      <c r="M332" s="126"/>
      <c r="N332" s="147"/>
      <c r="O332" s="147"/>
      <c r="P332" s="147"/>
      <c r="Q332" s="147"/>
      <c r="R332" s="147"/>
      <c r="S332" s="147"/>
      <c r="T332" s="147"/>
      <c r="U332" s="147"/>
      <c r="V332" s="147"/>
      <c r="W332" s="147"/>
      <c r="X332" s="147"/>
      <c r="Y332" s="147"/>
      <c r="Z332" s="147"/>
      <c r="AA332" s="147"/>
      <c r="AB332" s="147"/>
      <c r="AC332" s="147"/>
      <c r="AD332" s="147"/>
      <c r="AE332" s="147"/>
      <c r="AF332" s="147"/>
    </row>
    <row r="333" spans="1:32" hidden="1" x14ac:dyDescent="0.3">
      <c r="A333" s="107"/>
      <c r="B333" s="107" t="s">
        <v>609</v>
      </c>
      <c r="C333" s="124"/>
      <c r="D333" s="107"/>
      <c r="E333" s="125"/>
      <c r="F333" s="107"/>
      <c r="G333" s="107" t="s">
        <v>1892</v>
      </c>
      <c r="H333" s="124" t="str">
        <f>Programação5[[#This Row],[Atividade]]&amp; " - linha/estrutura: " &amp;Programação5[[#This Row],[Tag]]</f>
        <v xml:space="preserve">Montar e soldar spool de 6" - linha/estrutura: </v>
      </c>
      <c r="I333" s="107"/>
      <c r="L333" s="126"/>
      <c r="M333" s="126"/>
      <c r="N333" s="147"/>
      <c r="O333" s="147"/>
      <c r="P333" s="147"/>
      <c r="Q333" s="147"/>
      <c r="R333" s="147"/>
      <c r="S333" s="147"/>
      <c r="T333" s="147"/>
      <c r="U333" s="147"/>
      <c r="V333" s="147"/>
      <c r="W333" s="147"/>
      <c r="X333" s="147"/>
      <c r="Y333" s="147"/>
      <c r="Z333" s="147"/>
      <c r="AA333" s="147"/>
      <c r="AB333" s="147"/>
      <c r="AC333" s="147"/>
      <c r="AD333" s="147"/>
      <c r="AE333" s="147"/>
      <c r="AF333" s="147"/>
    </row>
    <row r="334" spans="1:32" hidden="1" x14ac:dyDescent="0.3">
      <c r="A334" s="107"/>
      <c r="B334" s="107" t="s">
        <v>610</v>
      </c>
      <c r="C334" s="124"/>
      <c r="D334" s="107"/>
      <c r="E334" s="125"/>
      <c r="F334" s="107"/>
      <c r="G334" s="107" t="s">
        <v>279</v>
      </c>
      <c r="H334" s="124" t="str">
        <f>Programação5[[#This Row],[Atividade]]&amp; " - linha/estrutura: " &amp;Programação5[[#This Row],[Tag]]</f>
        <v xml:space="preserve">Inspeção ENDs das soldas - linha/estrutura: </v>
      </c>
      <c r="I334" s="107"/>
      <c r="L334" s="126"/>
      <c r="M334" s="126"/>
      <c r="N334" s="147"/>
      <c r="O334" s="147"/>
      <c r="P334" s="147"/>
      <c r="Q334" s="147"/>
      <c r="R334" s="147"/>
      <c r="S334" s="147"/>
      <c r="T334" s="147"/>
      <c r="U334" s="147"/>
      <c r="V334" s="147"/>
      <c r="W334" s="147"/>
      <c r="X334" s="147"/>
      <c r="Y334" s="147"/>
      <c r="Z334" s="147"/>
      <c r="AA334" s="147"/>
      <c r="AB334" s="147"/>
      <c r="AC334" s="147"/>
      <c r="AD334" s="147"/>
      <c r="AE334" s="147"/>
      <c r="AF334" s="147"/>
    </row>
    <row r="335" spans="1:32" hidden="1" x14ac:dyDescent="0.3">
      <c r="A335" s="107"/>
      <c r="B335" s="107" t="s">
        <v>611</v>
      </c>
      <c r="C335" s="124"/>
      <c r="D335" s="107"/>
      <c r="E335" s="125"/>
      <c r="F335" s="107"/>
      <c r="G335" s="107" t="s">
        <v>1895</v>
      </c>
      <c r="H335" s="124" t="str">
        <f>Programação5[[#This Row],[Atividade]]&amp; " - linha/estrutura: " &amp;Programação5[[#This Row],[Tag]]</f>
        <v xml:space="preserve">Remover Ebtv da linha existente 6"-W2-53C-8002 - linha/estrutura: </v>
      </c>
      <c r="I335" s="107"/>
      <c r="L335" s="126"/>
      <c r="M335" s="126"/>
      <c r="N335" s="147"/>
      <c r="O335" s="147"/>
      <c r="P335" s="147"/>
      <c r="Q335" s="147"/>
      <c r="R335" s="147"/>
      <c r="S335" s="147"/>
      <c r="T335" s="147"/>
      <c r="U335" s="147"/>
      <c r="V335" s="147"/>
      <c r="W335" s="147"/>
      <c r="X335" s="147"/>
      <c r="Y335" s="147"/>
      <c r="Z335" s="147"/>
      <c r="AA335" s="147"/>
      <c r="AB335" s="147"/>
      <c r="AC335" s="147"/>
      <c r="AD335" s="147"/>
      <c r="AE335" s="147"/>
      <c r="AF335" s="147"/>
    </row>
    <row r="336" spans="1:32" hidden="1" x14ac:dyDescent="0.3">
      <c r="A336" s="107"/>
      <c r="B336" s="107" t="s">
        <v>286</v>
      </c>
      <c r="C336" s="124"/>
      <c r="D336" s="107"/>
      <c r="E336" s="125"/>
      <c r="F336" s="107"/>
      <c r="G336" s="107" t="s">
        <v>289</v>
      </c>
      <c r="H336" s="124" t="str">
        <f>Programação5[[#This Row],[Atividade]]&amp; " - linha/estrutura: " &amp;Programação5[[#This Row],[Tag]]</f>
        <v xml:space="preserve">Base civil suporte PS1-2900-58-0707 - linha/estrutura: </v>
      </c>
      <c r="I336" s="107"/>
      <c r="L336" s="126"/>
      <c r="M336" s="126"/>
      <c r="N336" s="147"/>
      <c r="O336" s="147"/>
      <c r="P336" s="147"/>
      <c r="Q336" s="147"/>
      <c r="R336" s="147"/>
      <c r="S336" s="147"/>
      <c r="T336" s="147"/>
      <c r="U336" s="147"/>
      <c r="V336" s="147"/>
      <c r="W336" s="147"/>
      <c r="X336" s="147"/>
      <c r="Y336" s="147"/>
      <c r="Z336" s="147"/>
      <c r="AA336" s="147"/>
      <c r="AB336" s="147"/>
      <c r="AC336" s="147"/>
      <c r="AD336" s="147"/>
      <c r="AE336" s="147"/>
      <c r="AF336" s="147"/>
    </row>
    <row r="337" spans="1:32" hidden="1" x14ac:dyDescent="0.3">
      <c r="A337" s="107"/>
      <c r="B337" s="107" t="s">
        <v>612</v>
      </c>
      <c r="C337" s="124"/>
      <c r="D337" s="107"/>
      <c r="E337" s="125"/>
      <c r="F337" s="107"/>
      <c r="G337" s="107" t="s">
        <v>1896</v>
      </c>
      <c r="H337" s="124" t="str">
        <f>Programação5[[#This Row],[Atividade]]&amp; " - linha/estrutura: " &amp;Programação5[[#This Row],[Tag]]</f>
        <v xml:space="preserve">Locação topográfica - linha/estrutura: </v>
      </c>
      <c r="I337" s="107"/>
      <c r="L337" s="126"/>
      <c r="M337" s="126"/>
      <c r="N337" s="147"/>
      <c r="O337" s="147"/>
      <c r="P337" s="147"/>
      <c r="Q337" s="147"/>
      <c r="R337" s="147"/>
      <c r="S337" s="147"/>
      <c r="T337" s="147"/>
      <c r="U337" s="147"/>
      <c r="V337" s="147"/>
      <c r="W337" s="147"/>
      <c r="X337" s="147"/>
      <c r="Y337" s="147"/>
      <c r="Z337" s="147"/>
      <c r="AA337" s="147"/>
      <c r="AB337" s="147"/>
      <c r="AC337" s="147"/>
      <c r="AD337" s="147"/>
      <c r="AE337" s="147"/>
      <c r="AF337" s="147"/>
    </row>
    <row r="338" spans="1:32" hidden="1" x14ac:dyDescent="0.3">
      <c r="A338" s="107"/>
      <c r="B338" s="107" t="s">
        <v>613</v>
      </c>
      <c r="C338" s="124"/>
      <c r="D338" s="107"/>
      <c r="E338" s="125"/>
      <c r="F338" s="107"/>
      <c r="G338" s="107" t="s">
        <v>1897</v>
      </c>
      <c r="H338" s="124" t="str">
        <f>Programação5[[#This Row],[Atividade]]&amp; " - linha/estrutura: " &amp;Programação5[[#This Row],[Tag]]</f>
        <v xml:space="preserve">Execução de furos - linha/estrutura: </v>
      </c>
      <c r="I338" s="107"/>
      <c r="L338" s="126"/>
      <c r="M338" s="126"/>
      <c r="N338" s="147"/>
      <c r="O338" s="147"/>
      <c r="P338" s="147"/>
      <c r="Q338" s="147"/>
      <c r="R338" s="147"/>
      <c r="S338" s="147"/>
      <c r="T338" s="147"/>
      <c r="U338" s="147"/>
      <c r="V338" s="147"/>
      <c r="W338" s="147"/>
      <c r="X338" s="147"/>
      <c r="Y338" s="147"/>
      <c r="Z338" s="147"/>
      <c r="AA338" s="147"/>
      <c r="AB338" s="147"/>
      <c r="AC338" s="147"/>
      <c r="AD338" s="147"/>
      <c r="AE338" s="147"/>
      <c r="AF338" s="147"/>
    </row>
    <row r="339" spans="1:32" hidden="1" x14ac:dyDescent="0.3">
      <c r="A339" s="107"/>
      <c r="B339" s="107" t="s">
        <v>614</v>
      </c>
      <c r="C339" s="124"/>
      <c r="D339" s="107"/>
      <c r="E339" s="125"/>
      <c r="F339" s="107"/>
      <c r="G339" s="107" t="s">
        <v>1898</v>
      </c>
      <c r="H339" s="124" t="str">
        <f>Programação5[[#This Row],[Atividade]]&amp; " - linha/estrutura: " &amp;Programação5[[#This Row],[Tag]]</f>
        <v xml:space="preserve">Apicoamento de piso - linha/estrutura: </v>
      </c>
      <c r="I339" s="107"/>
      <c r="L339" s="126"/>
      <c r="M339" s="126"/>
      <c r="N339" s="147"/>
      <c r="O339" s="147"/>
      <c r="P339" s="147"/>
      <c r="Q339" s="147"/>
      <c r="R339" s="147"/>
      <c r="S339" s="147"/>
      <c r="T339" s="147"/>
      <c r="U339" s="147"/>
      <c r="V339" s="147"/>
      <c r="W339" s="147"/>
      <c r="X339" s="147"/>
      <c r="Y339" s="147"/>
      <c r="Z339" s="147"/>
      <c r="AA339" s="147"/>
      <c r="AB339" s="147"/>
      <c r="AC339" s="147"/>
      <c r="AD339" s="147"/>
      <c r="AE339" s="147"/>
      <c r="AF339" s="147"/>
    </row>
    <row r="340" spans="1:32" hidden="1" x14ac:dyDescent="0.3">
      <c r="A340" s="107"/>
      <c r="B340" s="107" t="s">
        <v>615</v>
      </c>
      <c r="C340" s="124"/>
      <c r="D340" s="107"/>
      <c r="E340" s="125"/>
      <c r="F340" s="107"/>
      <c r="G340" s="107" t="s">
        <v>1899</v>
      </c>
      <c r="H340" s="124" t="str">
        <f>Programação5[[#This Row],[Atividade]]&amp; " - linha/estrutura: " &amp;Programação5[[#This Row],[Tag]]</f>
        <v xml:space="preserve">Montagem de armação e chumbadores - linha/estrutura: </v>
      </c>
      <c r="I340" s="107"/>
      <c r="L340" s="126"/>
      <c r="M340" s="126"/>
      <c r="N340" s="147"/>
      <c r="O340" s="147"/>
      <c r="P340" s="147"/>
      <c r="Q340" s="147"/>
      <c r="R340" s="147"/>
      <c r="S340" s="147"/>
      <c r="T340" s="147"/>
      <c r="U340" s="147"/>
      <c r="V340" s="147"/>
      <c r="W340" s="147"/>
      <c r="X340" s="147"/>
      <c r="Y340" s="147"/>
      <c r="Z340" s="147"/>
      <c r="AA340" s="147"/>
      <c r="AB340" s="147"/>
      <c r="AC340" s="147"/>
      <c r="AD340" s="147"/>
      <c r="AE340" s="147"/>
      <c r="AF340" s="147"/>
    </row>
    <row r="341" spans="1:32" hidden="1" x14ac:dyDescent="0.3">
      <c r="A341" s="107"/>
      <c r="B341" s="107" t="s">
        <v>616</v>
      </c>
      <c r="C341" s="124"/>
      <c r="D341" s="107"/>
      <c r="E341" s="125"/>
      <c r="F341" s="107"/>
      <c r="G341" s="107" t="s">
        <v>1900</v>
      </c>
      <c r="H341" s="124" t="str">
        <f>Programação5[[#This Row],[Atividade]]&amp; " - linha/estrutura: " &amp;Programação5[[#This Row],[Tag]]</f>
        <v xml:space="preserve">Montagem de forma - linha/estrutura: </v>
      </c>
      <c r="I341" s="107"/>
      <c r="L341" s="126"/>
      <c r="M341" s="126"/>
      <c r="N341" s="147"/>
      <c r="O341" s="147"/>
      <c r="P341" s="147"/>
      <c r="Q341" s="147"/>
      <c r="R341" s="147"/>
      <c r="S341" s="147"/>
      <c r="T341" s="147"/>
      <c r="U341" s="147"/>
      <c r="V341" s="147"/>
      <c r="W341" s="147"/>
      <c r="X341" s="147"/>
      <c r="Y341" s="147"/>
      <c r="Z341" s="147"/>
      <c r="AA341" s="147"/>
      <c r="AB341" s="147"/>
      <c r="AC341" s="147"/>
      <c r="AD341" s="147"/>
      <c r="AE341" s="147"/>
      <c r="AF341" s="147"/>
    </row>
    <row r="342" spans="1:32" hidden="1" x14ac:dyDescent="0.3">
      <c r="A342" s="107"/>
      <c r="B342" s="107" t="s">
        <v>617</v>
      </c>
      <c r="C342" s="124"/>
      <c r="D342" s="107"/>
      <c r="E342" s="125"/>
      <c r="F342" s="107"/>
      <c r="G342" s="107" t="s">
        <v>1901</v>
      </c>
      <c r="H342" s="124" t="str">
        <f>Programação5[[#This Row],[Atividade]]&amp; " - linha/estrutura: " &amp;Programação5[[#This Row],[Tag]]</f>
        <v xml:space="preserve">Concretagem - linha/estrutura: </v>
      </c>
      <c r="I342" s="107"/>
      <c r="L342" s="126"/>
      <c r="M342" s="126"/>
      <c r="N342" s="147"/>
      <c r="O342" s="147"/>
      <c r="P342" s="147"/>
      <c r="Q342" s="147"/>
      <c r="R342" s="147"/>
      <c r="S342" s="147"/>
      <c r="T342" s="147"/>
      <c r="U342" s="147"/>
      <c r="V342" s="147"/>
      <c r="W342" s="147"/>
      <c r="X342" s="147"/>
      <c r="Y342" s="147"/>
      <c r="Z342" s="147"/>
      <c r="AA342" s="147"/>
      <c r="AB342" s="147"/>
      <c r="AC342" s="147"/>
      <c r="AD342" s="147"/>
      <c r="AE342" s="147"/>
      <c r="AF342" s="147"/>
    </row>
    <row r="343" spans="1:32" hidden="1" x14ac:dyDescent="0.3">
      <c r="A343" s="107"/>
      <c r="B343" s="107" t="s">
        <v>618</v>
      </c>
      <c r="C343" s="124"/>
      <c r="D343" s="107"/>
      <c r="E343" s="125"/>
      <c r="F343" s="107"/>
      <c r="G343" s="107" t="s">
        <v>1902</v>
      </c>
      <c r="H343" s="124" t="str">
        <f>Programação5[[#This Row],[Atividade]]&amp; " - linha/estrutura: " &amp;Programação5[[#This Row],[Tag]]</f>
        <v xml:space="preserve">Desforma - linha/estrutura: </v>
      </c>
      <c r="I343" s="107"/>
      <c r="L343" s="126"/>
      <c r="M343" s="126"/>
      <c r="N343" s="147"/>
      <c r="O343" s="147"/>
      <c r="P343" s="147"/>
      <c r="Q343" s="147"/>
      <c r="R343" s="147"/>
      <c r="S343" s="147"/>
      <c r="T343" s="147"/>
      <c r="U343" s="147"/>
      <c r="V343" s="147"/>
      <c r="W343" s="147"/>
      <c r="X343" s="147"/>
      <c r="Y343" s="147"/>
      <c r="Z343" s="147"/>
      <c r="AA343" s="147"/>
      <c r="AB343" s="147"/>
      <c r="AC343" s="147"/>
      <c r="AD343" s="147"/>
      <c r="AE343" s="147"/>
      <c r="AF343" s="147"/>
    </row>
    <row r="344" spans="1:32" hidden="1" x14ac:dyDescent="0.3">
      <c r="A344" s="107"/>
      <c r="B344" s="107" t="s">
        <v>619</v>
      </c>
      <c r="C344" s="124"/>
      <c r="D344" s="107"/>
      <c r="E344" s="125"/>
      <c r="F344" s="107"/>
      <c r="G344" s="107" t="s">
        <v>1903</v>
      </c>
      <c r="H344" s="124" t="str">
        <f>Programação5[[#This Row],[Atividade]]&amp; " - linha/estrutura: " &amp;Programação5[[#This Row],[Tag]]</f>
        <v xml:space="preserve">Pre-Comissionamento - linha/estrutura: </v>
      </c>
      <c r="I344" s="107"/>
      <c r="L344" s="126"/>
      <c r="M344" s="126"/>
      <c r="N344" s="147"/>
      <c r="O344" s="147"/>
      <c r="P344" s="147"/>
      <c r="Q344" s="147"/>
      <c r="R344" s="147"/>
      <c r="S344" s="147"/>
      <c r="T344" s="147"/>
      <c r="U344" s="147"/>
      <c r="V344" s="147"/>
      <c r="W344" s="147"/>
      <c r="X344" s="147"/>
      <c r="Y344" s="147"/>
      <c r="Z344" s="147"/>
      <c r="AA344" s="147"/>
      <c r="AB344" s="147"/>
      <c r="AC344" s="147"/>
      <c r="AD344" s="147"/>
      <c r="AE344" s="147"/>
      <c r="AF344" s="147"/>
    </row>
    <row r="345" spans="1:32" hidden="1" x14ac:dyDescent="0.3">
      <c r="A345" s="107"/>
      <c r="B345" s="107" t="s">
        <v>620</v>
      </c>
      <c r="C345" s="124"/>
      <c r="D345" s="107"/>
      <c r="E345" s="125"/>
      <c r="F345" s="107"/>
      <c r="G345" s="107" t="s">
        <v>1904</v>
      </c>
      <c r="H345" s="124" t="str">
        <f>Programação5[[#This Row],[Atividade]]&amp; " - linha/estrutura: " &amp;Programação5[[#This Row],[Tag]]</f>
        <v xml:space="preserve">Complementação mecânica - linha/estrutura: </v>
      </c>
      <c r="I345" s="107"/>
      <c r="L345" s="126"/>
      <c r="M345" s="126"/>
      <c r="N345" s="147"/>
      <c r="O345" s="147"/>
      <c r="P345" s="147"/>
      <c r="Q345" s="147"/>
      <c r="R345" s="147"/>
      <c r="S345" s="147"/>
      <c r="T345" s="147"/>
      <c r="U345" s="147"/>
      <c r="V345" s="147"/>
      <c r="W345" s="147"/>
      <c r="X345" s="147"/>
      <c r="Y345" s="147"/>
      <c r="Z345" s="147"/>
      <c r="AA345" s="147"/>
      <c r="AB345" s="147"/>
      <c r="AC345" s="147"/>
      <c r="AD345" s="147"/>
      <c r="AE345" s="147"/>
      <c r="AF345" s="147"/>
    </row>
    <row r="346" spans="1:32" hidden="1" x14ac:dyDescent="0.3">
      <c r="A346" s="107"/>
      <c r="B346" s="107" t="s">
        <v>621</v>
      </c>
      <c r="C346" s="124"/>
      <c r="D346" s="107"/>
      <c r="E346" s="125"/>
      <c r="F346" s="107"/>
      <c r="G346" s="107" t="s">
        <v>1905</v>
      </c>
      <c r="H346" s="124" t="str">
        <f>Programação5[[#This Row],[Atividade]]&amp; " - linha/estrutura: " &amp;Programação5[[#This Row],[Tag]]</f>
        <v xml:space="preserve">Pré Comissionamento - linha/estrutura: </v>
      </c>
      <c r="I346" s="107"/>
      <c r="L346" s="126"/>
      <c r="M346" s="126"/>
      <c r="N346" s="147"/>
      <c r="O346" s="147"/>
      <c r="P346" s="147"/>
      <c r="Q346" s="147"/>
      <c r="R346" s="147"/>
      <c r="S346" s="147"/>
      <c r="T346" s="147"/>
      <c r="U346" s="147"/>
      <c r="V346" s="147"/>
      <c r="W346" s="147"/>
      <c r="X346" s="147"/>
      <c r="Y346" s="147"/>
      <c r="Z346" s="147"/>
      <c r="AA346" s="147"/>
      <c r="AB346" s="147"/>
      <c r="AC346" s="147"/>
      <c r="AD346" s="147"/>
      <c r="AE346" s="147"/>
      <c r="AF346" s="147"/>
    </row>
    <row r="347" spans="1:32" hidden="1" x14ac:dyDescent="0.3">
      <c r="A347" s="107"/>
      <c r="B347" s="107" t="s">
        <v>622</v>
      </c>
      <c r="C347" s="124"/>
      <c r="D347" s="107"/>
      <c r="E347" s="125"/>
      <c r="F347" s="107"/>
      <c r="G347" s="107" t="s">
        <v>1906</v>
      </c>
      <c r="H347" s="124" t="str">
        <f>Programação5[[#This Row],[Atividade]]&amp; " - linha/estrutura: " &amp;Programação5[[#This Row],[Tag]]</f>
        <v xml:space="preserve">Sistema de Polimento e tanque de Condensado - linha/estrutura: </v>
      </c>
      <c r="I347" s="107"/>
      <c r="L347" s="126"/>
      <c r="M347" s="126"/>
      <c r="N347" s="147"/>
      <c r="O347" s="147"/>
      <c r="P347" s="147"/>
      <c r="Q347" s="147"/>
      <c r="R347" s="147"/>
      <c r="S347" s="147"/>
      <c r="T347" s="147"/>
      <c r="U347" s="147"/>
      <c r="V347" s="147"/>
      <c r="W347" s="147"/>
      <c r="X347" s="147"/>
      <c r="Y347" s="147"/>
      <c r="Z347" s="147"/>
      <c r="AA347" s="147"/>
      <c r="AB347" s="147"/>
      <c r="AC347" s="147"/>
      <c r="AD347" s="147"/>
      <c r="AE347" s="147"/>
      <c r="AF347" s="147"/>
    </row>
    <row r="348" spans="1:32" hidden="1" x14ac:dyDescent="0.3">
      <c r="A348" s="107"/>
      <c r="B348" s="107" t="s">
        <v>2384</v>
      </c>
      <c r="C348" s="124"/>
      <c r="D348" s="107"/>
      <c r="E348" s="125"/>
      <c r="F348" s="107"/>
      <c r="G348" s="107" t="s">
        <v>333</v>
      </c>
      <c r="H348" s="124" t="str">
        <f>Programação5[[#This Row],[Atividade]]&amp; " - linha/estrutura: " &amp;Programação5[[#This Row],[Tag]]</f>
        <v xml:space="preserve">Isolamento térmico - linha/estrutura: </v>
      </c>
      <c r="I348" s="107"/>
      <c r="L348" s="126"/>
      <c r="M348" s="126"/>
      <c r="N348" s="147"/>
      <c r="O348" s="147"/>
      <c r="P348" s="147"/>
      <c r="Q348" s="147"/>
      <c r="R348" s="147"/>
      <c r="S348" s="147"/>
      <c r="T348" s="147"/>
      <c r="U348" s="147"/>
      <c r="V348" s="147"/>
      <c r="W348" s="147"/>
      <c r="X348" s="147"/>
      <c r="Y348" s="147"/>
      <c r="Z348" s="147"/>
      <c r="AA348" s="147"/>
      <c r="AB348" s="147"/>
      <c r="AC348" s="147"/>
      <c r="AD348" s="147"/>
      <c r="AE348" s="147"/>
      <c r="AF348" s="147"/>
    </row>
    <row r="349" spans="1:32" hidden="1" x14ac:dyDescent="0.3">
      <c r="A349" s="107"/>
      <c r="B349" s="107" t="s">
        <v>2385</v>
      </c>
      <c r="C349" s="124"/>
      <c r="D349" s="107"/>
      <c r="E349" s="125"/>
      <c r="F349" s="107"/>
      <c r="G349" s="107" t="s">
        <v>2386</v>
      </c>
      <c r="H349" s="124" t="str">
        <f>Programação5[[#This Row],[Atividade]]&amp; " - linha/estrutura: " &amp;Programação5[[#This Row],[Tag]]</f>
        <v xml:space="preserve">Montagem de isolamento térmico Tanque de condensado - linha/estrutura: </v>
      </c>
      <c r="I349" s="107"/>
      <c r="L349" s="126"/>
      <c r="M349" s="126"/>
      <c r="N349" s="147"/>
      <c r="O349" s="147"/>
      <c r="P349" s="147"/>
      <c r="Q349" s="147"/>
      <c r="R349" s="147"/>
      <c r="S349" s="147"/>
      <c r="T349" s="147"/>
      <c r="U349" s="147"/>
      <c r="V349" s="147"/>
      <c r="W349" s="147"/>
      <c r="X349" s="147"/>
      <c r="Y349" s="147"/>
      <c r="Z349" s="147"/>
      <c r="AA349" s="147"/>
      <c r="AB349" s="147"/>
      <c r="AC349" s="147"/>
      <c r="AD349" s="147"/>
      <c r="AE349" s="147"/>
      <c r="AF349" s="147"/>
    </row>
    <row r="350" spans="1:32" x14ac:dyDescent="0.3">
      <c r="A350" s="107" t="s">
        <v>510</v>
      </c>
      <c r="B350" s="107" t="s">
        <v>2387</v>
      </c>
      <c r="C350" s="124" t="s">
        <v>2166</v>
      </c>
      <c r="D350" s="107" t="s">
        <v>1430</v>
      </c>
      <c r="E350" s="125" t="s">
        <v>1437</v>
      </c>
      <c r="F350" s="107" t="s">
        <v>1437</v>
      </c>
      <c r="G350" s="107" t="s">
        <v>2324</v>
      </c>
      <c r="H350" s="124" t="str">
        <f>Programação5[[#This Row],[Atividade]]&amp; " - linha/estrutura: " &amp;Programação5[[#This Row],[Tag]]</f>
        <v>Montagem de andaimes - linha/estrutura: Tanque de condensado</v>
      </c>
      <c r="I350" s="107" t="s">
        <v>1434</v>
      </c>
      <c r="L350" s="120"/>
      <c r="M350" s="126"/>
      <c r="N350" s="147"/>
      <c r="O350" s="147"/>
      <c r="P350" s="147"/>
      <c r="Q350" s="147"/>
      <c r="R350" s="147"/>
      <c r="S350" s="147"/>
      <c r="T350" s="147"/>
      <c r="U350" s="147"/>
      <c r="V350" s="147"/>
      <c r="W350" s="147"/>
      <c r="X350" s="147"/>
      <c r="Y350" s="147"/>
      <c r="Z350" s="147"/>
      <c r="AA350" s="147"/>
      <c r="AB350" s="147"/>
      <c r="AC350" s="147"/>
      <c r="AD350" s="147"/>
      <c r="AE350" s="147"/>
      <c r="AF350" s="147"/>
    </row>
    <row r="351" spans="1:32" x14ac:dyDescent="0.3">
      <c r="A351" s="107" t="s">
        <v>510</v>
      </c>
      <c r="B351" s="107" t="s">
        <v>2388</v>
      </c>
      <c r="C351" s="124"/>
      <c r="D351" s="107"/>
      <c r="E351" s="125" t="s">
        <v>1437</v>
      </c>
      <c r="F351" s="107" t="s">
        <v>1437</v>
      </c>
      <c r="G351" s="107" t="s">
        <v>2325</v>
      </c>
      <c r="H351" s="124" t="str">
        <f>Programação5[[#This Row],[Atividade]]&amp; " - linha/estrutura: " &amp;Programação5[[#This Row],[Tag]]</f>
        <v>Montagem de estrutura e isolamento - linha/estrutura: Tanque de condensado</v>
      </c>
      <c r="I351" s="107"/>
      <c r="L351" s="120"/>
      <c r="M351" s="126">
        <v>2</v>
      </c>
      <c r="N351" s="147">
        <v>2</v>
      </c>
      <c r="O351" s="147">
        <v>2</v>
      </c>
      <c r="P351" s="147">
        <v>2</v>
      </c>
      <c r="Q351" s="147">
        <v>1</v>
      </c>
      <c r="R351" s="147"/>
      <c r="S351" s="147"/>
      <c r="T351" s="147">
        <v>1</v>
      </c>
      <c r="U351" s="147">
        <v>1</v>
      </c>
      <c r="V351" s="147">
        <v>1</v>
      </c>
      <c r="W351" s="147">
        <v>1</v>
      </c>
      <c r="X351" s="147"/>
      <c r="Y351" s="147"/>
      <c r="Z351" s="147"/>
      <c r="AA351" s="147"/>
      <c r="AB351" s="147"/>
      <c r="AC351" s="147"/>
      <c r="AD351" s="147"/>
      <c r="AE351" s="147"/>
      <c r="AF351" s="147"/>
    </row>
    <row r="352" spans="1:32" hidden="1" x14ac:dyDescent="0.3">
      <c r="A352" s="107"/>
      <c r="B352" s="107" t="s">
        <v>2389</v>
      </c>
      <c r="C352" s="124"/>
      <c r="D352" s="107"/>
      <c r="E352" s="125"/>
      <c r="F352" s="107"/>
      <c r="G352" s="107" t="s">
        <v>2390</v>
      </c>
      <c r="H352" s="124" t="str">
        <f>Programação5[[#This Row],[Atividade]]&amp; " - linha/estrutura: " &amp;Programação5[[#This Row],[Tag]]</f>
        <v xml:space="preserve">Isolamento térmico - "Linha 3""-S1-14E-5346-H" - linha/estrutura: </v>
      </c>
      <c r="I352" s="107"/>
      <c r="L352" s="120"/>
      <c r="M352" s="126"/>
      <c r="N352" s="147"/>
      <c r="O352" s="147"/>
      <c r="P352" s="147"/>
      <c r="Q352" s="147"/>
      <c r="R352" s="147"/>
      <c r="S352" s="147"/>
      <c r="T352" s="147"/>
      <c r="U352" s="147"/>
      <c r="V352" s="147"/>
      <c r="W352" s="147"/>
      <c r="X352" s="147"/>
      <c r="Y352" s="147"/>
      <c r="Z352" s="147"/>
      <c r="AA352" s="147"/>
      <c r="AB352" s="147"/>
      <c r="AC352" s="147"/>
      <c r="AD352" s="147"/>
      <c r="AE352" s="147"/>
      <c r="AF352" s="147"/>
    </row>
    <row r="353" spans="1:32" hidden="1" x14ac:dyDescent="0.3">
      <c r="A353" s="107"/>
      <c r="B353" s="107" t="s">
        <v>2391</v>
      </c>
      <c r="C353" s="124"/>
      <c r="D353" s="107"/>
      <c r="E353" s="125"/>
      <c r="F353" s="107"/>
      <c r="G353" s="107" t="s">
        <v>2392</v>
      </c>
      <c r="H353" s="124" t="str">
        <f>Programação5[[#This Row],[Atividade]]&amp; " - linha/estrutura: " &amp;Programação5[[#This Row],[Tag]]</f>
        <v xml:space="preserve">Isolamento térmico - "Linha 3""-S1-14E-5347-H" - linha/estrutura: </v>
      </c>
      <c r="I353" s="107"/>
      <c r="L353" s="120"/>
      <c r="M353" s="126"/>
      <c r="N353" s="147"/>
      <c r="O353" s="147"/>
      <c r="P353" s="147"/>
      <c r="Q353" s="147"/>
      <c r="R353" s="147"/>
      <c r="S353" s="147"/>
      <c r="T353" s="147"/>
      <c r="U353" s="147"/>
      <c r="V353" s="147"/>
      <c r="W353" s="147"/>
      <c r="X353" s="147"/>
      <c r="Y353" s="147"/>
      <c r="Z353" s="147"/>
      <c r="AA353" s="147"/>
      <c r="AB353" s="147"/>
      <c r="AC353" s="147"/>
      <c r="AD353" s="147"/>
      <c r="AE353" s="147"/>
      <c r="AF353" s="147"/>
    </row>
    <row r="354" spans="1:32" hidden="1" x14ac:dyDescent="0.3">
      <c r="A354" s="107"/>
      <c r="B354" s="107" t="s">
        <v>2393</v>
      </c>
      <c r="C354" s="124"/>
      <c r="D354" s="107"/>
      <c r="E354" s="125"/>
      <c r="F354" s="107"/>
      <c r="G354" s="107" t="s">
        <v>2394</v>
      </c>
      <c r="H354" s="124" t="str">
        <f>Programação5[[#This Row],[Atividade]]&amp; " - linha/estrutura: " &amp;Programação5[[#This Row],[Tag]]</f>
        <v xml:space="preserve">Isolamento térmico - "Linha 1.1/2""-C1-14E-5344" - linha/estrutura: </v>
      </c>
      <c r="I354" s="107"/>
      <c r="L354" s="120"/>
      <c r="M354" s="126"/>
      <c r="N354" s="147"/>
      <c r="O354" s="147"/>
      <c r="P354" s="147"/>
      <c r="Q354" s="147"/>
      <c r="R354" s="147"/>
      <c r="S354" s="147"/>
      <c r="T354" s="147"/>
      <c r="U354" s="147"/>
      <c r="V354" s="147"/>
      <c r="W354" s="147"/>
      <c r="X354" s="147"/>
      <c r="Y354" s="147"/>
      <c r="Z354" s="147"/>
      <c r="AA354" s="147"/>
      <c r="AB354" s="147"/>
      <c r="AC354" s="147"/>
      <c r="AD354" s="147"/>
      <c r="AE354" s="147"/>
      <c r="AF354" s="147"/>
    </row>
    <row r="355" spans="1:32" hidden="1" x14ac:dyDescent="0.3">
      <c r="A355" s="107"/>
      <c r="B355" s="107" t="s">
        <v>2395</v>
      </c>
      <c r="C355" s="124" t="s">
        <v>2166</v>
      </c>
      <c r="D355" s="107" t="s">
        <v>1430</v>
      </c>
      <c r="E355" s="125" t="s">
        <v>2374</v>
      </c>
      <c r="F355" s="107" t="s">
        <v>2374</v>
      </c>
      <c r="G355" s="107" t="s">
        <v>2396</v>
      </c>
      <c r="H355" s="124" t="str">
        <f>Programação5[[#This Row],[Atividade]]&amp; " - linha/estrutura: " &amp;Programação5[[#This Row],[Tag]]</f>
        <v>Isolamento térmico - "Linha 2""-A1-14E-5352" - linha/estrutura: Tanque polidor</v>
      </c>
      <c r="I355" s="107" t="s">
        <v>1434</v>
      </c>
      <c r="L355" s="120"/>
      <c r="M355" s="126"/>
      <c r="N355" s="147"/>
      <c r="O355" s="147"/>
      <c r="P355" s="147"/>
      <c r="Q355" s="147"/>
      <c r="R355" s="147"/>
      <c r="S355" s="147"/>
      <c r="T355" s="147"/>
      <c r="U355" s="147"/>
      <c r="V355" s="147"/>
      <c r="W355" s="147"/>
      <c r="X355" s="147"/>
      <c r="Y355" s="147"/>
      <c r="Z355" s="147"/>
      <c r="AA355" s="147"/>
      <c r="AB355" s="147"/>
      <c r="AC355" s="147"/>
      <c r="AD355" s="147"/>
      <c r="AE355" s="147"/>
      <c r="AF355" s="147"/>
    </row>
    <row r="356" spans="1:32" hidden="1" x14ac:dyDescent="0.3">
      <c r="A356" s="107"/>
      <c r="B356" s="107" t="s">
        <v>2397</v>
      </c>
      <c r="C356" s="124"/>
      <c r="D356" s="107"/>
      <c r="E356" s="125"/>
      <c r="F356" s="107"/>
      <c r="G356" s="107" t="s">
        <v>2398</v>
      </c>
      <c r="H356" s="124" t="str">
        <f>Programação5[[#This Row],[Atividade]]&amp; " - linha/estrutura: " &amp;Programação5[[#This Row],[Tag]]</f>
        <v xml:space="preserve">Isolamento térmico - "Linha 6""-S1-14E-5345-H" - linha/estrutura: </v>
      </c>
      <c r="I356" s="107"/>
      <c r="L356" s="120"/>
      <c r="M356" s="126"/>
      <c r="N356" s="147"/>
      <c r="O356" s="147"/>
      <c r="P356" s="147"/>
      <c r="Q356" s="147"/>
      <c r="R356" s="147"/>
      <c r="S356" s="147"/>
      <c r="T356" s="147"/>
      <c r="U356" s="147"/>
      <c r="V356" s="147"/>
      <c r="W356" s="147"/>
      <c r="X356" s="147"/>
      <c r="Y356" s="147"/>
      <c r="Z356" s="147"/>
      <c r="AA356" s="147"/>
      <c r="AB356" s="147"/>
      <c r="AC356" s="147"/>
      <c r="AD356" s="147"/>
      <c r="AE356" s="147"/>
      <c r="AF356" s="147"/>
    </row>
    <row r="357" spans="1:32" hidden="1" x14ac:dyDescent="0.3">
      <c r="A357" s="107"/>
      <c r="B357" s="107" t="s">
        <v>2399</v>
      </c>
      <c r="C357" s="124"/>
      <c r="D357" s="107"/>
      <c r="E357" s="125"/>
      <c r="F357" s="107"/>
      <c r="G357" s="107" t="s">
        <v>2400</v>
      </c>
      <c r="H357" s="124" t="str">
        <f>Programação5[[#This Row],[Atividade]]&amp; " - linha/estrutura: " &amp;Programação5[[#This Row],[Tag]]</f>
        <v xml:space="preserve">Isolamento térmico - Linha 6"-S2-14E-5350-H - linha/estrutura: </v>
      </c>
      <c r="I357" s="107"/>
      <c r="L357" s="120"/>
      <c r="M357" s="126"/>
      <c r="N357" s="147"/>
      <c r="O357" s="147"/>
      <c r="P357" s="147"/>
      <c r="Q357" s="147"/>
      <c r="R357" s="147"/>
      <c r="S357" s="147"/>
      <c r="T357" s="147"/>
      <c r="U357" s="147"/>
      <c r="V357" s="147"/>
      <c r="W357" s="147"/>
      <c r="X357" s="147"/>
      <c r="Y357" s="147"/>
      <c r="Z357" s="147"/>
      <c r="AA357" s="147"/>
      <c r="AB357" s="147"/>
      <c r="AC357" s="147"/>
      <c r="AD357" s="147"/>
      <c r="AE357" s="147"/>
      <c r="AF357" s="147"/>
    </row>
    <row r="358" spans="1:32" hidden="1" x14ac:dyDescent="0.3">
      <c r="A358" s="107"/>
      <c r="B358" s="107" t="s">
        <v>2401</v>
      </c>
      <c r="C358" s="124"/>
      <c r="D358" s="107"/>
      <c r="E358" s="125"/>
      <c r="F358" s="107"/>
      <c r="G358" s="107" t="s">
        <v>2402</v>
      </c>
      <c r="H358" s="124" t="str">
        <f>Programação5[[#This Row],[Atividade]]&amp; " - linha/estrutura: " &amp;Programação5[[#This Row],[Tag]]</f>
        <v xml:space="preserve">Isolamento térmico - Linha 3''-S2-14E-5354-H - linha/estrutura: </v>
      </c>
      <c r="I358" s="107"/>
      <c r="L358" s="120"/>
      <c r="M358" s="126"/>
      <c r="N358" s="147"/>
      <c r="O358" s="147"/>
      <c r="P358" s="147"/>
      <c r="Q358" s="147"/>
      <c r="R358" s="147"/>
      <c r="S358" s="147"/>
      <c r="T358" s="147"/>
      <c r="U358" s="147"/>
      <c r="V358" s="147"/>
      <c r="W358" s="147"/>
      <c r="X358" s="147"/>
      <c r="Y358" s="147"/>
      <c r="Z358" s="147"/>
      <c r="AA358" s="147"/>
      <c r="AB358" s="147"/>
      <c r="AC358" s="147"/>
      <c r="AD358" s="147"/>
      <c r="AE358" s="147"/>
      <c r="AF358" s="147"/>
    </row>
    <row r="359" spans="1:32" hidden="1" x14ac:dyDescent="0.3">
      <c r="A359" s="107"/>
      <c r="B359" s="107" t="s">
        <v>2403</v>
      </c>
      <c r="C359" s="124"/>
      <c r="D359" s="107"/>
      <c r="E359" s="125"/>
      <c r="F359" s="107"/>
      <c r="G359" s="107" t="s">
        <v>2404</v>
      </c>
      <c r="H359" s="124" t="str">
        <f>Programação5[[#This Row],[Atividade]]&amp; " - linha/estrutura: " &amp;Programação5[[#This Row],[Tag]]</f>
        <v xml:space="preserve">Isolamento térmico - "Linha 4""-S2-14E-5342-H - linha/estrutura: </v>
      </c>
      <c r="I359" s="107"/>
      <c r="L359" s="120"/>
      <c r="M359" s="126"/>
      <c r="N359" s="147"/>
      <c r="O359" s="147"/>
      <c r="P359" s="147"/>
      <c r="Q359" s="147"/>
      <c r="R359" s="147"/>
      <c r="S359" s="147"/>
      <c r="T359" s="147"/>
      <c r="U359" s="147"/>
      <c r="V359" s="147"/>
      <c r="W359" s="147"/>
      <c r="X359" s="147"/>
      <c r="Y359" s="147"/>
      <c r="Z359" s="147"/>
      <c r="AA359" s="147"/>
      <c r="AB359" s="147"/>
      <c r="AC359" s="147"/>
      <c r="AD359" s="147"/>
      <c r="AE359" s="147"/>
      <c r="AF359" s="147"/>
    </row>
    <row r="360" spans="1:32" hidden="1" x14ac:dyDescent="0.3">
      <c r="A360" s="107"/>
      <c r="B360" s="107" t="s">
        <v>2405</v>
      </c>
      <c r="C360" s="124"/>
      <c r="D360" s="107"/>
      <c r="E360" s="125"/>
      <c r="F360" s="107"/>
      <c r="G360" s="107" t="s">
        <v>2406</v>
      </c>
      <c r="H360" s="124" t="str">
        <f>Programação5[[#This Row],[Atividade]]&amp; " - linha/estrutura: " &amp;Programação5[[#This Row],[Tag]]</f>
        <v xml:space="preserve">Isolamento térmico - Linha 2"-S2-14E-5349-H - linha/estrutura: </v>
      </c>
      <c r="I360" s="107"/>
      <c r="L360" s="120"/>
      <c r="M360" s="126"/>
      <c r="N360" s="147"/>
      <c r="O360" s="147"/>
      <c r="P360" s="147"/>
      <c r="Q360" s="147"/>
      <c r="R360" s="147"/>
      <c r="S360" s="147"/>
      <c r="T360" s="147"/>
      <c r="U360" s="147"/>
      <c r="V360" s="147"/>
      <c r="W360" s="147"/>
      <c r="X360" s="147"/>
      <c r="Y360" s="147"/>
      <c r="Z360" s="147"/>
      <c r="AA360" s="147"/>
      <c r="AB360" s="147"/>
      <c r="AC360" s="147"/>
      <c r="AD360" s="147"/>
      <c r="AE360" s="147"/>
      <c r="AF360" s="147"/>
    </row>
    <row r="361" spans="1:32" hidden="1" x14ac:dyDescent="0.3">
      <c r="A361" s="107"/>
      <c r="B361" s="107" t="s">
        <v>2407</v>
      </c>
      <c r="C361" s="124"/>
      <c r="D361" s="107"/>
      <c r="E361" s="125"/>
      <c r="F361" s="107"/>
      <c r="G361" s="107" t="s">
        <v>2408</v>
      </c>
      <c r="H361" s="124" t="str">
        <f>Programação5[[#This Row],[Atividade]]&amp; " - linha/estrutura: " &amp;Programação5[[#This Row],[Tag]]</f>
        <v xml:space="preserve">Isolamento térmico - "Linha 2""-S2-14E-5343-H" - linha/estrutura: </v>
      </c>
      <c r="I361" s="107"/>
      <c r="L361" s="120"/>
      <c r="M361" s="126"/>
      <c r="N361" s="147"/>
      <c r="O361" s="147"/>
      <c r="P361" s="147"/>
      <c r="Q361" s="147"/>
      <c r="R361" s="147"/>
      <c r="S361" s="147"/>
      <c r="T361" s="147"/>
      <c r="U361" s="147"/>
      <c r="V361" s="147"/>
      <c r="W361" s="147"/>
      <c r="X361" s="147"/>
      <c r="Y361" s="147"/>
      <c r="Z361" s="147"/>
      <c r="AA361" s="147"/>
      <c r="AB361" s="147"/>
      <c r="AC361" s="147"/>
      <c r="AD361" s="147"/>
      <c r="AE361" s="147"/>
      <c r="AF361" s="147"/>
    </row>
    <row r="362" spans="1:32" hidden="1" x14ac:dyDescent="0.3">
      <c r="A362" s="107"/>
      <c r="B362" s="107" t="s">
        <v>2409</v>
      </c>
      <c r="C362" s="124"/>
      <c r="D362" s="107"/>
      <c r="E362" s="125"/>
      <c r="F362" s="107"/>
      <c r="G362" s="107" t="s">
        <v>2410</v>
      </c>
      <c r="H362" s="124" t="str">
        <f>Programação5[[#This Row],[Atividade]]&amp; " - linha/estrutura: " &amp;Programação5[[#This Row],[Tag]]</f>
        <v xml:space="preserve">Isolamento térmico - "Linha 3""-W2-14E-5353 - linha/estrutura: </v>
      </c>
      <c r="I362" s="107"/>
      <c r="L362" s="120"/>
      <c r="M362" s="126"/>
      <c r="N362" s="147"/>
      <c r="O362" s="147"/>
      <c r="P362" s="147"/>
      <c r="Q362" s="147"/>
      <c r="R362" s="147"/>
      <c r="S362" s="147"/>
      <c r="T362" s="147"/>
      <c r="U362" s="147"/>
      <c r="V362" s="147"/>
      <c r="W362" s="147"/>
      <c r="X362" s="147"/>
      <c r="Y362" s="147"/>
      <c r="Z362" s="147"/>
      <c r="AA362" s="147"/>
      <c r="AB362" s="147"/>
      <c r="AC362" s="147"/>
      <c r="AD362" s="147"/>
      <c r="AE362" s="147"/>
      <c r="AF362" s="147"/>
    </row>
    <row r="363" spans="1:32" hidden="1" x14ac:dyDescent="0.3">
      <c r="A363" s="107"/>
      <c r="B363" s="107" t="s">
        <v>2411</v>
      </c>
      <c r="C363" s="124"/>
      <c r="D363" s="107"/>
      <c r="E363" s="125"/>
      <c r="F363" s="107"/>
      <c r="G363" s="107" t="s">
        <v>2412</v>
      </c>
      <c r="H363" s="124" t="str">
        <f>Programação5[[#This Row],[Atividade]]&amp; " - linha/estrutura: " &amp;Programação5[[#This Row],[Tag]]</f>
        <v xml:space="preserve">Isolamento térmico - "Linha 2""-S2-14E-5348-H - linha/estrutura: </v>
      </c>
      <c r="I363" s="107"/>
      <c r="L363" s="120"/>
      <c r="M363" s="126"/>
      <c r="N363" s="147"/>
      <c r="O363" s="147"/>
      <c r="P363" s="147"/>
      <c r="Q363" s="147"/>
      <c r="R363" s="147"/>
      <c r="S363" s="147"/>
      <c r="T363" s="147"/>
      <c r="U363" s="147"/>
      <c r="V363" s="147"/>
      <c r="W363" s="147"/>
      <c r="X363" s="147"/>
      <c r="Y363" s="147"/>
      <c r="Z363" s="147"/>
      <c r="AA363" s="147"/>
      <c r="AB363" s="147"/>
      <c r="AC363" s="147"/>
      <c r="AD363" s="147"/>
      <c r="AE363" s="147"/>
      <c r="AF363" s="147"/>
    </row>
    <row r="364" spans="1:32" hidden="1" x14ac:dyDescent="0.3">
      <c r="A364" s="107"/>
      <c r="B364" s="107" t="s">
        <v>2413</v>
      </c>
      <c r="C364" s="124"/>
      <c r="D364" s="107"/>
      <c r="E364" s="125"/>
      <c r="F364" s="107"/>
      <c r="G364" s="107" t="s">
        <v>2414</v>
      </c>
      <c r="H364" s="124" t="str">
        <f>Programação5[[#This Row],[Atividade]]&amp; " - linha/estrutura: " &amp;Programação5[[#This Row],[Tag]]</f>
        <v xml:space="preserve">Teste hidrostático - Linha 1.1/2-C4-14E-5351 - linha/estrutura: </v>
      </c>
      <c r="I364" s="107"/>
      <c r="L364" s="120"/>
      <c r="M364" s="126"/>
      <c r="N364" s="147"/>
      <c r="O364" s="147"/>
      <c r="P364" s="147"/>
      <c r="Q364" s="147"/>
      <c r="R364" s="147"/>
      <c r="S364" s="147"/>
      <c r="T364" s="147"/>
      <c r="U364" s="147"/>
      <c r="V364" s="147"/>
      <c r="W364" s="147"/>
      <c r="X364" s="147"/>
      <c r="Y364" s="147"/>
      <c r="Z364" s="147"/>
      <c r="AA364" s="147"/>
      <c r="AB364" s="147"/>
      <c r="AC364" s="147"/>
      <c r="AD364" s="147"/>
      <c r="AE364" s="147"/>
      <c r="AF364" s="147"/>
    </row>
    <row r="365" spans="1:32" hidden="1" x14ac:dyDescent="0.3">
      <c r="A365" s="107"/>
      <c r="B365" s="107" t="s">
        <v>623</v>
      </c>
      <c r="C365" s="124"/>
      <c r="D365" s="107"/>
      <c r="E365" s="125"/>
      <c r="F365" s="107"/>
      <c r="G365" s="107" t="s">
        <v>1907</v>
      </c>
      <c r="H365" s="124" t="str">
        <f>Programação5[[#This Row],[Atividade]]&amp; " - linha/estrutura: " &amp;Programação5[[#This Row],[Tag]]</f>
        <v xml:space="preserve">Tanque polidor E-14E-2A - linha/estrutura: </v>
      </c>
      <c r="I365" s="107"/>
      <c r="L365" s="120"/>
      <c r="M365" s="126"/>
      <c r="N365" s="147"/>
      <c r="O365" s="147"/>
      <c r="P365" s="147"/>
      <c r="Q365" s="147"/>
      <c r="R365" s="147"/>
      <c r="S365" s="147"/>
      <c r="T365" s="147"/>
      <c r="U365" s="147"/>
      <c r="V365" s="147"/>
      <c r="W365" s="147"/>
      <c r="X365" s="147"/>
      <c r="Y365" s="147"/>
      <c r="Z365" s="147"/>
      <c r="AA365" s="147"/>
      <c r="AB365" s="147"/>
      <c r="AC365" s="147"/>
      <c r="AD365" s="147"/>
      <c r="AE365" s="147"/>
      <c r="AF365" s="147"/>
    </row>
    <row r="366" spans="1:32" hidden="1" x14ac:dyDescent="0.3">
      <c r="A366" s="107"/>
      <c r="B366" s="107" t="s">
        <v>624</v>
      </c>
      <c r="C366" s="124"/>
      <c r="D366" s="107"/>
      <c r="E366" s="125"/>
      <c r="F366" s="107"/>
      <c r="G366" s="107" t="s">
        <v>1908</v>
      </c>
      <c r="H366" s="124" t="str">
        <f>Programação5[[#This Row],[Atividade]]&amp; " - linha/estrutura: " &amp;Programação5[[#This Row],[Tag]]</f>
        <v xml:space="preserve">Construção da base civil do tanque - HYDRO - linha/estrutura: </v>
      </c>
      <c r="I366" s="107"/>
      <c r="L366" s="120"/>
      <c r="M366" s="126"/>
      <c r="N366" s="147"/>
      <c r="O366" s="147"/>
      <c r="P366" s="147"/>
      <c r="Q366" s="147"/>
      <c r="R366" s="147"/>
      <c r="S366" s="147"/>
      <c r="T366" s="147"/>
      <c r="U366" s="147"/>
      <c r="V366" s="147"/>
      <c r="W366" s="147"/>
      <c r="X366" s="147"/>
      <c r="Y366" s="147"/>
      <c r="Z366" s="147"/>
      <c r="AA366" s="147"/>
      <c r="AB366" s="147"/>
      <c r="AC366" s="147"/>
      <c r="AD366" s="147"/>
      <c r="AE366" s="147"/>
      <c r="AF366" s="147"/>
    </row>
    <row r="367" spans="1:32" hidden="1" x14ac:dyDescent="0.3">
      <c r="A367" s="107"/>
      <c r="B367" s="107" t="s">
        <v>625</v>
      </c>
      <c r="C367" s="124"/>
      <c r="D367" s="107"/>
      <c r="E367" s="125"/>
      <c r="F367" s="107"/>
      <c r="G367" s="107" t="s">
        <v>1909</v>
      </c>
      <c r="H367" s="124" t="str">
        <f>Programação5[[#This Row],[Atividade]]&amp; " - linha/estrutura: " &amp;Programação5[[#This Row],[Tag]]</f>
        <v xml:space="preserve">Fornecimento de tanque polidor (Hydro) - linha/estrutura: </v>
      </c>
      <c r="I367" s="107"/>
      <c r="L367" s="120"/>
      <c r="M367" s="126"/>
      <c r="N367" s="147"/>
      <c r="O367" s="147"/>
      <c r="P367" s="147"/>
      <c r="Q367" s="147"/>
      <c r="R367" s="147"/>
      <c r="S367" s="147"/>
      <c r="T367" s="147"/>
      <c r="U367" s="147"/>
      <c r="V367" s="147"/>
      <c r="W367" s="147"/>
      <c r="X367" s="147"/>
      <c r="Y367" s="147"/>
      <c r="Z367" s="147"/>
      <c r="AA367" s="147"/>
      <c r="AB367" s="147"/>
      <c r="AC367" s="147"/>
      <c r="AD367" s="147"/>
      <c r="AE367" s="147"/>
      <c r="AF367" s="147"/>
    </row>
    <row r="368" spans="1:32" hidden="1" x14ac:dyDescent="0.3">
      <c r="A368" s="107"/>
      <c r="B368" s="107" t="s">
        <v>626</v>
      </c>
      <c r="C368" s="124"/>
      <c r="D368" s="107"/>
      <c r="E368" s="125"/>
      <c r="F368" s="107"/>
      <c r="G368" s="107" t="s">
        <v>1910</v>
      </c>
      <c r="H368" s="124" t="str">
        <f>Programação5[[#This Row],[Atividade]]&amp; " - linha/estrutura: " &amp;Programação5[[#This Row],[Tag]]</f>
        <v xml:space="preserve">Nivelamento de base civil com shims - linha/estrutura: </v>
      </c>
      <c r="I368" s="107"/>
      <c r="L368" s="120"/>
      <c r="M368" s="126"/>
      <c r="N368" s="147"/>
      <c r="O368" s="147"/>
      <c r="P368" s="147"/>
      <c r="Q368" s="147"/>
      <c r="R368" s="147"/>
      <c r="S368" s="147"/>
      <c r="T368" s="147"/>
      <c r="U368" s="147"/>
      <c r="V368" s="147"/>
      <c r="W368" s="147"/>
      <c r="X368" s="147"/>
      <c r="Y368" s="147"/>
      <c r="Z368" s="147"/>
      <c r="AA368" s="147"/>
      <c r="AB368" s="147"/>
      <c r="AC368" s="147"/>
      <c r="AD368" s="147"/>
      <c r="AE368" s="147"/>
      <c r="AF368" s="147"/>
    </row>
    <row r="369" spans="1:32" ht="28.8" hidden="1" x14ac:dyDescent="0.3">
      <c r="A369" s="107"/>
      <c r="B369" s="107" t="s">
        <v>627</v>
      </c>
      <c r="C369" s="124" t="s">
        <v>2167</v>
      </c>
      <c r="D369" s="107" t="s">
        <v>1430</v>
      </c>
      <c r="E369" s="125" t="s">
        <v>1437</v>
      </c>
      <c r="F369" s="107" t="s">
        <v>1437</v>
      </c>
      <c r="G369" s="107" t="s">
        <v>1911</v>
      </c>
      <c r="H369" s="124" t="str">
        <f>Programação5[[#This Row],[Atividade]]&amp; " - linha/estrutura: " &amp;Programação5[[#This Row],[Tag]]</f>
        <v>Posicionamento do tanque sobre a base - linha/estrutura: Tanque de condensado</v>
      </c>
      <c r="I369" s="107" t="s">
        <v>2340</v>
      </c>
      <c r="L369" s="120"/>
      <c r="M369" s="126"/>
      <c r="N369" s="147"/>
      <c r="O369" s="147"/>
      <c r="P369" s="147"/>
      <c r="Q369" s="147"/>
      <c r="R369" s="147"/>
      <c r="S369" s="147"/>
      <c r="T369" s="147"/>
      <c r="U369" s="147"/>
      <c r="V369" s="147"/>
      <c r="W369" s="147"/>
      <c r="X369" s="147"/>
      <c r="Y369" s="147"/>
      <c r="Z369" s="147"/>
      <c r="AA369" s="147"/>
      <c r="AB369" s="150"/>
      <c r="AC369" s="150"/>
      <c r="AD369" s="150"/>
      <c r="AE369" s="150"/>
      <c r="AF369" s="147"/>
    </row>
    <row r="370" spans="1:32" hidden="1" x14ac:dyDescent="0.3">
      <c r="A370" s="107"/>
      <c r="B370" s="107" t="s">
        <v>628</v>
      </c>
      <c r="C370" s="124"/>
      <c r="D370" s="107"/>
      <c r="E370" s="125"/>
      <c r="F370" s="107"/>
      <c r="G370" s="107" t="s">
        <v>1912</v>
      </c>
      <c r="H370" s="124" t="str">
        <f>Programação5[[#This Row],[Atividade]]&amp; " - linha/estrutura: " &amp;Programação5[[#This Row],[Tag]]</f>
        <v xml:space="preserve">Verificação de alinhamento topogáfico - linha/estrutura: </v>
      </c>
      <c r="I370" s="107"/>
      <c r="L370" s="120"/>
      <c r="M370" s="126"/>
      <c r="N370" s="147"/>
      <c r="O370" s="147"/>
      <c r="P370" s="147"/>
      <c r="Q370" s="147"/>
      <c r="R370" s="147"/>
      <c r="S370" s="147"/>
      <c r="T370" s="147"/>
      <c r="U370" s="147"/>
      <c r="V370" s="147"/>
      <c r="W370" s="147"/>
      <c r="X370" s="147"/>
      <c r="Y370" s="147"/>
      <c r="Z370" s="147"/>
      <c r="AA370" s="147"/>
      <c r="AB370" s="147"/>
      <c r="AC370" s="147"/>
      <c r="AD370" s="147"/>
      <c r="AE370" s="147"/>
      <c r="AF370" s="147"/>
    </row>
    <row r="371" spans="1:32" x14ac:dyDescent="0.3">
      <c r="A371" s="107" t="s">
        <v>510</v>
      </c>
      <c r="B371" s="107" t="s">
        <v>629</v>
      </c>
      <c r="C371" s="124" t="s">
        <v>2166</v>
      </c>
      <c r="D371" s="107" t="s">
        <v>1430</v>
      </c>
      <c r="E371" s="125" t="s">
        <v>2374</v>
      </c>
      <c r="F371" s="107" t="s">
        <v>2374</v>
      </c>
      <c r="G371" s="107" t="s">
        <v>2361</v>
      </c>
      <c r="H371" s="124" t="str">
        <f>Programação5[[#This Row],[Atividade]]&amp; " - linha/estrutura: " &amp;Programação5[[#This Row],[Tag]]</f>
        <v>Montagem da plataforma, escada e guarda corpo do tanque - linha/estrutura: Tanque polidor</v>
      </c>
      <c r="I371" s="107" t="s">
        <v>2340</v>
      </c>
      <c r="L371" s="120"/>
      <c r="M371" s="126"/>
      <c r="N371" s="147"/>
      <c r="O371" s="147"/>
      <c r="P371" s="147"/>
      <c r="Q371" s="147"/>
      <c r="R371" s="147"/>
      <c r="S371" s="147"/>
      <c r="T371" s="147">
        <v>1</v>
      </c>
      <c r="U371" s="147">
        <v>1</v>
      </c>
      <c r="V371" s="147">
        <v>1</v>
      </c>
      <c r="W371" s="147">
        <v>1</v>
      </c>
      <c r="X371" s="147">
        <v>1</v>
      </c>
      <c r="Y371" s="147"/>
      <c r="Z371" s="147"/>
      <c r="AA371" s="147">
        <v>1</v>
      </c>
      <c r="AB371" s="147">
        <v>1</v>
      </c>
      <c r="AC371" s="147">
        <v>1</v>
      </c>
      <c r="AD371" s="147">
        <v>1</v>
      </c>
      <c r="AE371" s="147">
        <v>1</v>
      </c>
      <c r="AF371" s="147"/>
    </row>
    <row r="372" spans="1:32" x14ac:dyDescent="0.3">
      <c r="A372" s="107" t="s">
        <v>510</v>
      </c>
      <c r="B372" s="107" t="s">
        <v>2365</v>
      </c>
      <c r="C372" s="124" t="s">
        <v>2166</v>
      </c>
      <c r="D372" s="107" t="s">
        <v>1430</v>
      </c>
      <c r="E372" s="125" t="s">
        <v>2374</v>
      </c>
      <c r="F372" s="107" t="s">
        <v>2374</v>
      </c>
      <c r="G372" s="107" t="s">
        <v>2366</v>
      </c>
      <c r="H372" s="124" t="str">
        <f>Programação5[[#This Row],[Atividade]]&amp; " - linha/estrutura: " &amp;Programação5[[#This Row],[Tag]]</f>
        <v>Montagem de andaimes de acessos - linha/estrutura: Tanque polidor</v>
      </c>
      <c r="I372" s="107" t="s">
        <v>1434</v>
      </c>
      <c r="L372" s="120"/>
      <c r="M372" s="126"/>
      <c r="N372" s="147">
        <v>2</v>
      </c>
      <c r="O372" s="147">
        <v>2</v>
      </c>
      <c r="P372" s="147"/>
      <c r="Q372" s="147"/>
      <c r="R372" s="147"/>
      <c r="S372" s="147"/>
      <c r="T372" s="147"/>
      <c r="U372" s="147"/>
      <c r="V372" s="147"/>
      <c r="W372" s="147"/>
      <c r="X372" s="147"/>
      <c r="Y372" s="147"/>
      <c r="Z372" s="147"/>
      <c r="AA372" s="147"/>
      <c r="AB372" s="147"/>
      <c r="AC372" s="147"/>
      <c r="AD372" s="147"/>
      <c r="AE372" s="147"/>
      <c r="AF372" s="147"/>
    </row>
    <row r="373" spans="1:32" hidden="1" x14ac:dyDescent="0.3">
      <c r="A373" s="107"/>
      <c r="B373" s="107" t="s">
        <v>630</v>
      </c>
      <c r="C373" s="124"/>
      <c r="D373" s="107"/>
      <c r="E373" s="125"/>
      <c r="F373" s="107"/>
      <c r="G373" s="107" t="s">
        <v>1914</v>
      </c>
      <c r="H373" s="124" t="str">
        <f>Programação5[[#This Row],[Atividade]]&amp; " - linha/estrutura: " &amp;Programação5[[#This Row],[Tag]]</f>
        <v xml:space="preserve">Grauteamento das bases civil - linha/estrutura: </v>
      </c>
      <c r="I373" s="107"/>
      <c r="L373" s="120"/>
      <c r="M373" s="126"/>
      <c r="N373" s="147"/>
      <c r="O373" s="147"/>
      <c r="P373" s="147"/>
      <c r="Q373" s="147"/>
      <c r="R373" s="147"/>
      <c r="S373" s="147"/>
      <c r="T373" s="147"/>
      <c r="U373" s="147"/>
      <c r="V373" s="147"/>
      <c r="W373" s="147"/>
      <c r="X373" s="147"/>
      <c r="Y373" s="147"/>
      <c r="Z373" s="147"/>
      <c r="AA373" s="147"/>
      <c r="AB373" s="147"/>
      <c r="AC373" s="147"/>
      <c r="AD373" s="147"/>
      <c r="AE373" s="147"/>
      <c r="AF373" s="147"/>
    </row>
    <row r="374" spans="1:32" hidden="1" x14ac:dyDescent="0.3">
      <c r="A374" s="107"/>
      <c r="B374" s="107" t="s">
        <v>465</v>
      </c>
      <c r="C374" s="124"/>
      <c r="D374" s="107"/>
      <c r="E374" s="125"/>
      <c r="F374" s="107"/>
      <c r="G374" s="107" t="s">
        <v>466</v>
      </c>
      <c r="H374" s="124" t="str">
        <f>Programação5[[#This Row],[Atividade]]&amp; " - linha/estrutura: " &amp;Programação5[[#This Row],[Tag]]</f>
        <v xml:space="preserve">Tanque de condensado T-14E-3A - linha/estrutura: </v>
      </c>
      <c r="I374" s="107"/>
      <c r="L374" s="120"/>
      <c r="M374" s="126"/>
      <c r="N374" s="147"/>
      <c r="O374" s="147"/>
      <c r="P374" s="147"/>
      <c r="Q374" s="147"/>
      <c r="R374" s="147"/>
      <c r="S374" s="147"/>
      <c r="T374" s="147"/>
      <c r="U374" s="147"/>
      <c r="V374" s="147"/>
      <c r="W374" s="147"/>
      <c r="X374" s="147"/>
      <c r="Y374" s="147"/>
      <c r="Z374" s="147"/>
      <c r="AA374" s="147"/>
      <c r="AB374" s="147"/>
      <c r="AC374" s="147"/>
      <c r="AD374" s="147"/>
      <c r="AE374" s="147"/>
      <c r="AF374" s="147"/>
    </row>
    <row r="375" spans="1:32" hidden="1" x14ac:dyDescent="0.3">
      <c r="A375" s="107"/>
      <c r="B375" s="107" t="s">
        <v>631</v>
      </c>
      <c r="C375" s="124"/>
      <c r="D375" s="107"/>
      <c r="E375" s="125"/>
      <c r="F375" s="107"/>
      <c r="G375" s="107" t="s">
        <v>1915</v>
      </c>
      <c r="H375" s="124" t="str">
        <f>Programação5[[#This Row],[Atividade]]&amp; " - linha/estrutura: " &amp;Programação5[[#This Row],[Tag]]</f>
        <v xml:space="preserve">Construção da base do tanque e das bombas - HYDRO - linha/estrutura: </v>
      </c>
      <c r="I375" s="107"/>
      <c r="L375" s="120"/>
      <c r="M375" s="126"/>
      <c r="N375" s="147"/>
      <c r="O375" s="147"/>
      <c r="P375" s="147"/>
      <c r="Q375" s="147"/>
      <c r="R375" s="147"/>
      <c r="S375" s="147"/>
      <c r="T375" s="147"/>
      <c r="U375" s="147"/>
      <c r="V375" s="147"/>
      <c r="W375" s="147"/>
      <c r="X375" s="147"/>
      <c r="Y375" s="147"/>
      <c r="Z375" s="147"/>
      <c r="AA375" s="147"/>
      <c r="AB375" s="147"/>
      <c r="AC375" s="147"/>
      <c r="AD375" s="147"/>
      <c r="AE375" s="147"/>
      <c r="AF375" s="147"/>
    </row>
    <row r="376" spans="1:32" hidden="1" x14ac:dyDescent="0.3">
      <c r="A376" s="107"/>
      <c r="B376" s="107" t="s">
        <v>632</v>
      </c>
      <c r="C376" s="124"/>
      <c r="D376" s="107"/>
      <c r="E376" s="125"/>
      <c r="F376" s="107"/>
      <c r="G376" s="107" t="s">
        <v>1916</v>
      </c>
      <c r="H376" s="124" t="str">
        <f>Programação5[[#This Row],[Atividade]]&amp; " - linha/estrutura: " &amp;Programação5[[#This Row],[Tag]]</f>
        <v xml:space="preserve">Fornecimento de materiais do tanque (Hydro) - linha/estrutura: </v>
      </c>
      <c r="I376" s="107"/>
      <c r="L376" s="120"/>
      <c r="M376" s="126"/>
      <c r="N376" s="147"/>
      <c r="O376" s="147"/>
      <c r="P376" s="147"/>
      <c r="Q376" s="147"/>
      <c r="R376" s="147"/>
      <c r="S376" s="147"/>
      <c r="T376" s="147"/>
      <c r="U376" s="147"/>
      <c r="V376" s="147"/>
      <c r="W376" s="147"/>
      <c r="X376" s="147"/>
      <c r="Y376" s="147"/>
      <c r="Z376" s="147"/>
      <c r="AA376" s="147"/>
      <c r="AB376" s="147"/>
      <c r="AC376" s="147"/>
      <c r="AD376" s="147"/>
      <c r="AE376" s="147"/>
      <c r="AF376" s="147"/>
    </row>
    <row r="377" spans="1:32" hidden="1" x14ac:dyDescent="0.3">
      <c r="A377" s="107"/>
      <c r="B377" s="107" t="s">
        <v>633</v>
      </c>
      <c r="C377" s="124"/>
      <c r="D377" s="107"/>
      <c r="E377" s="125"/>
      <c r="F377" s="107"/>
      <c r="G377" s="107" t="s">
        <v>1917</v>
      </c>
      <c r="H377" s="124" t="str">
        <f>Programação5[[#This Row],[Atividade]]&amp; " - linha/estrutura: " &amp;Programação5[[#This Row],[Tag]]</f>
        <v xml:space="preserve">Montagem e soldagem do fundo do tanque - linha/estrutura: </v>
      </c>
      <c r="I377" s="107"/>
      <c r="L377" s="120"/>
      <c r="M377" s="126"/>
      <c r="N377" s="147"/>
      <c r="O377" s="147"/>
      <c r="P377" s="147"/>
      <c r="Q377" s="147"/>
      <c r="R377" s="147"/>
      <c r="S377" s="147"/>
      <c r="T377" s="147"/>
      <c r="U377" s="147"/>
      <c r="V377" s="147"/>
      <c r="W377" s="147"/>
      <c r="X377" s="147"/>
      <c r="Y377" s="147"/>
      <c r="Z377" s="147"/>
      <c r="AA377" s="147"/>
      <c r="AB377" s="147"/>
      <c r="AC377" s="147"/>
      <c r="AD377" s="147"/>
      <c r="AE377" s="147"/>
      <c r="AF377" s="147"/>
    </row>
    <row r="378" spans="1:32" hidden="1" x14ac:dyDescent="0.3">
      <c r="A378" s="107"/>
      <c r="B378" s="107" t="s">
        <v>634</v>
      </c>
      <c r="C378" s="124"/>
      <c r="D378" s="107"/>
      <c r="E378" s="125"/>
      <c r="F378" s="107"/>
      <c r="G378" s="107" t="s">
        <v>1918</v>
      </c>
      <c r="H378" s="124" t="str">
        <f>Programação5[[#This Row],[Atividade]]&amp; " - linha/estrutura: " &amp;Programação5[[#This Row],[Tag]]</f>
        <v xml:space="preserve">Montagem e soldagem do costado - linha/estrutura: </v>
      </c>
      <c r="I378" s="107"/>
      <c r="L378" s="120"/>
      <c r="M378" s="126"/>
      <c r="N378" s="147"/>
      <c r="O378" s="147"/>
      <c r="P378" s="147"/>
      <c r="Q378" s="147"/>
      <c r="R378" s="147"/>
      <c r="S378" s="147"/>
      <c r="T378" s="147"/>
      <c r="U378" s="147"/>
      <c r="V378" s="147"/>
      <c r="W378" s="147"/>
      <c r="X378" s="147"/>
      <c r="Y378" s="147"/>
      <c r="Z378" s="147"/>
      <c r="AA378" s="147"/>
      <c r="AB378" s="147"/>
      <c r="AC378" s="147"/>
      <c r="AD378" s="147"/>
      <c r="AE378" s="147"/>
      <c r="AF378" s="147"/>
    </row>
    <row r="379" spans="1:32" hidden="1" x14ac:dyDescent="0.3">
      <c r="A379" s="107"/>
      <c r="B379" s="107" t="s">
        <v>635</v>
      </c>
      <c r="C379" s="124"/>
      <c r="D379" s="107"/>
      <c r="E379" s="125"/>
      <c r="F379" s="107"/>
      <c r="G379" s="107" t="s">
        <v>1919</v>
      </c>
      <c r="H379" s="124" t="str">
        <f>Programação5[[#This Row],[Atividade]]&amp; " - linha/estrutura: " &amp;Programação5[[#This Row],[Tag]]</f>
        <v xml:space="preserve">Montagem e soldagem do teto - linha/estrutura: </v>
      </c>
      <c r="I379" s="107"/>
      <c r="L379" s="120"/>
      <c r="M379" s="126"/>
      <c r="N379" s="147"/>
      <c r="O379" s="147"/>
      <c r="P379" s="147"/>
      <c r="Q379" s="147"/>
      <c r="R379" s="147"/>
      <c r="S379" s="147"/>
      <c r="T379" s="147"/>
      <c r="U379" s="147"/>
      <c r="V379" s="147"/>
      <c r="W379" s="147"/>
      <c r="X379" s="147"/>
      <c r="Y379" s="147"/>
      <c r="Z379" s="147"/>
      <c r="AA379" s="147"/>
      <c r="AB379" s="147"/>
      <c r="AC379" s="147"/>
      <c r="AD379" s="147"/>
      <c r="AE379" s="147"/>
      <c r="AF379" s="147"/>
    </row>
    <row r="380" spans="1:32" hidden="1" x14ac:dyDescent="0.3">
      <c r="A380" s="107"/>
      <c r="B380" s="107" t="s">
        <v>636</v>
      </c>
      <c r="C380" s="124"/>
      <c r="D380" s="107"/>
      <c r="E380" s="125"/>
      <c r="F380" s="107"/>
      <c r="G380" s="107" t="s">
        <v>1920</v>
      </c>
      <c r="H380" s="124" t="str">
        <f>Programação5[[#This Row],[Atividade]]&amp; " - linha/estrutura: " &amp;Programação5[[#This Row],[Tag]]</f>
        <v xml:space="preserve">Montagem passarela entre os tanques - linha/estrutura: </v>
      </c>
      <c r="I380" s="107"/>
      <c r="L380" s="120"/>
      <c r="M380" s="126"/>
      <c r="N380" s="147"/>
      <c r="O380" s="147"/>
      <c r="P380" s="147"/>
      <c r="Q380" s="147"/>
      <c r="R380" s="147"/>
      <c r="S380" s="147"/>
      <c r="T380" s="147"/>
      <c r="U380" s="147"/>
      <c r="V380" s="147"/>
      <c r="W380" s="147"/>
      <c r="X380" s="147"/>
      <c r="Y380" s="147"/>
      <c r="Z380" s="147"/>
      <c r="AA380" s="147"/>
      <c r="AB380" s="147"/>
      <c r="AC380" s="147"/>
      <c r="AD380" s="147"/>
      <c r="AE380" s="147"/>
      <c r="AF380" s="147"/>
    </row>
    <row r="381" spans="1:32" hidden="1" x14ac:dyDescent="0.3">
      <c r="A381" s="107"/>
      <c r="B381" s="107" t="s">
        <v>637</v>
      </c>
      <c r="C381" s="124"/>
      <c r="D381" s="107"/>
      <c r="E381" s="125"/>
      <c r="F381" s="107"/>
      <c r="G381" s="107" t="s">
        <v>1921</v>
      </c>
      <c r="H381" s="124" t="str">
        <f>Programação5[[#This Row],[Atividade]]&amp; " - linha/estrutura: " &amp;Programação5[[#This Row],[Tag]]</f>
        <v xml:space="preserve">Montagem de guarda corpo - linha/estrutura: </v>
      </c>
      <c r="I381" s="107"/>
      <c r="L381" s="120"/>
      <c r="M381" s="126"/>
      <c r="N381" s="147"/>
      <c r="O381" s="147"/>
      <c r="P381" s="147"/>
      <c r="Q381" s="147"/>
      <c r="R381" s="147"/>
      <c r="S381" s="147"/>
      <c r="T381" s="147"/>
      <c r="U381" s="147"/>
      <c r="V381" s="147"/>
      <c r="W381" s="147"/>
      <c r="X381" s="147"/>
      <c r="Y381" s="147"/>
      <c r="Z381" s="147"/>
      <c r="AA381" s="147"/>
      <c r="AB381" s="147"/>
      <c r="AC381" s="147"/>
      <c r="AD381" s="147"/>
      <c r="AE381" s="147"/>
      <c r="AF381" s="147"/>
    </row>
    <row r="382" spans="1:32" hidden="1" x14ac:dyDescent="0.3">
      <c r="A382" s="107"/>
      <c r="B382" s="107" t="s">
        <v>638</v>
      </c>
      <c r="C382" s="124"/>
      <c r="D382" s="107"/>
      <c r="E382" s="125"/>
      <c r="F382" s="107"/>
      <c r="G382" s="107" t="s">
        <v>1922</v>
      </c>
      <c r="H382" s="124" t="str">
        <f>Programação5[[#This Row],[Atividade]]&amp; " - linha/estrutura: " &amp;Programação5[[#This Row],[Tag]]</f>
        <v xml:space="preserve">Montagem de bocais laterais - linha/estrutura: </v>
      </c>
      <c r="I382" s="107"/>
      <c r="L382" s="120"/>
      <c r="M382" s="126"/>
      <c r="N382" s="147"/>
      <c r="O382" s="147"/>
      <c r="P382" s="147"/>
      <c r="Q382" s="147"/>
      <c r="R382" s="147"/>
      <c r="S382" s="147"/>
      <c r="T382" s="147"/>
      <c r="U382" s="147"/>
      <c r="V382" s="147"/>
      <c r="W382" s="147"/>
      <c r="X382" s="147"/>
      <c r="Y382" s="147"/>
      <c r="Z382" s="147"/>
      <c r="AA382" s="147"/>
      <c r="AB382" s="147"/>
      <c r="AC382" s="147"/>
      <c r="AD382" s="147"/>
      <c r="AE382" s="147"/>
      <c r="AF382" s="147"/>
    </row>
    <row r="383" spans="1:32" hidden="1" x14ac:dyDescent="0.3">
      <c r="A383" s="107"/>
      <c r="B383" s="107" t="s">
        <v>639</v>
      </c>
      <c r="C383" s="124"/>
      <c r="D383" s="107"/>
      <c r="E383" s="125"/>
      <c r="F383" s="107"/>
      <c r="G383" s="107" t="s">
        <v>1923</v>
      </c>
      <c r="H383" s="124" t="str">
        <f>Programação5[[#This Row],[Atividade]]&amp; " - linha/estrutura: " &amp;Programação5[[#This Row],[Tag]]</f>
        <v xml:space="preserve">Montagem e soldagem de bocais do teto - linha/estrutura: </v>
      </c>
      <c r="I383" s="107"/>
      <c r="L383" s="120"/>
      <c r="M383" s="126"/>
      <c r="N383" s="147"/>
      <c r="O383" s="147"/>
      <c r="P383" s="147"/>
      <c r="Q383" s="147"/>
      <c r="R383" s="147"/>
      <c r="S383" s="147"/>
      <c r="T383" s="147"/>
      <c r="U383" s="147"/>
      <c r="V383" s="147"/>
      <c r="W383" s="147"/>
      <c r="X383" s="147"/>
      <c r="Y383" s="147"/>
      <c r="Z383" s="147"/>
      <c r="AA383" s="147"/>
      <c r="AB383" s="147"/>
      <c r="AC383" s="147"/>
      <c r="AD383" s="147"/>
      <c r="AE383" s="147"/>
      <c r="AF383" s="147"/>
    </row>
    <row r="384" spans="1:32" hidden="1" x14ac:dyDescent="0.3">
      <c r="A384" s="107"/>
      <c r="B384" s="107" t="s">
        <v>640</v>
      </c>
      <c r="C384" s="124"/>
      <c r="D384" s="107"/>
      <c r="E384" s="125"/>
      <c r="F384" s="107"/>
      <c r="G384" s="107" t="s">
        <v>1924</v>
      </c>
      <c r="H384" s="124" t="str">
        <f>Programação5[[#This Row],[Atividade]]&amp; " - linha/estrutura: " &amp;Programação5[[#This Row],[Tag]]</f>
        <v xml:space="preserve">Teste de estanqueidade (65%) - linha/estrutura: </v>
      </c>
      <c r="I384" s="107"/>
      <c r="L384" s="120"/>
      <c r="M384" s="126"/>
      <c r="N384" s="147"/>
      <c r="O384" s="147"/>
      <c r="P384" s="147"/>
      <c r="Q384" s="147"/>
      <c r="R384" s="147"/>
      <c r="S384" s="147"/>
      <c r="T384" s="147"/>
      <c r="U384" s="147"/>
      <c r="V384" s="147"/>
      <c r="W384" s="147"/>
      <c r="X384" s="147"/>
      <c r="Y384" s="147"/>
      <c r="Z384" s="147"/>
      <c r="AA384" s="147"/>
      <c r="AB384" s="147"/>
      <c r="AC384" s="147"/>
      <c r="AD384" s="147"/>
      <c r="AE384" s="147"/>
      <c r="AF384" s="147"/>
    </row>
    <row r="385" spans="1:32" hidden="1" x14ac:dyDescent="0.3">
      <c r="A385" s="107"/>
      <c r="B385" s="107" t="s">
        <v>641</v>
      </c>
      <c r="C385" s="124"/>
      <c r="D385" s="107"/>
      <c r="E385" s="125"/>
      <c r="F385" s="107"/>
      <c r="G385" s="107" t="s">
        <v>1925</v>
      </c>
      <c r="H385" s="124" t="str">
        <f>Programação5[[#This Row],[Atividade]]&amp; " - linha/estrutura: " &amp;Programação5[[#This Row],[Tag]]</f>
        <v xml:space="preserve">Teste de estanqueidade (100%) - linha/estrutura: </v>
      </c>
      <c r="I385" s="107"/>
      <c r="L385" s="120"/>
      <c r="M385" s="126"/>
      <c r="N385" s="147"/>
      <c r="O385" s="147"/>
      <c r="P385" s="147"/>
      <c r="Q385" s="147"/>
      <c r="R385" s="147"/>
      <c r="S385" s="147"/>
      <c r="T385" s="147"/>
      <c r="U385" s="147"/>
      <c r="V385" s="147"/>
      <c r="W385" s="147"/>
      <c r="X385" s="147"/>
      <c r="Y385" s="147"/>
      <c r="Z385" s="147"/>
      <c r="AA385" s="147"/>
      <c r="AB385" s="147"/>
      <c r="AC385" s="147"/>
      <c r="AD385" s="147"/>
      <c r="AE385" s="147"/>
      <c r="AF385" s="147"/>
    </row>
    <row r="386" spans="1:32" hidden="1" x14ac:dyDescent="0.3">
      <c r="A386" s="107"/>
      <c r="B386" s="107" t="s">
        <v>642</v>
      </c>
      <c r="C386" s="124"/>
      <c r="D386" s="107"/>
      <c r="E386" s="125"/>
      <c r="F386" s="107"/>
      <c r="G386" s="107" t="s">
        <v>1629</v>
      </c>
      <c r="H386" s="124" t="str">
        <f>Programação5[[#This Row],[Atividade]]&amp; " - linha/estrutura: " &amp;Programação5[[#This Row],[Tag]]</f>
        <v xml:space="preserve">Tubulações e suportes - linha/estrutura: </v>
      </c>
      <c r="I386" s="107"/>
      <c r="L386" s="120"/>
      <c r="M386" s="126"/>
      <c r="N386" s="147"/>
      <c r="O386" s="147"/>
      <c r="P386" s="147"/>
      <c r="Q386" s="147"/>
      <c r="R386" s="147"/>
      <c r="S386" s="147"/>
      <c r="T386" s="147"/>
      <c r="U386" s="147"/>
      <c r="V386" s="147"/>
      <c r="W386" s="147"/>
      <c r="X386" s="147"/>
      <c r="Y386" s="147"/>
      <c r="Z386" s="147"/>
      <c r="AA386" s="147"/>
      <c r="AB386" s="147"/>
      <c r="AC386" s="147"/>
      <c r="AD386" s="147"/>
      <c r="AE386" s="147"/>
      <c r="AF386" s="147"/>
    </row>
    <row r="387" spans="1:32" hidden="1" x14ac:dyDescent="0.3">
      <c r="A387" s="107"/>
      <c r="B387" s="107" t="s">
        <v>643</v>
      </c>
      <c r="C387" s="124"/>
      <c r="D387" s="107"/>
      <c r="E387" s="125"/>
      <c r="F387" s="107"/>
      <c r="G387" s="107" t="s">
        <v>1926</v>
      </c>
      <c r="H387" s="124" t="str">
        <f>Programação5[[#This Row],[Atividade]]&amp; " - linha/estrutura: " &amp;Programação5[[#This Row],[Tag]]</f>
        <v xml:space="preserve">Linha 3"-S1-14E-5346-H - linha/estrutura: </v>
      </c>
      <c r="I387" s="107"/>
      <c r="L387" s="120"/>
      <c r="M387" s="126"/>
      <c r="N387" s="147"/>
      <c r="O387" s="147"/>
      <c r="P387" s="147"/>
      <c r="Q387" s="147"/>
      <c r="R387" s="147"/>
      <c r="S387" s="147"/>
      <c r="T387" s="147"/>
      <c r="U387" s="147"/>
      <c r="V387" s="147"/>
      <c r="W387" s="147"/>
      <c r="X387" s="147"/>
      <c r="Y387" s="147"/>
      <c r="Z387" s="147"/>
      <c r="AA387" s="147"/>
      <c r="AB387" s="147"/>
      <c r="AC387" s="147"/>
      <c r="AD387" s="147"/>
      <c r="AE387" s="147"/>
      <c r="AF387" s="147"/>
    </row>
    <row r="388" spans="1:32" hidden="1" x14ac:dyDescent="0.3">
      <c r="A388" s="107"/>
      <c r="B388" s="107" t="s">
        <v>644</v>
      </c>
      <c r="C388" s="124"/>
      <c r="D388" s="107"/>
      <c r="E388" s="125"/>
      <c r="F388" s="107"/>
      <c r="G388" s="107" t="s">
        <v>1927</v>
      </c>
      <c r="H388" s="124" t="str">
        <f>Programação5[[#This Row],[Atividade]]&amp; " - linha/estrutura: " &amp;Programação5[[#This Row],[Tag]]</f>
        <v xml:space="preserve">Fabricar Montar e soldar linha 1º Trecho - linha/estrutura: </v>
      </c>
      <c r="I388" s="107"/>
      <c r="L388" s="120"/>
      <c r="M388" s="126"/>
      <c r="N388" s="147"/>
      <c r="O388" s="147"/>
      <c r="P388" s="147"/>
      <c r="Q388" s="147"/>
      <c r="R388" s="147"/>
      <c r="S388" s="147"/>
      <c r="T388" s="147"/>
      <c r="U388" s="147"/>
      <c r="V388" s="147"/>
      <c r="W388" s="147"/>
      <c r="X388" s="147"/>
      <c r="Y388" s="147"/>
      <c r="Z388" s="147"/>
      <c r="AA388" s="147"/>
      <c r="AB388" s="147"/>
      <c r="AC388" s="147"/>
      <c r="AD388" s="147"/>
      <c r="AE388" s="147"/>
      <c r="AF388" s="147"/>
    </row>
    <row r="389" spans="1:32" hidden="1" x14ac:dyDescent="0.3">
      <c r="A389" s="107"/>
      <c r="B389" s="107" t="s">
        <v>645</v>
      </c>
      <c r="C389" s="124"/>
      <c r="D389" s="107"/>
      <c r="E389" s="125"/>
      <c r="F389" s="107"/>
      <c r="G389" s="107" t="s">
        <v>1928</v>
      </c>
      <c r="H389" s="124" t="str">
        <f>Programação5[[#This Row],[Atividade]]&amp; " - linha/estrutura: " &amp;Programação5[[#This Row],[Tag]]</f>
        <v xml:space="preserve">Fabricar Montar e soldar linha 2º trecho - linha/estrutura: </v>
      </c>
      <c r="I389" s="107"/>
      <c r="L389" s="120"/>
      <c r="M389" s="126"/>
      <c r="N389" s="147"/>
      <c r="O389" s="147"/>
      <c r="P389" s="147"/>
      <c r="Q389" s="147"/>
      <c r="R389" s="147"/>
      <c r="S389" s="147"/>
      <c r="T389" s="147"/>
      <c r="U389" s="147"/>
      <c r="V389" s="147"/>
      <c r="W389" s="147"/>
      <c r="X389" s="147"/>
      <c r="Y389" s="147"/>
      <c r="Z389" s="147"/>
      <c r="AA389" s="147"/>
      <c r="AB389" s="147"/>
      <c r="AC389" s="147"/>
      <c r="AD389" s="147"/>
      <c r="AE389" s="147"/>
      <c r="AF389" s="147"/>
    </row>
    <row r="390" spans="1:32" hidden="1" x14ac:dyDescent="0.3">
      <c r="A390" s="107"/>
      <c r="B390" s="107" t="s">
        <v>646</v>
      </c>
      <c r="C390" s="124"/>
      <c r="D390" s="107"/>
      <c r="E390" s="125"/>
      <c r="F390" s="107"/>
      <c r="G390" s="107" t="s">
        <v>1929</v>
      </c>
      <c r="H390" s="124" t="str">
        <f>Programação5[[#This Row],[Atividade]]&amp; " - linha/estrutura: " &amp;Programação5[[#This Row],[Tag]]</f>
        <v xml:space="preserve">Montar suportes - linha/estrutura: </v>
      </c>
      <c r="I390" s="107"/>
      <c r="L390" s="120"/>
      <c r="M390" s="126"/>
      <c r="N390" s="147"/>
      <c r="O390" s="147"/>
      <c r="P390" s="147"/>
      <c r="Q390" s="147"/>
      <c r="R390" s="147"/>
      <c r="S390" s="147"/>
      <c r="T390" s="147"/>
      <c r="U390" s="147"/>
      <c r="V390" s="147"/>
      <c r="W390" s="147"/>
      <c r="X390" s="147"/>
      <c r="Y390" s="147"/>
      <c r="Z390" s="147"/>
      <c r="AA390" s="147"/>
      <c r="AB390" s="147"/>
      <c r="AC390" s="147"/>
      <c r="AD390" s="147"/>
      <c r="AE390" s="147"/>
      <c r="AF390" s="147"/>
    </row>
    <row r="391" spans="1:32" hidden="1" x14ac:dyDescent="0.3">
      <c r="A391" s="107"/>
      <c r="B391" s="107" t="s">
        <v>647</v>
      </c>
      <c r="C391" s="124"/>
      <c r="D391" s="107"/>
      <c r="E391" s="125"/>
      <c r="F391" s="107"/>
      <c r="G391" s="107" t="s">
        <v>279</v>
      </c>
      <c r="H391" s="124" t="str">
        <f>Programação5[[#This Row],[Atividade]]&amp; " - linha/estrutura: " &amp;Programação5[[#This Row],[Tag]]</f>
        <v xml:space="preserve">Inspeção ENDs das soldas - linha/estrutura: </v>
      </c>
      <c r="I391" s="107"/>
      <c r="L391" s="120"/>
      <c r="M391" s="126"/>
      <c r="N391" s="147"/>
      <c r="O391" s="147"/>
      <c r="P391" s="147"/>
      <c r="Q391" s="147"/>
      <c r="R391" s="147"/>
      <c r="S391" s="147"/>
      <c r="T391" s="147"/>
      <c r="U391" s="147"/>
      <c r="V391" s="147"/>
      <c r="W391" s="147"/>
      <c r="X391" s="147"/>
      <c r="Y391" s="147"/>
      <c r="Z391" s="147"/>
      <c r="AA391" s="147"/>
      <c r="AB391" s="147"/>
      <c r="AC391" s="147"/>
      <c r="AD391" s="147"/>
      <c r="AE391" s="147"/>
      <c r="AF391" s="147"/>
    </row>
    <row r="392" spans="1:32" hidden="1" x14ac:dyDescent="0.3">
      <c r="A392" s="107"/>
      <c r="B392" s="107" t="s">
        <v>648</v>
      </c>
      <c r="C392" s="124"/>
      <c r="D392" s="107"/>
      <c r="E392" s="125"/>
      <c r="F392" s="107"/>
      <c r="G392" s="107" t="s">
        <v>335</v>
      </c>
      <c r="H392" s="124" t="str">
        <f>Programação5[[#This Row],[Atividade]]&amp; " - linha/estrutura: " &amp;Programação5[[#This Row],[Tag]]</f>
        <v xml:space="preserve">Teste hidrostático - linha/estrutura: </v>
      </c>
      <c r="I392" s="107"/>
      <c r="L392" s="120"/>
      <c r="M392" s="126"/>
      <c r="N392" s="147"/>
      <c r="O392" s="147"/>
      <c r="P392" s="147"/>
      <c r="Q392" s="147"/>
      <c r="R392" s="147"/>
      <c r="S392" s="147"/>
      <c r="T392" s="147"/>
      <c r="U392" s="147"/>
      <c r="V392" s="147"/>
      <c r="W392" s="147"/>
      <c r="X392" s="147"/>
      <c r="Y392" s="147"/>
      <c r="Z392" s="147"/>
      <c r="AA392" s="147"/>
      <c r="AB392" s="147"/>
      <c r="AC392" s="147"/>
      <c r="AD392" s="147"/>
      <c r="AE392" s="147"/>
      <c r="AF392" s="147"/>
    </row>
    <row r="393" spans="1:32" hidden="1" x14ac:dyDescent="0.3">
      <c r="A393" s="107"/>
      <c r="B393" s="107" t="s">
        <v>649</v>
      </c>
      <c r="C393" s="124"/>
      <c r="D393" s="107"/>
      <c r="E393" s="125"/>
      <c r="F393" s="107"/>
      <c r="G393" s="107" t="s">
        <v>1930</v>
      </c>
      <c r="H393" s="124" t="str">
        <f>Programação5[[#This Row],[Atividade]]&amp; " - linha/estrutura: " &amp;Programação5[[#This Row],[Tag]]</f>
        <v xml:space="preserve">Linha 3"-S1-14E-5347-H - linha/estrutura: </v>
      </c>
      <c r="I393" s="107"/>
      <c r="L393" s="120"/>
      <c r="M393" s="126"/>
      <c r="N393" s="147"/>
      <c r="O393" s="147"/>
      <c r="P393" s="147"/>
      <c r="Q393" s="147"/>
      <c r="R393" s="147"/>
      <c r="S393" s="147"/>
      <c r="T393" s="147"/>
      <c r="U393" s="147"/>
      <c r="V393" s="147"/>
      <c r="W393" s="147"/>
      <c r="X393" s="147"/>
      <c r="Y393" s="147"/>
      <c r="Z393" s="147"/>
      <c r="AA393" s="147"/>
      <c r="AB393" s="147"/>
      <c r="AC393" s="147"/>
      <c r="AD393" s="147"/>
      <c r="AE393" s="147"/>
      <c r="AF393" s="147"/>
    </row>
    <row r="394" spans="1:32" hidden="1" x14ac:dyDescent="0.3">
      <c r="A394" s="107"/>
      <c r="B394" s="107" t="s">
        <v>650</v>
      </c>
      <c r="C394" s="124"/>
      <c r="D394" s="107"/>
      <c r="E394" s="125"/>
      <c r="F394" s="107"/>
      <c r="G394" s="107" t="s">
        <v>1931</v>
      </c>
      <c r="H394" s="124" t="str">
        <f>Programação5[[#This Row],[Atividade]]&amp; " - linha/estrutura: " &amp;Programação5[[#This Row],[Tag]]</f>
        <v xml:space="preserve">Fabricar Montar e soldar linha - linha/estrutura: </v>
      </c>
      <c r="I394" s="107"/>
      <c r="L394" s="120"/>
      <c r="M394" s="126"/>
      <c r="N394" s="147"/>
      <c r="O394" s="147"/>
      <c r="P394" s="147"/>
      <c r="Q394" s="147"/>
      <c r="R394" s="147"/>
      <c r="S394" s="147"/>
      <c r="T394" s="147"/>
      <c r="U394" s="147"/>
      <c r="V394" s="147"/>
      <c r="W394" s="147"/>
      <c r="X394" s="147"/>
      <c r="Y394" s="147"/>
      <c r="Z394" s="147"/>
      <c r="AA394" s="147"/>
      <c r="AB394" s="147"/>
      <c r="AC394" s="147"/>
      <c r="AD394" s="147"/>
      <c r="AE394" s="147"/>
      <c r="AF394" s="147"/>
    </row>
    <row r="395" spans="1:32" hidden="1" x14ac:dyDescent="0.3">
      <c r="A395" s="107"/>
      <c r="B395" s="107" t="s">
        <v>651</v>
      </c>
      <c r="C395" s="124"/>
      <c r="D395" s="107"/>
      <c r="E395" s="125"/>
      <c r="F395" s="107"/>
      <c r="G395" s="107" t="s">
        <v>279</v>
      </c>
      <c r="H395" s="124" t="str">
        <f>Programação5[[#This Row],[Atividade]]&amp; " - linha/estrutura: " &amp;Programação5[[#This Row],[Tag]]</f>
        <v xml:space="preserve">Inspeção ENDs das soldas - linha/estrutura: </v>
      </c>
      <c r="I395" s="107"/>
      <c r="L395" s="120"/>
      <c r="M395" s="126"/>
      <c r="N395" s="147"/>
      <c r="O395" s="147"/>
      <c r="P395" s="147"/>
      <c r="Q395" s="147"/>
      <c r="R395" s="147"/>
      <c r="S395" s="147"/>
      <c r="T395" s="147"/>
      <c r="U395" s="147"/>
      <c r="V395" s="147"/>
      <c r="W395" s="147"/>
      <c r="X395" s="147"/>
      <c r="Y395" s="147"/>
      <c r="Z395" s="147"/>
      <c r="AA395" s="147"/>
      <c r="AB395" s="147"/>
      <c r="AC395" s="147"/>
      <c r="AD395" s="147"/>
      <c r="AE395" s="147"/>
      <c r="AF395" s="147"/>
    </row>
    <row r="396" spans="1:32" hidden="1" x14ac:dyDescent="0.3">
      <c r="A396" s="107"/>
      <c r="B396" s="107" t="s">
        <v>652</v>
      </c>
      <c r="C396" s="124"/>
      <c r="D396" s="107"/>
      <c r="E396" s="125"/>
      <c r="F396" s="107"/>
      <c r="G396" s="107" t="s">
        <v>335</v>
      </c>
      <c r="H396" s="124" t="str">
        <f>Programação5[[#This Row],[Atividade]]&amp; " - linha/estrutura: " &amp;Programação5[[#This Row],[Tag]]</f>
        <v xml:space="preserve">Teste hidrostático - linha/estrutura: </v>
      </c>
      <c r="I396" s="107"/>
      <c r="L396" s="120"/>
      <c r="M396" s="126"/>
      <c r="N396" s="147"/>
      <c r="O396" s="147"/>
      <c r="P396" s="147"/>
      <c r="Q396" s="147"/>
      <c r="R396" s="147"/>
      <c r="S396" s="147"/>
      <c r="T396" s="147"/>
      <c r="U396" s="147"/>
      <c r="V396" s="147"/>
      <c r="W396" s="147"/>
      <c r="X396" s="147"/>
      <c r="Y396" s="147"/>
      <c r="Z396" s="147"/>
      <c r="AA396" s="147"/>
      <c r="AB396" s="147"/>
      <c r="AC396" s="147"/>
      <c r="AD396" s="147"/>
      <c r="AE396" s="147"/>
      <c r="AF396" s="147"/>
    </row>
    <row r="397" spans="1:32" hidden="1" x14ac:dyDescent="0.3">
      <c r="A397" s="107"/>
      <c r="B397" s="107" t="s">
        <v>653</v>
      </c>
      <c r="C397" s="124"/>
      <c r="D397" s="107"/>
      <c r="E397" s="125"/>
      <c r="F397" s="107"/>
      <c r="G397" s="107" t="s">
        <v>1932</v>
      </c>
      <c r="H397" s="124" t="str">
        <f>Programação5[[#This Row],[Atividade]]&amp; " - linha/estrutura: " &amp;Programação5[[#This Row],[Tag]]</f>
        <v xml:space="preserve">Linha 1.1/2"-C1-14E-5344 - linha/estrutura: </v>
      </c>
      <c r="I397" s="107"/>
      <c r="L397" s="120"/>
      <c r="M397" s="126"/>
      <c r="N397" s="147"/>
      <c r="O397" s="147"/>
      <c r="P397" s="147"/>
      <c r="Q397" s="147"/>
      <c r="R397" s="147"/>
      <c r="S397" s="147"/>
      <c r="T397" s="147"/>
      <c r="U397" s="147"/>
      <c r="V397" s="147"/>
      <c r="W397" s="147"/>
      <c r="X397" s="147"/>
      <c r="Y397" s="147"/>
      <c r="Z397" s="147"/>
      <c r="AA397" s="147"/>
      <c r="AB397" s="147"/>
      <c r="AC397" s="147"/>
      <c r="AD397" s="147"/>
      <c r="AE397" s="147"/>
      <c r="AF397" s="147"/>
    </row>
    <row r="398" spans="1:32" hidden="1" x14ac:dyDescent="0.3">
      <c r="A398" s="107"/>
      <c r="B398" s="107" t="s">
        <v>654</v>
      </c>
      <c r="C398" s="124"/>
      <c r="D398" s="107"/>
      <c r="E398" s="125"/>
      <c r="F398" s="107"/>
      <c r="G398" s="107" t="s">
        <v>1933</v>
      </c>
      <c r="H398" s="124" t="str">
        <f>Programação5[[#This Row],[Atividade]]&amp; " - linha/estrutura: " &amp;Programação5[[#This Row],[Tag]]</f>
        <v xml:space="preserve">Fabricar e Montar e soldar linha - linha/estrutura: </v>
      </c>
      <c r="I398" s="107"/>
      <c r="L398" s="120"/>
      <c r="M398" s="126"/>
      <c r="N398" s="147"/>
      <c r="O398" s="147"/>
      <c r="P398" s="147"/>
      <c r="Q398" s="147"/>
      <c r="R398" s="147"/>
      <c r="S398" s="147"/>
      <c r="T398" s="147"/>
      <c r="U398" s="147"/>
      <c r="V398" s="147"/>
      <c r="W398" s="147"/>
      <c r="X398" s="147"/>
      <c r="Y398" s="147"/>
      <c r="Z398" s="147"/>
      <c r="AA398" s="147"/>
      <c r="AB398" s="147"/>
      <c r="AC398" s="147"/>
      <c r="AD398" s="147"/>
      <c r="AE398" s="147"/>
      <c r="AF398" s="147"/>
    </row>
    <row r="399" spans="1:32" hidden="1" x14ac:dyDescent="0.3">
      <c r="A399" s="107"/>
      <c r="B399" s="107" t="s">
        <v>655</v>
      </c>
      <c r="C399" s="124"/>
      <c r="D399" s="107"/>
      <c r="E399" s="125"/>
      <c r="F399" s="107"/>
      <c r="G399" s="107" t="s">
        <v>1929</v>
      </c>
      <c r="H399" s="124" t="str">
        <f>Programação5[[#This Row],[Atividade]]&amp; " - linha/estrutura: " &amp;Programação5[[#This Row],[Tag]]</f>
        <v xml:space="preserve">Montar suportes - linha/estrutura: </v>
      </c>
      <c r="I399" s="107"/>
      <c r="L399" s="120"/>
      <c r="M399" s="126"/>
      <c r="N399" s="147"/>
      <c r="O399" s="147"/>
      <c r="P399" s="147"/>
      <c r="Q399" s="147"/>
      <c r="R399" s="147"/>
      <c r="S399" s="147"/>
      <c r="T399" s="147"/>
      <c r="U399" s="147"/>
      <c r="V399" s="147"/>
      <c r="W399" s="147"/>
      <c r="X399" s="147"/>
      <c r="Y399" s="147"/>
      <c r="Z399" s="147"/>
      <c r="AA399" s="147"/>
      <c r="AB399" s="147"/>
      <c r="AC399" s="147"/>
      <c r="AD399" s="147"/>
      <c r="AE399" s="147"/>
      <c r="AF399" s="147"/>
    </row>
    <row r="400" spans="1:32" hidden="1" x14ac:dyDescent="0.3">
      <c r="A400" s="107"/>
      <c r="B400" s="107" t="s">
        <v>656</v>
      </c>
      <c r="C400" s="124"/>
      <c r="D400" s="107"/>
      <c r="E400" s="125"/>
      <c r="F400" s="107"/>
      <c r="G400" s="107" t="s">
        <v>279</v>
      </c>
      <c r="H400" s="124" t="str">
        <f>Programação5[[#This Row],[Atividade]]&amp; " - linha/estrutura: " &amp;Programação5[[#This Row],[Tag]]</f>
        <v xml:space="preserve">Inspeção ENDs das soldas - linha/estrutura: </v>
      </c>
      <c r="I400" s="107"/>
      <c r="L400" s="120"/>
      <c r="M400" s="126"/>
      <c r="N400" s="147"/>
      <c r="O400" s="147"/>
      <c r="P400" s="147"/>
      <c r="Q400" s="147"/>
      <c r="R400" s="147"/>
      <c r="S400" s="147"/>
      <c r="T400" s="147"/>
      <c r="U400" s="147"/>
      <c r="V400" s="147"/>
      <c r="W400" s="147"/>
      <c r="X400" s="147"/>
      <c r="Y400" s="147"/>
      <c r="Z400" s="147"/>
      <c r="AA400" s="147"/>
      <c r="AB400" s="147"/>
      <c r="AC400" s="147"/>
      <c r="AD400" s="147"/>
      <c r="AE400" s="147"/>
      <c r="AF400" s="147"/>
    </row>
    <row r="401" spans="1:32" hidden="1" x14ac:dyDescent="0.3">
      <c r="A401" s="107"/>
      <c r="B401" s="107" t="s">
        <v>657</v>
      </c>
      <c r="C401" s="124"/>
      <c r="D401" s="107"/>
      <c r="E401" s="125"/>
      <c r="F401" s="107"/>
      <c r="G401" s="107" t="s">
        <v>335</v>
      </c>
      <c r="H401" s="124" t="str">
        <f>Programação5[[#This Row],[Atividade]]&amp; " - linha/estrutura: " &amp;Programação5[[#This Row],[Tag]]</f>
        <v xml:space="preserve">Teste hidrostático - linha/estrutura: </v>
      </c>
      <c r="I401" s="107"/>
      <c r="L401" s="120"/>
      <c r="M401" s="126"/>
      <c r="N401" s="147"/>
      <c r="O401" s="147"/>
      <c r="P401" s="147"/>
      <c r="Q401" s="147"/>
      <c r="R401" s="147"/>
      <c r="S401" s="147"/>
      <c r="T401" s="147"/>
      <c r="U401" s="147"/>
      <c r="V401" s="147"/>
      <c r="W401" s="147"/>
      <c r="X401" s="147"/>
      <c r="Y401" s="147"/>
      <c r="Z401" s="147"/>
      <c r="AA401" s="147"/>
      <c r="AB401" s="147"/>
      <c r="AC401" s="147"/>
      <c r="AD401" s="147"/>
      <c r="AE401" s="147"/>
      <c r="AF401" s="147"/>
    </row>
    <row r="402" spans="1:32" hidden="1" x14ac:dyDescent="0.3">
      <c r="A402" s="107"/>
      <c r="B402" s="107" t="s">
        <v>658</v>
      </c>
      <c r="C402" s="124"/>
      <c r="D402" s="107"/>
      <c r="E402" s="125"/>
      <c r="F402" s="107"/>
      <c r="G402" s="107" t="s">
        <v>253</v>
      </c>
      <c r="H402" s="124" t="str">
        <f>Programação5[[#This Row],[Atividade]]&amp; " - linha/estrutura: " &amp;Programação5[[#This Row],[Tag]]</f>
        <v xml:space="preserve">Linha 2"-A1-14E-5352 - linha/estrutura: </v>
      </c>
      <c r="I402" s="107"/>
      <c r="L402" s="120"/>
      <c r="M402" s="126"/>
      <c r="N402" s="147"/>
      <c r="O402" s="147"/>
      <c r="P402" s="147"/>
      <c r="Q402" s="147"/>
      <c r="R402" s="147"/>
      <c r="S402" s="147"/>
      <c r="T402" s="147"/>
      <c r="U402" s="147"/>
      <c r="V402" s="147"/>
      <c r="W402" s="147"/>
      <c r="X402" s="147"/>
      <c r="Y402" s="147"/>
      <c r="Z402" s="147"/>
      <c r="AA402" s="147"/>
      <c r="AB402" s="147"/>
      <c r="AC402" s="147"/>
      <c r="AD402" s="147"/>
      <c r="AE402" s="147"/>
      <c r="AF402" s="147"/>
    </row>
    <row r="403" spans="1:32" hidden="1" x14ac:dyDescent="0.3">
      <c r="A403" s="107"/>
      <c r="B403" s="107" t="s">
        <v>659</v>
      </c>
      <c r="C403" s="124"/>
      <c r="D403" s="107"/>
      <c r="E403" s="125"/>
      <c r="F403" s="107"/>
      <c r="G403" s="107" t="s">
        <v>1933</v>
      </c>
      <c r="H403" s="124" t="str">
        <f>Programação5[[#This Row],[Atividade]]&amp; " - linha/estrutura: " &amp;Programação5[[#This Row],[Tag]]</f>
        <v xml:space="preserve">Fabricar e Montar e soldar linha - linha/estrutura: </v>
      </c>
      <c r="I403" s="107"/>
      <c r="L403" s="120"/>
      <c r="M403" s="126"/>
      <c r="N403" s="147"/>
      <c r="O403" s="147"/>
      <c r="P403" s="147"/>
      <c r="Q403" s="147"/>
      <c r="R403" s="147"/>
      <c r="S403" s="147"/>
      <c r="T403" s="147"/>
      <c r="U403" s="147"/>
      <c r="V403" s="147"/>
      <c r="W403" s="147"/>
      <c r="X403" s="147"/>
      <c r="Y403" s="147"/>
      <c r="Z403" s="147"/>
      <c r="AA403" s="147"/>
      <c r="AB403" s="147"/>
      <c r="AC403" s="147"/>
      <c r="AD403" s="147"/>
      <c r="AE403" s="147"/>
      <c r="AF403" s="147"/>
    </row>
    <row r="404" spans="1:32" hidden="1" x14ac:dyDescent="0.3">
      <c r="A404" s="107"/>
      <c r="B404" s="107" t="s">
        <v>660</v>
      </c>
      <c r="C404" s="124"/>
      <c r="D404" s="107"/>
      <c r="E404" s="125"/>
      <c r="F404" s="107"/>
      <c r="G404" s="107" t="s">
        <v>1929</v>
      </c>
      <c r="H404" s="124" t="str">
        <f>Programação5[[#This Row],[Atividade]]&amp; " - linha/estrutura: " &amp;Programação5[[#This Row],[Tag]]</f>
        <v xml:space="preserve">Montar suportes - linha/estrutura: </v>
      </c>
      <c r="I404" s="107"/>
      <c r="L404" s="120"/>
      <c r="M404" s="126"/>
      <c r="N404" s="147"/>
      <c r="O404" s="147"/>
      <c r="P404" s="147"/>
      <c r="Q404" s="147"/>
      <c r="R404" s="147"/>
      <c r="S404" s="147"/>
      <c r="T404" s="147"/>
      <c r="U404" s="147"/>
      <c r="V404" s="147"/>
      <c r="W404" s="147"/>
      <c r="X404" s="147"/>
      <c r="Y404" s="147"/>
      <c r="Z404" s="147"/>
      <c r="AA404" s="147"/>
      <c r="AB404" s="147"/>
      <c r="AC404" s="147"/>
      <c r="AD404" s="147"/>
      <c r="AE404" s="147"/>
      <c r="AF404" s="147"/>
    </row>
    <row r="405" spans="1:32" hidden="1" x14ac:dyDescent="0.3">
      <c r="A405" s="107"/>
      <c r="B405" s="107" t="s">
        <v>661</v>
      </c>
      <c r="C405" s="124"/>
      <c r="D405" s="107"/>
      <c r="E405" s="125"/>
      <c r="F405" s="107"/>
      <c r="G405" s="107" t="s">
        <v>279</v>
      </c>
      <c r="H405" s="124" t="str">
        <f>Programação5[[#This Row],[Atividade]]&amp; " - linha/estrutura: " &amp;Programação5[[#This Row],[Tag]]</f>
        <v xml:space="preserve">Inspeção ENDs das soldas - linha/estrutura: </v>
      </c>
      <c r="I405" s="107"/>
      <c r="L405" s="120"/>
      <c r="M405" s="126"/>
      <c r="N405" s="147"/>
      <c r="O405" s="147"/>
      <c r="P405" s="147"/>
      <c r="Q405" s="147"/>
      <c r="R405" s="147"/>
      <c r="S405" s="147"/>
      <c r="T405" s="147"/>
      <c r="U405" s="147"/>
      <c r="V405" s="147"/>
      <c r="W405" s="147"/>
      <c r="X405" s="147"/>
      <c r="Y405" s="147"/>
      <c r="Z405" s="147"/>
      <c r="AA405" s="147"/>
      <c r="AB405" s="147"/>
      <c r="AC405" s="147"/>
      <c r="AD405" s="147"/>
      <c r="AE405" s="147"/>
      <c r="AF405" s="147"/>
    </row>
    <row r="406" spans="1:32" hidden="1" x14ac:dyDescent="0.3">
      <c r="A406" s="107"/>
      <c r="B406" s="107" t="s">
        <v>662</v>
      </c>
      <c r="C406" s="124"/>
      <c r="D406" s="107"/>
      <c r="E406" s="125"/>
      <c r="F406" s="107"/>
      <c r="G406" s="107" t="s">
        <v>335</v>
      </c>
      <c r="H406" s="124" t="str">
        <f>Programação5[[#This Row],[Atividade]]&amp; " - linha/estrutura: " &amp;Programação5[[#This Row],[Tag]]</f>
        <v xml:space="preserve">Teste hidrostático - linha/estrutura: </v>
      </c>
      <c r="I406" s="107"/>
      <c r="L406" s="120"/>
      <c r="M406" s="126"/>
      <c r="N406" s="147"/>
      <c r="O406" s="147"/>
      <c r="P406" s="147"/>
      <c r="Q406" s="147"/>
      <c r="R406" s="147"/>
      <c r="S406" s="147"/>
      <c r="T406" s="147"/>
      <c r="U406" s="147"/>
      <c r="V406" s="147"/>
      <c r="W406" s="147"/>
      <c r="X406" s="147"/>
      <c r="Y406" s="147"/>
      <c r="Z406" s="147"/>
      <c r="AA406" s="147"/>
      <c r="AB406" s="147"/>
      <c r="AC406" s="147"/>
      <c r="AD406" s="147"/>
      <c r="AE406" s="147"/>
      <c r="AF406" s="147"/>
    </row>
    <row r="407" spans="1:32" hidden="1" x14ac:dyDescent="0.3">
      <c r="A407" s="107"/>
      <c r="B407" s="107" t="s">
        <v>663</v>
      </c>
      <c r="C407" s="124"/>
      <c r="D407" s="107"/>
      <c r="E407" s="125"/>
      <c r="F407" s="107"/>
      <c r="G407" s="107" t="s">
        <v>1934</v>
      </c>
      <c r="H407" s="124" t="str">
        <f>Programação5[[#This Row],[Atividade]]&amp; " - linha/estrutura: " &amp;Programação5[[#This Row],[Tag]]</f>
        <v xml:space="preserve">Linha 12'' -S3-14E-5405-H - linha/estrutura: </v>
      </c>
      <c r="I407" s="107"/>
      <c r="L407" s="120"/>
      <c r="M407" s="126"/>
      <c r="N407" s="147"/>
      <c r="O407" s="147"/>
      <c r="P407" s="147"/>
      <c r="Q407" s="147"/>
      <c r="R407" s="147"/>
      <c r="S407" s="147"/>
      <c r="T407" s="147"/>
      <c r="U407" s="147"/>
      <c r="V407" s="147"/>
      <c r="W407" s="147"/>
      <c r="X407" s="147"/>
      <c r="Y407" s="147"/>
      <c r="Z407" s="147"/>
      <c r="AA407" s="147"/>
      <c r="AB407" s="147"/>
      <c r="AC407" s="147"/>
      <c r="AD407" s="147"/>
      <c r="AE407" s="147"/>
      <c r="AF407" s="147"/>
    </row>
    <row r="408" spans="1:32" hidden="1" x14ac:dyDescent="0.3">
      <c r="A408" s="107"/>
      <c r="B408" s="107" t="s">
        <v>664</v>
      </c>
      <c r="C408" s="124"/>
      <c r="D408" s="107"/>
      <c r="E408" s="125"/>
      <c r="F408" s="107"/>
      <c r="G408" s="107" t="s">
        <v>1935</v>
      </c>
      <c r="H408" s="124" t="str">
        <f>Programação5[[#This Row],[Atividade]]&amp; " - linha/estrutura: " &amp;Programação5[[#This Row],[Tag]]</f>
        <v xml:space="preserve">Fabricação - linha/estrutura: </v>
      </c>
      <c r="I408" s="107"/>
      <c r="L408" s="120"/>
      <c r="M408" s="126"/>
      <c r="N408" s="147"/>
      <c r="O408" s="147"/>
      <c r="P408" s="147"/>
      <c r="Q408" s="147"/>
      <c r="R408" s="147"/>
      <c r="S408" s="147"/>
      <c r="T408" s="147"/>
      <c r="U408" s="147"/>
      <c r="V408" s="147"/>
      <c r="W408" s="147"/>
      <c r="X408" s="147"/>
      <c r="Y408" s="147"/>
      <c r="Z408" s="147"/>
      <c r="AA408" s="147"/>
      <c r="AB408" s="147"/>
      <c r="AC408" s="147"/>
      <c r="AD408" s="147"/>
      <c r="AE408" s="147"/>
      <c r="AF408" s="147"/>
    </row>
    <row r="409" spans="1:32" hidden="1" x14ac:dyDescent="0.3">
      <c r="A409" s="107"/>
      <c r="B409" s="107" t="s">
        <v>665</v>
      </c>
      <c r="C409" s="124"/>
      <c r="D409" s="107"/>
      <c r="E409" s="125"/>
      <c r="F409" s="107"/>
      <c r="G409" s="107" t="s">
        <v>1936</v>
      </c>
      <c r="H409" s="124" t="str">
        <f>Programação5[[#This Row],[Atividade]]&amp; " - linha/estrutura: " &amp;Programação5[[#This Row],[Tag]]</f>
        <v xml:space="preserve">Montagem e soldagem de linha - linha/estrutura: </v>
      </c>
      <c r="I409" s="107"/>
      <c r="L409" s="120"/>
      <c r="M409" s="126"/>
      <c r="N409" s="147"/>
      <c r="O409" s="147"/>
      <c r="P409" s="147"/>
      <c r="Q409" s="147"/>
      <c r="R409" s="147"/>
      <c r="S409" s="147"/>
      <c r="T409" s="147"/>
      <c r="U409" s="147"/>
      <c r="V409" s="147"/>
      <c r="W409" s="147"/>
      <c r="X409" s="147"/>
      <c r="Y409" s="147"/>
      <c r="Z409" s="147"/>
      <c r="AA409" s="147"/>
      <c r="AB409" s="147"/>
      <c r="AC409" s="147"/>
      <c r="AD409" s="147"/>
      <c r="AE409" s="147"/>
      <c r="AF409" s="147"/>
    </row>
    <row r="410" spans="1:32" hidden="1" x14ac:dyDescent="0.3">
      <c r="A410" s="107"/>
      <c r="B410" s="107" t="s">
        <v>666</v>
      </c>
      <c r="C410" s="124"/>
      <c r="D410" s="107"/>
      <c r="E410" s="125"/>
      <c r="F410" s="107"/>
      <c r="G410" s="107" t="s">
        <v>1937</v>
      </c>
      <c r="H410" s="124" t="str">
        <f>Programação5[[#This Row],[Atividade]]&amp; " - linha/estrutura: " &amp;Programação5[[#This Row],[Tag]]</f>
        <v xml:space="preserve">Linha 4'' -S3-14E-5406-H - linha/estrutura: </v>
      </c>
      <c r="I410" s="107"/>
      <c r="L410" s="120"/>
      <c r="M410" s="126"/>
      <c r="N410" s="147"/>
      <c r="O410" s="147"/>
      <c r="P410" s="147"/>
      <c r="Q410" s="147"/>
      <c r="R410" s="147"/>
      <c r="S410" s="147"/>
      <c r="T410" s="147"/>
      <c r="U410" s="147"/>
      <c r="V410" s="147"/>
      <c r="W410" s="147"/>
      <c r="X410" s="147"/>
      <c r="Y410" s="147"/>
      <c r="Z410" s="147"/>
      <c r="AA410" s="147"/>
      <c r="AB410" s="147"/>
      <c r="AC410" s="147"/>
      <c r="AD410" s="147"/>
      <c r="AE410" s="147"/>
      <c r="AF410" s="147"/>
    </row>
    <row r="411" spans="1:32" hidden="1" x14ac:dyDescent="0.3">
      <c r="A411" s="107"/>
      <c r="B411" s="107" t="s">
        <v>667</v>
      </c>
      <c r="C411" s="124"/>
      <c r="D411" s="107"/>
      <c r="E411" s="125"/>
      <c r="F411" s="107"/>
      <c r="G411" s="107" t="s">
        <v>1938</v>
      </c>
      <c r="H411" s="124" t="str">
        <f>Programação5[[#This Row],[Atividade]]&amp; " - linha/estrutura: " &amp;Programação5[[#This Row],[Tag]]</f>
        <v xml:space="preserve">Montar e soldar linha - linha/estrutura: </v>
      </c>
      <c r="I411" s="107"/>
      <c r="L411" s="120"/>
      <c r="M411" s="126"/>
      <c r="N411" s="147"/>
      <c r="O411" s="147"/>
      <c r="P411" s="147"/>
      <c r="Q411" s="147"/>
      <c r="R411" s="147"/>
      <c r="S411" s="147"/>
      <c r="T411" s="147"/>
      <c r="U411" s="147"/>
      <c r="V411" s="147"/>
      <c r="W411" s="147"/>
      <c r="X411" s="147"/>
      <c r="Y411" s="147"/>
      <c r="Z411" s="147"/>
      <c r="AA411" s="147"/>
      <c r="AB411" s="147"/>
      <c r="AC411" s="147"/>
      <c r="AD411" s="147"/>
      <c r="AE411" s="147"/>
      <c r="AF411" s="147"/>
    </row>
    <row r="412" spans="1:32" hidden="1" x14ac:dyDescent="0.3">
      <c r="A412" s="107"/>
      <c r="B412" s="107" t="s">
        <v>668</v>
      </c>
      <c r="C412" s="124"/>
      <c r="D412" s="107"/>
      <c r="E412" s="125"/>
      <c r="F412" s="107"/>
      <c r="G412" s="107" t="s">
        <v>1939</v>
      </c>
      <c r="H412" s="124" t="str">
        <f>Programação5[[#This Row],[Atividade]]&amp; " - linha/estrutura: " &amp;Programação5[[#This Row],[Tag]]</f>
        <v xml:space="preserve">Linha 6"-S1-14E-5345-H - linha/estrutura: </v>
      </c>
      <c r="I412" s="107"/>
      <c r="L412" s="120"/>
      <c r="M412" s="126"/>
      <c r="N412" s="147"/>
      <c r="O412" s="147"/>
      <c r="P412" s="147"/>
      <c r="Q412" s="147"/>
      <c r="R412" s="147"/>
      <c r="S412" s="147"/>
      <c r="T412" s="147"/>
      <c r="U412" s="147"/>
      <c r="V412" s="147"/>
      <c r="W412" s="147"/>
      <c r="X412" s="147"/>
      <c r="Y412" s="147"/>
      <c r="Z412" s="147"/>
      <c r="AA412" s="147"/>
      <c r="AB412" s="147"/>
      <c r="AC412" s="147"/>
      <c r="AD412" s="147"/>
      <c r="AE412" s="147"/>
      <c r="AF412" s="147"/>
    </row>
    <row r="413" spans="1:32" hidden="1" x14ac:dyDescent="0.3">
      <c r="A413" s="107"/>
      <c r="B413" s="107" t="s">
        <v>669</v>
      </c>
      <c r="C413" s="124"/>
      <c r="D413" s="107"/>
      <c r="E413" s="125"/>
      <c r="F413" s="107"/>
      <c r="G413" s="107" t="s">
        <v>1940</v>
      </c>
      <c r="H413" s="124" t="str">
        <f>Programação5[[#This Row],[Atividade]]&amp; " - linha/estrutura: " &amp;Programação5[[#This Row],[Tag]]</f>
        <v xml:space="preserve">Montar e soldar linha 1º trecho - linha/estrutura: </v>
      </c>
      <c r="I413" s="107"/>
      <c r="L413" s="120"/>
      <c r="M413" s="126"/>
      <c r="N413" s="147"/>
      <c r="O413" s="147"/>
      <c r="P413" s="147"/>
      <c r="Q413" s="147"/>
      <c r="R413" s="147"/>
      <c r="S413" s="147"/>
      <c r="T413" s="147"/>
      <c r="U413" s="147"/>
      <c r="V413" s="147"/>
      <c r="W413" s="147"/>
      <c r="X413" s="147"/>
      <c r="Y413" s="147"/>
      <c r="Z413" s="147"/>
      <c r="AA413" s="147"/>
      <c r="AB413" s="147"/>
      <c r="AC413" s="147"/>
      <c r="AD413" s="147"/>
      <c r="AE413" s="147"/>
      <c r="AF413" s="147"/>
    </row>
    <row r="414" spans="1:32" hidden="1" x14ac:dyDescent="0.3">
      <c r="A414" s="107"/>
      <c r="B414" s="107" t="s">
        <v>670</v>
      </c>
      <c r="C414" s="124"/>
      <c r="D414" s="107"/>
      <c r="E414" s="125"/>
      <c r="F414" s="107"/>
      <c r="G414" s="107" t="s">
        <v>1941</v>
      </c>
      <c r="H414" s="124" t="str">
        <f>Programação5[[#This Row],[Atividade]]&amp; " - linha/estrutura: " &amp;Programação5[[#This Row],[Tag]]</f>
        <v xml:space="preserve">Montar e soldar linha 2º trecho - linha/estrutura: </v>
      </c>
      <c r="I414" s="107"/>
      <c r="L414" s="120"/>
      <c r="M414" s="126"/>
      <c r="N414" s="147"/>
      <c r="O414" s="147"/>
      <c r="P414" s="147"/>
      <c r="Q414" s="147"/>
      <c r="R414" s="147"/>
      <c r="S414" s="147"/>
      <c r="T414" s="147"/>
      <c r="U414" s="147"/>
      <c r="V414" s="147"/>
      <c r="W414" s="147"/>
      <c r="X414" s="147"/>
      <c r="Y414" s="147"/>
      <c r="Z414" s="147"/>
      <c r="AA414" s="147"/>
      <c r="AB414" s="147"/>
      <c r="AC414" s="147"/>
      <c r="AD414" s="147"/>
      <c r="AE414" s="147"/>
      <c r="AF414" s="147"/>
    </row>
    <row r="415" spans="1:32" hidden="1" x14ac:dyDescent="0.3">
      <c r="A415" s="107"/>
      <c r="B415" s="107" t="s">
        <v>671</v>
      </c>
      <c r="C415" s="124"/>
      <c r="D415" s="107"/>
      <c r="E415" s="125"/>
      <c r="F415" s="107"/>
      <c r="G415" s="107" t="s">
        <v>1929</v>
      </c>
      <c r="H415" s="124" t="str">
        <f>Programação5[[#This Row],[Atividade]]&amp; " - linha/estrutura: " &amp;Programação5[[#This Row],[Tag]]</f>
        <v xml:space="preserve">Montar suportes - linha/estrutura: </v>
      </c>
      <c r="I415" s="107"/>
      <c r="L415" s="120"/>
      <c r="M415" s="126"/>
      <c r="N415" s="147"/>
      <c r="O415" s="147"/>
      <c r="P415" s="147"/>
      <c r="Q415" s="147"/>
      <c r="R415" s="147"/>
      <c r="S415" s="147"/>
      <c r="T415" s="147"/>
      <c r="U415" s="147"/>
      <c r="V415" s="147"/>
      <c r="W415" s="147"/>
      <c r="X415" s="147"/>
      <c r="Y415" s="147"/>
      <c r="Z415" s="147"/>
      <c r="AA415" s="147"/>
      <c r="AB415" s="147"/>
      <c r="AC415" s="147"/>
      <c r="AD415" s="147"/>
      <c r="AE415" s="147"/>
      <c r="AF415" s="147"/>
    </row>
    <row r="416" spans="1:32" hidden="1" x14ac:dyDescent="0.3">
      <c r="A416" s="107"/>
      <c r="B416" s="107" t="s">
        <v>672</v>
      </c>
      <c r="C416" s="124"/>
      <c r="D416" s="107"/>
      <c r="E416" s="125"/>
      <c r="F416" s="107"/>
      <c r="G416" s="107" t="s">
        <v>279</v>
      </c>
      <c r="H416" s="124" t="str">
        <f>Programação5[[#This Row],[Atividade]]&amp; " - linha/estrutura: " &amp;Programação5[[#This Row],[Tag]]</f>
        <v xml:space="preserve">Inspeção ENDs das soldas - linha/estrutura: </v>
      </c>
      <c r="I416" s="107"/>
      <c r="L416" s="120"/>
      <c r="M416" s="126"/>
      <c r="N416" s="147"/>
      <c r="O416" s="147"/>
      <c r="P416" s="147"/>
      <c r="Q416" s="147"/>
      <c r="R416" s="147"/>
      <c r="S416" s="147"/>
      <c r="T416" s="147"/>
      <c r="U416" s="147"/>
      <c r="V416" s="147"/>
      <c r="W416" s="147"/>
      <c r="X416" s="147"/>
      <c r="Y416" s="147"/>
      <c r="Z416" s="147"/>
      <c r="AA416" s="147"/>
      <c r="AB416" s="147"/>
      <c r="AC416" s="147"/>
      <c r="AD416" s="147"/>
      <c r="AE416" s="147"/>
      <c r="AF416" s="147"/>
    </row>
    <row r="417" spans="1:32" hidden="1" x14ac:dyDescent="0.3">
      <c r="A417" s="107"/>
      <c r="B417" s="107" t="s">
        <v>673</v>
      </c>
      <c r="C417" s="124"/>
      <c r="D417" s="107"/>
      <c r="E417" s="125"/>
      <c r="F417" s="107"/>
      <c r="G417" s="107" t="s">
        <v>335</v>
      </c>
      <c r="H417" s="124" t="str">
        <f>Programação5[[#This Row],[Atividade]]&amp; " - linha/estrutura: " &amp;Programação5[[#This Row],[Tag]]</f>
        <v xml:space="preserve">Teste hidrostático - linha/estrutura: </v>
      </c>
      <c r="I417" s="107"/>
      <c r="L417" s="120"/>
      <c r="M417" s="126"/>
      <c r="N417" s="147"/>
      <c r="O417" s="147"/>
      <c r="P417" s="147"/>
      <c r="Q417" s="147"/>
      <c r="R417" s="147"/>
      <c r="S417" s="147"/>
      <c r="T417" s="147"/>
      <c r="U417" s="147"/>
      <c r="V417" s="147"/>
      <c r="W417" s="147"/>
      <c r="X417" s="147"/>
      <c r="Y417" s="147"/>
      <c r="Z417" s="147"/>
      <c r="AA417" s="147"/>
      <c r="AB417" s="147"/>
      <c r="AC417" s="147"/>
      <c r="AD417" s="147"/>
      <c r="AE417" s="147"/>
      <c r="AF417" s="147"/>
    </row>
    <row r="418" spans="1:32" hidden="1" x14ac:dyDescent="0.3">
      <c r="A418" s="107"/>
      <c r="B418" s="107" t="s">
        <v>674</v>
      </c>
      <c r="C418" s="124"/>
      <c r="D418" s="107"/>
      <c r="E418" s="125"/>
      <c r="F418" s="107"/>
      <c r="G418" s="107" t="s">
        <v>1942</v>
      </c>
      <c r="H418" s="124" t="str">
        <f>Programação5[[#This Row],[Atividade]]&amp; " - linha/estrutura: " &amp;Programação5[[#This Row],[Tag]]</f>
        <v xml:space="preserve">Linha 6"-S2-14E-5350-H - Inox - linha/estrutura: </v>
      </c>
      <c r="I418" s="107"/>
      <c r="L418" s="120"/>
      <c r="M418" s="126"/>
      <c r="N418" s="147"/>
      <c r="O418" s="147"/>
      <c r="P418" s="147"/>
      <c r="Q418" s="147"/>
      <c r="R418" s="147"/>
      <c r="S418" s="147"/>
      <c r="T418" s="147"/>
      <c r="U418" s="147"/>
      <c r="V418" s="147"/>
      <c r="W418" s="147"/>
      <c r="X418" s="147"/>
      <c r="Y418" s="147"/>
      <c r="Z418" s="147"/>
      <c r="AA418" s="147"/>
      <c r="AB418" s="147"/>
      <c r="AC418" s="147"/>
      <c r="AD418" s="147"/>
      <c r="AE418" s="147"/>
      <c r="AF418" s="147"/>
    </row>
    <row r="419" spans="1:32" hidden="1" x14ac:dyDescent="0.3">
      <c r="A419" s="107"/>
      <c r="B419" s="107" t="s">
        <v>675</v>
      </c>
      <c r="C419" s="124"/>
      <c r="D419" s="107"/>
      <c r="E419" s="125"/>
      <c r="F419" s="107"/>
      <c r="G419" s="107" t="s">
        <v>1929</v>
      </c>
      <c r="H419" s="124" t="str">
        <f>Programação5[[#This Row],[Atividade]]&amp; " - linha/estrutura: " &amp;Programação5[[#This Row],[Tag]]</f>
        <v xml:space="preserve">Montar suportes - linha/estrutura: </v>
      </c>
      <c r="I419" s="107"/>
      <c r="L419" s="120"/>
      <c r="M419" s="126"/>
      <c r="N419" s="147"/>
      <c r="O419" s="147"/>
      <c r="P419" s="147"/>
      <c r="Q419" s="147"/>
      <c r="R419" s="147"/>
      <c r="S419" s="147"/>
      <c r="T419" s="147"/>
      <c r="U419" s="147"/>
      <c r="V419" s="147"/>
      <c r="W419" s="147"/>
      <c r="X419" s="147"/>
      <c r="Y419" s="147"/>
      <c r="Z419" s="147"/>
      <c r="AA419" s="147"/>
      <c r="AB419" s="147"/>
      <c r="AC419" s="147"/>
      <c r="AD419" s="147"/>
      <c r="AE419" s="147"/>
      <c r="AF419" s="147"/>
    </row>
    <row r="420" spans="1:32" hidden="1" x14ac:dyDescent="0.3">
      <c r="A420" s="107"/>
      <c r="B420" s="107" t="s">
        <v>676</v>
      </c>
      <c r="C420" s="124"/>
      <c r="D420" s="107"/>
      <c r="E420" s="125"/>
      <c r="F420" s="107"/>
      <c r="G420" s="107" t="s">
        <v>1938</v>
      </c>
      <c r="H420" s="124" t="str">
        <f>Programação5[[#This Row],[Atividade]]&amp; " - linha/estrutura: " &amp;Programação5[[#This Row],[Tag]]</f>
        <v xml:space="preserve">Montar e soldar linha - linha/estrutura: </v>
      </c>
      <c r="I420" s="107"/>
      <c r="L420" s="120"/>
      <c r="M420" s="126"/>
      <c r="N420" s="147"/>
      <c r="O420" s="147"/>
      <c r="P420" s="147"/>
      <c r="Q420" s="147"/>
      <c r="R420" s="147"/>
      <c r="S420" s="147"/>
      <c r="T420" s="147"/>
      <c r="U420" s="147"/>
      <c r="V420" s="147"/>
      <c r="W420" s="147"/>
      <c r="X420" s="147"/>
      <c r="Y420" s="147"/>
      <c r="Z420" s="147"/>
      <c r="AA420" s="147"/>
      <c r="AB420" s="147"/>
      <c r="AC420" s="147"/>
      <c r="AD420" s="147"/>
      <c r="AE420" s="147"/>
      <c r="AF420" s="147"/>
    </row>
    <row r="421" spans="1:32" hidden="1" x14ac:dyDescent="0.3">
      <c r="A421" s="107"/>
      <c r="B421" s="107" t="s">
        <v>677</v>
      </c>
      <c r="C421" s="124"/>
      <c r="D421" s="107"/>
      <c r="E421" s="125"/>
      <c r="F421" s="107"/>
      <c r="G421" s="107" t="s">
        <v>279</v>
      </c>
      <c r="H421" s="124" t="str">
        <f>Programação5[[#This Row],[Atividade]]&amp; " - linha/estrutura: " &amp;Programação5[[#This Row],[Tag]]</f>
        <v xml:space="preserve">Inspeção ENDs das soldas - linha/estrutura: </v>
      </c>
      <c r="I421" s="107"/>
      <c r="L421" s="120"/>
      <c r="M421" s="126"/>
      <c r="N421" s="147"/>
      <c r="O421" s="147"/>
      <c r="P421" s="147"/>
      <c r="Q421" s="147"/>
      <c r="R421" s="147"/>
      <c r="S421" s="147"/>
      <c r="T421" s="147"/>
      <c r="U421" s="147"/>
      <c r="V421" s="147"/>
      <c r="W421" s="147"/>
      <c r="X421" s="147"/>
      <c r="Y421" s="147"/>
      <c r="Z421" s="147"/>
      <c r="AA421" s="147"/>
      <c r="AB421" s="147"/>
      <c r="AC421" s="147"/>
      <c r="AD421" s="147"/>
      <c r="AE421" s="147"/>
      <c r="AF421" s="147"/>
    </row>
    <row r="422" spans="1:32" hidden="1" x14ac:dyDescent="0.3">
      <c r="A422" s="107"/>
      <c r="B422" s="107" t="s">
        <v>678</v>
      </c>
      <c r="C422" s="124"/>
      <c r="D422" s="107"/>
      <c r="E422" s="125"/>
      <c r="F422" s="107"/>
      <c r="G422" s="107" t="s">
        <v>335</v>
      </c>
      <c r="H422" s="124" t="str">
        <f>Programação5[[#This Row],[Atividade]]&amp; " - linha/estrutura: " &amp;Programação5[[#This Row],[Tag]]</f>
        <v xml:space="preserve">Teste hidrostático - linha/estrutura: </v>
      </c>
      <c r="I422" s="107"/>
      <c r="L422" s="120"/>
      <c r="M422" s="126"/>
      <c r="N422" s="147"/>
      <c r="O422" s="147"/>
      <c r="P422" s="147"/>
      <c r="Q422" s="147"/>
      <c r="R422" s="147"/>
      <c r="S422" s="147"/>
      <c r="T422" s="147"/>
      <c r="U422" s="147"/>
      <c r="V422" s="147"/>
      <c r="W422" s="147"/>
      <c r="X422" s="147"/>
      <c r="Y422" s="147"/>
      <c r="Z422" s="147"/>
      <c r="AA422" s="147"/>
      <c r="AB422" s="147"/>
      <c r="AC422" s="147"/>
      <c r="AD422" s="147"/>
      <c r="AE422" s="147"/>
      <c r="AF422" s="147"/>
    </row>
    <row r="423" spans="1:32" hidden="1" x14ac:dyDescent="0.3">
      <c r="A423" s="107"/>
      <c r="B423" s="107" t="s">
        <v>679</v>
      </c>
      <c r="C423" s="124"/>
      <c r="D423" s="107"/>
      <c r="E423" s="125"/>
      <c r="F423" s="107"/>
      <c r="G423" s="107" t="s">
        <v>1580</v>
      </c>
      <c r="H423" s="124" t="str">
        <f>Programação5[[#This Row],[Atividade]]&amp; " - linha/estrutura: " &amp;Programação5[[#This Row],[Tag]]</f>
        <v xml:space="preserve">Linha 3''-S2-14E-5354-H - linha/estrutura: </v>
      </c>
      <c r="I423" s="107"/>
      <c r="L423" s="120"/>
      <c r="M423" s="126"/>
      <c r="N423" s="147"/>
      <c r="O423" s="147"/>
      <c r="P423" s="147"/>
      <c r="Q423" s="147"/>
      <c r="R423" s="147"/>
      <c r="S423" s="147"/>
      <c r="T423" s="147"/>
      <c r="U423" s="147"/>
      <c r="V423" s="147"/>
      <c r="W423" s="147"/>
      <c r="X423" s="147"/>
      <c r="Y423" s="147"/>
      <c r="Z423" s="147"/>
      <c r="AA423" s="147"/>
      <c r="AB423" s="147"/>
      <c r="AC423" s="147"/>
      <c r="AD423" s="147"/>
      <c r="AE423" s="147"/>
      <c r="AF423" s="147"/>
    </row>
    <row r="424" spans="1:32" hidden="1" x14ac:dyDescent="0.3">
      <c r="A424" s="107"/>
      <c r="B424" s="107" t="s">
        <v>680</v>
      </c>
      <c r="C424" s="124"/>
      <c r="D424" s="107"/>
      <c r="E424" s="125"/>
      <c r="F424" s="107"/>
      <c r="G424" s="107" t="s">
        <v>1938</v>
      </c>
      <c r="H424" s="124" t="str">
        <f>Programação5[[#This Row],[Atividade]]&amp; " - linha/estrutura: " &amp;Programação5[[#This Row],[Tag]]</f>
        <v xml:space="preserve">Montar e soldar linha - linha/estrutura: </v>
      </c>
      <c r="I424" s="107"/>
      <c r="L424" s="120"/>
      <c r="M424" s="126"/>
      <c r="N424" s="147"/>
      <c r="O424" s="147"/>
      <c r="P424" s="147"/>
      <c r="Q424" s="147"/>
      <c r="R424" s="147"/>
      <c r="S424" s="147"/>
      <c r="T424" s="147"/>
      <c r="U424" s="147"/>
      <c r="V424" s="147"/>
      <c r="W424" s="147"/>
      <c r="X424" s="147"/>
      <c r="Y424" s="147"/>
      <c r="Z424" s="147"/>
      <c r="AA424" s="147"/>
      <c r="AB424" s="147"/>
      <c r="AC424" s="147"/>
      <c r="AD424" s="147"/>
      <c r="AE424" s="147"/>
      <c r="AF424" s="147"/>
    </row>
    <row r="425" spans="1:32" hidden="1" x14ac:dyDescent="0.3">
      <c r="A425" s="107"/>
      <c r="B425" s="107" t="s">
        <v>681</v>
      </c>
      <c r="C425" s="124"/>
      <c r="D425" s="107"/>
      <c r="E425" s="125"/>
      <c r="F425" s="107"/>
      <c r="G425" s="107" t="s">
        <v>279</v>
      </c>
      <c r="H425" s="124" t="str">
        <f>Programação5[[#This Row],[Atividade]]&amp; " - linha/estrutura: " &amp;Programação5[[#This Row],[Tag]]</f>
        <v xml:space="preserve">Inspeção ENDs das soldas - linha/estrutura: </v>
      </c>
      <c r="I425" s="107"/>
      <c r="L425" s="120"/>
      <c r="M425" s="126"/>
      <c r="N425" s="147"/>
      <c r="O425" s="147"/>
      <c r="P425" s="147"/>
      <c r="Q425" s="147"/>
      <c r="R425" s="147"/>
      <c r="S425" s="147"/>
      <c r="T425" s="147"/>
      <c r="U425" s="147"/>
      <c r="V425" s="147"/>
      <c r="W425" s="147"/>
      <c r="X425" s="147"/>
      <c r="Y425" s="147"/>
      <c r="Z425" s="147"/>
      <c r="AA425" s="147"/>
      <c r="AB425" s="147"/>
      <c r="AC425" s="147"/>
      <c r="AD425" s="147"/>
      <c r="AE425" s="147"/>
      <c r="AF425" s="147"/>
    </row>
    <row r="426" spans="1:32" hidden="1" x14ac:dyDescent="0.3">
      <c r="A426" s="107"/>
      <c r="B426" s="107" t="s">
        <v>682</v>
      </c>
      <c r="C426" s="124"/>
      <c r="D426" s="107"/>
      <c r="E426" s="125"/>
      <c r="F426" s="107"/>
      <c r="G426" s="107" t="s">
        <v>335</v>
      </c>
      <c r="H426" s="124" t="str">
        <f>Programação5[[#This Row],[Atividade]]&amp; " - linha/estrutura: " &amp;Programação5[[#This Row],[Tag]]</f>
        <v xml:space="preserve">Teste hidrostático - linha/estrutura: </v>
      </c>
      <c r="I426" s="107"/>
      <c r="L426" s="120"/>
      <c r="M426" s="126"/>
      <c r="N426" s="147"/>
      <c r="O426" s="147"/>
      <c r="P426" s="147"/>
      <c r="Q426" s="147"/>
      <c r="R426" s="147"/>
      <c r="S426" s="147"/>
      <c r="T426" s="147"/>
      <c r="U426" s="147"/>
      <c r="V426" s="147"/>
      <c r="W426" s="147"/>
      <c r="X426" s="147"/>
      <c r="Y426" s="147"/>
      <c r="Z426" s="147"/>
      <c r="AA426" s="147"/>
      <c r="AB426" s="147"/>
      <c r="AC426" s="147"/>
      <c r="AD426" s="147"/>
      <c r="AE426" s="147"/>
      <c r="AF426" s="147"/>
    </row>
    <row r="427" spans="1:32" hidden="1" x14ac:dyDescent="0.3">
      <c r="A427" s="107"/>
      <c r="B427" s="107" t="s">
        <v>683</v>
      </c>
      <c r="C427" s="124"/>
      <c r="D427" s="107"/>
      <c r="E427" s="125"/>
      <c r="F427" s="107"/>
      <c r="G427" s="107" t="s">
        <v>1943</v>
      </c>
      <c r="H427" s="124" t="str">
        <f>Programação5[[#This Row],[Atividade]]&amp; " - linha/estrutura: " &amp;Programação5[[#This Row],[Tag]]</f>
        <v xml:space="preserve">Linha 4"-S2-14E-5342-H - inox - linha/estrutura: </v>
      </c>
      <c r="I427" s="107"/>
      <c r="L427" s="120"/>
      <c r="M427" s="126"/>
      <c r="N427" s="147"/>
      <c r="O427" s="147"/>
      <c r="P427" s="147"/>
      <c r="Q427" s="147"/>
      <c r="R427" s="147"/>
      <c r="S427" s="147"/>
      <c r="T427" s="147"/>
      <c r="U427" s="147"/>
      <c r="V427" s="147"/>
      <c r="W427" s="147"/>
      <c r="X427" s="147"/>
      <c r="Y427" s="147"/>
      <c r="Z427" s="147"/>
      <c r="AA427" s="147"/>
      <c r="AB427" s="147"/>
      <c r="AC427" s="147"/>
      <c r="AD427" s="147"/>
      <c r="AE427" s="147"/>
      <c r="AF427" s="147"/>
    </row>
    <row r="428" spans="1:32" hidden="1" x14ac:dyDescent="0.3">
      <c r="A428" s="107"/>
      <c r="B428" s="107" t="s">
        <v>684</v>
      </c>
      <c r="C428" s="124"/>
      <c r="D428" s="107"/>
      <c r="E428" s="125"/>
      <c r="F428" s="107"/>
      <c r="G428" s="107" t="s">
        <v>1929</v>
      </c>
      <c r="H428" s="124" t="str">
        <f>Programação5[[#This Row],[Atividade]]&amp; " - linha/estrutura: " &amp;Programação5[[#This Row],[Tag]]</f>
        <v xml:space="preserve">Montar suportes - linha/estrutura: </v>
      </c>
      <c r="I428" s="107"/>
      <c r="L428" s="120"/>
      <c r="M428" s="126"/>
      <c r="N428" s="147"/>
      <c r="O428" s="147"/>
      <c r="P428" s="147"/>
      <c r="Q428" s="147"/>
      <c r="R428" s="147"/>
      <c r="S428" s="147"/>
      <c r="T428" s="147"/>
      <c r="U428" s="147"/>
      <c r="V428" s="147"/>
      <c r="W428" s="147"/>
      <c r="X428" s="147"/>
      <c r="Y428" s="147"/>
      <c r="Z428" s="147"/>
      <c r="AA428" s="147"/>
      <c r="AB428" s="147"/>
      <c r="AC428" s="147"/>
      <c r="AD428" s="147"/>
      <c r="AE428" s="147"/>
      <c r="AF428" s="147"/>
    </row>
    <row r="429" spans="1:32" hidden="1" x14ac:dyDescent="0.3">
      <c r="A429" s="107"/>
      <c r="B429" s="107" t="s">
        <v>685</v>
      </c>
      <c r="C429" s="124"/>
      <c r="D429" s="107"/>
      <c r="E429" s="125"/>
      <c r="F429" s="107"/>
      <c r="G429" s="107" t="s">
        <v>1938</v>
      </c>
      <c r="H429" s="124" t="str">
        <f>Programação5[[#This Row],[Atividade]]&amp; " - linha/estrutura: " &amp;Programação5[[#This Row],[Tag]]</f>
        <v xml:space="preserve">Montar e soldar linha - linha/estrutura: </v>
      </c>
      <c r="I429" s="107"/>
      <c r="L429" s="120"/>
      <c r="M429" s="126"/>
      <c r="N429" s="147"/>
      <c r="O429" s="147"/>
      <c r="P429" s="147"/>
      <c r="Q429" s="147"/>
      <c r="R429" s="147"/>
      <c r="S429" s="147"/>
      <c r="T429" s="147"/>
      <c r="U429" s="147"/>
      <c r="V429" s="147"/>
      <c r="W429" s="147"/>
      <c r="X429" s="147"/>
      <c r="Y429" s="147"/>
      <c r="Z429" s="147"/>
      <c r="AA429" s="147"/>
      <c r="AB429" s="147"/>
      <c r="AC429" s="147"/>
      <c r="AD429" s="147"/>
      <c r="AE429" s="147"/>
      <c r="AF429" s="147"/>
    </row>
    <row r="430" spans="1:32" hidden="1" x14ac:dyDescent="0.3">
      <c r="A430" s="107"/>
      <c r="B430" s="107" t="s">
        <v>686</v>
      </c>
      <c r="C430" s="124"/>
      <c r="D430" s="107"/>
      <c r="E430" s="125"/>
      <c r="F430" s="107"/>
      <c r="G430" s="107" t="s">
        <v>279</v>
      </c>
      <c r="H430" s="124" t="str">
        <f>Programação5[[#This Row],[Atividade]]&amp; " - linha/estrutura: " &amp;Programação5[[#This Row],[Tag]]</f>
        <v xml:space="preserve">Inspeção ENDs das soldas - linha/estrutura: </v>
      </c>
      <c r="I430" s="107"/>
      <c r="L430" s="120"/>
      <c r="M430" s="126"/>
      <c r="N430" s="147"/>
      <c r="O430" s="147"/>
      <c r="P430" s="147"/>
      <c r="Q430" s="147"/>
      <c r="R430" s="147"/>
      <c r="S430" s="147"/>
      <c r="T430" s="147"/>
      <c r="U430" s="147"/>
      <c r="V430" s="147"/>
      <c r="W430" s="147"/>
      <c r="X430" s="147"/>
      <c r="Y430" s="147"/>
      <c r="Z430" s="147"/>
      <c r="AA430" s="147"/>
      <c r="AB430" s="147"/>
      <c r="AC430" s="147"/>
      <c r="AD430" s="147"/>
      <c r="AE430" s="147"/>
      <c r="AF430" s="147"/>
    </row>
    <row r="431" spans="1:32" hidden="1" x14ac:dyDescent="0.3">
      <c r="A431" s="107"/>
      <c r="B431" s="107" t="s">
        <v>687</v>
      </c>
      <c r="C431" s="124"/>
      <c r="D431" s="107"/>
      <c r="E431" s="125"/>
      <c r="F431" s="107"/>
      <c r="G431" s="107" t="s">
        <v>335</v>
      </c>
      <c r="H431" s="124" t="str">
        <f>Programação5[[#This Row],[Atividade]]&amp; " - linha/estrutura: " &amp;Programação5[[#This Row],[Tag]]</f>
        <v xml:space="preserve">Teste hidrostático - linha/estrutura: </v>
      </c>
      <c r="I431" s="107"/>
      <c r="L431" s="120"/>
      <c r="M431" s="126"/>
      <c r="N431" s="147"/>
      <c r="O431" s="147"/>
      <c r="P431" s="147"/>
      <c r="Q431" s="147"/>
      <c r="R431" s="147"/>
      <c r="S431" s="147"/>
      <c r="T431" s="147"/>
      <c r="U431" s="147"/>
      <c r="V431" s="147"/>
      <c r="W431" s="147"/>
      <c r="X431" s="147"/>
      <c r="Y431" s="147"/>
      <c r="Z431" s="147"/>
      <c r="AA431" s="147"/>
      <c r="AB431" s="147"/>
      <c r="AC431" s="147"/>
      <c r="AD431" s="147"/>
      <c r="AE431" s="147"/>
      <c r="AF431" s="147"/>
    </row>
    <row r="432" spans="1:32" hidden="1" x14ac:dyDescent="0.3">
      <c r="A432" s="107"/>
      <c r="B432" s="107" t="s">
        <v>688</v>
      </c>
      <c r="C432" s="124"/>
      <c r="D432" s="107"/>
      <c r="E432" s="125"/>
      <c r="F432" s="107"/>
      <c r="G432" s="107" t="s">
        <v>1944</v>
      </c>
      <c r="H432" s="124" t="str">
        <f>Programação5[[#This Row],[Atividade]]&amp; " - linha/estrutura: " &amp;Programação5[[#This Row],[Tag]]</f>
        <v xml:space="preserve">Linha 2"-S2-14E-5349-H - inox - linha/estrutura: </v>
      </c>
      <c r="I432" s="107"/>
      <c r="L432" s="120"/>
      <c r="M432" s="126"/>
      <c r="N432" s="147"/>
      <c r="O432" s="147"/>
      <c r="P432" s="147"/>
      <c r="Q432" s="147"/>
      <c r="R432" s="147"/>
      <c r="S432" s="147"/>
      <c r="T432" s="147"/>
      <c r="U432" s="147"/>
      <c r="V432" s="147"/>
      <c r="W432" s="147"/>
      <c r="X432" s="147"/>
      <c r="Y432" s="147"/>
      <c r="Z432" s="147"/>
      <c r="AA432" s="147"/>
      <c r="AB432" s="147"/>
      <c r="AC432" s="147"/>
      <c r="AD432" s="147"/>
      <c r="AE432" s="147"/>
      <c r="AF432" s="147"/>
    </row>
    <row r="433" spans="1:32" hidden="1" x14ac:dyDescent="0.3">
      <c r="A433" s="107"/>
      <c r="B433" s="107" t="s">
        <v>689</v>
      </c>
      <c r="C433" s="124"/>
      <c r="D433" s="107"/>
      <c r="E433" s="125"/>
      <c r="F433" s="107"/>
      <c r="G433" s="107" t="s">
        <v>1938</v>
      </c>
      <c r="H433" s="124" t="str">
        <f>Programação5[[#This Row],[Atividade]]&amp; " - linha/estrutura: " &amp;Programação5[[#This Row],[Tag]]</f>
        <v xml:space="preserve">Montar e soldar linha - linha/estrutura: </v>
      </c>
      <c r="I433" s="107"/>
      <c r="L433" s="120"/>
      <c r="M433" s="126"/>
      <c r="N433" s="147"/>
      <c r="O433" s="147"/>
      <c r="P433" s="147"/>
      <c r="Q433" s="147"/>
      <c r="R433" s="147"/>
      <c r="S433" s="147"/>
      <c r="T433" s="147"/>
      <c r="U433" s="147"/>
      <c r="V433" s="147"/>
      <c r="W433" s="147"/>
      <c r="X433" s="147"/>
      <c r="Y433" s="147"/>
      <c r="Z433" s="147"/>
      <c r="AA433" s="147"/>
      <c r="AB433" s="147"/>
      <c r="AC433" s="147"/>
      <c r="AD433" s="147"/>
      <c r="AE433" s="147"/>
      <c r="AF433" s="147"/>
    </row>
    <row r="434" spans="1:32" hidden="1" x14ac:dyDescent="0.3">
      <c r="A434" s="107"/>
      <c r="B434" s="107" t="s">
        <v>690</v>
      </c>
      <c r="C434" s="124"/>
      <c r="D434" s="107"/>
      <c r="E434" s="125"/>
      <c r="F434" s="107"/>
      <c r="G434" s="107" t="s">
        <v>279</v>
      </c>
      <c r="H434" s="124" t="str">
        <f>Programação5[[#This Row],[Atividade]]&amp; " - linha/estrutura: " &amp;Programação5[[#This Row],[Tag]]</f>
        <v xml:space="preserve">Inspeção ENDs das soldas - linha/estrutura: </v>
      </c>
      <c r="I434" s="107"/>
      <c r="L434" s="120"/>
      <c r="M434" s="126"/>
      <c r="N434" s="147"/>
      <c r="O434" s="147"/>
      <c r="P434" s="147"/>
      <c r="Q434" s="147"/>
      <c r="R434" s="147"/>
      <c r="S434" s="147"/>
      <c r="T434" s="147"/>
      <c r="U434" s="147"/>
      <c r="V434" s="147"/>
      <c r="W434" s="147"/>
      <c r="X434" s="147"/>
      <c r="Y434" s="147"/>
      <c r="Z434" s="147"/>
      <c r="AA434" s="147"/>
      <c r="AB434" s="147"/>
      <c r="AC434" s="147"/>
      <c r="AD434" s="147"/>
      <c r="AE434" s="147"/>
      <c r="AF434" s="147"/>
    </row>
    <row r="435" spans="1:32" hidden="1" x14ac:dyDescent="0.3">
      <c r="A435" s="107"/>
      <c r="B435" s="107" t="s">
        <v>691</v>
      </c>
      <c r="C435" s="124"/>
      <c r="D435" s="107"/>
      <c r="E435" s="125"/>
      <c r="F435" s="107"/>
      <c r="G435" s="107" t="s">
        <v>335</v>
      </c>
      <c r="H435" s="124" t="str">
        <f>Programação5[[#This Row],[Atividade]]&amp; " - linha/estrutura: " &amp;Programação5[[#This Row],[Tag]]</f>
        <v xml:space="preserve">Teste hidrostático - linha/estrutura: </v>
      </c>
      <c r="I435" s="107"/>
      <c r="L435" s="120"/>
      <c r="M435" s="126"/>
      <c r="N435" s="147"/>
      <c r="O435" s="147"/>
      <c r="P435" s="147"/>
      <c r="Q435" s="147"/>
      <c r="R435" s="147"/>
      <c r="S435" s="147"/>
      <c r="T435" s="147"/>
      <c r="U435" s="147"/>
      <c r="V435" s="147"/>
      <c r="W435" s="147"/>
      <c r="X435" s="147"/>
      <c r="Y435" s="147"/>
      <c r="Z435" s="147"/>
      <c r="AA435" s="147"/>
      <c r="AB435" s="147"/>
      <c r="AC435" s="147"/>
      <c r="AD435" s="147"/>
      <c r="AE435" s="147"/>
      <c r="AF435" s="147"/>
    </row>
    <row r="436" spans="1:32" hidden="1" x14ac:dyDescent="0.3">
      <c r="A436" s="107"/>
      <c r="B436" s="107" t="s">
        <v>692</v>
      </c>
      <c r="C436" s="124"/>
      <c r="D436" s="107"/>
      <c r="E436" s="125"/>
      <c r="F436" s="107"/>
      <c r="G436" s="107" t="s">
        <v>1584</v>
      </c>
      <c r="H436" s="124" t="str">
        <f>Programação5[[#This Row],[Atividade]]&amp; " - linha/estrutura: " &amp;Programação5[[#This Row],[Tag]]</f>
        <v xml:space="preserve">Linha 2"-S2-14E-5343-H - linha/estrutura: </v>
      </c>
      <c r="I436" s="107"/>
      <c r="L436" s="120"/>
      <c r="M436" s="126"/>
      <c r="N436" s="147"/>
      <c r="O436" s="147"/>
      <c r="P436" s="147"/>
      <c r="Q436" s="147"/>
      <c r="R436" s="147"/>
      <c r="S436" s="147"/>
      <c r="T436" s="147"/>
      <c r="U436" s="147"/>
      <c r="V436" s="147"/>
      <c r="W436" s="147"/>
      <c r="X436" s="147"/>
      <c r="Y436" s="147"/>
      <c r="Z436" s="147"/>
      <c r="AA436" s="147"/>
      <c r="AB436" s="147"/>
      <c r="AC436" s="147"/>
      <c r="AD436" s="147"/>
      <c r="AE436" s="147"/>
      <c r="AF436" s="147"/>
    </row>
    <row r="437" spans="1:32" hidden="1" x14ac:dyDescent="0.3">
      <c r="A437" s="107"/>
      <c r="B437" s="107" t="s">
        <v>693</v>
      </c>
      <c r="C437" s="124"/>
      <c r="D437" s="107"/>
      <c r="E437" s="125"/>
      <c r="F437" s="107"/>
      <c r="G437" s="107" t="s">
        <v>1938</v>
      </c>
      <c r="H437" s="124" t="str">
        <f>Programação5[[#This Row],[Atividade]]&amp; " - linha/estrutura: " &amp;Programação5[[#This Row],[Tag]]</f>
        <v xml:space="preserve">Montar e soldar linha - linha/estrutura: </v>
      </c>
      <c r="I437" s="107"/>
      <c r="L437" s="120"/>
      <c r="M437" s="126"/>
      <c r="N437" s="147"/>
      <c r="O437" s="147"/>
      <c r="P437" s="147"/>
      <c r="Q437" s="147"/>
      <c r="R437" s="147"/>
      <c r="S437" s="147"/>
      <c r="T437" s="147"/>
      <c r="U437" s="147"/>
      <c r="V437" s="147"/>
      <c r="W437" s="147"/>
      <c r="X437" s="147"/>
      <c r="Y437" s="147"/>
      <c r="Z437" s="147"/>
      <c r="AA437" s="147"/>
      <c r="AB437" s="147"/>
      <c r="AC437" s="147"/>
      <c r="AD437" s="147"/>
      <c r="AE437" s="147"/>
      <c r="AF437" s="147"/>
    </row>
    <row r="438" spans="1:32" hidden="1" x14ac:dyDescent="0.3">
      <c r="A438" s="107"/>
      <c r="B438" s="107" t="s">
        <v>694</v>
      </c>
      <c r="C438" s="124"/>
      <c r="D438" s="107"/>
      <c r="E438" s="125"/>
      <c r="F438" s="107"/>
      <c r="G438" s="107" t="s">
        <v>279</v>
      </c>
      <c r="H438" s="124" t="str">
        <f>Programação5[[#This Row],[Atividade]]&amp; " - linha/estrutura: " &amp;Programação5[[#This Row],[Tag]]</f>
        <v xml:space="preserve">Inspeção ENDs das soldas - linha/estrutura: </v>
      </c>
      <c r="I438" s="107"/>
      <c r="L438" s="120"/>
      <c r="M438" s="126"/>
      <c r="N438" s="147"/>
      <c r="O438" s="147"/>
      <c r="P438" s="147"/>
      <c r="Q438" s="147"/>
      <c r="R438" s="147"/>
      <c r="S438" s="147"/>
      <c r="T438" s="147"/>
      <c r="U438" s="147"/>
      <c r="V438" s="147"/>
      <c r="W438" s="147"/>
      <c r="X438" s="147"/>
      <c r="Y438" s="147"/>
      <c r="Z438" s="147"/>
      <c r="AA438" s="147"/>
      <c r="AB438" s="147"/>
      <c r="AC438" s="147"/>
      <c r="AD438" s="147"/>
      <c r="AE438" s="147"/>
      <c r="AF438" s="147"/>
    </row>
    <row r="439" spans="1:32" hidden="1" x14ac:dyDescent="0.3">
      <c r="A439" s="107"/>
      <c r="B439" s="107" t="s">
        <v>695</v>
      </c>
      <c r="C439" s="124"/>
      <c r="D439" s="107"/>
      <c r="E439" s="125"/>
      <c r="F439" s="107"/>
      <c r="G439" s="107" t="s">
        <v>335</v>
      </c>
      <c r="H439" s="124" t="str">
        <f>Programação5[[#This Row],[Atividade]]&amp; " - linha/estrutura: " &amp;Programação5[[#This Row],[Tag]]</f>
        <v xml:space="preserve">Teste hidrostático - linha/estrutura: </v>
      </c>
      <c r="I439" s="107"/>
      <c r="L439" s="120"/>
      <c r="M439" s="126"/>
      <c r="N439" s="147"/>
      <c r="O439" s="147"/>
      <c r="P439" s="147"/>
      <c r="Q439" s="147"/>
      <c r="R439" s="147"/>
      <c r="S439" s="147"/>
      <c r="T439" s="147"/>
      <c r="U439" s="147"/>
      <c r="V439" s="147"/>
      <c r="W439" s="147"/>
      <c r="X439" s="147"/>
      <c r="Y439" s="147"/>
      <c r="Z439" s="147"/>
      <c r="AA439" s="147"/>
      <c r="AB439" s="147"/>
      <c r="AC439" s="147"/>
      <c r="AD439" s="147"/>
      <c r="AE439" s="147"/>
      <c r="AF439" s="147"/>
    </row>
    <row r="440" spans="1:32" hidden="1" x14ac:dyDescent="0.3">
      <c r="A440" s="107"/>
      <c r="B440" s="107" t="s">
        <v>696</v>
      </c>
      <c r="C440" s="124"/>
      <c r="D440" s="107"/>
      <c r="E440" s="125"/>
      <c r="F440" s="107"/>
      <c r="G440" s="107" t="s">
        <v>1945</v>
      </c>
      <c r="H440" s="124" t="str">
        <f>Programação5[[#This Row],[Atividade]]&amp; " - linha/estrutura: " &amp;Programação5[[#This Row],[Tag]]</f>
        <v xml:space="preserve">Linha 3"-W2-14E-5353 - Inox - linha/estrutura: </v>
      </c>
      <c r="I440" s="107"/>
      <c r="L440" s="120"/>
      <c r="M440" s="126"/>
      <c r="N440" s="147"/>
      <c r="O440" s="147"/>
      <c r="P440" s="147"/>
      <c r="Q440" s="147"/>
      <c r="R440" s="147"/>
      <c r="S440" s="147"/>
      <c r="T440" s="147"/>
      <c r="U440" s="147"/>
      <c r="V440" s="147"/>
      <c r="W440" s="147"/>
      <c r="X440" s="147"/>
      <c r="Y440" s="147"/>
      <c r="Z440" s="147"/>
      <c r="AA440" s="147"/>
      <c r="AB440" s="147"/>
      <c r="AC440" s="147"/>
      <c r="AD440" s="147"/>
      <c r="AE440" s="147"/>
      <c r="AF440" s="147"/>
    </row>
    <row r="441" spans="1:32" hidden="1" x14ac:dyDescent="0.3">
      <c r="A441" s="107"/>
      <c r="B441" s="107" t="s">
        <v>697</v>
      </c>
      <c r="C441" s="124"/>
      <c r="D441" s="107"/>
      <c r="E441" s="125"/>
      <c r="F441" s="107"/>
      <c r="G441" s="107" t="s">
        <v>1938</v>
      </c>
      <c r="H441" s="124" t="str">
        <f>Programação5[[#This Row],[Atividade]]&amp; " - linha/estrutura: " &amp;Programação5[[#This Row],[Tag]]</f>
        <v xml:space="preserve">Montar e soldar linha - linha/estrutura: </v>
      </c>
      <c r="I441" s="107"/>
      <c r="L441" s="120"/>
      <c r="M441" s="126"/>
      <c r="N441" s="147"/>
      <c r="O441" s="147"/>
      <c r="P441" s="147"/>
      <c r="Q441" s="147"/>
      <c r="R441" s="147"/>
      <c r="S441" s="147"/>
      <c r="T441" s="147"/>
      <c r="U441" s="147"/>
      <c r="V441" s="147"/>
      <c r="W441" s="147"/>
      <c r="X441" s="147"/>
      <c r="Y441" s="147"/>
      <c r="Z441" s="147"/>
      <c r="AA441" s="147"/>
      <c r="AB441" s="147"/>
      <c r="AC441" s="147"/>
      <c r="AD441" s="147"/>
      <c r="AE441" s="147"/>
      <c r="AF441" s="147"/>
    </row>
    <row r="442" spans="1:32" hidden="1" x14ac:dyDescent="0.3">
      <c r="A442" s="107"/>
      <c r="B442" s="107" t="s">
        <v>698</v>
      </c>
      <c r="C442" s="124"/>
      <c r="D442" s="107"/>
      <c r="E442" s="125"/>
      <c r="F442" s="107"/>
      <c r="G442" s="107" t="s">
        <v>1929</v>
      </c>
      <c r="H442" s="124" t="str">
        <f>Programação5[[#This Row],[Atividade]]&amp; " - linha/estrutura: " &amp;Programação5[[#This Row],[Tag]]</f>
        <v xml:space="preserve">Montar suportes - linha/estrutura: </v>
      </c>
      <c r="I442" s="107"/>
      <c r="L442" s="120"/>
      <c r="M442" s="126"/>
      <c r="N442" s="147"/>
      <c r="O442" s="147"/>
      <c r="P442" s="147"/>
      <c r="Q442" s="147"/>
      <c r="R442" s="147"/>
      <c r="S442" s="147"/>
      <c r="T442" s="147"/>
      <c r="U442" s="147"/>
      <c r="V442" s="147"/>
      <c r="W442" s="147"/>
      <c r="X442" s="147"/>
      <c r="Y442" s="147"/>
      <c r="Z442" s="147"/>
      <c r="AA442" s="147"/>
      <c r="AB442" s="147"/>
      <c r="AC442" s="147"/>
      <c r="AD442" s="147"/>
      <c r="AE442" s="147"/>
      <c r="AF442" s="147"/>
    </row>
    <row r="443" spans="1:32" hidden="1" x14ac:dyDescent="0.3">
      <c r="A443" s="107"/>
      <c r="B443" s="107" t="s">
        <v>699</v>
      </c>
      <c r="C443" s="124"/>
      <c r="D443" s="107"/>
      <c r="E443" s="125"/>
      <c r="F443" s="107"/>
      <c r="G443" s="107" t="s">
        <v>279</v>
      </c>
      <c r="H443" s="124" t="str">
        <f>Programação5[[#This Row],[Atividade]]&amp; " - linha/estrutura: " &amp;Programação5[[#This Row],[Tag]]</f>
        <v xml:space="preserve">Inspeção ENDs das soldas - linha/estrutura: </v>
      </c>
      <c r="I443" s="107"/>
      <c r="L443" s="120"/>
      <c r="M443" s="126"/>
      <c r="N443" s="147"/>
      <c r="O443" s="147"/>
      <c r="P443" s="147"/>
      <c r="Q443" s="147"/>
      <c r="R443" s="147"/>
      <c r="S443" s="147"/>
      <c r="T443" s="147"/>
      <c r="U443" s="147"/>
      <c r="V443" s="147"/>
      <c r="W443" s="147"/>
      <c r="X443" s="147"/>
      <c r="Y443" s="147"/>
      <c r="Z443" s="147"/>
      <c r="AA443" s="147"/>
      <c r="AB443" s="147"/>
      <c r="AC443" s="147"/>
      <c r="AD443" s="147"/>
      <c r="AE443" s="147"/>
      <c r="AF443" s="147"/>
    </row>
    <row r="444" spans="1:32" hidden="1" x14ac:dyDescent="0.3">
      <c r="A444" s="107"/>
      <c r="B444" s="107" t="s">
        <v>700</v>
      </c>
      <c r="C444" s="124"/>
      <c r="D444" s="107"/>
      <c r="E444" s="125"/>
      <c r="F444" s="107"/>
      <c r="G444" s="107" t="s">
        <v>335</v>
      </c>
      <c r="H444" s="124" t="str">
        <f>Programação5[[#This Row],[Atividade]]&amp; " - linha/estrutura: " &amp;Programação5[[#This Row],[Tag]]</f>
        <v xml:space="preserve">Teste hidrostático - linha/estrutura: </v>
      </c>
      <c r="I444" s="107"/>
      <c r="L444" s="120"/>
      <c r="M444" s="126"/>
      <c r="N444" s="147"/>
      <c r="O444" s="147"/>
      <c r="P444" s="147"/>
      <c r="Q444" s="147"/>
      <c r="R444" s="147"/>
      <c r="S444" s="147"/>
      <c r="T444" s="147"/>
      <c r="U444" s="147"/>
      <c r="V444" s="147"/>
      <c r="W444" s="147"/>
      <c r="X444" s="147"/>
      <c r="Y444" s="147"/>
      <c r="Z444" s="147"/>
      <c r="AA444" s="147"/>
      <c r="AB444" s="147"/>
      <c r="AC444" s="147"/>
      <c r="AD444" s="147"/>
      <c r="AE444" s="147"/>
      <c r="AF444" s="147"/>
    </row>
    <row r="445" spans="1:32" hidden="1" x14ac:dyDescent="0.3">
      <c r="A445" s="107"/>
      <c r="B445" s="107" t="s">
        <v>701</v>
      </c>
      <c r="C445" s="124"/>
      <c r="D445" s="107"/>
      <c r="E445" s="125"/>
      <c r="F445" s="107"/>
      <c r="G445" s="107" t="s">
        <v>1946</v>
      </c>
      <c r="H445" s="124" t="str">
        <f>Programação5[[#This Row],[Atividade]]&amp; " - linha/estrutura: " &amp;Programação5[[#This Row],[Tag]]</f>
        <v xml:space="preserve">Linha 2"-S2-14E-5348-H - Inox - linha/estrutura: </v>
      </c>
      <c r="I445" s="107"/>
      <c r="L445" s="120"/>
      <c r="M445" s="126"/>
      <c r="N445" s="147"/>
      <c r="O445" s="147"/>
      <c r="P445" s="147"/>
      <c r="Q445" s="147"/>
      <c r="R445" s="147"/>
      <c r="S445" s="147"/>
      <c r="T445" s="147"/>
      <c r="U445" s="147"/>
      <c r="V445" s="147"/>
      <c r="W445" s="147"/>
      <c r="X445" s="147"/>
      <c r="Y445" s="147"/>
      <c r="Z445" s="147"/>
      <c r="AA445" s="147"/>
      <c r="AB445" s="147"/>
      <c r="AC445" s="147"/>
      <c r="AD445" s="147"/>
      <c r="AE445" s="147"/>
      <c r="AF445" s="147"/>
    </row>
    <row r="446" spans="1:32" hidden="1" x14ac:dyDescent="0.3">
      <c r="A446" s="107"/>
      <c r="B446" s="107" t="s">
        <v>702</v>
      </c>
      <c r="C446" s="124"/>
      <c r="D446" s="107"/>
      <c r="E446" s="125"/>
      <c r="F446" s="107"/>
      <c r="G446" s="107" t="s">
        <v>1929</v>
      </c>
      <c r="H446" s="124" t="str">
        <f>Programação5[[#This Row],[Atividade]]&amp; " - linha/estrutura: " &amp;Programação5[[#This Row],[Tag]]</f>
        <v xml:space="preserve">Montar suportes - linha/estrutura: </v>
      </c>
      <c r="I446" s="107"/>
      <c r="L446" s="120"/>
      <c r="M446" s="126"/>
      <c r="N446" s="147"/>
      <c r="O446" s="147"/>
      <c r="P446" s="147"/>
      <c r="Q446" s="147"/>
      <c r="R446" s="147"/>
      <c r="S446" s="147"/>
      <c r="T446" s="147"/>
      <c r="U446" s="147"/>
      <c r="V446" s="147"/>
      <c r="W446" s="147"/>
      <c r="X446" s="147"/>
      <c r="Y446" s="147"/>
      <c r="Z446" s="147"/>
      <c r="AA446" s="147"/>
      <c r="AB446" s="147"/>
      <c r="AC446" s="147"/>
      <c r="AD446" s="147"/>
      <c r="AE446" s="147"/>
      <c r="AF446" s="147"/>
    </row>
    <row r="447" spans="1:32" hidden="1" x14ac:dyDescent="0.3">
      <c r="A447" s="107"/>
      <c r="B447" s="107" t="s">
        <v>703</v>
      </c>
      <c r="C447" s="124"/>
      <c r="D447" s="107"/>
      <c r="E447" s="125"/>
      <c r="F447" s="107"/>
      <c r="G447" s="107" t="s">
        <v>1938</v>
      </c>
      <c r="H447" s="124" t="str">
        <f>Programação5[[#This Row],[Atividade]]&amp; " - linha/estrutura: " &amp;Programação5[[#This Row],[Tag]]</f>
        <v xml:space="preserve">Montar e soldar linha - linha/estrutura: </v>
      </c>
      <c r="I447" s="107"/>
      <c r="L447" s="120"/>
      <c r="M447" s="126"/>
      <c r="N447" s="147"/>
      <c r="O447" s="147"/>
      <c r="P447" s="147"/>
      <c r="Q447" s="147"/>
      <c r="R447" s="147"/>
      <c r="S447" s="147"/>
      <c r="T447" s="147"/>
      <c r="U447" s="147"/>
      <c r="V447" s="147"/>
      <c r="W447" s="147"/>
      <c r="X447" s="147"/>
      <c r="Y447" s="147"/>
      <c r="Z447" s="147"/>
      <c r="AA447" s="147"/>
      <c r="AB447" s="147"/>
      <c r="AC447" s="147"/>
      <c r="AD447" s="147"/>
      <c r="AE447" s="147"/>
      <c r="AF447" s="147"/>
    </row>
    <row r="448" spans="1:32" hidden="1" x14ac:dyDescent="0.3">
      <c r="A448" s="107"/>
      <c r="B448" s="107" t="s">
        <v>704</v>
      </c>
      <c r="C448" s="124"/>
      <c r="D448" s="107"/>
      <c r="E448" s="125"/>
      <c r="F448" s="107"/>
      <c r="G448" s="107" t="s">
        <v>279</v>
      </c>
      <c r="H448" s="124" t="str">
        <f>Programação5[[#This Row],[Atividade]]&amp; " - linha/estrutura: " &amp;Programação5[[#This Row],[Tag]]</f>
        <v xml:space="preserve">Inspeção ENDs das soldas - linha/estrutura: </v>
      </c>
      <c r="I448" s="107"/>
      <c r="L448" s="120"/>
      <c r="M448" s="126"/>
      <c r="N448" s="147"/>
      <c r="O448" s="147"/>
      <c r="P448" s="147"/>
      <c r="Q448" s="147"/>
      <c r="R448" s="147"/>
      <c r="S448" s="147"/>
      <c r="T448" s="147"/>
      <c r="U448" s="147"/>
      <c r="V448" s="147"/>
      <c r="W448" s="147"/>
      <c r="X448" s="147"/>
      <c r="Y448" s="147"/>
      <c r="Z448" s="147"/>
      <c r="AA448" s="147"/>
      <c r="AB448" s="147"/>
      <c r="AC448" s="147"/>
      <c r="AD448" s="147"/>
      <c r="AE448" s="147"/>
      <c r="AF448" s="147"/>
    </row>
    <row r="449" spans="1:32" hidden="1" x14ac:dyDescent="0.3">
      <c r="A449" s="107"/>
      <c r="B449" s="107" t="s">
        <v>705</v>
      </c>
      <c r="C449" s="124"/>
      <c r="D449" s="107"/>
      <c r="E449" s="125"/>
      <c r="F449" s="107"/>
      <c r="G449" s="107" t="s">
        <v>335</v>
      </c>
      <c r="H449" s="124" t="str">
        <f>Programação5[[#This Row],[Atividade]]&amp; " - linha/estrutura: " &amp;Programação5[[#This Row],[Tag]]</f>
        <v xml:space="preserve">Teste hidrostático - linha/estrutura: </v>
      </c>
      <c r="I449" s="107"/>
      <c r="L449" s="120"/>
      <c r="M449" s="126"/>
      <c r="N449" s="147"/>
      <c r="O449" s="147"/>
      <c r="P449" s="147"/>
      <c r="Q449" s="147"/>
      <c r="R449" s="147"/>
      <c r="S449" s="147"/>
      <c r="T449" s="147"/>
      <c r="U449" s="147"/>
      <c r="V449" s="147"/>
      <c r="W449" s="147"/>
      <c r="X449" s="147"/>
      <c r="Y449" s="147"/>
      <c r="Z449" s="147"/>
      <c r="AA449" s="147"/>
      <c r="AB449" s="147"/>
      <c r="AC449" s="147"/>
      <c r="AD449" s="147"/>
      <c r="AE449" s="147"/>
      <c r="AF449" s="147"/>
    </row>
    <row r="450" spans="1:32" hidden="1" x14ac:dyDescent="0.3">
      <c r="A450" s="107"/>
      <c r="B450" s="107" t="s">
        <v>706</v>
      </c>
      <c r="C450" s="124"/>
      <c r="D450" s="107"/>
      <c r="E450" s="125"/>
      <c r="F450" s="107"/>
      <c r="G450" s="107" t="s">
        <v>1947</v>
      </c>
      <c r="H450" s="124" t="str">
        <f>Programação5[[#This Row],[Atividade]]&amp; " - linha/estrutura: " &amp;Programação5[[#This Row],[Tag]]</f>
        <v xml:space="preserve">Linha 1.1/2-C4-14E-5351 - linha/estrutura: </v>
      </c>
      <c r="I450" s="107"/>
      <c r="L450" s="120"/>
      <c r="M450" s="126"/>
      <c r="N450" s="147"/>
      <c r="O450" s="147"/>
      <c r="P450" s="147"/>
      <c r="Q450" s="147"/>
      <c r="R450" s="147"/>
      <c r="S450" s="147"/>
      <c r="T450" s="147"/>
      <c r="U450" s="147"/>
      <c r="V450" s="147"/>
      <c r="W450" s="147"/>
      <c r="X450" s="147"/>
      <c r="Y450" s="147"/>
      <c r="Z450" s="147"/>
      <c r="AA450" s="147"/>
      <c r="AB450" s="147"/>
      <c r="AC450" s="147"/>
      <c r="AD450" s="147"/>
      <c r="AE450" s="147"/>
      <c r="AF450" s="147"/>
    </row>
    <row r="451" spans="1:32" hidden="1" x14ac:dyDescent="0.3">
      <c r="A451" s="107"/>
      <c r="B451" s="107" t="s">
        <v>707</v>
      </c>
      <c r="C451" s="124"/>
      <c r="D451" s="107"/>
      <c r="E451" s="125"/>
      <c r="F451" s="107"/>
      <c r="G451" s="107" t="s">
        <v>1948</v>
      </c>
      <c r="H451" s="124" t="str">
        <f>Programação5[[#This Row],[Atividade]]&amp; " - linha/estrutura: " &amp;Programação5[[#This Row],[Tag]]</f>
        <v xml:space="preserve">Fornecimento de carretéis (Hydro) - linha/estrutura: </v>
      </c>
      <c r="I451" s="107"/>
      <c r="L451" s="120"/>
      <c r="M451" s="126"/>
      <c r="N451" s="147"/>
      <c r="O451" s="147"/>
      <c r="P451" s="147"/>
      <c r="Q451" s="147"/>
      <c r="R451" s="147"/>
      <c r="S451" s="147"/>
      <c r="T451" s="147"/>
      <c r="U451" s="147"/>
      <c r="V451" s="147"/>
      <c r="W451" s="147"/>
      <c r="X451" s="147"/>
      <c r="Y451" s="147"/>
      <c r="Z451" s="147"/>
      <c r="AA451" s="147"/>
      <c r="AB451" s="147"/>
      <c r="AC451" s="147"/>
      <c r="AD451" s="147"/>
      <c r="AE451" s="147"/>
      <c r="AF451" s="147"/>
    </row>
    <row r="452" spans="1:32" hidden="1" x14ac:dyDescent="0.3">
      <c r="A452" s="107"/>
      <c r="B452" s="107" t="s">
        <v>708</v>
      </c>
      <c r="C452" s="124"/>
      <c r="D452" s="107"/>
      <c r="E452" s="125"/>
      <c r="F452" s="107"/>
      <c r="G452" s="107" t="s">
        <v>1949</v>
      </c>
      <c r="H452" s="124" t="str">
        <f>Programação5[[#This Row],[Atividade]]&amp; " - linha/estrutura: " &amp;Programação5[[#This Row],[Tag]]</f>
        <v xml:space="preserve">Montar linha - linha/estrutura: </v>
      </c>
      <c r="I452" s="107"/>
      <c r="L452" s="120"/>
      <c r="M452" s="126"/>
      <c r="N452" s="147"/>
      <c r="O452" s="147"/>
      <c r="P452" s="147"/>
      <c r="Q452" s="147"/>
      <c r="R452" s="147"/>
      <c r="S452" s="147"/>
      <c r="T452" s="147"/>
      <c r="U452" s="147"/>
      <c r="V452" s="147"/>
      <c r="W452" s="147"/>
      <c r="X452" s="147"/>
      <c r="Y452" s="147"/>
      <c r="Z452" s="147"/>
      <c r="AA452" s="147"/>
      <c r="AB452" s="147"/>
      <c r="AC452" s="147"/>
      <c r="AD452" s="147"/>
      <c r="AE452" s="147"/>
      <c r="AF452" s="147"/>
    </row>
    <row r="453" spans="1:32" hidden="1" x14ac:dyDescent="0.3">
      <c r="A453" s="107"/>
      <c r="B453" s="107" t="s">
        <v>709</v>
      </c>
      <c r="C453" s="124"/>
      <c r="D453" s="107"/>
      <c r="E453" s="125"/>
      <c r="F453" s="107"/>
      <c r="G453" s="107" t="s">
        <v>1929</v>
      </c>
      <c r="H453" s="124" t="str">
        <f>Programação5[[#This Row],[Atividade]]&amp; " - linha/estrutura: " &amp;Programação5[[#This Row],[Tag]]</f>
        <v xml:space="preserve">Montar suportes - linha/estrutura: </v>
      </c>
      <c r="I453" s="107"/>
      <c r="L453" s="120"/>
      <c r="M453" s="126"/>
      <c r="N453" s="147"/>
      <c r="O453" s="147"/>
      <c r="P453" s="147"/>
      <c r="Q453" s="147"/>
      <c r="R453" s="147"/>
      <c r="S453" s="147"/>
      <c r="T453" s="147"/>
      <c r="U453" s="147"/>
      <c r="V453" s="147"/>
      <c r="W453" s="147"/>
      <c r="X453" s="147"/>
      <c r="Y453" s="147"/>
      <c r="Z453" s="147"/>
      <c r="AA453" s="147"/>
      <c r="AB453" s="147"/>
      <c r="AC453" s="147"/>
      <c r="AD453" s="147"/>
      <c r="AE453" s="147"/>
      <c r="AF453" s="147"/>
    </row>
    <row r="454" spans="1:32" hidden="1" x14ac:dyDescent="0.3">
      <c r="A454" s="107"/>
      <c r="B454" s="107" t="s">
        <v>710</v>
      </c>
      <c r="C454" s="124"/>
      <c r="D454" s="107"/>
      <c r="E454" s="125"/>
      <c r="F454" s="107"/>
      <c r="G454" s="107" t="s">
        <v>1950</v>
      </c>
      <c r="H454" s="124" t="str">
        <f>Programação5[[#This Row],[Atividade]]&amp; " - linha/estrutura: " &amp;Programação5[[#This Row],[Tag]]</f>
        <v xml:space="preserve">TIE IN´S - linha/estrutura: </v>
      </c>
      <c r="I454" s="107"/>
      <c r="L454" s="120"/>
      <c r="M454" s="126"/>
      <c r="N454" s="147"/>
      <c r="O454" s="147"/>
      <c r="P454" s="147"/>
      <c r="Q454" s="147"/>
      <c r="R454" s="147"/>
      <c r="S454" s="147"/>
      <c r="T454" s="147"/>
      <c r="U454" s="147"/>
      <c r="V454" s="147"/>
      <c r="W454" s="147"/>
      <c r="X454" s="147"/>
      <c r="Y454" s="147"/>
      <c r="Z454" s="147"/>
      <c r="AA454" s="147"/>
      <c r="AB454" s="147"/>
      <c r="AC454" s="147"/>
      <c r="AD454" s="147"/>
      <c r="AE454" s="147"/>
      <c r="AF454" s="147"/>
    </row>
    <row r="455" spans="1:32" hidden="1" x14ac:dyDescent="0.3">
      <c r="A455" s="107"/>
      <c r="B455" s="107" t="s">
        <v>239</v>
      </c>
      <c r="C455" s="124"/>
      <c r="D455" s="107"/>
      <c r="E455" s="125"/>
      <c r="F455" s="107"/>
      <c r="G455" s="107" t="s">
        <v>1442</v>
      </c>
      <c r="H455" s="124" t="str">
        <f>Programação5[[#This Row],[Atividade]]&amp; " - linha/estrutura: " &amp;Programação5[[#This Row],[Tag]]</f>
        <v xml:space="preserve">TIE-IN_126 - linha/estrutura: </v>
      </c>
      <c r="I455" s="107"/>
      <c r="L455" s="120"/>
      <c r="M455" s="126"/>
      <c r="N455" s="147"/>
      <c r="O455" s="147"/>
      <c r="P455" s="147"/>
      <c r="Q455" s="147"/>
      <c r="R455" s="147"/>
      <c r="S455" s="147"/>
      <c r="T455" s="147"/>
      <c r="U455" s="147"/>
      <c r="V455" s="147"/>
      <c r="W455" s="147"/>
      <c r="X455" s="147"/>
      <c r="Y455" s="147"/>
      <c r="Z455" s="147"/>
      <c r="AA455" s="147"/>
      <c r="AB455" s="147"/>
      <c r="AC455" s="147"/>
      <c r="AD455" s="147"/>
      <c r="AE455" s="147"/>
      <c r="AF455" s="147"/>
    </row>
    <row r="456" spans="1:32" hidden="1" x14ac:dyDescent="0.3">
      <c r="A456" s="107"/>
      <c r="B456" s="107" t="s">
        <v>711</v>
      </c>
      <c r="C456" s="124"/>
      <c r="D456" s="107"/>
      <c r="E456" s="125"/>
      <c r="F456" s="107"/>
      <c r="G456" s="107" t="s">
        <v>1951</v>
      </c>
      <c r="H456" s="124" t="str">
        <f>Programação5[[#This Row],[Atividade]]&amp; " - linha/estrutura: " &amp;Programação5[[#This Row],[Tag]]</f>
        <v xml:space="preserve">Fazer Ebtv da linha existente 6"-W2-14A-1187 - linha/estrutura: </v>
      </c>
      <c r="I456" s="107"/>
      <c r="L456" s="120"/>
      <c r="M456" s="126"/>
      <c r="N456" s="147"/>
      <c r="O456" s="147"/>
      <c r="P456" s="147"/>
      <c r="Q456" s="147"/>
      <c r="R456" s="147"/>
      <c r="S456" s="147"/>
      <c r="T456" s="147"/>
      <c r="U456" s="147"/>
      <c r="V456" s="147"/>
      <c r="W456" s="147"/>
      <c r="X456" s="147"/>
      <c r="Y456" s="147"/>
      <c r="Z456" s="147"/>
      <c r="AA456" s="147"/>
      <c r="AB456" s="147"/>
      <c r="AC456" s="147"/>
      <c r="AD456" s="147"/>
      <c r="AE456" s="147"/>
      <c r="AF456" s="147"/>
    </row>
    <row r="457" spans="1:32" hidden="1" x14ac:dyDescent="0.3">
      <c r="A457" s="107"/>
      <c r="B457" s="107" t="s">
        <v>712</v>
      </c>
      <c r="C457" s="124"/>
      <c r="D457" s="107"/>
      <c r="E457" s="125"/>
      <c r="F457" s="107"/>
      <c r="G457" s="107" t="s">
        <v>1952</v>
      </c>
      <c r="H457" s="124" t="str">
        <f>Programação5[[#This Row],[Atividade]]&amp; " - linha/estrutura: " &amp;Programação5[[#This Row],[Tag]]</f>
        <v xml:space="preserve">Corte da linha existente e pré-montagem de spool - linha/estrutura: </v>
      </c>
      <c r="I457" s="107"/>
      <c r="L457" s="120"/>
      <c r="M457" s="126"/>
      <c r="N457" s="147"/>
      <c r="O457" s="147"/>
      <c r="P457" s="147"/>
      <c r="Q457" s="147"/>
      <c r="R457" s="147"/>
      <c r="S457" s="147"/>
      <c r="T457" s="147"/>
      <c r="U457" s="147"/>
      <c r="V457" s="147"/>
      <c r="W457" s="147"/>
      <c r="X457" s="147"/>
      <c r="Y457" s="147"/>
      <c r="Z457" s="147"/>
      <c r="AA457" s="147"/>
      <c r="AB457" s="147"/>
      <c r="AC457" s="147"/>
      <c r="AD457" s="147"/>
      <c r="AE457" s="147"/>
      <c r="AF457" s="147"/>
    </row>
    <row r="458" spans="1:32" hidden="1" x14ac:dyDescent="0.3">
      <c r="A458" s="107"/>
      <c r="B458" s="107" t="s">
        <v>713</v>
      </c>
      <c r="C458" s="124"/>
      <c r="D458" s="107"/>
      <c r="E458" s="125"/>
      <c r="F458" s="107"/>
      <c r="G458" s="107" t="s">
        <v>1953</v>
      </c>
      <c r="H458" s="124" t="str">
        <f>Programação5[[#This Row],[Atividade]]&amp; " - linha/estrutura: " &amp;Programação5[[#This Row],[Tag]]</f>
        <v xml:space="preserve">Solda do spool - linha/estrutura: </v>
      </c>
      <c r="I458" s="107"/>
      <c r="L458" s="120"/>
      <c r="M458" s="126"/>
      <c r="N458" s="147"/>
      <c r="O458" s="147"/>
      <c r="P458" s="147"/>
      <c r="Q458" s="147"/>
      <c r="R458" s="147"/>
      <c r="S458" s="147"/>
      <c r="T458" s="147"/>
      <c r="U458" s="147"/>
      <c r="V458" s="147"/>
      <c r="W458" s="147"/>
      <c r="X458" s="147"/>
      <c r="Y458" s="147"/>
      <c r="Z458" s="147"/>
      <c r="AA458" s="147"/>
      <c r="AB458" s="147"/>
      <c r="AC458" s="147"/>
      <c r="AD458" s="147"/>
      <c r="AE458" s="147"/>
      <c r="AF458" s="147"/>
    </row>
    <row r="459" spans="1:32" hidden="1" x14ac:dyDescent="0.3">
      <c r="A459" s="107"/>
      <c r="B459" s="107" t="s">
        <v>714</v>
      </c>
      <c r="C459" s="124"/>
      <c r="D459" s="107"/>
      <c r="E459" s="125"/>
      <c r="F459" s="107"/>
      <c r="G459" s="107" t="s">
        <v>279</v>
      </c>
      <c r="H459" s="124" t="str">
        <f>Programação5[[#This Row],[Atividade]]&amp; " - linha/estrutura: " &amp;Programação5[[#This Row],[Tag]]</f>
        <v xml:space="preserve">Inspeção ENDs das soldas - linha/estrutura: </v>
      </c>
      <c r="I459" s="107"/>
      <c r="L459" s="120"/>
      <c r="M459" s="126"/>
      <c r="N459" s="147"/>
      <c r="O459" s="147"/>
      <c r="P459" s="147"/>
      <c r="Q459" s="147"/>
      <c r="R459" s="147"/>
      <c r="S459" s="147"/>
      <c r="T459" s="147"/>
      <c r="U459" s="147"/>
      <c r="V459" s="147"/>
      <c r="W459" s="147"/>
      <c r="X459" s="147"/>
      <c r="Y459" s="147"/>
      <c r="Z459" s="147"/>
      <c r="AA459" s="147"/>
      <c r="AB459" s="147"/>
      <c r="AC459" s="147"/>
      <c r="AD459" s="147"/>
      <c r="AE459" s="147"/>
      <c r="AF459" s="147"/>
    </row>
    <row r="460" spans="1:32" hidden="1" x14ac:dyDescent="0.3">
      <c r="A460" s="107"/>
      <c r="B460" s="107" t="s">
        <v>715</v>
      </c>
      <c r="C460" s="124"/>
      <c r="D460" s="107"/>
      <c r="E460" s="125"/>
      <c r="F460" s="107"/>
      <c r="G460" s="107" t="s">
        <v>1954</v>
      </c>
      <c r="H460" s="124" t="str">
        <f>Programação5[[#This Row],[Atividade]]&amp; " - linha/estrutura: " &amp;Programação5[[#This Row],[Tag]]</f>
        <v xml:space="preserve">Remover Ebtv da linha - linha/estrutura: </v>
      </c>
      <c r="I460" s="107"/>
      <c r="L460" s="120"/>
      <c r="M460" s="126"/>
      <c r="N460" s="147"/>
      <c r="O460" s="147"/>
      <c r="P460" s="147"/>
      <c r="Q460" s="147"/>
      <c r="R460" s="147"/>
      <c r="S460" s="147"/>
      <c r="T460" s="147"/>
      <c r="U460" s="147"/>
      <c r="V460" s="147"/>
      <c r="W460" s="147"/>
      <c r="X460" s="147"/>
      <c r="Y460" s="147"/>
      <c r="Z460" s="147"/>
      <c r="AA460" s="147"/>
      <c r="AB460" s="147"/>
      <c r="AC460" s="147"/>
      <c r="AD460" s="147"/>
      <c r="AE460" s="147"/>
      <c r="AF460" s="147"/>
    </row>
    <row r="461" spans="1:32" hidden="1" x14ac:dyDescent="0.3">
      <c r="A461" s="107"/>
      <c r="B461" s="107" t="s">
        <v>245</v>
      </c>
      <c r="C461" s="124"/>
      <c r="D461" s="107"/>
      <c r="E461" s="125"/>
      <c r="F461" s="107"/>
      <c r="G461" s="107" t="s">
        <v>1955</v>
      </c>
      <c r="H461" s="124" t="str">
        <f>Programação5[[#This Row],[Atividade]]&amp; " - linha/estrutura: " &amp;Programação5[[#This Row],[Tag]]</f>
        <v xml:space="preserve">TIE-IN_129 - linha/estrutura: </v>
      </c>
      <c r="I461" s="107"/>
      <c r="L461" s="120"/>
      <c r="M461" s="126"/>
      <c r="N461" s="147"/>
      <c r="O461" s="147"/>
      <c r="P461" s="147"/>
      <c r="Q461" s="147"/>
      <c r="R461" s="147"/>
      <c r="S461" s="147"/>
      <c r="T461" s="147"/>
      <c r="U461" s="147"/>
      <c r="V461" s="147"/>
      <c r="W461" s="147"/>
      <c r="X461" s="147"/>
      <c r="Y461" s="147"/>
      <c r="Z461" s="147"/>
      <c r="AA461" s="147"/>
      <c r="AB461" s="147"/>
      <c r="AC461" s="147"/>
      <c r="AD461" s="147"/>
      <c r="AE461" s="147"/>
      <c r="AF461" s="147"/>
    </row>
    <row r="462" spans="1:32" hidden="1" x14ac:dyDescent="0.3">
      <c r="A462" s="107"/>
      <c r="B462" s="107" t="s">
        <v>716</v>
      </c>
      <c r="C462" s="124"/>
      <c r="D462" s="107"/>
      <c r="E462" s="125"/>
      <c r="F462" s="107"/>
      <c r="G462" s="107" t="s">
        <v>1956</v>
      </c>
      <c r="H462" s="124" t="str">
        <f>Programação5[[#This Row],[Atividade]]&amp; " - linha/estrutura: " &amp;Programação5[[#This Row],[Tag]]</f>
        <v xml:space="preserve">Fazer Ebtv da linha existente 1.1/2"-C1-14B-2126 - linha/estrutura: </v>
      </c>
      <c r="I462" s="107"/>
      <c r="L462" s="120"/>
      <c r="M462" s="126"/>
      <c r="N462" s="147"/>
      <c r="O462" s="147"/>
      <c r="P462" s="147"/>
      <c r="Q462" s="147"/>
      <c r="R462" s="147"/>
      <c r="S462" s="147"/>
      <c r="T462" s="147"/>
      <c r="U462" s="147"/>
      <c r="V462" s="147"/>
      <c r="W462" s="147"/>
      <c r="X462" s="147"/>
      <c r="Y462" s="147"/>
      <c r="Z462" s="147"/>
      <c r="AA462" s="147"/>
      <c r="AB462" s="147"/>
      <c r="AC462" s="147"/>
      <c r="AD462" s="147"/>
      <c r="AE462" s="147"/>
      <c r="AF462" s="147"/>
    </row>
    <row r="463" spans="1:32" hidden="1" x14ac:dyDescent="0.3">
      <c r="A463" s="107"/>
      <c r="B463" s="107" t="s">
        <v>717</v>
      </c>
      <c r="C463" s="124"/>
      <c r="D463" s="107"/>
      <c r="E463" s="125"/>
      <c r="F463" s="107"/>
      <c r="G463" s="107" t="s">
        <v>1952</v>
      </c>
      <c r="H463" s="124" t="str">
        <f>Programação5[[#This Row],[Atividade]]&amp; " - linha/estrutura: " &amp;Programação5[[#This Row],[Tag]]</f>
        <v xml:space="preserve">Corte da linha existente e pré-montagem de spool - linha/estrutura: </v>
      </c>
      <c r="I463" s="107"/>
      <c r="L463" s="120"/>
      <c r="M463" s="126"/>
      <c r="N463" s="147"/>
      <c r="O463" s="147"/>
      <c r="P463" s="147"/>
      <c r="Q463" s="147"/>
      <c r="R463" s="147"/>
      <c r="S463" s="147"/>
      <c r="T463" s="147"/>
      <c r="U463" s="147"/>
      <c r="V463" s="147"/>
      <c r="W463" s="147"/>
      <c r="X463" s="147"/>
      <c r="Y463" s="147"/>
      <c r="Z463" s="147"/>
      <c r="AA463" s="147"/>
      <c r="AB463" s="147"/>
      <c r="AC463" s="147"/>
      <c r="AD463" s="147"/>
      <c r="AE463" s="147"/>
      <c r="AF463" s="147"/>
    </row>
    <row r="464" spans="1:32" hidden="1" x14ac:dyDescent="0.3">
      <c r="A464" s="107"/>
      <c r="B464" s="107" t="s">
        <v>718</v>
      </c>
      <c r="C464" s="124"/>
      <c r="D464" s="107"/>
      <c r="E464" s="125"/>
      <c r="F464" s="107"/>
      <c r="G464" s="107" t="s">
        <v>1953</v>
      </c>
      <c r="H464" s="124" t="str">
        <f>Programação5[[#This Row],[Atividade]]&amp; " - linha/estrutura: " &amp;Programação5[[#This Row],[Tag]]</f>
        <v xml:space="preserve">Solda do spool - linha/estrutura: </v>
      </c>
      <c r="I464" s="107"/>
      <c r="L464" s="120"/>
      <c r="M464" s="126"/>
      <c r="N464" s="147"/>
      <c r="O464" s="147"/>
      <c r="P464" s="147"/>
      <c r="Q464" s="147"/>
      <c r="R464" s="147"/>
      <c r="S464" s="147"/>
      <c r="T464" s="147"/>
      <c r="U464" s="147"/>
      <c r="V464" s="147"/>
      <c r="W464" s="147"/>
      <c r="X464" s="147"/>
      <c r="Y464" s="147"/>
      <c r="Z464" s="147"/>
      <c r="AA464" s="147"/>
      <c r="AB464" s="147"/>
      <c r="AC464" s="147"/>
      <c r="AD464" s="147"/>
      <c r="AE464" s="147"/>
      <c r="AF464" s="147"/>
    </row>
    <row r="465" spans="1:32" hidden="1" x14ac:dyDescent="0.3">
      <c r="A465" s="107"/>
      <c r="B465" s="107" t="s">
        <v>719</v>
      </c>
      <c r="C465" s="124"/>
      <c r="D465" s="107"/>
      <c r="E465" s="125"/>
      <c r="F465" s="107"/>
      <c r="G465" s="107" t="s">
        <v>279</v>
      </c>
      <c r="H465" s="124" t="str">
        <f>Programação5[[#This Row],[Atividade]]&amp; " - linha/estrutura: " &amp;Programação5[[#This Row],[Tag]]</f>
        <v xml:space="preserve">Inspeção ENDs das soldas - linha/estrutura: </v>
      </c>
      <c r="I465" s="107"/>
      <c r="L465" s="120"/>
      <c r="M465" s="126"/>
      <c r="N465" s="147"/>
      <c r="O465" s="147"/>
      <c r="P465" s="147"/>
      <c r="Q465" s="147"/>
      <c r="R465" s="147"/>
      <c r="S465" s="147"/>
      <c r="T465" s="147"/>
      <c r="U465" s="147"/>
      <c r="V465" s="147"/>
      <c r="W465" s="147"/>
      <c r="X465" s="147"/>
      <c r="Y465" s="147"/>
      <c r="Z465" s="147"/>
      <c r="AA465" s="147"/>
      <c r="AB465" s="147"/>
      <c r="AC465" s="147"/>
      <c r="AD465" s="147"/>
      <c r="AE465" s="147"/>
      <c r="AF465" s="147"/>
    </row>
    <row r="466" spans="1:32" hidden="1" x14ac:dyDescent="0.3">
      <c r="A466" s="107"/>
      <c r="B466" s="107" t="s">
        <v>720</v>
      </c>
      <c r="C466" s="124"/>
      <c r="D466" s="107"/>
      <c r="E466" s="125"/>
      <c r="F466" s="107"/>
      <c r="G466" s="107" t="s">
        <v>1954</v>
      </c>
      <c r="H466" s="124" t="str">
        <f>Programação5[[#This Row],[Atividade]]&amp; " - linha/estrutura: " &amp;Programação5[[#This Row],[Tag]]</f>
        <v xml:space="preserve">Remover Ebtv da linha - linha/estrutura: </v>
      </c>
      <c r="I466" s="107"/>
      <c r="L466" s="120"/>
      <c r="M466" s="126"/>
      <c r="N466" s="147"/>
      <c r="O466" s="147"/>
      <c r="P466" s="147"/>
      <c r="Q466" s="147"/>
      <c r="R466" s="147"/>
      <c r="S466" s="147"/>
      <c r="T466" s="147"/>
      <c r="U466" s="147"/>
      <c r="V466" s="147"/>
      <c r="W466" s="147"/>
      <c r="X466" s="147"/>
      <c r="Y466" s="147"/>
      <c r="Z466" s="147"/>
      <c r="AA466" s="147"/>
      <c r="AB466" s="147"/>
      <c r="AC466" s="147"/>
      <c r="AD466" s="147"/>
      <c r="AE466" s="147"/>
      <c r="AF466" s="147"/>
    </row>
    <row r="467" spans="1:32" hidden="1" x14ac:dyDescent="0.3">
      <c r="A467" s="107"/>
      <c r="B467" s="107" t="s">
        <v>248</v>
      </c>
      <c r="C467" s="124"/>
      <c r="D467" s="107"/>
      <c r="E467" s="125"/>
      <c r="F467" s="107"/>
      <c r="G467" s="107" t="s">
        <v>1957</v>
      </c>
      <c r="H467" s="124" t="str">
        <f>Programação5[[#This Row],[Atividade]]&amp; " - linha/estrutura: " &amp;Programação5[[#This Row],[Tag]]</f>
        <v xml:space="preserve">TIE-IN_130 - linha/estrutura: </v>
      </c>
      <c r="I467" s="107"/>
      <c r="L467" s="120"/>
      <c r="M467" s="126"/>
      <c r="N467" s="147"/>
      <c r="O467" s="147"/>
      <c r="P467" s="147"/>
      <c r="Q467" s="147"/>
      <c r="R467" s="147"/>
      <c r="S467" s="147"/>
      <c r="T467" s="147"/>
      <c r="U467" s="147"/>
      <c r="V467" s="147"/>
      <c r="W467" s="147"/>
      <c r="X467" s="147"/>
      <c r="Y467" s="147"/>
      <c r="Z467" s="147"/>
      <c r="AA467" s="147"/>
      <c r="AB467" s="147"/>
      <c r="AC467" s="147"/>
      <c r="AD467" s="147"/>
      <c r="AE467" s="147"/>
      <c r="AF467" s="147"/>
    </row>
    <row r="468" spans="1:32" hidden="1" x14ac:dyDescent="0.3">
      <c r="A468" s="107"/>
      <c r="B468" s="107" t="s">
        <v>721</v>
      </c>
      <c r="C468" s="124"/>
      <c r="D468" s="107"/>
      <c r="E468" s="125"/>
      <c r="F468" s="107"/>
      <c r="G468" s="107" t="s">
        <v>1958</v>
      </c>
      <c r="H468" s="124" t="str">
        <f>Programação5[[#This Row],[Atividade]]&amp; " - linha/estrutura: " &amp;Programação5[[#This Row],[Tag]]</f>
        <v xml:space="preserve">Fazer Ebtv da linha existente 8"-S1-14B-2207 - linha/estrutura: </v>
      </c>
      <c r="I468" s="107"/>
      <c r="L468" s="120"/>
      <c r="M468" s="126"/>
      <c r="N468" s="147"/>
      <c r="O468" s="147"/>
      <c r="P468" s="147"/>
      <c r="Q468" s="147"/>
      <c r="R468" s="147"/>
      <c r="S468" s="147"/>
      <c r="T468" s="147"/>
      <c r="U468" s="147"/>
      <c r="V468" s="147"/>
      <c r="W468" s="147"/>
      <c r="X468" s="147"/>
      <c r="Y468" s="147"/>
      <c r="Z468" s="147"/>
      <c r="AA468" s="147"/>
      <c r="AB468" s="147"/>
      <c r="AC468" s="147"/>
      <c r="AD468" s="147"/>
      <c r="AE468" s="147"/>
      <c r="AF468" s="147"/>
    </row>
    <row r="469" spans="1:32" hidden="1" x14ac:dyDescent="0.3">
      <c r="A469" s="107"/>
      <c r="B469" s="107" t="s">
        <v>722</v>
      </c>
      <c r="C469" s="124"/>
      <c r="D469" s="107"/>
      <c r="E469" s="125"/>
      <c r="F469" s="107"/>
      <c r="G469" s="107" t="s">
        <v>1959</v>
      </c>
      <c r="H469" s="124" t="str">
        <f>Programação5[[#This Row],[Atividade]]&amp; " - linha/estrutura: " &amp;Programação5[[#This Row],[Tag]]</f>
        <v xml:space="preserve">Montar weldolet da linha existente - linha/estrutura: </v>
      </c>
      <c r="I469" s="107"/>
      <c r="L469" s="120"/>
      <c r="M469" s="126"/>
      <c r="N469" s="147"/>
      <c r="O469" s="147"/>
      <c r="P469" s="147"/>
      <c r="Q469" s="147"/>
      <c r="R469" s="147"/>
      <c r="S469" s="147"/>
      <c r="T469" s="147"/>
      <c r="U469" s="147"/>
      <c r="V469" s="147"/>
      <c r="W469" s="147"/>
      <c r="X469" s="147"/>
      <c r="Y469" s="147"/>
      <c r="Z469" s="147"/>
      <c r="AA469" s="147"/>
      <c r="AB469" s="147"/>
      <c r="AC469" s="147"/>
      <c r="AD469" s="147"/>
      <c r="AE469" s="147"/>
      <c r="AF469" s="147"/>
    </row>
    <row r="470" spans="1:32" hidden="1" x14ac:dyDescent="0.3">
      <c r="A470" s="107"/>
      <c r="B470" s="107" t="s">
        <v>723</v>
      </c>
      <c r="C470" s="124"/>
      <c r="D470" s="107"/>
      <c r="E470" s="125"/>
      <c r="F470" s="107"/>
      <c r="G470" s="107" t="s">
        <v>279</v>
      </c>
      <c r="H470" s="124" t="str">
        <f>Programação5[[#This Row],[Atividade]]&amp; " - linha/estrutura: " &amp;Programação5[[#This Row],[Tag]]</f>
        <v xml:space="preserve">Inspeção ENDs das soldas - linha/estrutura: </v>
      </c>
      <c r="I470" s="107"/>
      <c r="L470" s="120"/>
      <c r="M470" s="126"/>
      <c r="N470" s="147"/>
      <c r="O470" s="147"/>
      <c r="P470" s="147"/>
      <c r="Q470" s="147"/>
      <c r="R470" s="147"/>
      <c r="S470" s="147"/>
      <c r="T470" s="147"/>
      <c r="U470" s="147"/>
      <c r="V470" s="147"/>
      <c r="W470" s="147"/>
      <c r="X470" s="147"/>
      <c r="Y470" s="147"/>
      <c r="Z470" s="147"/>
      <c r="AA470" s="147"/>
      <c r="AB470" s="147"/>
      <c r="AC470" s="147"/>
      <c r="AD470" s="147"/>
      <c r="AE470" s="147"/>
      <c r="AF470" s="147"/>
    </row>
    <row r="471" spans="1:32" hidden="1" x14ac:dyDescent="0.3">
      <c r="A471" s="107"/>
      <c r="B471" s="107" t="s">
        <v>724</v>
      </c>
      <c r="C471" s="124"/>
      <c r="D471" s="107"/>
      <c r="E471" s="125"/>
      <c r="F471" s="107"/>
      <c r="G471" s="107" t="s">
        <v>1960</v>
      </c>
      <c r="H471" s="124" t="str">
        <f>Programação5[[#This Row],[Atividade]]&amp; " - linha/estrutura: " &amp;Programação5[[#This Row],[Tag]]</f>
        <v xml:space="preserve">Montar válvula gaveta de 8" - linha/estrutura: </v>
      </c>
      <c r="I471" s="107"/>
      <c r="L471" s="120"/>
      <c r="M471" s="126"/>
      <c r="N471" s="147"/>
      <c r="O471" s="147"/>
      <c r="P471" s="147"/>
      <c r="Q471" s="147"/>
      <c r="R471" s="147"/>
      <c r="S471" s="147"/>
      <c r="T471" s="147"/>
      <c r="U471" s="147"/>
      <c r="V471" s="147"/>
      <c r="W471" s="147"/>
      <c r="X471" s="147"/>
      <c r="Y471" s="147"/>
      <c r="Z471" s="147"/>
      <c r="AA471" s="147"/>
      <c r="AB471" s="147"/>
      <c r="AC471" s="147"/>
      <c r="AD471" s="147"/>
      <c r="AE471" s="147"/>
      <c r="AF471" s="147"/>
    </row>
    <row r="472" spans="1:32" hidden="1" x14ac:dyDescent="0.3">
      <c r="A472" s="107"/>
      <c r="B472" s="107" t="s">
        <v>725</v>
      </c>
      <c r="C472" s="124"/>
      <c r="D472" s="107"/>
      <c r="E472" s="125"/>
      <c r="F472" s="107"/>
      <c r="G472" s="107" t="s">
        <v>1954</v>
      </c>
      <c r="H472" s="124" t="str">
        <f>Programação5[[#This Row],[Atividade]]&amp; " - linha/estrutura: " &amp;Programação5[[#This Row],[Tag]]</f>
        <v xml:space="preserve">Remover Ebtv da linha - linha/estrutura: </v>
      </c>
      <c r="I472" s="107"/>
      <c r="L472" s="120"/>
      <c r="M472" s="126"/>
      <c r="N472" s="147"/>
      <c r="O472" s="147"/>
      <c r="P472" s="147"/>
      <c r="Q472" s="147"/>
      <c r="R472" s="147"/>
      <c r="S472" s="147"/>
      <c r="T472" s="147"/>
      <c r="U472" s="147"/>
      <c r="V472" s="147"/>
      <c r="W472" s="147"/>
      <c r="X472" s="147"/>
      <c r="Y472" s="147"/>
      <c r="Z472" s="147"/>
      <c r="AA472" s="147"/>
      <c r="AB472" s="147"/>
      <c r="AC472" s="147"/>
      <c r="AD472" s="147"/>
      <c r="AE472" s="147"/>
      <c r="AF472" s="147"/>
    </row>
    <row r="473" spans="1:32" hidden="1" x14ac:dyDescent="0.3">
      <c r="A473" s="107"/>
      <c r="B473" s="107" t="s">
        <v>251</v>
      </c>
      <c r="C473" s="124"/>
      <c r="D473" s="107"/>
      <c r="E473" s="125"/>
      <c r="F473" s="107"/>
      <c r="G473" s="107" t="s">
        <v>1961</v>
      </c>
      <c r="H473" s="124" t="str">
        <f>Programação5[[#This Row],[Atividade]]&amp; " - linha/estrutura: " &amp;Programação5[[#This Row],[Tag]]</f>
        <v xml:space="preserve">TIE-IN_133 - linha/estrutura: </v>
      </c>
      <c r="I473" s="107"/>
      <c r="L473" s="120"/>
      <c r="M473" s="126"/>
      <c r="N473" s="147"/>
      <c r="O473" s="147"/>
      <c r="P473" s="147"/>
      <c r="Q473" s="147"/>
      <c r="R473" s="147"/>
      <c r="S473" s="147"/>
      <c r="T473" s="147"/>
      <c r="U473" s="147"/>
      <c r="V473" s="147"/>
      <c r="W473" s="147"/>
      <c r="X473" s="147"/>
      <c r="Y473" s="147"/>
      <c r="Z473" s="147"/>
      <c r="AA473" s="147"/>
      <c r="AB473" s="147"/>
      <c r="AC473" s="147"/>
      <c r="AD473" s="147"/>
      <c r="AE473" s="147"/>
      <c r="AF473" s="147"/>
    </row>
    <row r="474" spans="1:32" hidden="1" x14ac:dyDescent="0.3">
      <c r="A474" s="107"/>
      <c r="B474" s="107" t="s">
        <v>726</v>
      </c>
      <c r="C474" s="124"/>
      <c r="D474" s="107"/>
      <c r="E474" s="125"/>
      <c r="F474" s="107"/>
      <c r="G474" s="107" t="s">
        <v>1962</v>
      </c>
      <c r="H474" s="124" t="str">
        <f>Programação5[[#This Row],[Atividade]]&amp; " - linha/estrutura: " &amp;Programação5[[#This Row],[Tag]]</f>
        <v xml:space="preserve">Fornecimento de material com revestimento - PTFE - ( Hydro) - linha/estrutura: </v>
      </c>
      <c r="I474" s="107"/>
      <c r="L474" s="120"/>
      <c r="M474" s="126"/>
      <c r="N474" s="147"/>
      <c r="O474" s="147"/>
      <c r="P474" s="147"/>
      <c r="Q474" s="147"/>
      <c r="R474" s="147"/>
      <c r="S474" s="147"/>
      <c r="T474" s="147"/>
      <c r="U474" s="147"/>
      <c r="V474" s="147"/>
      <c r="W474" s="147"/>
      <c r="X474" s="147"/>
      <c r="Y474" s="147"/>
      <c r="Z474" s="147"/>
      <c r="AA474" s="147"/>
      <c r="AB474" s="147"/>
      <c r="AC474" s="147"/>
      <c r="AD474" s="147"/>
      <c r="AE474" s="147"/>
      <c r="AF474" s="147"/>
    </row>
    <row r="475" spans="1:32" hidden="1" x14ac:dyDescent="0.3">
      <c r="A475" s="107"/>
      <c r="B475" s="107" t="s">
        <v>727</v>
      </c>
      <c r="C475" s="124"/>
      <c r="D475" s="107"/>
      <c r="E475" s="125"/>
      <c r="F475" s="107"/>
      <c r="G475" s="107" t="s">
        <v>1963</v>
      </c>
      <c r="H475" s="124" t="str">
        <f>Programação5[[#This Row],[Atividade]]&amp; " - linha/estrutura: " &amp;Programação5[[#This Row],[Tag]]</f>
        <v xml:space="preserve">Fazer Ebtv da linha existente 1.1/2-C4-14B-2127 - linha/estrutura: </v>
      </c>
      <c r="I475" s="107"/>
      <c r="L475" s="120"/>
      <c r="M475" s="126"/>
      <c r="N475" s="147"/>
      <c r="O475" s="147"/>
      <c r="P475" s="147"/>
      <c r="Q475" s="147"/>
      <c r="R475" s="147"/>
      <c r="S475" s="147"/>
      <c r="T475" s="147"/>
      <c r="U475" s="147"/>
      <c r="V475" s="147"/>
      <c r="W475" s="147"/>
      <c r="X475" s="147"/>
      <c r="Y475" s="147"/>
      <c r="Z475" s="147"/>
      <c r="AA475" s="147"/>
      <c r="AB475" s="147"/>
      <c r="AC475" s="147"/>
      <c r="AD475" s="147"/>
      <c r="AE475" s="147"/>
      <c r="AF475" s="147"/>
    </row>
    <row r="476" spans="1:32" hidden="1" x14ac:dyDescent="0.3">
      <c r="A476" s="107"/>
      <c r="B476" s="107" t="s">
        <v>728</v>
      </c>
      <c r="C476" s="124"/>
      <c r="D476" s="107"/>
      <c r="E476" s="125"/>
      <c r="F476" s="107"/>
      <c r="G476" s="107" t="s">
        <v>1952</v>
      </c>
      <c r="H476" s="124" t="str">
        <f>Programação5[[#This Row],[Atividade]]&amp; " - linha/estrutura: " &amp;Programação5[[#This Row],[Tag]]</f>
        <v xml:space="preserve">Corte da linha existente e pré-montagem de spool - linha/estrutura: </v>
      </c>
      <c r="I476" s="107"/>
      <c r="L476" s="120"/>
      <c r="M476" s="126"/>
      <c r="N476" s="147"/>
      <c r="O476" s="147"/>
      <c r="P476" s="147"/>
      <c r="Q476" s="147"/>
      <c r="R476" s="147"/>
      <c r="S476" s="147"/>
      <c r="T476" s="147"/>
      <c r="U476" s="147"/>
      <c r="V476" s="147"/>
      <c r="W476" s="147"/>
      <c r="X476" s="147"/>
      <c r="Y476" s="147"/>
      <c r="Z476" s="147"/>
      <c r="AA476" s="147"/>
      <c r="AB476" s="147"/>
      <c r="AC476" s="147"/>
      <c r="AD476" s="147"/>
      <c r="AE476" s="147"/>
      <c r="AF476" s="147"/>
    </row>
    <row r="477" spans="1:32" hidden="1" x14ac:dyDescent="0.3">
      <c r="A477" s="107"/>
      <c r="B477" s="107" t="s">
        <v>729</v>
      </c>
      <c r="C477" s="124"/>
      <c r="D477" s="107"/>
      <c r="E477" s="125"/>
      <c r="F477" s="107"/>
      <c r="G477" s="107" t="s">
        <v>1953</v>
      </c>
      <c r="H477" s="124" t="str">
        <f>Programação5[[#This Row],[Atividade]]&amp; " - linha/estrutura: " &amp;Programação5[[#This Row],[Tag]]</f>
        <v xml:space="preserve">Solda do spool - linha/estrutura: </v>
      </c>
      <c r="I477" s="107"/>
      <c r="L477" s="120"/>
      <c r="M477" s="126"/>
      <c r="N477" s="147"/>
      <c r="O477" s="147"/>
      <c r="P477" s="147"/>
      <c r="Q477" s="147"/>
      <c r="R477" s="147"/>
      <c r="S477" s="147"/>
      <c r="T477" s="147"/>
      <c r="U477" s="147"/>
      <c r="V477" s="147"/>
      <c r="W477" s="147"/>
      <c r="X477" s="147"/>
      <c r="Y477" s="147"/>
      <c r="Z477" s="147"/>
      <c r="AA477" s="147"/>
      <c r="AB477" s="147"/>
      <c r="AC477" s="147"/>
      <c r="AD477" s="147"/>
      <c r="AE477" s="147"/>
      <c r="AF477" s="147"/>
    </row>
    <row r="478" spans="1:32" hidden="1" x14ac:dyDescent="0.3">
      <c r="A478" s="107"/>
      <c r="B478" s="107" t="s">
        <v>730</v>
      </c>
      <c r="C478" s="124"/>
      <c r="D478" s="107"/>
      <c r="E478" s="125"/>
      <c r="F478" s="107"/>
      <c r="G478" s="107" t="s">
        <v>279</v>
      </c>
      <c r="H478" s="124" t="str">
        <f>Programação5[[#This Row],[Atividade]]&amp; " - linha/estrutura: " &amp;Programação5[[#This Row],[Tag]]</f>
        <v xml:space="preserve">Inspeção ENDs das soldas - linha/estrutura: </v>
      </c>
      <c r="I478" s="107"/>
      <c r="L478" s="120"/>
      <c r="M478" s="126"/>
      <c r="N478" s="147"/>
      <c r="O478" s="147"/>
      <c r="P478" s="147"/>
      <c r="Q478" s="147"/>
      <c r="R478" s="147"/>
      <c r="S478" s="147"/>
      <c r="T478" s="147"/>
      <c r="U478" s="147"/>
      <c r="V478" s="147"/>
      <c r="W478" s="147"/>
      <c r="X478" s="147"/>
      <c r="Y478" s="147"/>
      <c r="Z478" s="147"/>
      <c r="AA478" s="147"/>
      <c r="AB478" s="147"/>
      <c r="AC478" s="147"/>
      <c r="AD478" s="147"/>
      <c r="AE478" s="147"/>
      <c r="AF478" s="147"/>
    </row>
    <row r="479" spans="1:32" hidden="1" x14ac:dyDescent="0.3">
      <c r="A479" s="107"/>
      <c r="B479" s="107" t="s">
        <v>731</v>
      </c>
      <c r="C479" s="124"/>
      <c r="D479" s="107"/>
      <c r="E479" s="125"/>
      <c r="F479" s="107"/>
      <c r="G479" s="107" t="s">
        <v>1954</v>
      </c>
      <c r="H479" s="124" t="str">
        <f>Programação5[[#This Row],[Atividade]]&amp; " - linha/estrutura: " &amp;Programação5[[#This Row],[Tag]]</f>
        <v xml:space="preserve">Remover Ebtv da linha - linha/estrutura: </v>
      </c>
      <c r="I479" s="107"/>
      <c r="L479" s="120"/>
      <c r="M479" s="126"/>
      <c r="N479" s="147"/>
      <c r="O479" s="147"/>
      <c r="P479" s="147"/>
      <c r="Q479" s="147"/>
      <c r="R479" s="147"/>
      <c r="S479" s="147"/>
      <c r="T479" s="147"/>
      <c r="U479" s="147"/>
      <c r="V479" s="147"/>
      <c r="W479" s="147"/>
      <c r="X479" s="147"/>
      <c r="Y479" s="147"/>
      <c r="Z479" s="147"/>
      <c r="AA479" s="147"/>
      <c r="AB479" s="147"/>
      <c r="AC479" s="147"/>
      <c r="AD479" s="147"/>
      <c r="AE479" s="147"/>
      <c r="AF479" s="147"/>
    </row>
    <row r="480" spans="1:32" hidden="1" x14ac:dyDescent="0.3">
      <c r="A480" s="107"/>
      <c r="B480" s="107" t="s">
        <v>732</v>
      </c>
      <c r="C480" s="124"/>
      <c r="D480" s="107"/>
      <c r="E480" s="125"/>
      <c r="F480" s="107"/>
      <c r="G480" s="107" t="s">
        <v>1964</v>
      </c>
      <c r="H480" s="124" t="str">
        <f>Programação5[[#This Row],[Atividade]]&amp; " - linha/estrutura: " &amp;Programação5[[#This Row],[Tag]]</f>
        <v xml:space="preserve">TIE-IN_134 - linha/estrutura: </v>
      </c>
      <c r="I480" s="107"/>
      <c r="L480" s="120"/>
      <c r="M480" s="126"/>
      <c r="N480" s="147"/>
      <c r="O480" s="147"/>
      <c r="P480" s="147"/>
      <c r="Q480" s="147"/>
      <c r="R480" s="147"/>
      <c r="S480" s="147"/>
      <c r="T480" s="147"/>
      <c r="U480" s="147"/>
      <c r="V480" s="147"/>
      <c r="W480" s="147"/>
      <c r="X480" s="147"/>
      <c r="Y480" s="147"/>
      <c r="Z480" s="147"/>
      <c r="AA480" s="147"/>
      <c r="AB480" s="147"/>
      <c r="AC480" s="147"/>
      <c r="AD480" s="147"/>
      <c r="AE480" s="147"/>
      <c r="AF480" s="147"/>
    </row>
    <row r="481" spans="1:32" hidden="1" x14ac:dyDescent="0.3">
      <c r="A481" s="107"/>
      <c r="B481" s="107" t="s">
        <v>733</v>
      </c>
      <c r="C481" s="124"/>
      <c r="D481" s="107"/>
      <c r="E481" s="125"/>
      <c r="F481" s="107"/>
      <c r="G481" s="107" t="s">
        <v>1965</v>
      </c>
      <c r="H481" s="124" t="str">
        <f>Programação5[[#This Row],[Atividade]]&amp; " - linha/estrutura: " &amp;Programação5[[#This Row],[Tag]]</f>
        <v xml:space="preserve">Fazer Ebtv da linha existente 2"-A1-14B-2257 - linha/estrutura: </v>
      </c>
      <c r="I481" s="107"/>
      <c r="L481" s="120"/>
      <c r="M481" s="126"/>
      <c r="N481" s="147"/>
      <c r="O481" s="147"/>
      <c r="P481" s="147"/>
      <c r="Q481" s="147"/>
      <c r="R481" s="147"/>
      <c r="S481" s="147"/>
      <c r="T481" s="147"/>
      <c r="U481" s="147"/>
      <c r="V481" s="147"/>
      <c r="W481" s="147"/>
      <c r="X481" s="147"/>
      <c r="Y481" s="147"/>
      <c r="Z481" s="147"/>
      <c r="AA481" s="147"/>
      <c r="AB481" s="147"/>
      <c r="AC481" s="147"/>
      <c r="AD481" s="147"/>
      <c r="AE481" s="147"/>
      <c r="AF481" s="147"/>
    </row>
    <row r="482" spans="1:32" hidden="1" x14ac:dyDescent="0.3">
      <c r="A482" s="107"/>
      <c r="B482" s="107" t="s">
        <v>734</v>
      </c>
      <c r="C482" s="124"/>
      <c r="D482" s="107"/>
      <c r="E482" s="125"/>
      <c r="F482" s="107"/>
      <c r="G482" s="107" t="s">
        <v>1952</v>
      </c>
      <c r="H482" s="124" t="str">
        <f>Programação5[[#This Row],[Atividade]]&amp; " - linha/estrutura: " &amp;Programação5[[#This Row],[Tag]]</f>
        <v xml:space="preserve">Corte da linha existente e pré-montagem de spool - linha/estrutura: </v>
      </c>
      <c r="I482" s="107"/>
      <c r="L482" s="120"/>
      <c r="M482" s="126"/>
      <c r="N482" s="147"/>
      <c r="O482" s="147"/>
      <c r="P482" s="147"/>
      <c r="Q482" s="147"/>
      <c r="R482" s="147"/>
      <c r="S482" s="147"/>
      <c r="T482" s="147"/>
      <c r="U482" s="147"/>
      <c r="V482" s="147"/>
      <c r="W482" s="147"/>
      <c r="X482" s="147"/>
      <c r="Y482" s="147"/>
      <c r="Z482" s="147"/>
      <c r="AA482" s="147"/>
      <c r="AB482" s="147"/>
      <c r="AC482" s="147"/>
      <c r="AD482" s="147"/>
      <c r="AE482" s="147"/>
      <c r="AF482" s="147"/>
    </row>
    <row r="483" spans="1:32" hidden="1" x14ac:dyDescent="0.3">
      <c r="A483" s="107"/>
      <c r="B483" s="107" t="s">
        <v>735</v>
      </c>
      <c r="C483" s="124"/>
      <c r="D483" s="107"/>
      <c r="E483" s="125"/>
      <c r="F483" s="107"/>
      <c r="G483" s="107" t="s">
        <v>1953</v>
      </c>
      <c r="H483" s="124" t="str">
        <f>Programação5[[#This Row],[Atividade]]&amp; " - linha/estrutura: " &amp;Programação5[[#This Row],[Tag]]</f>
        <v xml:space="preserve">Solda do spool - linha/estrutura: </v>
      </c>
      <c r="I483" s="107"/>
      <c r="L483" s="120"/>
      <c r="M483" s="126"/>
      <c r="N483" s="147"/>
      <c r="O483" s="147"/>
      <c r="P483" s="147"/>
      <c r="Q483" s="147"/>
      <c r="R483" s="147"/>
      <c r="S483" s="147"/>
      <c r="T483" s="147"/>
      <c r="U483" s="147"/>
      <c r="V483" s="147"/>
      <c r="W483" s="147"/>
      <c r="X483" s="147"/>
      <c r="Y483" s="147"/>
      <c r="Z483" s="147"/>
      <c r="AA483" s="147"/>
      <c r="AB483" s="147"/>
      <c r="AC483" s="147"/>
      <c r="AD483" s="147"/>
      <c r="AE483" s="147"/>
      <c r="AF483" s="147"/>
    </row>
    <row r="484" spans="1:32" hidden="1" x14ac:dyDescent="0.3">
      <c r="A484" s="107"/>
      <c r="B484" s="107" t="s">
        <v>736</v>
      </c>
      <c r="C484" s="124"/>
      <c r="D484" s="107"/>
      <c r="E484" s="125"/>
      <c r="F484" s="107"/>
      <c r="G484" s="107" t="s">
        <v>279</v>
      </c>
      <c r="H484" s="124" t="str">
        <f>Programação5[[#This Row],[Atividade]]&amp; " - linha/estrutura: " &amp;Programação5[[#This Row],[Tag]]</f>
        <v xml:space="preserve">Inspeção ENDs das soldas - linha/estrutura: </v>
      </c>
      <c r="I484" s="107"/>
      <c r="L484" s="120"/>
      <c r="M484" s="126"/>
      <c r="N484" s="147"/>
      <c r="O484" s="147"/>
      <c r="P484" s="147"/>
      <c r="Q484" s="147"/>
      <c r="R484" s="147"/>
      <c r="S484" s="147"/>
      <c r="T484" s="147"/>
      <c r="U484" s="147"/>
      <c r="V484" s="147"/>
      <c r="W484" s="147"/>
      <c r="X484" s="147"/>
      <c r="Y484" s="147"/>
      <c r="Z484" s="147"/>
      <c r="AA484" s="147"/>
      <c r="AB484" s="147"/>
      <c r="AC484" s="147"/>
      <c r="AD484" s="147"/>
      <c r="AE484" s="147"/>
      <c r="AF484" s="147"/>
    </row>
    <row r="485" spans="1:32" hidden="1" x14ac:dyDescent="0.3">
      <c r="A485" s="107"/>
      <c r="B485" s="107" t="s">
        <v>737</v>
      </c>
      <c r="C485" s="124"/>
      <c r="D485" s="107"/>
      <c r="E485" s="125"/>
      <c r="F485" s="107"/>
      <c r="G485" s="107" t="s">
        <v>1954</v>
      </c>
      <c r="H485" s="124" t="str">
        <f>Programação5[[#This Row],[Atividade]]&amp; " - linha/estrutura: " &amp;Programação5[[#This Row],[Tag]]</f>
        <v xml:space="preserve">Remover Ebtv da linha - linha/estrutura: </v>
      </c>
      <c r="I485" s="107"/>
      <c r="L485" s="120"/>
      <c r="M485" s="126"/>
      <c r="N485" s="147"/>
      <c r="O485" s="147"/>
      <c r="P485" s="147"/>
      <c r="Q485" s="147"/>
      <c r="R485" s="147"/>
      <c r="S485" s="147"/>
      <c r="T485" s="147"/>
      <c r="U485" s="147"/>
      <c r="V485" s="147"/>
      <c r="W485" s="147"/>
      <c r="X485" s="147"/>
      <c r="Y485" s="147"/>
      <c r="Z485" s="147"/>
      <c r="AA485" s="147"/>
      <c r="AB485" s="147"/>
      <c r="AC485" s="147"/>
      <c r="AD485" s="147"/>
      <c r="AE485" s="147"/>
      <c r="AF485" s="147"/>
    </row>
    <row r="486" spans="1:32" hidden="1" x14ac:dyDescent="0.3">
      <c r="A486" s="107"/>
      <c r="B486" s="107" t="s">
        <v>738</v>
      </c>
      <c r="C486" s="124"/>
      <c r="D486" s="107"/>
      <c r="E486" s="125"/>
      <c r="F486" s="107"/>
      <c r="G486" s="107" t="s">
        <v>1966</v>
      </c>
      <c r="H486" s="124" t="str">
        <f>Programação5[[#This Row],[Atividade]]&amp; " - linha/estrutura: " &amp;Programação5[[#This Row],[Tag]]</f>
        <v xml:space="preserve">TIE-IN_135 - linha/estrutura: </v>
      </c>
      <c r="I486" s="107"/>
      <c r="L486" s="120"/>
      <c r="M486" s="126"/>
      <c r="N486" s="147"/>
      <c r="O486" s="147"/>
      <c r="P486" s="147"/>
      <c r="Q486" s="147"/>
      <c r="R486" s="147"/>
      <c r="S486" s="147"/>
      <c r="T486" s="147"/>
      <c r="U486" s="147"/>
      <c r="V486" s="147"/>
      <c r="W486" s="147"/>
      <c r="X486" s="147"/>
      <c r="Y486" s="147"/>
      <c r="Z486" s="147"/>
      <c r="AA486" s="147"/>
      <c r="AB486" s="147"/>
      <c r="AC486" s="147"/>
      <c r="AD486" s="147"/>
      <c r="AE486" s="147"/>
      <c r="AF486" s="147"/>
    </row>
    <row r="487" spans="1:32" hidden="1" x14ac:dyDescent="0.3">
      <c r="A487" s="107"/>
      <c r="B487" s="107" t="s">
        <v>739</v>
      </c>
      <c r="C487" s="124"/>
      <c r="D487" s="107"/>
      <c r="E487" s="125"/>
      <c r="F487" s="107"/>
      <c r="G487" s="107" t="s">
        <v>1967</v>
      </c>
      <c r="H487" s="124" t="str">
        <f>Programação5[[#This Row],[Atividade]]&amp; " - linha/estrutura: " &amp;Programação5[[#This Row],[Tag]]</f>
        <v xml:space="preserve">Fazer Ebtv da linha existente 3"-W2-14B-1068 - linha/estrutura: </v>
      </c>
      <c r="I487" s="107"/>
      <c r="L487" s="120"/>
      <c r="M487" s="126"/>
      <c r="N487" s="147"/>
      <c r="O487" s="147"/>
      <c r="P487" s="147"/>
      <c r="Q487" s="147"/>
      <c r="R487" s="147"/>
      <c r="S487" s="147"/>
      <c r="T487" s="147"/>
      <c r="U487" s="147"/>
      <c r="V487" s="147"/>
      <c r="W487" s="147"/>
      <c r="X487" s="147"/>
      <c r="Y487" s="147"/>
      <c r="Z487" s="147"/>
      <c r="AA487" s="147"/>
      <c r="AB487" s="147"/>
      <c r="AC487" s="147"/>
      <c r="AD487" s="147"/>
      <c r="AE487" s="147"/>
      <c r="AF487" s="147"/>
    </row>
    <row r="488" spans="1:32" hidden="1" x14ac:dyDescent="0.3">
      <c r="A488" s="107"/>
      <c r="B488" s="107" t="s">
        <v>740</v>
      </c>
      <c r="C488" s="124"/>
      <c r="D488" s="107"/>
      <c r="E488" s="125"/>
      <c r="F488" s="107"/>
      <c r="G488" s="107" t="s">
        <v>1952</v>
      </c>
      <c r="H488" s="124" t="str">
        <f>Programação5[[#This Row],[Atividade]]&amp; " - linha/estrutura: " &amp;Programação5[[#This Row],[Tag]]</f>
        <v xml:space="preserve">Corte da linha existente e pré-montagem de spool - linha/estrutura: </v>
      </c>
      <c r="I488" s="107"/>
      <c r="L488" s="120"/>
      <c r="M488" s="126"/>
      <c r="N488" s="147"/>
      <c r="O488" s="147"/>
      <c r="P488" s="147"/>
      <c r="Q488" s="147"/>
      <c r="R488" s="147"/>
      <c r="S488" s="147"/>
      <c r="T488" s="147"/>
      <c r="U488" s="147"/>
      <c r="V488" s="147"/>
      <c r="W488" s="147"/>
      <c r="X488" s="147"/>
      <c r="Y488" s="147"/>
      <c r="Z488" s="147"/>
      <c r="AA488" s="147"/>
      <c r="AB488" s="147"/>
      <c r="AC488" s="147"/>
      <c r="AD488" s="147"/>
      <c r="AE488" s="147"/>
      <c r="AF488" s="147"/>
    </row>
    <row r="489" spans="1:32" hidden="1" x14ac:dyDescent="0.3">
      <c r="A489" s="107"/>
      <c r="B489" s="107" t="s">
        <v>741</v>
      </c>
      <c r="C489" s="124"/>
      <c r="D489" s="107"/>
      <c r="E489" s="125"/>
      <c r="F489" s="107"/>
      <c r="G489" s="107" t="s">
        <v>1953</v>
      </c>
      <c r="H489" s="124" t="str">
        <f>Programação5[[#This Row],[Atividade]]&amp; " - linha/estrutura: " &amp;Programação5[[#This Row],[Tag]]</f>
        <v xml:space="preserve">Solda do spool - linha/estrutura: </v>
      </c>
      <c r="I489" s="107"/>
      <c r="L489" s="120"/>
      <c r="M489" s="126"/>
      <c r="N489" s="147"/>
      <c r="O489" s="147"/>
      <c r="P489" s="147"/>
      <c r="Q489" s="147"/>
      <c r="R489" s="147"/>
      <c r="S489" s="147"/>
      <c r="T489" s="147"/>
      <c r="U489" s="147"/>
      <c r="V489" s="147"/>
      <c r="W489" s="147"/>
      <c r="X489" s="147"/>
      <c r="Y489" s="147"/>
      <c r="Z489" s="147"/>
      <c r="AA489" s="147"/>
      <c r="AB489" s="147"/>
      <c r="AC489" s="147"/>
      <c r="AD489" s="147"/>
      <c r="AE489" s="147"/>
      <c r="AF489" s="147"/>
    </row>
    <row r="490" spans="1:32" hidden="1" x14ac:dyDescent="0.3">
      <c r="A490" s="107"/>
      <c r="B490" s="107" t="s">
        <v>742</v>
      </c>
      <c r="C490" s="124"/>
      <c r="D490" s="107"/>
      <c r="E490" s="125"/>
      <c r="F490" s="107"/>
      <c r="G490" s="107" t="s">
        <v>279</v>
      </c>
      <c r="H490" s="124" t="str">
        <f>Programação5[[#This Row],[Atividade]]&amp; " - linha/estrutura: " &amp;Programação5[[#This Row],[Tag]]</f>
        <v xml:space="preserve">Inspeção ENDs das soldas - linha/estrutura: </v>
      </c>
      <c r="I490" s="107"/>
      <c r="L490" s="120"/>
      <c r="M490" s="126"/>
      <c r="N490" s="147"/>
      <c r="O490" s="147"/>
      <c r="P490" s="147"/>
      <c r="Q490" s="147"/>
      <c r="R490" s="147"/>
      <c r="S490" s="147"/>
      <c r="T490" s="147"/>
      <c r="U490" s="147"/>
      <c r="V490" s="147"/>
      <c r="W490" s="147"/>
      <c r="X490" s="147"/>
      <c r="Y490" s="147"/>
      <c r="Z490" s="147"/>
      <c r="AA490" s="147"/>
      <c r="AB490" s="147"/>
      <c r="AC490" s="147"/>
      <c r="AD490" s="147"/>
      <c r="AE490" s="147"/>
      <c r="AF490" s="147"/>
    </row>
    <row r="491" spans="1:32" hidden="1" x14ac:dyDescent="0.3">
      <c r="A491" s="107"/>
      <c r="B491" s="107" t="s">
        <v>743</v>
      </c>
      <c r="C491" s="124"/>
      <c r="D491" s="107"/>
      <c r="E491" s="125"/>
      <c r="F491" s="107"/>
      <c r="G491" s="107" t="s">
        <v>1968</v>
      </c>
      <c r="H491" s="124" t="str">
        <f>Programação5[[#This Row],[Atividade]]&amp; " - linha/estrutura: " &amp;Programação5[[#This Row],[Tag]]</f>
        <v xml:space="preserve">Montar válvula gaveta de 3" - linha/estrutura: </v>
      </c>
      <c r="I491" s="107"/>
      <c r="L491" s="120"/>
      <c r="M491" s="126"/>
      <c r="N491" s="147"/>
      <c r="O491" s="147"/>
      <c r="P491" s="147"/>
      <c r="Q491" s="147"/>
      <c r="R491" s="147"/>
      <c r="S491" s="147"/>
      <c r="T491" s="147"/>
      <c r="U491" s="147"/>
      <c r="V491" s="147"/>
      <c r="W491" s="147"/>
      <c r="X491" s="147"/>
      <c r="Y491" s="147"/>
      <c r="Z491" s="147"/>
      <c r="AA491" s="147"/>
      <c r="AB491" s="147"/>
      <c r="AC491" s="147"/>
      <c r="AD491" s="147"/>
      <c r="AE491" s="147"/>
      <c r="AF491" s="147"/>
    </row>
    <row r="492" spans="1:32" hidden="1" x14ac:dyDescent="0.3">
      <c r="A492" s="107"/>
      <c r="B492" s="107" t="s">
        <v>744</v>
      </c>
      <c r="C492" s="124"/>
      <c r="D492" s="107"/>
      <c r="E492" s="125"/>
      <c r="F492" s="107"/>
      <c r="G492" s="107" t="s">
        <v>1954</v>
      </c>
      <c r="H492" s="124" t="str">
        <f>Programação5[[#This Row],[Atividade]]&amp; " - linha/estrutura: " &amp;Programação5[[#This Row],[Tag]]</f>
        <v xml:space="preserve">Remover Ebtv da linha - linha/estrutura: </v>
      </c>
      <c r="I492" s="107"/>
      <c r="L492" s="120"/>
      <c r="M492" s="126"/>
      <c r="N492" s="147"/>
      <c r="O492" s="147"/>
      <c r="P492" s="147"/>
      <c r="Q492" s="147"/>
      <c r="R492" s="147"/>
      <c r="S492" s="147"/>
      <c r="T492" s="147"/>
      <c r="U492" s="147"/>
      <c r="V492" s="147"/>
      <c r="W492" s="147"/>
      <c r="X492" s="147"/>
      <c r="Y492" s="147"/>
      <c r="Z492" s="147"/>
      <c r="AA492" s="147"/>
      <c r="AB492" s="147"/>
      <c r="AC492" s="147"/>
      <c r="AD492" s="147"/>
      <c r="AE492" s="147"/>
      <c r="AF492" s="147"/>
    </row>
    <row r="493" spans="1:32" hidden="1" x14ac:dyDescent="0.3">
      <c r="A493" s="107"/>
      <c r="B493" s="107" t="s">
        <v>745</v>
      </c>
      <c r="C493" s="124"/>
      <c r="D493" s="107"/>
      <c r="E493" s="125"/>
      <c r="F493" s="107"/>
      <c r="G493" s="107" t="s">
        <v>1969</v>
      </c>
      <c r="H493" s="124" t="str">
        <f>Programação5[[#This Row],[Atividade]]&amp; " - linha/estrutura: " &amp;Programação5[[#This Row],[Tag]]</f>
        <v xml:space="preserve">TIE-IN-136 - linha/estrutura: </v>
      </c>
      <c r="I493" s="107"/>
      <c r="L493" s="120"/>
      <c r="M493" s="126"/>
      <c r="N493" s="147"/>
      <c r="O493" s="147"/>
      <c r="P493" s="147"/>
      <c r="Q493" s="147"/>
      <c r="R493" s="147"/>
      <c r="S493" s="147"/>
      <c r="T493" s="147"/>
      <c r="U493" s="147"/>
      <c r="V493" s="147"/>
      <c r="W493" s="147"/>
      <c r="X493" s="147"/>
      <c r="Y493" s="147"/>
      <c r="Z493" s="147"/>
      <c r="AA493" s="147"/>
      <c r="AB493" s="147"/>
      <c r="AC493" s="147"/>
      <c r="AD493" s="147"/>
      <c r="AE493" s="147"/>
      <c r="AF493" s="147"/>
    </row>
    <row r="494" spans="1:32" hidden="1" x14ac:dyDescent="0.3">
      <c r="A494" s="107"/>
      <c r="B494" s="107" t="s">
        <v>746</v>
      </c>
      <c r="C494" s="124"/>
      <c r="D494" s="107"/>
      <c r="E494" s="125"/>
      <c r="F494" s="107"/>
      <c r="G494" s="107" t="s">
        <v>1970</v>
      </c>
      <c r="H494" s="124" t="str">
        <f>Programação5[[#This Row],[Atividade]]&amp; " - linha/estrutura: " &amp;Programação5[[#This Row],[Tag]]</f>
        <v xml:space="preserve">Fazer Ebtv da linha existente 8"-S2-14B-2243 - linha/estrutura: </v>
      </c>
      <c r="I494" s="107"/>
      <c r="L494" s="120"/>
      <c r="M494" s="126"/>
      <c r="N494" s="147"/>
      <c r="O494" s="147"/>
      <c r="P494" s="147"/>
      <c r="Q494" s="147"/>
      <c r="R494" s="147"/>
      <c r="S494" s="147"/>
      <c r="T494" s="147"/>
      <c r="U494" s="147"/>
      <c r="V494" s="147"/>
      <c r="W494" s="147"/>
      <c r="X494" s="147"/>
      <c r="Y494" s="147"/>
      <c r="Z494" s="147"/>
      <c r="AA494" s="147"/>
      <c r="AB494" s="147"/>
      <c r="AC494" s="147"/>
      <c r="AD494" s="147"/>
      <c r="AE494" s="147"/>
      <c r="AF494" s="147"/>
    </row>
    <row r="495" spans="1:32" hidden="1" x14ac:dyDescent="0.3">
      <c r="A495" s="107"/>
      <c r="B495" s="107" t="s">
        <v>747</v>
      </c>
      <c r="C495" s="124"/>
      <c r="D495" s="107"/>
      <c r="E495" s="125"/>
      <c r="F495" s="107"/>
      <c r="G495" s="107" t="s">
        <v>1971</v>
      </c>
      <c r="H495" s="124" t="str">
        <f>Programação5[[#This Row],[Atividade]]&amp; " - linha/estrutura: " &amp;Programação5[[#This Row],[Tag]]</f>
        <v xml:space="preserve">Montar e soldar spool na linha existente - linha/estrutura: </v>
      </c>
      <c r="I495" s="107"/>
      <c r="L495" s="120"/>
      <c r="M495" s="126"/>
      <c r="N495" s="147"/>
      <c r="O495" s="147"/>
      <c r="P495" s="147"/>
      <c r="Q495" s="147"/>
      <c r="R495" s="147"/>
      <c r="S495" s="147"/>
      <c r="T495" s="147"/>
      <c r="U495" s="147"/>
      <c r="V495" s="147"/>
      <c r="W495" s="147"/>
      <c r="X495" s="147"/>
      <c r="Y495" s="147"/>
      <c r="Z495" s="147"/>
      <c r="AA495" s="147"/>
      <c r="AB495" s="147"/>
      <c r="AC495" s="147"/>
      <c r="AD495" s="147"/>
      <c r="AE495" s="147"/>
      <c r="AF495" s="147"/>
    </row>
    <row r="496" spans="1:32" hidden="1" x14ac:dyDescent="0.3">
      <c r="A496" s="107"/>
      <c r="B496" s="107" t="s">
        <v>748</v>
      </c>
      <c r="C496" s="124"/>
      <c r="D496" s="107"/>
      <c r="E496" s="125"/>
      <c r="F496" s="107"/>
      <c r="G496" s="107" t="s">
        <v>279</v>
      </c>
      <c r="H496" s="124" t="str">
        <f>Programação5[[#This Row],[Atividade]]&amp; " - linha/estrutura: " &amp;Programação5[[#This Row],[Tag]]</f>
        <v xml:space="preserve">Inspeção ENDs das soldas - linha/estrutura: </v>
      </c>
      <c r="I496" s="107"/>
      <c r="L496" s="120"/>
      <c r="M496" s="126"/>
      <c r="N496" s="147"/>
      <c r="O496" s="147"/>
      <c r="P496" s="147"/>
      <c r="Q496" s="147"/>
      <c r="R496" s="147"/>
      <c r="S496" s="147"/>
      <c r="T496" s="147"/>
      <c r="U496" s="147"/>
      <c r="V496" s="147"/>
      <c r="W496" s="147"/>
      <c r="X496" s="147"/>
      <c r="Y496" s="147"/>
      <c r="Z496" s="147"/>
      <c r="AA496" s="147"/>
      <c r="AB496" s="147"/>
      <c r="AC496" s="147"/>
      <c r="AD496" s="147"/>
      <c r="AE496" s="147"/>
      <c r="AF496" s="147"/>
    </row>
    <row r="497" spans="1:32" hidden="1" x14ac:dyDescent="0.3">
      <c r="A497" s="107"/>
      <c r="B497" s="107" t="s">
        <v>749</v>
      </c>
      <c r="C497" s="124"/>
      <c r="D497" s="107"/>
      <c r="E497" s="125"/>
      <c r="F497" s="107"/>
      <c r="G497" s="107" t="s">
        <v>1883</v>
      </c>
      <c r="H497" s="124" t="str">
        <f>Programação5[[#This Row],[Atividade]]&amp; " - linha/estrutura: " &amp;Programação5[[#This Row],[Tag]]</f>
        <v xml:space="preserve">Montar de válvula gaveta de 6" - linha/estrutura: </v>
      </c>
      <c r="I497" s="107"/>
      <c r="L497" s="120"/>
      <c r="M497" s="126"/>
      <c r="N497" s="147"/>
      <c r="O497" s="147"/>
      <c r="P497" s="147"/>
      <c r="Q497" s="147"/>
      <c r="R497" s="147"/>
      <c r="S497" s="147"/>
      <c r="T497" s="147"/>
      <c r="U497" s="147"/>
      <c r="V497" s="147"/>
      <c r="W497" s="147"/>
      <c r="X497" s="147"/>
      <c r="Y497" s="147"/>
      <c r="Z497" s="147"/>
      <c r="AA497" s="147"/>
      <c r="AB497" s="147"/>
      <c r="AC497" s="147"/>
      <c r="AD497" s="147"/>
      <c r="AE497" s="147"/>
      <c r="AF497" s="147"/>
    </row>
    <row r="498" spans="1:32" hidden="1" x14ac:dyDescent="0.3">
      <c r="A498" s="107"/>
      <c r="B498" s="107" t="s">
        <v>750</v>
      </c>
      <c r="C498" s="124"/>
      <c r="D498" s="107"/>
      <c r="E498" s="125"/>
      <c r="F498" s="107"/>
      <c r="G498" s="107" t="s">
        <v>1954</v>
      </c>
      <c r="H498" s="124" t="str">
        <f>Programação5[[#This Row],[Atividade]]&amp; " - linha/estrutura: " &amp;Programação5[[#This Row],[Tag]]</f>
        <v xml:space="preserve">Remover Ebtv da linha - linha/estrutura: </v>
      </c>
      <c r="I498" s="107"/>
      <c r="L498" s="120"/>
      <c r="M498" s="126"/>
      <c r="N498" s="147"/>
      <c r="O498" s="147"/>
      <c r="P498" s="147"/>
      <c r="Q498" s="147"/>
      <c r="R498" s="147"/>
      <c r="S498" s="147"/>
      <c r="T498" s="147"/>
      <c r="U498" s="147"/>
      <c r="V498" s="147"/>
      <c r="W498" s="147"/>
      <c r="X498" s="147"/>
      <c r="Y498" s="147"/>
      <c r="Z498" s="147"/>
      <c r="AA498" s="147"/>
      <c r="AB498" s="147"/>
      <c r="AC498" s="147"/>
      <c r="AD498" s="147"/>
      <c r="AE498" s="147"/>
      <c r="AF498" s="147"/>
    </row>
    <row r="499" spans="1:32" hidden="1" x14ac:dyDescent="0.3">
      <c r="A499" s="107"/>
      <c r="B499" s="107" t="s">
        <v>751</v>
      </c>
      <c r="C499" s="124"/>
      <c r="D499" s="107"/>
      <c r="E499" s="125"/>
      <c r="F499" s="107"/>
      <c r="G499" s="107" t="s">
        <v>1590</v>
      </c>
      <c r="H499" s="124" t="str">
        <f>Programação5[[#This Row],[Atividade]]&amp; " - linha/estrutura: " &amp;Programação5[[#This Row],[Tag]]</f>
        <v xml:space="preserve">TIE-IN_124 - linha/estrutura: </v>
      </c>
      <c r="I499" s="107"/>
      <c r="L499" s="120"/>
      <c r="M499" s="126"/>
      <c r="N499" s="147"/>
      <c r="O499" s="147"/>
      <c r="P499" s="147"/>
      <c r="Q499" s="147"/>
      <c r="R499" s="147"/>
      <c r="S499" s="147"/>
      <c r="T499" s="147"/>
      <c r="U499" s="147"/>
      <c r="V499" s="147"/>
      <c r="W499" s="147"/>
      <c r="X499" s="147"/>
      <c r="Y499" s="147"/>
      <c r="Z499" s="147"/>
      <c r="AA499" s="147"/>
      <c r="AB499" s="147"/>
      <c r="AC499" s="147"/>
      <c r="AD499" s="147"/>
      <c r="AE499" s="147"/>
      <c r="AF499" s="147"/>
    </row>
    <row r="500" spans="1:32" hidden="1" x14ac:dyDescent="0.3">
      <c r="A500" s="107"/>
      <c r="B500" s="107" t="s">
        <v>752</v>
      </c>
      <c r="C500" s="124"/>
      <c r="D500" s="107"/>
      <c r="E500" s="125"/>
      <c r="F500" s="107"/>
      <c r="G500" s="107" t="s">
        <v>1972</v>
      </c>
      <c r="H500" s="124" t="str">
        <f>Programação5[[#This Row],[Atividade]]&amp; " - linha/estrutura: " &amp;Programação5[[#This Row],[Tag]]</f>
        <v xml:space="preserve">Fazer Ebtv da linha existente 6"-S1-14B-1101H - linha/estrutura: </v>
      </c>
      <c r="I500" s="107"/>
      <c r="L500" s="120"/>
      <c r="M500" s="126"/>
      <c r="N500" s="147"/>
      <c r="O500" s="147"/>
      <c r="P500" s="147"/>
      <c r="Q500" s="147"/>
      <c r="R500" s="147"/>
      <c r="S500" s="147"/>
      <c r="T500" s="147"/>
      <c r="U500" s="147"/>
      <c r="V500" s="147"/>
      <c r="W500" s="147"/>
      <c r="X500" s="147"/>
      <c r="Y500" s="147"/>
      <c r="Z500" s="147"/>
      <c r="AA500" s="147"/>
      <c r="AB500" s="147"/>
      <c r="AC500" s="147"/>
      <c r="AD500" s="147"/>
      <c r="AE500" s="147"/>
      <c r="AF500" s="147"/>
    </row>
    <row r="501" spans="1:32" hidden="1" x14ac:dyDescent="0.3">
      <c r="A501" s="107"/>
      <c r="B501" s="107" t="s">
        <v>753</v>
      </c>
      <c r="C501" s="124"/>
      <c r="D501" s="107"/>
      <c r="E501" s="125"/>
      <c r="F501" s="107"/>
      <c r="G501" s="107" t="s">
        <v>1952</v>
      </c>
      <c r="H501" s="124" t="str">
        <f>Programação5[[#This Row],[Atividade]]&amp; " - linha/estrutura: " &amp;Programação5[[#This Row],[Tag]]</f>
        <v xml:space="preserve">Corte da linha existente e pré-montagem de spool - linha/estrutura: </v>
      </c>
      <c r="I501" s="107"/>
      <c r="L501" s="120"/>
      <c r="M501" s="126"/>
      <c r="N501" s="147"/>
      <c r="O501" s="147"/>
      <c r="P501" s="147"/>
      <c r="Q501" s="147"/>
      <c r="R501" s="147"/>
      <c r="S501" s="147"/>
      <c r="T501" s="147"/>
      <c r="U501" s="147"/>
      <c r="V501" s="147"/>
      <c r="W501" s="147"/>
      <c r="X501" s="147"/>
      <c r="Y501" s="147"/>
      <c r="Z501" s="147"/>
      <c r="AA501" s="147"/>
      <c r="AB501" s="147"/>
      <c r="AC501" s="147"/>
      <c r="AD501" s="147"/>
      <c r="AE501" s="147"/>
      <c r="AF501" s="147"/>
    </row>
    <row r="502" spans="1:32" hidden="1" x14ac:dyDescent="0.3">
      <c r="A502" s="107"/>
      <c r="B502" s="107" t="s">
        <v>754</v>
      </c>
      <c r="C502" s="124"/>
      <c r="D502" s="107"/>
      <c r="E502" s="125"/>
      <c r="F502" s="107"/>
      <c r="G502" s="107" t="s">
        <v>1953</v>
      </c>
      <c r="H502" s="124" t="str">
        <f>Programação5[[#This Row],[Atividade]]&amp; " - linha/estrutura: " &amp;Programação5[[#This Row],[Tag]]</f>
        <v xml:space="preserve">Solda do spool - linha/estrutura: </v>
      </c>
      <c r="I502" s="107"/>
      <c r="L502" s="120"/>
      <c r="M502" s="126"/>
      <c r="N502" s="147"/>
      <c r="O502" s="147"/>
      <c r="P502" s="147"/>
      <c r="Q502" s="147"/>
      <c r="R502" s="147"/>
      <c r="S502" s="147"/>
      <c r="T502" s="147"/>
      <c r="U502" s="147"/>
      <c r="V502" s="147"/>
      <c r="W502" s="147"/>
      <c r="X502" s="147"/>
      <c r="Y502" s="147"/>
      <c r="Z502" s="147"/>
      <c r="AA502" s="147"/>
      <c r="AB502" s="147"/>
      <c r="AC502" s="147"/>
      <c r="AD502" s="147"/>
      <c r="AE502" s="147"/>
      <c r="AF502" s="147"/>
    </row>
    <row r="503" spans="1:32" hidden="1" x14ac:dyDescent="0.3">
      <c r="A503" s="107"/>
      <c r="B503" s="107" t="s">
        <v>755</v>
      </c>
      <c r="C503" s="124"/>
      <c r="D503" s="107"/>
      <c r="E503" s="125"/>
      <c r="F503" s="107"/>
      <c r="G503" s="107" t="s">
        <v>279</v>
      </c>
      <c r="H503" s="124" t="str">
        <f>Programação5[[#This Row],[Atividade]]&amp; " - linha/estrutura: " &amp;Programação5[[#This Row],[Tag]]</f>
        <v xml:space="preserve">Inspeção ENDs das soldas - linha/estrutura: </v>
      </c>
      <c r="I503" s="107"/>
      <c r="L503" s="120"/>
      <c r="M503" s="126"/>
      <c r="N503" s="147"/>
      <c r="O503" s="147"/>
      <c r="P503" s="147"/>
      <c r="Q503" s="147"/>
      <c r="R503" s="147"/>
      <c r="S503" s="147"/>
      <c r="T503" s="147"/>
      <c r="U503" s="147"/>
      <c r="V503" s="147"/>
      <c r="W503" s="147"/>
      <c r="X503" s="147"/>
      <c r="Y503" s="147"/>
      <c r="Z503" s="147"/>
      <c r="AA503" s="147"/>
      <c r="AB503" s="147"/>
      <c r="AC503" s="147"/>
      <c r="AD503" s="147"/>
      <c r="AE503" s="147"/>
      <c r="AF503" s="147"/>
    </row>
    <row r="504" spans="1:32" hidden="1" x14ac:dyDescent="0.3">
      <c r="A504" s="107"/>
      <c r="B504" s="107" t="s">
        <v>756</v>
      </c>
      <c r="C504" s="124"/>
      <c r="D504" s="107"/>
      <c r="E504" s="125"/>
      <c r="F504" s="107"/>
      <c r="G504" s="107" t="s">
        <v>1954</v>
      </c>
      <c r="H504" s="124" t="str">
        <f>Programação5[[#This Row],[Atividade]]&amp; " - linha/estrutura: " &amp;Programação5[[#This Row],[Tag]]</f>
        <v xml:space="preserve">Remover Ebtv da linha - linha/estrutura: </v>
      </c>
      <c r="I504" s="107"/>
      <c r="L504" s="120"/>
      <c r="M504" s="126"/>
      <c r="N504" s="147"/>
      <c r="O504" s="147"/>
      <c r="P504" s="147"/>
      <c r="Q504" s="147"/>
      <c r="R504" s="147"/>
      <c r="S504" s="147"/>
      <c r="T504" s="147"/>
      <c r="U504" s="147"/>
      <c r="V504" s="147"/>
      <c r="W504" s="147"/>
      <c r="X504" s="147"/>
      <c r="Y504" s="147"/>
      <c r="Z504" s="147"/>
      <c r="AA504" s="147"/>
      <c r="AB504" s="147"/>
      <c r="AC504" s="147"/>
      <c r="AD504" s="147"/>
      <c r="AE504" s="147"/>
      <c r="AF504" s="147"/>
    </row>
    <row r="505" spans="1:32" hidden="1" x14ac:dyDescent="0.3">
      <c r="A505" s="107"/>
      <c r="B505" s="107" t="s">
        <v>757</v>
      </c>
      <c r="C505" s="124"/>
      <c r="D505" s="107"/>
      <c r="E505" s="125"/>
      <c r="F505" s="107"/>
      <c r="G505" s="107" t="s">
        <v>1592</v>
      </c>
      <c r="H505" s="124" t="str">
        <f>Programação5[[#This Row],[Atividade]]&amp; " - linha/estrutura: " &amp;Programação5[[#This Row],[Tag]]</f>
        <v xml:space="preserve">TIE-IN_125 - linha/estrutura: </v>
      </c>
      <c r="I505" s="107"/>
      <c r="L505" s="120"/>
      <c r="M505" s="126"/>
      <c r="N505" s="147"/>
      <c r="O505" s="147"/>
      <c r="P505" s="147"/>
      <c r="Q505" s="147"/>
      <c r="R505" s="147"/>
      <c r="S505" s="147"/>
      <c r="T505" s="147"/>
      <c r="U505" s="147"/>
      <c r="V505" s="147"/>
      <c r="W505" s="147"/>
      <c r="X505" s="147"/>
      <c r="Y505" s="147"/>
      <c r="Z505" s="147"/>
      <c r="AA505" s="147"/>
      <c r="AB505" s="147"/>
      <c r="AC505" s="147"/>
      <c r="AD505" s="147"/>
      <c r="AE505" s="147"/>
      <c r="AF505" s="147"/>
    </row>
    <row r="506" spans="1:32" hidden="1" x14ac:dyDescent="0.3">
      <c r="A506" s="107"/>
      <c r="B506" s="107" t="s">
        <v>758</v>
      </c>
      <c r="C506" s="124"/>
      <c r="D506" s="107"/>
      <c r="E506" s="125"/>
      <c r="F506" s="107"/>
      <c r="G506" s="107" t="s">
        <v>1973</v>
      </c>
      <c r="H506" s="124" t="str">
        <f>Programação5[[#This Row],[Atividade]]&amp; " - linha/estrutura: " &amp;Programação5[[#This Row],[Tag]]</f>
        <v xml:space="preserve">Fazer Ebtv da linha existente 3"-S1-14B-1104H - linha/estrutura: </v>
      </c>
      <c r="I506" s="107"/>
      <c r="L506" s="120"/>
      <c r="M506" s="126"/>
      <c r="N506" s="147"/>
      <c r="O506" s="147"/>
      <c r="P506" s="147"/>
      <c r="Q506" s="147"/>
      <c r="R506" s="147"/>
      <c r="S506" s="147"/>
      <c r="T506" s="147"/>
      <c r="U506" s="147"/>
      <c r="V506" s="147"/>
      <c r="W506" s="147"/>
      <c r="X506" s="147"/>
      <c r="Y506" s="147"/>
      <c r="Z506" s="147"/>
      <c r="AA506" s="147"/>
      <c r="AB506" s="147"/>
      <c r="AC506" s="147"/>
      <c r="AD506" s="147"/>
      <c r="AE506" s="147"/>
      <c r="AF506" s="147"/>
    </row>
    <row r="507" spans="1:32" hidden="1" x14ac:dyDescent="0.3">
      <c r="A507" s="107"/>
      <c r="B507" s="107" t="s">
        <v>759</v>
      </c>
      <c r="C507" s="124"/>
      <c r="D507" s="107"/>
      <c r="E507" s="125"/>
      <c r="F507" s="107"/>
      <c r="G507" s="107" t="s">
        <v>1952</v>
      </c>
      <c r="H507" s="124" t="str">
        <f>Programação5[[#This Row],[Atividade]]&amp; " - linha/estrutura: " &amp;Programação5[[#This Row],[Tag]]</f>
        <v xml:space="preserve">Corte da linha existente e pré-montagem de spool - linha/estrutura: </v>
      </c>
      <c r="I507" s="107"/>
      <c r="L507" s="120"/>
      <c r="M507" s="126"/>
      <c r="N507" s="147"/>
      <c r="O507" s="147"/>
      <c r="P507" s="147"/>
      <c r="Q507" s="147"/>
      <c r="R507" s="147"/>
      <c r="S507" s="147"/>
      <c r="T507" s="147"/>
      <c r="U507" s="147"/>
      <c r="V507" s="147"/>
      <c r="W507" s="147"/>
      <c r="X507" s="147"/>
      <c r="Y507" s="147"/>
      <c r="Z507" s="147"/>
      <c r="AA507" s="147"/>
      <c r="AB507" s="147"/>
      <c r="AC507" s="147"/>
      <c r="AD507" s="147"/>
      <c r="AE507" s="147"/>
      <c r="AF507" s="147"/>
    </row>
    <row r="508" spans="1:32" hidden="1" x14ac:dyDescent="0.3">
      <c r="A508" s="107"/>
      <c r="B508" s="107" t="s">
        <v>760</v>
      </c>
      <c r="C508" s="124"/>
      <c r="D508" s="107"/>
      <c r="E508" s="125"/>
      <c r="F508" s="107"/>
      <c r="G508" s="107" t="s">
        <v>1953</v>
      </c>
      <c r="H508" s="124" t="str">
        <f>Programação5[[#This Row],[Atividade]]&amp; " - linha/estrutura: " &amp;Programação5[[#This Row],[Tag]]</f>
        <v xml:space="preserve">Solda do spool - linha/estrutura: </v>
      </c>
      <c r="I508" s="107"/>
      <c r="L508" s="120"/>
      <c r="M508" s="126"/>
      <c r="N508" s="147"/>
      <c r="O508" s="147"/>
      <c r="P508" s="147"/>
      <c r="Q508" s="147"/>
      <c r="R508" s="147"/>
      <c r="S508" s="147"/>
      <c r="T508" s="147"/>
      <c r="U508" s="147"/>
      <c r="V508" s="147"/>
      <c r="W508" s="147"/>
      <c r="X508" s="147"/>
      <c r="Y508" s="147"/>
      <c r="Z508" s="147"/>
      <c r="AA508" s="147"/>
      <c r="AB508" s="147"/>
      <c r="AC508" s="147"/>
      <c r="AD508" s="147"/>
      <c r="AE508" s="147"/>
      <c r="AF508" s="147"/>
    </row>
    <row r="509" spans="1:32" hidden="1" x14ac:dyDescent="0.3">
      <c r="A509" s="107"/>
      <c r="B509" s="107" t="s">
        <v>761</v>
      </c>
      <c r="C509" s="124"/>
      <c r="D509" s="107"/>
      <c r="E509" s="125"/>
      <c r="F509" s="107"/>
      <c r="G509" s="107" t="s">
        <v>279</v>
      </c>
      <c r="H509" s="124" t="str">
        <f>Programação5[[#This Row],[Atividade]]&amp; " - linha/estrutura: " &amp;Programação5[[#This Row],[Tag]]</f>
        <v xml:space="preserve">Inspeção ENDs das soldas - linha/estrutura: </v>
      </c>
      <c r="I509" s="107"/>
      <c r="L509" s="120"/>
      <c r="M509" s="126"/>
      <c r="N509" s="147"/>
      <c r="O509" s="147"/>
      <c r="P509" s="147"/>
      <c r="Q509" s="147"/>
      <c r="R509" s="147"/>
      <c r="S509" s="147"/>
      <c r="T509" s="147"/>
      <c r="U509" s="147"/>
      <c r="V509" s="147"/>
      <c r="W509" s="147"/>
      <c r="X509" s="147"/>
      <c r="Y509" s="147"/>
      <c r="Z509" s="147"/>
      <c r="AA509" s="147"/>
      <c r="AB509" s="147"/>
      <c r="AC509" s="147"/>
      <c r="AD509" s="147"/>
      <c r="AE509" s="147"/>
      <c r="AF509" s="147"/>
    </row>
    <row r="510" spans="1:32" hidden="1" x14ac:dyDescent="0.3">
      <c r="A510" s="107"/>
      <c r="B510" s="107" t="s">
        <v>762</v>
      </c>
      <c r="C510" s="124"/>
      <c r="D510" s="107"/>
      <c r="E510" s="125"/>
      <c r="F510" s="107"/>
      <c r="G510" s="107" t="s">
        <v>1954</v>
      </c>
      <c r="H510" s="124" t="str">
        <f>Programação5[[#This Row],[Atividade]]&amp; " - linha/estrutura: " &amp;Programação5[[#This Row],[Tag]]</f>
        <v xml:space="preserve">Remover Ebtv da linha - linha/estrutura: </v>
      </c>
      <c r="I510" s="107"/>
      <c r="L510" s="120"/>
      <c r="M510" s="126"/>
      <c r="N510" s="147"/>
      <c r="O510" s="147"/>
      <c r="P510" s="147"/>
      <c r="Q510" s="147"/>
      <c r="R510" s="147"/>
      <c r="S510" s="147"/>
      <c r="T510" s="147"/>
      <c r="U510" s="147"/>
      <c r="V510" s="147"/>
      <c r="W510" s="147"/>
      <c r="X510" s="147"/>
      <c r="Y510" s="147"/>
      <c r="Z510" s="147"/>
      <c r="AA510" s="147"/>
      <c r="AB510" s="147"/>
      <c r="AC510" s="147"/>
      <c r="AD510" s="147"/>
      <c r="AE510" s="147"/>
      <c r="AF510" s="147"/>
    </row>
    <row r="511" spans="1:32" hidden="1" x14ac:dyDescent="0.3">
      <c r="A511" s="107"/>
      <c r="B511" s="107" t="s">
        <v>544</v>
      </c>
      <c r="C511" s="124"/>
      <c r="D511" s="107"/>
      <c r="E511" s="125"/>
      <c r="F511" s="107"/>
      <c r="G511" s="107" t="s">
        <v>1597</v>
      </c>
      <c r="H511" s="124" t="str">
        <f>Programação5[[#This Row],[Atividade]]&amp; " - linha/estrutura: " &amp;Programação5[[#This Row],[Tag]]</f>
        <v xml:space="preserve">TIE-IN_127 - linha/estrutura: </v>
      </c>
      <c r="I511" s="107"/>
      <c r="L511" s="120"/>
      <c r="M511" s="126"/>
      <c r="N511" s="147"/>
      <c r="O511" s="147"/>
      <c r="P511" s="147"/>
      <c r="Q511" s="147"/>
      <c r="R511" s="147"/>
      <c r="S511" s="147"/>
      <c r="T511" s="147"/>
      <c r="U511" s="147"/>
      <c r="V511" s="147"/>
      <c r="W511" s="147"/>
      <c r="X511" s="147"/>
      <c r="Y511" s="147"/>
      <c r="Z511" s="147"/>
      <c r="AA511" s="147"/>
      <c r="AB511" s="147"/>
      <c r="AC511" s="147"/>
      <c r="AD511" s="147"/>
      <c r="AE511" s="147"/>
      <c r="AF511" s="147"/>
    </row>
    <row r="512" spans="1:32" hidden="1" x14ac:dyDescent="0.3">
      <c r="A512" s="107"/>
      <c r="B512" s="107" t="s">
        <v>763</v>
      </c>
      <c r="C512" s="124"/>
      <c r="D512" s="107"/>
      <c r="E512" s="125"/>
      <c r="F512" s="107"/>
      <c r="G512" s="107" t="s">
        <v>1974</v>
      </c>
      <c r="H512" s="124" t="str">
        <f>Programação5[[#This Row],[Atividade]]&amp; " - linha/estrutura: " &amp;Programação5[[#This Row],[Tag]]</f>
        <v xml:space="preserve">Fazer Ebtv da linha existente 3"-S1-53A-1091 - linha/estrutura: </v>
      </c>
      <c r="I512" s="107"/>
      <c r="L512" s="120"/>
      <c r="M512" s="126"/>
      <c r="N512" s="147"/>
      <c r="O512" s="147"/>
      <c r="P512" s="147"/>
      <c r="Q512" s="147"/>
      <c r="R512" s="147"/>
      <c r="S512" s="147"/>
      <c r="T512" s="147"/>
      <c r="U512" s="147"/>
      <c r="V512" s="147"/>
      <c r="W512" s="147"/>
      <c r="X512" s="147"/>
      <c r="Y512" s="147"/>
      <c r="Z512" s="147"/>
      <c r="AA512" s="147"/>
      <c r="AB512" s="147"/>
      <c r="AC512" s="147"/>
      <c r="AD512" s="147"/>
      <c r="AE512" s="147"/>
      <c r="AF512" s="147"/>
    </row>
    <row r="513" spans="1:32" hidden="1" x14ac:dyDescent="0.3">
      <c r="A513" s="107"/>
      <c r="B513" s="107" t="s">
        <v>764</v>
      </c>
      <c r="C513" s="124"/>
      <c r="D513" s="107"/>
      <c r="E513" s="125"/>
      <c r="F513" s="107"/>
      <c r="G513" s="107" t="s">
        <v>1952</v>
      </c>
      <c r="H513" s="124" t="str">
        <f>Programação5[[#This Row],[Atividade]]&amp; " - linha/estrutura: " &amp;Programação5[[#This Row],[Tag]]</f>
        <v xml:space="preserve">Corte da linha existente e pré-montagem de spool - linha/estrutura: </v>
      </c>
      <c r="I513" s="107"/>
      <c r="L513" s="120"/>
      <c r="M513" s="126"/>
      <c r="N513" s="147"/>
      <c r="O513" s="147"/>
      <c r="P513" s="147"/>
      <c r="Q513" s="147"/>
      <c r="R513" s="147"/>
      <c r="S513" s="147"/>
      <c r="T513" s="147"/>
      <c r="U513" s="147"/>
      <c r="V513" s="147"/>
      <c r="W513" s="147"/>
      <c r="X513" s="147"/>
      <c r="Y513" s="147"/>
      <c r="Z513" s="147"/>
      <c r="AA513" s="147"/>
      <c r="AB513" s="147"/>
      <c r="AC513" s="147"/>
      <c r="AD513" s="147"/>
      <c r="AE513" s="147"/>
      <c r="AF513" s="147"/>
    </row>
    <row r="514" spans="1:32" hidden="1" x14ac:dyDescent="0.3">
      <c r="A514" s="107"/>
      <c r="B514" s="107" t="s">
        <v>765</v>
      </c>
      <c r="C514" s="124"/>
      <c r="D514" s="107"/>
      <c r="E514" s="125"/>
      <c r="F514" s="107"/>
      <c r="G514" s="107" t="s">
        <v>1953</v>
      </c>
      <c r="H514" s="124" t="str">
        <f>Programação5[[#This Row],[Atividade]]&amp; " - linha/estrutura: " &amp;Programação5[[#This Row],[Tag]]</f>
        <v xml:space="preserve">Solda do spool - linha/estrutura: </v>
      </c>
      <c r="I514" s="107"/>
      <c r="L514" s="120"/>
      <c r="M514" s="126"/>
      <c r="N514" s="147"/>
      <c r="O514" s="147"/>
      <c r="P514" s="147"/>
      <c r="Q514" s="147"/>
      <c r="R514" s="147"/>
      <c r="S514" s="147"/>
      <c r="T514" s="147"/>
      <c r="U514" s="147"/>
      <c r="V514" s="147"/>
      <c r="W514" s="147"/>
      <c r="X514" s="147"/>
      <c r="Y514" s="147"/>
      <c r="Z514" s="147"/>
      <c r="AA514" s="147"/>
      <c r="AB514" s="147"/>
      <c r="AC514" s="147"/>
      <c r="AD514" s="147"/>
      <c r="AE514" s="147"/>
      <c r="AF514" s="147"/>
    </row>
    <row r="515" spans="1:32" hidden="1" x14ac:dyDescent="0.3">
      <c r="A515" s="107"/>
      <c r="B515" s="107" t="s">
        <v>766</v>
      </c>
      <c r="C515" s="124"/>
      <c r="D515" s="107"/>
      <c r="E515" s="125"/>
      <c r="F515" s="107"/>
      <c r="G515" s="107" t="s">
        <v>279</v>
      </c>
      <c r="H515" s="124" t="str">
        <f>Programação5[[#This Row],[Atividade]]&amp; " - linha/estrutura: " &amp;Programação5[[#This Row],[Tag]]</f>
        <v xml:space="preserve">Inspeção ENDs das soldas - linha/estrutura: </v>
      </c>
      <c r="I515" s="107"/>
      <c r="L515" s="120"/>
      <c r="M515" s="126"/>
      <c r="N515" s="147"/>
      <c r="O515" s="147"/>
      <c r="P515" s="147"/>
      <c r="Q515" s="147"/>
      <c r="R515" s="147"/>
      <c r="S515" s="147"/>
      <c r="T515" s="147"/>
      <c r="U515" s="147"/>
      <c r="V515" s="147"/>
      <c r="W515" s="147"/>
      <c r="X515" s="147"/>
      <c r="Y515" s="147"/>
      <c r="Z515" s="147"/>
      <c r="AA515" s="147"/>
      <c r="AB515" s="147"/>
      <c r="AC515" s="147"/>
      <c r="AD515" s="147"/>
      <c r="AE515" s="147"/>
      <c r="AF515" s="147"/>
    </row>
    <row r="516" spans="1:32" hidden="1" x14ac:dyDescent="0.3">
      <c r="A516" s="107"/>
      <c r="B516" s="107" t="s">
        <v>767</v>
      </c>
      <c r="C516" s="124"/>
      <c r="D516" s="107"/>
      <c r="E516" s="125"/>
      <c r="F516" s="107"/>
      <c r="G516" s="107" t="s">
        <v>1954</v>
      </c>
      <c r="H516" s="124" t="str">
        <f>Programação5[[#This Row],[Atividade]]&amp; " - linha/estrutura: " &amp;Programação5[[#This Row],[Tag]]</f>
        <v xml:space="preserve">Remover Ebtv da linha - linha/estrutura: </v>
      </c>
      <c r="I516" s="107"/>
      <c r="L516" s="120"/>
      <c r="M516" s="126"/>
      <c r="N516" s="147"/>
      <c r="O516" s="147"/>
      <c r="P516" s="147"/>
      <c r="Q516" s="147"/>
      <c r="R516" s="147"/>
      <c r="S516" s="147"/>
      <c r="T516" s="147"/>
      <c r="U516" s="147"/>
      <c r="V516" s="147"/>
      <c r="W516" s="147"/>
      <c r="X516" s="147"/>
      <c r="Y516" s="147"/>
      <c r="Z516" s="147"/>
      <c r="AA516" s="147"/>
      <c r="AB516" s="147"/>
      <c r="AC516" s="147"/>
      <c r="AD516" s="147"/>
      <c r="AE516" s="147"/>
      <c r="AF516" s="147"/>
    </row>
    <row r="517" spans="1:32" hidden="1" x14ac:dyDescent="0.3">
      <c r="A517" s="107"/>
      <c r="B517" s="107" t="s">
        <v>768</v>
      </c>
      <c r="C517" s="124"/>
      <c r="D517" s="107"/>
      <c r="E517" s="125"/>
      <c r="F517" s="107"/>
      <c r="G517" s="107" t="s">
        <v>1601</v>
      </c>
      <c r="H517" s="124" t="str">
        <f>Programação5[[#This Row],[Atividade]]&amp; " - linha/estrutura: " &amp;Programação5[[#This Row],[Tag]]</f>
        <v xml:space="preserve">TIE-IN_131 - linha/estrutura: </v>
      </c>
      <c r="I517" s="107"/>
      <c r="L517" s="120"/>
      <c r="M517" s="126"/>
      <c r="N517" s="147"/>
      <c r="O517" s="147"/>
      <c r="P517" s="147"/>
      <c r="Q517" s="147"/>
      <c r="R517" s="147"/>
      <c r="S517" s="147"/>
      <c r="T517" s="147"/>
      <c r="U517" s="147"/>
      <c r="V517" s="147"/>
      <c r="W517" s="147"/>
      <c r="X517" s="147"/>
      <c r="Y517" s="147"/>
      <c r="Z517" s="147"/>
      <c r="AA517" s="147"/>
      <c r="AB517" s="147"/>
      <c r="AC517" s="147"/>
      <c r="AD517" s="147"/>
      <c r="AE517" s="147"/>
      <c r="AF517" s="147"/>
    </row>
    <row r="518" spans="1:32" hidden="1" x14ac:dyDescent="0.3">
      <c r="A518" s="107"/>
      <c r="B518" s="107" t="s">
        <v>769</v>
      </c>
      <c r="C518" s="124"/>
      <c r="D518" s="107"/>
      <c r="E518" s="125"/>
      <c r="F518" s="107"/>
      <c r="G518" s="107" t="s">
        <v>1975</v>
      </c>
      <c r="H518" s="124" t="str">
        <f>Programação5[[#This Row],[Atividade]]&amp; " - linha/estrutura: " &amp;Programação5[[#This Row],[Tag]]</f>
        <v xml:space="preserve">Fazer Ebtv da linha existente 8"-S1-14B-2200-H - linha/estrutura: </v>
      </c>
      <c r="I518" s="107"/>
      <c r="L518" s="120"/>
      <c r="M518" s="126"/>
      <c r="N518" s="147"/>
      <c r="O518" s="147"/>
      <c r="P518" s="147"/>
      <c r="Q518" s="147"/>
      <c r="R518" s="147"/>
      <c r="S518" s="147"/>
      <c r="T518" s="147"/>
      <c r="U518" s="147"/>
      <c r="V518" s="147"/>
      <c r="W518" s="147"/>
      <c r="X518" s="147"/>
      <c r="Y518" s="147"/>
      <c r="Z518" s="147"/>
      <c r="AA518" s="147"/>
      <c r="AB518" s="147"/>
      <c r="AC518" s="147"/>
      <c r="AD518" s="147"/>
      <c r="AE518" s="147"/>
      <c r="AF518" s="147"/>
    </row>
    <row r="519" spans="1:32" hidden="1" x14ac:dyDescent="0.3">
      <c r="A519" s="107"/>
      <c r="B519" s="107" t="s">
        <v>770</v>
      </c>
      <c r="C519" s="124"/>
      <c r="D519" s="107"/>
      <c r="E519" s="125"/>
      <c r="F519" s="107"/>
      <c r="G519" s="107" t="s">
        <v>1952</v>
      </c>
      <c r="H519" s="124" t="str">
        <f>Programação5[[#This Row],[Atividade]]&amp; " - linha/estrutura: " &amp;Programação5[[#This Row],[Tag]]</f>
        <v xml:space="preserve">Corte da linha existente e pré-montagem de spool - linha/estrutura: </v>
      </c>
      <c r="I519" s="107"/>
      <c r="L519" s="120"/>
      <c r="M519" s="126"/>
      <c r="N519" s="147"/>
      <c r="O519" s="147"/>
      <c r="P519" s="147"/>
      <c r="Q519" s="147"/>
      <c r="R519" s="147"/>
      <c r="S519" s="147"/>
      <c r="T519" s="147"/>
      <c r="U519" s="147"/>
      <c r="V519" s="147"/>
      <c r="W519" s="147"/>
      <c r="X519" s="147"/>
      <c r="Y519" s="147"/>
      <c r="Z519" s="147"/>
      <c r="AA519" s="147"/>
      <c r="AB519" s="147"/>
      <c r="AC519" s="147"/>
      <c r="AD519" s="147"/>
      <c r="AE519" s="147"/>
      <c r="AF519" s="147"/>
    </row>
    <row r="520" spans="1:32" hidden="1" x14ac:dyDescent="0.3">
      <c r="A520" s="107"/>
      <c r="B520" s="107" t="s">
        <v>771</v>
      </c>
      <c r="C520" s="124"/>
      <c r="D520" s="107"/>
      <c r="E520" s="125"/>
      <c r="F520" s="107"/>
      <c r="G520" s="107" t="s">
        <v>1953</v>
      </c>
      <c r="H520" s="124" t="str">
        <f>Programação5[[#This Row],[Atividade]]&amp; " - linha/estrutura: " &amp;Programação5[[#This Row],[Tag]]</f>
        <v xml:space="preserve">Solda do spool - linha/estrutura: </v>
      </c>
      <c r="I520" s="107"/>
      <c r="L520" s="120"/>
      <c r="M520" s="126"/>
      <c r="N520" s="147"/>
      <c r="O520" s="147"/>
      <c r="P520" s="147"/>
      <c r="Q520" s="147"/>
      <c r="R520" s="147"/>
      <c r="S520" s="147"/>
      <c r="T520" s="147"/>
      <c r="U520" s="147"/>
      <c r="V520" s="147"/>
      <c r="W520" s="147"/>
      <c r="X520" s="147"/>
      <c r="Y520" s="147"/>
      <c r="Z520" s="147"/>
      <c r="AA520" s="147"/>
      <c r="AB520" s="147"/>
      <c r="AC520" s="147"/>
      <c r="AD520" s="147"/>
      <c r="AE520" s="147"/>
      <c r="AF520" s="147"/>
    </row>
    <row r="521" spans="1:32" hidden="1" x14ac:dyDescent="0.3">
      <c r="A521" s="107"/>
      <c r="B521" s="107" t="s">
        <v>772</v>
      </c>
      <c r="C521" s="124"/>
      <c r="D521" s="107"/>
      <c r="E521" s="125"/>
      <c r="F521" s="107"/>
      <c r="G521" s="107" t="s">
        <v>279</v>
      </c>
      <c r="H521" s="124" t="str">
        <f>Programação5[[#This Row],[Atividade]]&amp; " - linha/estrutura: " &amp;Programação5[[#This Row],[Tag]]</f>
        <v xml:space="preserve">Inspeção ENDs das soldas - linha/estrutura: </v>
      </c>
      <c r="I521" s="107"/>
      <c r="L521" s="120"/>
      <c r="M521" s="126"/>
      <c r="N521" s="147"/>
      <c r="O521" s="147"/>
      <c r="P521" s="147"/>
      <c r="Q521" s="147"/>
      <c r="R521" s="147"/>
      <c r="S521" s="147"/>
      <c r="T521" s="147"/>
      <c r="U521" s="147"/>
      <c r="V521" s="147"/>
      <c r="W521" s="147"/>
      <c r="X521" s="147"/>
      <c r="Y521" s="147"/>
      <c r="Z521" s="147"/>
      <c r="AA521" s="147"/>
      <c r="AB521" s="147"/>
      <c r="AC521" s="147"/>
      <c r="AD521" s="147"/>
      <c r="AE521" s="147"/>
      <c r="AF521" s="147"/>
    </row>
    <row r="522" spans="1:32" hidden="1" x14ac:dyDescent="0.3">
      <c r="A522" s="107"/>
      <c r="B522" s="107" t="s">
        <v>773</v>
      </c>
      <c r="C522" s="124"/>
      <c r="D522" s="107"/>
      <c r="E522" s="125"/>
      <c r="F522" s="107"/>
      <c r="G522" s="107" t="s">
        <v>1954</v>
      </c>
      <c r="H522" s="124" t="str">
        <f>Programação5[[#This Row],[Atividade]]&amp; " - linha/estrutura: " &amp;Programação5[[#This Row],[Tag]]</f>
        <v xml:space="preserve">Remover Ebtv da linha - linha/estrutura: </v>
      </c>
      <c r="I522" s="107"/>
      <c r="L522" s="120"/>
      <c r="M522" s="126"/>
      <c r="N522" s="147"/>
      <c r="O522" s="147"/>
      <c r="P522" s="147"/>
      <c r="Q522" s="147"/>
      <c r="R522" s="147"/>
      <c r="S522" s="147"/>
      <c r="T522" s="147"/>
      <c r="U522" s="147"/>
      <c r="V522" s="147"/>
      <c r="W522" s="147"/>
      <c r="X522" s="147"/>
      <c r="Y522" s="147"/>
      <c r="Z522" s="147"/>
      <c r="AA522" s="147"/>
      <c r="AB522" s="147"/>
      <c r="AC522" s="147"/>
      <c r="AD522" s="147"/>
      <c r="AE522" s="147"/>
      <c r="AF522" s="147"/>
    </row>
    <row r="523" spans="1:32" hidden="1" x14ac:dyDescent="0.3">
      <c r="A523" s="107"/>
      <c r="B523" s="107" t="s">
        <v>774</v>
      </c>
      <c r="C523" s="124"/>
      <c r="D523" s="107"/>
      <c r="E523" s="125"/>
      <c r="F523" s="107"/>
      <c r="G523" s="107" t="s">
        <v>1603</v>
      </c>
      <c r="H523" s="124" t="str">
        <f>Programação5[[#This Row],[Atividade]]&amp; " - linha/estrutura: " &amp;Programação5[[#This Row],[Tag]]</f>
        <v xml:space="preserve">TIE-IN_137 - linha/estrutura: </v>
      </c>
      <c r="I523" s="107"/>
      <c r="L523" s="120"/>
      <c r="M523" s="126"/>
      <c r="N523" s="147"/>
      <c r="O523" s="147"/>
      <c r="P523" s="147"/>
      <c r="Q523" s="147"/>
      <c r="R523" s="147"/>
      <c r="S523" s="147"/>
      <c r="T523" s="147"/>
      <c r="U523" s="147"/>
      <c r="V523" s="147"/>
      <c r="W523" s="147"/>
      <c r="X523" s="147"/>
      <c r="Y523" s="147"/>
      <c r="Z523" s="147"/>
      <c r="AA523" s="147"/>
      <c r="AB523" s="147"/>
      <c r="AC523" s="147"/>
      <c r="AD523" s="147"/>
      <c r="AE523" s="147"/>
      <c r="AF523" s="147"/>
    </row>
    <row r="524" spans="1:32" hidden="1" x14ac:dyDescent="0.3">
      <c r="A524" s="107"/>
      <c r="B524" s="107" t="s">
        <v>775</v>
      </c>
      <c r="C524" s="124"/>
      <c r="D524" s="107"/>
      <c r="E524" s="125"/>
      <c r="F524" s="107"/>
      <c r="G524" s="107" t="s">
        <v>1976</v>
      </c>
      <c r="H524" s="124" t="str">
        <f>Programação5[[#This Row],[Atividade]]&amp; " - linha/estrutura: " &amp;Programação5[[#This Row],[Tag]]</f>
        <v xml:space="preserve">Fazer Ebtv da linha existente 10"-S2-14B-1254-H - linha/estrutura: </v>
      </c>
      <c r="I524" s="107"/>
      <c r="L524" s="120"/>
      <c r="M524" s="126"/>
      <c r="N524" s="147"/>
      <c r="O524" s="147"/>
      <c r="P524" s="147"/>
      <c r="Q524" s="147"/>
      <c r="R524" s="147"/>
      <c r="S524" s="147"/>
      <c r="T524" s="147"/>
      <c r="U524" s="147"/>
      <c r="V524" s="147"/>
      <c r="W524" s="147"/>
      <c r="X524" s="147"/>
      <c r="Y524" s="147"/>
      <c r="Z524" s="147"/>
      <c r="AA524" s="147"/>
      <c r="AB524" s="147"/>
      <c r="AC524" s="147"/>
      <c r="AD524" s="147"/>
      <c r="AE524" s="147"/>
      <c r="AF524" s="147"/>
    </row>
    <row r="525" spans="1:32" hidden="1" x14ac:dyDescent="0.3">
      <c r="A525" s="107"/>
      <c r="B525" s="107" t="s">
        <v>776</v>
      </c>
      <c r="C525" s="124"/>
      <c r="D525" s="107"/>
      <c r="E525" s="125"/>
      <c r="F525" s="107"/>
      <c r="G525" s="107" t="s">
        <v>1952</v>
      </c>
      <c r="H525" s="124" t="str">
        <f>Programação5[[#This Row],[Atividade]]&amp; " - linha/estrutura: " &amp;Programação5[[#This Row],[Tag]]</f>
        <v xml:space="preserve">Corte da linha existente e pré-montagem de spool - linha/estrutura: </v>
      </c>
      <c r="I525" s="107"/>
      <c r="L525" s="120"/>
      <c r="M525" s="126"/>
      <c r="N525" s="147"/>
      <c r="O525" s="147"/>
      <c r="P525" s="147"/>
      <c r="Q525" s="147"/>
      <c r="R525" s="147"/>
      <c r="S525" s="147"/>
      <c r="T525" s="147"/>
      <c r="U525" s="147"/>
      <c r="V525" s="147"/>
      <c r="W525" s="147"/>
      <c r="X525" s="147"/>
      <c r="Y525" s="147"/>
      <c r="Z525" s="147"/>
      <c r="AA525" s="147"/>
      <c r="AB525" s="147"/>
      <c r="AC525" s="147"/>
      <c r="AD525" s="147"/>
      <c r="AE525" s="147"/>
      <c r="AF525" s="147"/>
    </row>
    <row r="526" spans="1:32" hidden="1" x14ac:dyDescent="0.3">
      <c r="A526" s="107"/>
      <c r="B526" s="107" t="s">
        <v>777</v>
      </c>
      <c r="C526" s="124"/>
      <c r="D526" s="107"/>
      <c r="E526" s="125"/>
      <c r="F526" s="107"/>
      <c r="G526" s="107" t="s">
        <v>1953</v>
      </c>
      <c r="H526" s="124" t="str">
        <f>Programação5[[#This Row],[Atividade]]&amp; " - linha/estrutura: " &amp;Programação5[[#This Row],[Tag]]</f>
        <v xml:space="preserve">Solda do spool - linha/estrutura: </v>
      </c>
      <c r="I526" s="107"/>
      <c r="L526" s="120"/>
      <c r="M526" s="126"/>
      <c r="N526" s="147"/>
      <c r="O526" s="147"/>
      <c r="P526" s="147"/>
      <c r="Q526" s="147"/>
      <c r="R526" s="147"/>
      <c r="S526" s="147"/>
      <c r="T526" s="147"/>
      <c r="U526" s="147"/>
      <c r="V526" s="147"/>
      <c r="W526" s="147"/>
      <c r="X526" s="147"/>
      <c r="Y526" s="147"/>
      <c r="Z526" s="147"/>
      <c r="AA526" s="147"/>
      <c r="AB526" s="147"/>
      <c r="AC526" s="147"/>
      <c r="AD526" s="147"/>
      <c r="AE526" s="147"/>
      <c r="AF526" s="147"/>
    </row>
    <row r="527" spans="1:32" hidden="1" x14ac:dyDescent="0.3">
      <c r="A527" s="107"/>
      <c r="B527" s="107" t="s">
        <v>778</v>
      </c>
      <c r="C527" s="124"/>
      <c r="D527" s="107"/>
      <c r="E527" s="125"/>
      <c r="F527" s="107"/>
      <c r="G527" s="107" t="s">
        <v>279</v>
      </c>
      <c r="H527" s="124" t="str">
        <f>Programação5[[#This Row],[Atividade]]&amp; " - linha/estrutura: " &amp;Programação5[[#This Row],[Tag]]</f>
        <v xml:space="preserve">Inspeção ENDs das soldas - linha/estrutura: </v>
      </c>
      <c r="I527" s="107"/>
      <c r="L527" s="120"/>
      <c r="M527" s="126"/>
      <c r="N527" s="147"/>
      <c r="O527" s="147"/>
      <c r="P527" s="147"/>
      <c r="Q527" s="147"/>
      <c r="R527" s="147"/>
      <c r="S527" s="147"/>
      <c r="T527" s="147"/>
      <c r="U527" s="147"/>
      <c r="V527" s="147"/>
      <c r="W527" s="147"/>
      <c r="X527" s="147"/>
      <c r="Y527" s="147"/>
      <c r="Z527" s="147"/>
      <c r="AA527" s="147"/>
      <c r="AB527" s="147"/>
      <c r="AC527" s="147"/>
      <c r="AD527" s="147"/>
      <c r="AE527" s="147"/>
      <c r="AF527" s="147"/>
    </row>
    <row r="528" spans="1:32" hidden="1" x14ac:dyDescent="0.3">
      <c r="A528" s="107"/>
      <c r="B528" s="107" t="s">
        <v>779</v>
      </c>
      <c r="C528" s="124"/>
      <c r="D528" s="107"/>
      <c r="E528" s="125"/>
      <c r="F528" s="107"/>
      <c r="G528" s="107" t="s">
        <v>1954</v>
      </c>
      <c r="H528" s="124" t="str">
        <f>Programação5[[#This Row],[Atividade]]&amp; " - linha/estrutura: " &amp;Programação5[[#This Row],[Tag]]</f>
        <v xml:space="preserve">Remover Ebtv da linha - linha/estrutura: </v>
      </c>
      <c r="I528" s="107"/>
      <c r="L528" s="120"/>
      <c r="M528" s="126"/>
      <c r="N528" s="147"/>
      <c r="O528" s="147"/>
      <c r="P528" s="147"/>
      <c r="Q528" s="147"/>
      <c r="R528" s="147"/>
      <c r="S528" s="147"/>
      <c r="T528" s="147"/>
      <c r="U528" s="147"/>
      <c r="V528" s="147"/>
      <c r="W528" s="147"/>
      <c r="X528" s="147"/>
      <c r="Y528" s="147"/>
      <c r="Z528" s="147"/>
      <c r="AA528" s="147"/>
      <c r="AB528" s="147"/>
      <c r="AC528" s="147"/>
      <c r="AD528" s="147"/>
      <c r="AE528" s="147"/>
      <c r="AF528" s="147"/>
    </row>
    <row r="529" spans="1:32" hidden="1" x14ac:dyDescent="0.3">
      <c r="A529" s="107"/>
      <c r="B529" s="107" t="s">
        <v>780</v>
      </c>
      <c r="C529" s="124"/>
      <c r="D529" s="107"/>
      <c r="E529" s="125"/>
      <c r="F529" s="107"/>
      <c r="G529" s="107" t="s">
        <v>1594</v>
      </c>
      <c r="H529" s="124" t="str">
        <f>Programação5[[#This Row],[Atividade]]&amp; " - linha/estrutura: " &amp;Programação5[[#This Row],[Tag]]</f>
        <v xml:space="preserve">TIE-IN_159 - linha/estrutura: </v>
      </c>
      <c r="I529" s="107"/>
      <c r="L529" s="120"/>
      <c r="M529" s="126"/>
      <c r="N529" s="147"/>
      <c r="O529" s="147"/>
      <c r="P529" s="147"/>
      <c r="Q529" s="147"/>
      <c r="R529" s="147"/>
      <c r="S529" s="147"/>
      <c r="T529" s="147"/>
      <c r="U529" s="147"/>
      <c r="V529" s="147"/>
      <c r="W529" s="147"/>
      <c r="X529" s="147"/>
      <c r="Y529" s="147"/>
      <c r="Z529" s="147"/>
      <c r="AA529" s="147"/>
      <c r="AB529" s="147"/>
      <c r="AC529" s="147"/>
      <c r="AD529" s="147"/>
      <c r="AE529" s="147"/>
      <c r="AF529" s="147"/>
    </row>
    <row r="530" spans="1:32" hidden="1" x14ac:dyDescent="0.3">
      <c r="A530" s="107"/>
      <c r="B530" s="107" t="s">
        <v>781</v>
      </c>
      <c r="C530" s="124"/>
      <c r="D530" s="107"/>
      <c r="E530" s="125"/>
      <c r="F530" s="107"/>
      <c r="G530" s="107" t="s">
        <v>1977</v>
      </c>
      <c r="H530" s="124" t="str">
        <f>Programação5[[#This Row],[Atividade]]&amp; " - linha/estrutura: " &amp;Programação5[[#This Row],[Tag]]</f>
        <v xml:space="preserve">Fazer Ebtv da linha existente 8"-S1-14A-5111-H - linha/estrutura: </v>
      </c>
      <c r="I530" s="107"/>
      <c r="L530" s="120"/>
      <c r="M530" s="126"/>
      <c r="N530" s="147"/>
      <c r="O530" s="147"/>
      <c r="P530" s="147"/>
      <c r="Q530" s="147"/>
      <c r="R530" s="147"/>
      <c r="S530" s="147"/>
      <c r="T530" s="147"/>
      <c r="U530" s="147"/>
      <c r="V530" s="147"/>
      <c r="W530" s="147"/>
      <c r="X530" s="147"/>
      <c r="Y530" s="147"/>
      <c r="Z530" s="147"/>
      <c r="AA530" s="147"/>
      <c r="AB530" s="147"/>
      <c r="AC530" s="147"/>
      <c r="AD530" s="147"/>
      <c r="AE530" s="147"/>
      <c r="AF530" s="147"/>
    </row>
    <row r="531" spans="1:32" hidden="1" x14ac:dyDescent="0.3">
      <c r="A531" s="107"/>
      <c r="B531" s="107" t="s">
        <v>782</v>
      </c>
      <c r="C531" s="124"/>
      <c r="D531" s="107"/>
      <c r="E531" s="125"/>
      <c r="F531" s="107"/>
      <c r="G531" s="107" t="s">
        <v>1952</v>
      </c>
      <c r="H531" s="124" t="str">
        <f>Programação5[[#This Row],[Atividade]]&amp; " - linha/estrutura: " &amp;Programação5[[#This Row],[Tag]]</f>
        <v xml:space="preserve">Corte da linha existente e pré-montagem de spool - linha/estrutura: </v>
      </c>
      <c r="I531" s="107"/>
      <c r="L531" s="120"/>
      <c r="M531" s="126"/>
      <c r="N531" s="147"/>
      <c r="O531" s="147"/>
      <c r="P531" s="147"/>
      <c r="Q531" s="147"/>
      <c r="R531" s="147"/>
      <c r="S531" s="147"/>
      <c r="T531" s="147"/>
      <c r="U531" s="147"/>
      <c r="V531" s="147"/>
      <c r="W531" s="147"/>
      <c r="X531" s="147"/>
      <c r="Y531" s="147"/>
      <c r="Z531" s="147"/>
      <c r="AA531" s="147"/>
      <c r="AB531" s="147"/>
      <c r="AC531" s="147"/>
      <c r="AD531" s="147"/>
      <c r="AE531" s="147"/>
      <c r="AF531" s="147"/>
    </row>
    <row r="532" spans="1:32" hidden="1" x14ac:dyDescent="0.3">
      <c r="A532" s="107"/>
      <c r="B532" s="107" t="s">
        <v>783</v>
      </c>
      <c r="C532" s="124"/>
      <c r="D532" s="107"/>
      <c r="E532" s="125"/>
      <c r="F532" s="107"/>
      <c r="G532" s="107" t="s">
        <v>1953</v>
      </c>
      <c r="H532" s="124" t="str">
        <f>Programação5[[#This Row],[Atividade]]&amp; " - linha/estrutura: " &amp;Programação5[[#This Row],[Tag]]</f>
        <v xml:space="preserve">Solda do spool - linha/estrutura: </v>
      </c>
      <c r="I532" s="107"/>
      <c r="L532" s="120"/>
      <c r="M532" s="126"/>
      <c r="N532" s="147"/>
      <c r="O532" s="147"/>
      <c r="P532" s="147"/>
      <c r="Q532" s="147"/>
      <c r="R532" s="147"/>
      <c r="S532" s="147"/>
      <c r="T532" s="147"/>
      <c r="U532" s="147"/>
      <c r="V532" s="147"/>
      <c r="W532" s="147"/>
      <c r="X532" s="147"/>
      <c r="Y532" s="147"/>
      <c r="Z532" s="147"/>
      <c r="AA532" s="147"/>
      <c r="AB532" s="147"/>
      <c r="AC532" s="147"/>
      <c r="AD532" s="147"/>
      <c r="AE532" s="147"/>
      <c r="AF532" s="147"/>
    </row>
    <row r="533" spans="1:32" hidden="1" x14ac:dyDescent="0.3">
      <c r="A533" s="107"/>
      <c r="B533" s="107" t="s">
        <v>784</v>
      </c>
      <c r="C533" s="124"/>
      <c r="D533" s="107"/>
      <c r="E533" s="125"/>
      <c r="F533" s="107"/>
      <c r="G533" s="107" t="s">
        <v>279</v>
      </c>
      <c r="H533" s="124" t="str">
        <f>Programação5[[#This Row],[Atividade]]&amp; " - linha/estrutura: " &amp;Programação5[[#This Row],[Tag]]</f>
        <v xml:space="preserve">Inspeção ENDs das soldas - linha/estrutura: </v>
      </c>
      <c r="I533" s="107"/>
      <c r="L533" s="120"/>
      <c r="M533" s="126"/>
      <c r="N533" s="147"/>
      <c r="O533" s="147"/>
      <c r="P533" s="147"/>
      <c r="Q533" s="147"/>
      <c r="R533" s="147"/>
      <c r="S533" s="147"/>
      <c r="T533" s="147"/>
      <c r="U533" s="147"/>
      <c r="V533" s="147"/>
      <c r="W533" s="147"/>
      <c r="X533" s="147"/>
      <c r="Y533" s="147"/>
      <c r="Z533" s="147"/>
      <c r="AA533" s="147"/>
      <c r="AB533" s="147"/>
      <c r="AC533" s="147"/>
      <c r="AD533" s="147"/>
      <c r="AE533" s="147"/>
      <c r="AF533" s="147"/>
    </row>
    <row r="534" spans="1:32" hidden="1" x14ac:dyDescent="0.3">
      <c r="A534" s="107"/>
      <c r="B534" s="107" t="s">
        <v>785</v>
      </c>
      <c r="C534" s="124"/>
      <c r="D534" s="107"/>
      <c r="E534" s="125"/>
      <c r="F534" s="107"/>
      <c r="G534" s="107" t="s">
        <v>1954</v>
      </c>
      <c r="H534" s="124" t="str">
        <f>Programação5[[#This Row],[Atividade]]&amp; " - linha/estrutura: " &amp;Programação5[[#This Row],[Tag]]</f>
        <v xml:space="preserve">Remover Ebtv da linha - linha/estrutura: </v>
      </c>
      <c r="I534" s="107"/>
      <c r="L534" s="120"/>
      <c r="M534" s="126"/>
      <c r="N534" s="147"/>
      <c r="O534" s="147"/>
      <c r="P534" s="147"/>
      <c r="Q534" s="147"/>
      <c r="R534" s="147"/>
      <c r="S534" s="147"/>
      <c r="T534" s="147"/>
      <c r="U534" s="147"/>
      <c r="V534" s="147"/>
      <c r="W534" s="147"/>
      <c r="X534" s="147"/>
      <c r="Y534" s="147"/>
      <c r="Z534" s="147"/>
      <c r="AA534" s="147"/>
      <c r="AB534" s="147"/>
      <c r="AC534" s="147"/>
      <c r="AD534" s="147"/>
      <c r="AE534" s="147"/>
      <c r="AF534" s="147"/>
    </row>
    <row r="535" spans="1:32" hidden="1" x14ac:dyDescent="0.3">
      <c r="A535" s="107"/>
      <c r="B535" s="107" t="s">
        <v>786</v>
      </c>
      <c r="C535" s="124"/>
      <c r="D535" s="107"/>
      <c r="E535" s="125"/>
      <c r="F535" s="107"/>
      <c r="G535" s="107" t="s">
        <v>1978</v>
      </c>
      <c r="H535" s="124" t="str">
        <f>Programação5[[#This Row],[Atividade]]&amp; " - linha/estrutura: " &amp;Programação5[[#This Row],[Tag]]</f>
        <v xml:space="preserve">Reforço Estrutural no Pipe Rack - linha/estrutura: </v>
      </c>
      <c r="I535" s="107"/>
      <c r="L535" s="120"/>
      <c r="M535" s="126"/>
      <c r="N535" s="147"/>
      <c r="O535" s="147"/>
      <c r="P535" s="147"/>
      <c r="Q535" s="147"/>
      <c r="R535" s="147"/>
      <c r="S535" s="147"/>
      <c r="T535" s="147"/>
      <c r="U535" s="147"/>
      <c r="V535" s="147"/>
      <c r="W535" s="147"/>
      <c r="X535" s="147"/>
      <c r="Y535" s="147"/>
      <c r="Z535" s="147"/>
      <c r="AA535" s="147"/>
      <c r="AB535" s="147"/>
      <c r="AC535" s="147"/>
      <c r="AD535" s="147"/>
      <c r="AE535" s="147"/>
      <c r="AF535" s="147"/>
    </row>
    <row r="536" spans="1:32" hidden="1" x14ac:dyDescent="0.3">
      <c r="A536" s="107"/>
      <c r="B536" s="107" t="s">
        <v>787</v>
      </c>
      <c r="C536" s="124"/>
      <c r="D536" s="107"/>
      <c r="E536" s="125"/>
      <c r="F536" s="107"/>
      <c r="G536" s="107" t="s">
        <v>1979</v>
      </c>
      <c r="H536" s="124" t="str">
        <f>Programação5[[#This Row],[Atividade]]&amp; " - linha/estrutura: " &amp;Programação5[[#This Row],[Tag]]</f>
        <v xml:space="preserve">Montar e soldar reforço estrutural (5 peças) - linha/estrutura: </v>
      </c>
      <c r="I536" s="107"/>
      <c r="L536" s="120"/>
      <c r="M536" s="126"/>
      <c r="N536" s="147"/>
      <c r="O536" s="147"/>
      <c r="P536" s="147"/>
      <c r="Q536" s="147"/>
      <c r="R536" s="147"/>
      <c r="S536" s="147"/>
      <c r="T536" s="147"/>
      <c r="U536" s="147"/>
      <c r="V536" s="147"/>
      <c r="W536" s="147"/>
      <c r="X536" s="147"/>
      <c r="Y536" s="147"/>
      <c r="Z536" s="147"/>
      <c r="AA536" s="147"/>
      <c r="AB536" s="147"/>
      <c r="AC536" s="147"/>
      <c r="AD536" s="147"/>
      <c r="AE536" s="147"/>
      <c r="AF536" s="147"/>
    </row>
    <row r="537" spans="1:32" hidden="1" x14ac:dyDescent="0.3">
      <c r="A537" s="107"/>
      <c r="B537" s="107" t="s">
        <v>330</v>
      </c>
      <c r="C537" s="124"/>
      <c r="D537" s="107"/>
      <c r="E537" s="125"/>
      <c r="F537" s="107"/>
      <c r="G537" s="107" t="s">
        <v>331</v>
      </c>
      <c r="H537" s="124" t="str">
        <f>Programação5[[#This Row],[Atividade]]&amp; " - linha/estrutura: " &amp;Programação5[[#This Row],[Tag]]</f>
        <v xml:space="preserve">Solda de reforço estruturarl ( 05 peças ) - linha/estrutura: </v>
      </c>
      <c r="I537" s="107"/>
      <c r="L537" s="120"/>
      <c r="M537" s="126"/>
      <c r="N537" s="147"/>
      <c r="O537" s="147"/>
      <c r="P537" s="147"/>
      <c r="Q537" s="147"/>
      <c r="R537" s="147"/>
      <c r="S537" s="147"/>
      <c r="T537" s="147"/>
      <c r="U537" s="147"/>
      <c r="V537" s="147"/>
      <c r="W537" s="147"/>
      <c r="X537" s="147"/>
      <c r="Y537" s="147"/>
      <c r="Z537" s="147"/>
      <c r="AA537" s="147"/>
      <c r="AB537" s="147"/>
      <c r="AC537" s="147"/>
      <c r="AD537" s="147"/>
      <c r="AE537" s="147"/>
      <c r="AF537" s="147"/>
    </row>
    <row r="538" spans="1:32" hidden="1" x14ac:dyDescent="0.3">
      <c r="A538" s="107"/>
      <c r="B538" s="107" t="s">
        <v>420</v>
      </c>
      <c r="C538" s="124"/>
      <c r="D538" s="107"/>
      <c r="E538" s="125"/>
      <c r="F538" s="107"/>
      <c r="G538" s="107" t="s">
        <v>1980</v>
      </c>
      <c r="H538" s="124" t="str">
        <f>Programação5[[#This Row],[Atividade]]&amp; " - linha/estrutura: " &amp;Programação5[[#This Row],[Tag]]</f>
        <v xml:space="preserve">Bombas do tanque de condensado - linha/estrutura: </v>
      </c>
      <c r="I538" s="107"/>
      <c r="L538" s="120"/>
      <c r="M538" s="126"/>
      <c r="N538" s="147"/>
      <c r="O538" s="147"/>
      <c r="P538" s="147"/>
      <c r="Q538" s="147"/>
      <c r="R538" s="147"/>
      <c r="S538" s="147"/>
      <c r="T538" s="147"/>
      <c r="U538" s="147"/>
      <c r="V538" s="147"/>
      <c r="W538" s="147"/>
      <c r="X538" s="147"/>
      <c r="Y538" s="147"/>
      <c r="Z538" s="147"/>
      <c r="AA538" s="147"/>
      <c r="AB538" s="147"/>
      <c r="AC538" s="147"/>
      <c r="AD538" s="147"/>
      <c r="AE538" s="147"/>
      <c r="AF538" s="147"/>
    </row>
    <row r="539" spans="1:32" hidden="1" x14ac:dyDescent="0.3">
      <c r="A539" s="107"/>
      <c r="B539" s="107" t="s">
        <v>788</v>
      </c>
      <c r="C539" s="124"/>
      <c r="D539" s="107"/>
      <c r="E539" s="125"/>
      <c r="F539" s="107"/>
      <c r="G539" s="107" t="s">
        <v>1981</v>
      </c>
      <c r="H539" s="124" t="str">
        <f>Programação5[[#This Row],[Atividade]]&amp; " - linha/estrutura: " &amp;Programação5[[#This Row],[Tag]]</f>
        <v xml:space="preserve">Construção das bases civis das bombas - linha/estrutura: </v>
      </c>
      <c r="I539" s="107"/>
      <c r="L539" s="120"/>
      <c r="M539" s="126"/>
      <c r="N539" s="147"/>
      <c r="O539" s="147"/>
      <c r="P539" s="147"/>
      <c r="Q539" s="147"/>
      <c r="R539" s="147"/>
      <c r="S539" s="147"/>
      <c r="T539" s="147"/>
      <c r="U539" s="147"/>
      <c r="V539" s="147"/>
      <c r="W539" s="147"/>
      <c r="X539" s="147"/>
      <c r="Y539" s="147"/>
      <c r="Z539" s="147"/>
      <c r="AA539" s="147"/>
      <c r="AB539" s="147"/>
      <c r="AC539" s="147"/>
      <c r="AD539" s="147"/>
      <c r="AE539" s="147"/>
      <c r="AF539" s="147"/>
    </row>
    <row r="540" spans="1:32" hidden="1" x14ac:dyDescent="0.3">
      <c r="A540" s="107"/>
      <c r="B540" s="107" t="s">
        <v>469</v>
      </c>
      <c r="C540" s="124"/>
      <c r="D540" s="107"/>
      <c r="E540" s="125"/>
      <c r="F540" s="107"/>
      <c r="G540" s="107" t="s">
        <v>471</v>
      </c>
      <c r="H540" s="124" t="str">
        <f>Programação5[[#This Row],[Atividade]]&amp; " - linha/estrutura: " &amp;Programação5[[#This Row],[Tag]]</f>
        <v xml:space="preserve">P-14E-3A - linha/estrutura: </v>
      </c>
      <c r="I540" s="107"/>
      <c r="L540" s="120"/>
      <c r="M540" s="126"/>
      <c r="N540" s="147"/>
      <c r="O540" s="147"/>
      <c r="P540" s="147"/>
      <c r="Q540" s="147"/>
      <c r="R540" s="147"/>
      <c r="S540" s="147"/>
      <c r="T540" s="147"/>
      <c r="U540" s="147"/>
      <c r="V540" s="147"/>
      <c r="W540" s="147"/>
      <c r="X540" s="147"/>
      <c r="Y540" s="147"/>
      <c r="Z540" s="147"/>
      <c r="AA540" s="147"/>
      <c r="AB540" s="147"/>
      <c r="AC540" s="147"/>
      <c r="AD540" s="147"/>
      <c r="AE540" s="147"/>
      <c r="AF540" s="147"/>
    </row>
    <row r="541" spans="1:32" hidden="1" x14ac:dyDescent="0.3">
      <c r="A541" s="107"/>
      <c r="B541" s="107" t="s">
        <v>789</v>
      </c>
      <c r="C541" s="124"/>
      <c r="D541" s="107"/>
      <c r="E541" s="125"/>
      <c r="F541" s="107"/>
      <c r="G541" s="107" t="s">
        <v>1910</v>
      </c>
      <c r="H541" s="124" t="str">
        <f>Programação5[[#This Row],[Atividade]]&amp; " - linha/estrutura: " &amp;Programação5[[#This Row],[Tag]]</f>
        <v xml:space="preserve">Nivelamento de base civil com shims - linha/estrutura: </v>
      </c>
      <c r="I541" s="107"/>
      <c r="L541" s="120"/>
      <c r="M541" s="126"/>
      <c r="N541" s="147"/>
      <c r="O541" s="147"/>
      <c r="P541" s="147"/>
      <c r="Q541" s="147"/>
      <c r="R541" s="147"/>
      <c r="S541" s="147"/>
      <c r="T541" s="147"/>
      <c r="U541" s="147"/>
      <c r="V541" s="147"/>
      <c r="W541" s="147"/>
      <c r="X541" s="147"/>
      <c r="Y541" s="147"/>
      <c r="Z541" s="147"/>
      <c r="AA541" s="147"/>
      <c r="AB541" s="147"/>
      <c r="AC541" s="147"/>
      <c r="AD541" s="147"/>
      <c r="AE541" s="147"/>
      <c r="AF541" s="147"/>
    </row>
    <row r="542" spans="1:32" hidden="1" x14ac:dyDescent="0.3">
      <c r="A542" s="107"/>
      <c r="B542" s="107" t="s">
        <v>790</v>
      </c>
      <c r="C542" s="124"/>
      <c r="D542" s="107"/>
      <c r="E542" s="125"/>
      <c r="F542" s="107"/>
      <c r="G542" s="107" t="s">
        <v>1982</v>
      </c>
      <c r="H542" s="124" t="str">
        <f>Programação5[[#This Row],[Atividade]]&amp; " - linha/estrutura: " &amp;Programação5[[#This Row],[Tag]]</f>
        <v xml:space="preserve">Posicionamento da bomba sobre a base - linha/estrutura: </v>
      </c>
      <c r="I542" s="107"/>
      <c r="L542" s="120"/>
      <c r="M542" s="126"/>
      <c r="N542" s="147"/>
      <c r="O542" s="147"/>
      <c r="P542" s="147"/>
      <c r="Q542" s="147"/>
      <c r="R542" s="147"/>
      <c r="S542" s="147"/>
      <c r="T542" s="147"/>
      <c r="U542" s="147"/>
      <c r="V542" s="147"/>
      <c r="W542" s="147"/>
      <c r="X542" s="147"/>
      <c r="Y542" s="147"/>
      <c r="Z542" s="147"/>
      <c r="AA542" s="147"/>
      <c r="AB542" s="147"/>
      <c r="AC542" s="147"/>
      <c r="AD542" s="147"/>
      <c r="AE542" s="147"/>
      <c r="AF542" s="147"/>
    </row>
    <row r="543" spans="1:32" hidden="1" x14ac:dyDescent="0.3">
      <c r="A543" s="107"/>
      <c r="B543" s="107" t="s">
        <v>791</v>
      </c>
      <c r="C543" s="124"/>
      <c r="D543" s="107"/>
      <c r="E543" s="125"/>
      <c r="F543" s="107"/>
      <c r="G543" s="107" t="s">
        <v>1912</v>
      </c>
      <c r="H543" s="124" t="str">
        <f>Programação5[[#This Row],[Atividade]]&amp; " - linha/estrutura: " &amp;Programação5[[#This Row],[Tag]]</f>
        <v xml:space="preserve">Verificação de alinhamento topogáfico - linha/estrutura: </v>
      </c>
      <c r="I543" s="107"/>
      <c r="L543" s="120"/>
      <c r="M543" s="126"/>
      <c r="N543" s="147"/>
      <c r="O543" s="147"/>
      <c r="P543" s="147"/>
      <c r="Q543" s="147"/>
      <c r="R543" s="147"/>
      <c r="S543" s="147"/>
      <c r="T543" s="147"/>
      <c r="U543" s="147"/>
      <c r="V543" s="147"/>
      <c r="W543" s="147"/>
      <c r="X543" s="147"/>
      <c r="Y543" s="147"/>
      <c r="Z543" s="147"/>
      <c r="AA543" s="147"/>
      <c r="AB543" s="147"/>
      <c r="AC543" s="147"/>
      <c r="AD543" s="147"/>
      <c r="AE543" s="147"/>
      <c r="AF543" s="147"/>
    </row>
    <row r="544" spans="1:32" hidden="1" x14ac:dyDescent="0.3">
      <c r="A544" s="107"/>
      <c r="B544" s="107" t="s">
        <v>792</v>
      </c>
      <c r="C544" s="124"/>
      <c r="D544" s="107"/>
      <c r="E544" s="125"/>
      <c r="F544" s="107"/>
      <c r="G544" s="107" t="s">
        <v>1983</v>
      </c>
      <c r="H544" s="124" t="str">
        <f>Programação5[[#This Row],[Atividade]]&amp; " - linha/estrutura: " &amp;Programação5[[#This Row],[Tag]]</f>
        <v xml:space="preserve">Grauteamento da base - linha/estrutura: </v>
      </c>
      <c r="I544" s="107"/>
      <c r="L544" s="120"/>
      <c r="M544" s="126"/>
      <c r="N544" s="147"/>
      <c r="O544" s="147"/>
      <c r="P544" s="147"/>
      <c r="Q544" s="147"/>
      <c r="R544" s="147"/>
      <c r="S544" s="147"/>
      <c r="T544" s="147"/>
      <c r="U544" s="147"/>
      <c r="V544" s="147"/>
      <c r="W544" s="147"/>
      <c r="X544" s="147"/>
      <c r="Y544" s="147"/>
      <c r="Z544" s="147"/>
      <c r="AA544" s="147"/>
      <c r="AB544" s="147"/>
      <c r="AC544" s="147"/>
      <c r="AD544" s="147"/>
      <c r="AE544" s="147"/>
      <c r="AF544" s="147"/>
    </row>
    <row r="545" spans="1:32" hidden="1" x14ac:dyDescent="0.3">
      <c r="A545" s="107"/>
      <c r="B545" s="107" t="s">
        <v>793</v>
      </c>
      <c r="C545" s="124"/>
      <c r="D545" s="107"/>
      <c r="E545" s="125"/>
      <c r="F545" s="107"/>
      <c r="G545" s="107" t="s">
        <v>1984</v>
      </c>
      <c r="H545" s="124" t="str">
        <f>Programação5[[#This Row],[Atividade]]&amp; " - linha/estrutura: " &amp;Programação5[[#This Row],[Tag]]</f>
        <v xml:space="preserve">Alinhamento a laser do conjunto motor bomba - linha/estrutura: </v>
      </c>
      <c r="I545" s="107"/>
      <c r="L545" s="120"/>
      <c r="M545" s="126"/>
      <c r="N545" s="147"/>
      <c r="O545" s="147"/>
      <c r="P545" s="147"/>
      <c r="Q545" s="147"/>
      <c r="R545" s="147"/>
      <c r="S545" s="147"/>
      <c r="T545" s="147"/>
      <c r="U545" s="147"/>
      <c r="V545" s="147"/>
      <c r="W545" s="147"/>
      <c r="X545" s="147"/>
      <c r="Y545" s="147"/>
      <c r="Z545" s="147"/>
      <c r="AA545" s="147"/>
      <c r="AB545" s="147"/>
      <c r="AC545" s="147"/>
      <c r="AD545" s="147"/>
      <c r="AE545" s="147"/>
      <c r="AF545" s="147"/>
    </row>
    <row r="546" spans="1:32" hidden="1" x14ac:dyDescent="0.3">
      <c r="A546" s="107"/>
      <c r="B546" s="107" t="s">
        <v>470</v>
      </c>
      <c r="C546" s="124"/>
      <c r="D546" s="107"/>
      <c r="E546" s="125"/>
      <c r="F546" s="107"/>
      <c r="G546" s="107" t="s">
        <v>472</v>
      </c>
      <c r="H546" s="124" t="str">
        <f>Programação5[[#This Row],[Atividade]]&amp; " - linha/estrutura: " &amp;Programação5[[#This Row],[Tag]]</f>
        <v xml:space="preserve">P-14E-3B - linha/estrutura: </v>
      </c>
      <c r="I546" s="107"/>
      <c r="L546" s="120"/>
      <c r="M546" s="126"/>
      <c r="N546" s="147"/>
      <c r="O546" s="147"/>
      <c r="P546" s="147"/>
      <c r="Q546" s="147"/>
      <c r="R546" s="147"/>
      <c r="S546" s="147"/>
      <c r="T546" s="147"/>
      <c r="U546" s="147"/>
      <c r="V546" s="147"/>
      <c r="W546" s="147"/>
      <c r="X546" s="147"/>
      <c r="Y546" s="147"/>
      <c r="Z546" s="147"/>
      <c r="AA546" s="147"/>
      <c r="AB546" s="147"/>
      <c r="AC546" s="147"/>
      <c r="AD546" s="147"/>
      <c r="AE546" s="147"/>
      <c r="AF546" s="147"/>
    </row>
    <row r="547" spans="1:32" hidden="1" x14ac:dyDescent="0.3">
      <c r="A547" s="107"/>
      <c r="B547" s="107" t="s">
        <v>794</v>
      </c>
      <c r="C547" s="124"/>
      <c r="D547" s="107"/>
      <c r="E547" s="125"/>
      <c r="F547" s="107"/>
      <c r="G547" s="107" t="s">
        <v>1910</v>
      </c>
      <c r="H547" s="124" t="str">
        <f>Programação5[[#This Row],[Atividade]]&amp; " - linha/estrutura: " &amp;Programação5[[#This Row],[Tag]]</f>
        <v xml:space="preserve">Nivelamento de base civil com shims - linha/estrutura: </v>
      </c>
      <c r="I547" s="107"/>
      <c r="L547" s="120"/>
      <c r="M547" s="126"/>
      <c r="N547" s="147"/>
      <c r="O547" s="147"/>
      <c r="P547" s="147"/>
      <c r="Q547" s="147"/>
      <c r="R547" s="147"/>
      <c r="S547" s="147"/>
      <c r="T547" s="147"/>
      <c r="U547" s="147"/>
      <c r="V547" s="147"/>
      <c r="W547" s="147"/>
      <c r="X547" s="147"/>
      <c r="Y547" s="147"/>
      <c r="Z547" s="147"/>
      <c r="AA547" s="147"/>
      <c r="AB547" s="147"/>
      <c r="AC547" s="147"/>
      <c r="AD547" s="147"/>
      <c r="AE547" s="147"/>
      <c r="AF547" s="147"/>
    </row>
    <row r="548" spans="1:32" hidden="1" x14ac:dyDescent="0.3">
      <c r="A548" s="107"/>
      <c r="B548" s="107" t="s">
        <v>795</v>
      </c>
      <c r="C548" s="124"/>
      <c r="D548" s="107"/>
      <c r="E548" s="125"/>
      <c r="F548" s="107"/>
      <c r="G548" s="107" t="s">
        <v>1982</v>
      </c>
      <c r="H548" s="124" t="str">
        <f>Programação5[[#This Row],[Atividade]]&amp; " - linha/estrutura: " &amp;Programação5[[#This Row],[Tag]]</f>
        <v xml:space="preserve">Posicionamento da bomba sobre a base - linha/estrutura: </v>
      </c>
      <c r="I548" s="107"/>
      <c r="L548" s="120"/>
      <c r="M548" s="126"/>
      <c r="N548" s="147"/>
      <c r="O548" s="147"/>
      <c r="P548" s="147"/>
      <c r="Q548" s="147"/>
      <c r="R548" s="147"/>
      <c r="S548" s="147"/>
      <c r="T548" s="147"/>
      <c r="U548" s="147"/>
      <c r="V548" s="147"/>
      <c r="W548" s="147"/>
      <c r="X548" s="147"/>
      <c r="Y548" s="147"/>
      <c r="Z548" s="147"/>
      <c r="AA548" s="147"/>
      <c r="AB548" s="147"/>
      <c r="AC548" s="147"/>
      <c r="AD548" s="147"/>
      <c r="AE548" s="147"/>
      <c r="AF548" s="147"/>
    </row>
    <row r="549" spans="1:32" hidden="1" x14ac:dyDescent="0.3">
      <c r="A549" s="107"/>
      <c r="B549" s="107" t="s">
        <v>796</v>
      </c>
      <c r="C549" s="124"/>
      <c r="D549" s="107"/>
      <c r="E549" s="125"/>
      <c r="F549" s="107"/>
      <c r="G549" s="107" t="s">
        <v>1912</v>
      </c>
      <c r="H549" s="124" t="str">
        <f>Programação5[[#This Row],[Atividade]]&amp; " - linha/estrutura: " &amp;Programação5[[#This Row],[Tag]]</f>
        <v xml:space="preserve">Verificação de alinhamento topogáfico - linha/estrutura: </v>
      </c>
      <c r="I549" s="107"/>
      <c r="L549" s="120"/>
      <c r="M549" s="126"/>
      <c r="N549" s="147"/>
      <c r="O549" s="147"/>
      <c r="P549" s="147"/>
      <c r="Q549" s="147"/>
      <c r="R549" s="147"/>
      <c r="S549" s="147"/>
      <c r="T549" s="147"/>
      <c r="U549" s="147"/>
      <c r="V549" s="147"/>
      <c r="W549" s="147"/>
      <c r="X549" s="147"/>
      <c r="Y549" s="147"/>
      <c r="Z549" s="147"/>
      <c r="AA549" s="147"/>
      <c r="AB549" s="147"/>
      <c r="AC549" s="147"/>
      <c r="AD549" s="147"/>
      <c r="AE549" s="147"/>
      <c r="AF549" s="147"/>
    </row>
    <row r="550" spans="1:32" hidden="1" x14ac:dyDescent="0.3">
      <c r="A550" s="107"/>
      <c r="B550" s="107" t="s">
        <v>797</v>
      </c>
      <c r="C550" s="124"/>
      <c r="D550" s="107"/>
      <c r="E550" s="125"/>
      <c r="F550" s="107"/>
      <c r="G550" s="107" t="s">
        <v>1983</v>
      </c>
      <c r="H550" s="124" t="str">
        <f>Programação5[[#This Row],[Atividade]]&amp; " - linha/estrutura: " &amp;Programação5[[#This Row],[Tag]]</f>
        <v xml:space="preserve">Grauteamento da base - linha/estrutura: </v>
      </c>
      <c r="I550" s="107"/>
      <c r="L550" s="120"/>
      <c r="M550" s="126"/>
      <c r="N550" s="147"/>
      <c r="O550" s="147"/>
      <c r="P550" s="147"/>
      <c r="Q550" s="147"/>
      <c r="R550" s="147"/>
      <c r="S550" s="147"/>
      <c r="T550" s="147"/>
      <c r="U550" s="147"/>
      <c r="V550" s="147"/>
      <c r="W550" s="147"/>
      <c r="X550" s="147"/>
      <c r="Y550" s="147"/>
      <c r="Z550" s="147"/>
      <c r="AA550" s="147"/>
      <c r="AB550" s="147"/>
      <c r="AC550" s="147"/>
      <c r="AD550" s="147"/>
      <c r="AE550" s="147"/>
      <c r="AF550" s="147"/>
    </row>
    <row r="551" spans="1:32" hidden="1" x14ac:dyDescent="0.3">
      <c r="A551" s="107"/>
      <c r="B551" s="107" t="s">
        <v>798</v>
      </c>
      <c r="C551" s="124"/>
      <c r="D551" s="107"/>
      <c r="E551" s="125"/>
      <c r="F551" s="107"/>
      <c r="G551" s="107" t="s">
        <v>1984</v>
      </c>
      <c r="H551" s="124" t="str">
        <f>Programação5[[#This Row],[Atividade]]&amp; " - linha/estrutura: " &amp;Programação5[[#This Row],[Tag]]</f>
        <v xml:space="preserve">Alinhamento a laser do conjunto motor bomba - linha/estrutura: </v>
      </c>
      <c r="I551" s="107"/>
      <c r="L551" s="120"/>
      <c r="M551" s="126"/>
      <c r="N551" s="147"/>
      <c r="O551" s="147"/>
      <c r="P551" s="147"/>
      <c r="Q551" s="147"/>
      <c r="R551" s="147"/>
      <c r="S551" s="147"/>
      <c r="T551" s="147"/>
      <c r="U551" s="147"/>
      <c r="V551" s="147"/>
      <c r="W551" s="147"/>
      <c r="X551" s="147"/>
      <c r="Y551" s="147"/>
      <c r="Z551" s="147"/>
      <c r="AA551" s="147"/>
      <c r="AB551" s="147"/>
      <c r="AC551" s="147"/>
      <c r="AD551" s="147"/>
      <c r="AE551" s="147"/>
      <c r="AF551" s="147"/>
    </row>
    <row r="552" spans="1:32" hidden="1" x14ac:dyDescent="0.3">
      <c r="A552" s="107"/>
      <c r="B552" s="107" t="s">
        <v>799</v>
      </c>
      <c r="C552" s="124"/>
      <c r="D552" s="107"/>
      <c r="E552" s="125"/>
      <c r="F552" s="107"/>
      <c r="G552" s="107" t="s">
        <v>1985</v>
      </c>
      <c r="H552" s="124" t="str">
        <f>Programação5[[#This Row],[Atividade]]&amp; " - linha/estrutura: " &amp;Programação5[[#This Row],[Tag]]</f>
        <v xml:space="preserve">Bases civil para suporte de tubulação - linha/estrutura: </v>
      </c>
      <c r="I552" s="107"/>
      <c r="L552" s="120"/>
      <c r="M552" s="126"/>
      <c r="N552" s="147"/>
      <c r="O552" s="147"/>
      <c r="P552" s="147"/>
      <c r="Q552" s="147"/>
      <c r="R552" s="147"/>
      <c r="S552" s="147"/>
      <c r="T552" s="147"/>
      <c r="U552" s="147"/>
      <c r="V552" s="147"/>
      <c r="W552" s="147"/>
      <c r="X552" s="147"/>
      <c r="Y552" s="147"/>
      <c r="Z552" s="147"/>
      <c r="AA552" s="147"/>
      <c r="AB552" s="147"/>
      <c r="AC552" s="147"/>
      <c r="AD552" s="147"/>
      <c r="AE552" s="147"/>
      <c r="AF552" s="147"/>
    </row>
    <row r="553" spans="1:32" hidden="1" x14ac:dyDescent="0.3">
      <c r="A553" s="107"/>
      <c r="B553" s="107" t="s">
        <v>800</v>
      </c>
      <c r="C553" s="124"/>
      <c r="D553" s="107"/>
      <c r="E553" s="125"/>
      <c r="F553" s="107"/>
      <c r="G553" s="107" t="s">
        <v>1986</v>
      </c>
      <c r="H553" s="124" t="str">
        <f>Programação5[[#This Row],[Atividade]]&amp; " - linha/estrutura: " &amp;Programação5[[#This Row],[Tag]]</f>
        <v xml:space="preserve">Locação de bases - linha/estrutura: </v>
      </c>
      <c r="I553" s="107"/>
      <c r="L553" s="120"/>
      <c r="M553" s="126"/>
      <c r="N553" s="147"/>
      <c r="O553" s="147"/>
      <c r="P553" s="147"/>
      <c r="Q553" s="147"/>
      <c r="R553" s="147"/>
      <c r="S553" s="147"/>
      <c r="T553" s="147"/>
      <c r="U553" s="147"/>
      <c r="V553" s="147"/>
      <c r="W553" s="147"/>
      <c r="X553" s="147"/>
      <c r="Y553" s="147"/>
      <c r="Z553" s="147"/>
      <c r="AA553" s="147"/>
      <c r="AB553" s="147"/>
      <c r="AC553" s="147"/>
      <c r="AD553" s="147"/>
      <c r="AE553" s="147"/>
      <c r="AF553" s="147"/>
    </row>
    <row r="554" spans="1:32" hidden="1" x14ac:dyDescent="0.3">
      <c r="A554" s="107"/>
      <c r="B554" s="107" t="s">
        <v>801</v>
      </c>
      <c r="C554" s="124"/>
      <c r="D554" s="107"/>
      <c r="E554" s="125"/>
      <c r="F554" s="107"/>
      <c r="G554" s="107" t="s">
        <v>1987</v>
      </c>
      <c r="H554" s="124" t="str">
        <f>Programação5[[#This Row],[Atividade]]&amp; " - linha/estrutura: " &amp;Programação5[[#This Row],[Tag]]</f>
        <v xml:space="preserve">Locação de bases civil com apoio da topografia - linha/estrutura: </v>
      </c>
      <c r="I554" s="107"/>
      <c r="L554" s="120"/>
      <c r="M554" s="126"/>
      <c r="N554" s="147"/>
      <c r="O554" s="147"/>
      <c r="P554" s="147"/>
      <c r="Q554" s="147"/>
      <c r="R554" s="147"/>
      <c r="S554" s="147"/>
      <c r="T554" s="147"/>
      <c r="U554" s="147"/>
      <c r="V554" s="147"/>
      <c r="W554" s="147"/>
      <c r="X554" s="147"/>
      <c r="Y554" s="147"/>
      <c r="Z554" s="147"/>
      <c r="AA554" s="147"/>
      <c r="AB554" s="147"/>
      <c r="AC554" s="147"/>
      <c r="AD554" s="147"/>
      <c r="AE554" s="147"/>
      <c r="AF554" s="147"/>
    </row>
    <row r="555" spans="1:32" hidden="1" x14ac:dyDescent="0.3">
      <c r="A555" s="107"/>
      <c r="B555" s="107" t="s">
        <v>473</v>
      </c>
      <c r="C555" s="124"/>
      <c r="D555" s="107"/>
      <c r="E555" s="125"/>
      <c r="F555" s="107"/>
      <c r="G555" s="107" t="s">
        <v>1988</v>
      </c>
      <c r="H555" s="124" t="str">
        <f>Programação5[[#This Row],[Atividade]]&amp; " - linha/estrutura: " &amp;Programação5[[#This Row],[Tag]]</f>
        <v xml:space="preserve">PS1-2900-14E-0409 - linha/estrutura: </v>
      </c>
      <c r="I555" s="107"/>
      <c r="L555" s="120"/>
      <c r="M555" s="126"/>
      <c r="N555" s="147"/>
      <c r="O555" s="147"/>
      <c r="P555" s="147"/>
      <c r="Q555" s="147"/>
      <c r="R555" s="147"/>
      <c r="S555" s="147"/>
      <c r="T555" s="147"/>
      <c r="U555" s="147"/>
      <c r="V555" s="147"/>
      <c r="W555" s="147"/>
      <c r="X555" s="147"/>
      <c r="Y555" s="147"/>
      <c r="Z555" s="147"/>
      <c r="AA555" s="147"/>
      <c r="AB555" s="147"/>
      <c r="AC555" s="147"/>
      <c r="AD555" s="147"/>
      <c r="AE555" s="147"/>
      <c r="AF555" s="147"/>
    </row>
    <row r="556" spans="1:32" hidden="1" x14ac:dyDescent="0.3">
      <c r="A556" s="107"/>
      <c r="B556" s="107" t="s">
        <v>802</v>
      </c>
      <c r="C556" s="124"/>
      <c r="D556" s="107"/>
      <c r="E556" s="125"/>
      <c r="F556" s="107"/>
      <c r="G556" s="107" t="s">
        <v>1897</v>
      </c>
      <c r="H556" s="124" t="str">
        <f>Programação5[[#This Row],[Atividade]]&amp; " - linha/estrutura: " &amp;Programação5[[#This Row],[Tag]]</f>
        <v xml:space="preserve">Execução de furos - linha/estrutura: </v>
      </c>
      <c r="I556" s="107"/>
      <c r="L556" s="120"/>
      <c r="M556" s="126"/>
      <c r="N556" s="147"/>
      <c r="O556" s="147"/>
      <c r="P556" s="147"/>
      <c r="Q556" s="147"/>
      <c r="R556" s="147"/>
      <c r="S556" s="147"/>
      <c r="T556" s="147"/>
      <c r="U556" s="147"/>
      <c r="V556" s="147"/>
      <c r="W556" s="147"/>
      <c r="X556" s="147"/>
      <c r="Y556" s="147"/>
      <c r="Z556" s="147"/>
      <c r="AA556" s="147"/>
      <c r="AB556" s="147"/>
      <c r="AC556" s="147"/>
      <c r="AD556" s="147"/>
      <c r="AE556" s="147"/>
      <c r="AF556" s="147"/>
    </row>
    <row r="557" spans="1:32" hidden="1" x14ac:dyDescent="0.3">
      <c r="A557" s="107"/>
      <c r="B557" s="107" t="s">
        <v>803</v>
      </c>
      <c r="C557" s="124"/>
      <c r="D557" s="107"/>
      <c r="E557" s="125"/>
      <c r="F557" s="107"/>
      <c r="G557" s="107" t="s">
        <v>1898</v>
      </c>
      <c r="H557" s="124" t="str">
        <f>Programação5[[#This Row],[Atividade]]&amp; " - linha/estrutura: " &amp;Programação5[[#This Row],[Tag]]</f>
        <v xml:space="preserve">Apicoamento de piso - linha/estrutura: </v>
      </c>
      <c r="I557" s="107"/>
      <c r="L557" s="120"/>
      <c r="M557" s="126"/>
      <c r="N557" s="147"/>
      <c r="O557" s="147"/>
      <c r="P557" s="147"/>
      <c r="Q557" s="147"/>
      <c r="R557" s="147"/>
      <c r="S557" s="147"/>
      <c r="T557" s="147"/>
      <c r="U557" s="147"/>
      <c r="V557" s="147"/>
      <c r="W557" s="147"/>
      <c r="X557" s="147"/>
      <c r="Y557" s="147"/>
      <c r="Z557" s="147"/>
      <c r="AA557" s="147"/>
      <c r="AB557" s="147"/>
      <c r="AC557" s="147"/>
      <c r="AD557" s="147"/>
      <c r="AE557" s="147"/>
      <c r="AF557" s="147"/>
    </row>
    <row r="558" spans="1:32" hidden="1" x14ac:dyDescent="0.3">
      <c r="A558" s="107"/>
      <c r="B558" s="107" t="s">
        <v>804</v>
      </c>
      <c r="C558" s="124"/>
      <c r="D558" s="107"/>
      <c r="E558" s="125"/>
      <c r="F558" s="107"/>
      <c r="G558" s="107" t="s">
        <v>1899</v>
      </c>
      <c r="H558" s="124" t="str">
        <f>Programação5[[#This Row],[Atividade]]&amp; " - linha/estrutura: " &amp;Programação5[[#This Row],[Tag]]</f>
        <v xml:space="preserve">Montagem de armação e chumbadores - linha/estrutura: </v>
      </c>
      <c r="I558" s="107"/>
      <c r="L558" s="120"/>
      <c r="M558" s="126"/>
      <c r="N558" s="147"/>
      <c r="O558" s="147"/>
      <c r="P558" s="147"/>
      <c r="Q558" s="147"/>
      <c r="R558" s="147"/>
      <c r="S558" s="147"/>
      <c r="T558" s="147"/>
      <c r="U558" s="147"/>
      <c r="V558" s="147"/>
      <c r="W558" s="147"/>
      <c r="X558" s="147"/>
      <c r="Y558" s="147"/>
      <c r="Z558" s="147"/>
      <c r="AA558" s="147"/>
      <c r="AB558" s="147"/>
      <c r="AC558" s="147"/>
      <c r="AD558" s="147"/>
      <c r="AE558" s="147"/>
      <c r="AF558" s="147"/>
    </row>
    <row r="559" spans="1:32" hidden="1" x14ac:dyDescent="0.3">
      <c r="A559" s="107"/>
      <c r="B559" s="107" t="s">
        <v>805</v>
      </c>
      <c r="C559" s="124"/>
      <c r="D559" s="107"/>
      <c r="E559" s="125"/>
      <c r="F559" s="107"/>
      <c r="G559" s="107" t="s">
        <v>1900</v>
      </c>
      <c r="H559" s="124" t="str">
        <f>Programação5[[#This Row],[Atividade]]&amp; " - linha/estrutura: " &amp;Programação5[[#This Row],[Tag]]</f>
        <v xml:space="preserve">Montagem de forma - linha/estrutura: </v>
      </c>
      <c r="I559" s="107"/>
      <c r="L559" s="120"/>
      <c r="M559" s="126"/>
      <c r="N559" s="147"/>
      <c r="O559" s="147"/>
      <c r="P559" s="147"/>
      <c r="Q559" s="147"/>
      <c r="R559" s="147"/>
      <c r="S559" s="147"/>
      <c r="T559" s="147"/>
      <c r="U559" s="147"/>
      <c r="V559" s="147"/>
      <c r="W559" s="147"/>
      <c r="X559" s="147"/>
      <c r="Y559" s="147"/>
      <c r="Z559" s="147"/>
      <c r="AA559" s="147"/>
      <c r="AB559" s="147"/>
      <c r="AC559" s="147"/>
      <c r="AD559" s="147"/>
      <c r="AE559" s="147"/>
      <c r="AF559" s="147"/>
    </row>
    <row r="560" spans="1:32" hidden="1" x14ac:dyDescent="0.3">
      <c r="A560" s="107"/>
      <c r="B560" s="107" t="s">
        <v>806</v>
      </c>
      <c r="C560" s="124"/>
      <c r="D560" s="107"/>
      <c r="E560" s="125"/>
      <c r="F560" s="107"/>
      <c r="G560" s="107" t="s">
        <v>1901</v>
      </c>
      <c r="H560" s="124" t="str">
        <f>Programação5[[#This Row],[Atividade]]&amp; " - linha/estrutura: " &amp;Programação5[[#This Row],[Tag]]</f>
        <v xml:space="preserve">Concretagem - linha/estrutura: </v>
      </c>
      <c r="I560" s="107"/>
      <c r="L560" s="120"/>
      <c r="M560" s="126"/>
      <c r="N560" s="147"/>
      <c r="O560" s="147"/>
      <c r="P560" s="147"/>
      <c r="Q560" s="147"/>
      <c r="R560" s="147"/>
      <c r="S560" s="147"/>
      <c r="T560" s="147"/>
      <c r="U560" s="147"/>
      <c r="V560" s="147"/>
      <c r="W560" s="147"/>
      <c r="X560" s="147"/>
      <c r="Y560" s="147"/>
      <c r="Z560" s="147"/>
      <c r="AA560" s="147"/>
      <c r="AB560" s="147"/>
      <c r="AC560" s="147"/>
      <c r="AD560" s="147"/>
      <c r="AE560" s="147"/>
      <c r="AF560" s="147"/>
    </row>
    <row r="561" spans="1:32" hidden="1" x14ac:dyDescent="0.3">
      <c r="A561" s="107"/>
      <c r="B561" s="107" t="s">
        <v>807</v>
      </c>
      <c r="C561" s="124"/>
      <c r="D561" s="107"/>
      <c r="E561" s="125"/>
      <c r="F561" s="107"/>
      <c r="G561" s="107" t="s">
        <v>1902</v>
      </c>
      <c r="H561" s="124" t="str">
        <f>Programação5[[#This Row],[Atividade]]&amp; " - linha/estrutura: " &amp;Programação5[[#This Row],[Tag]]</f>
        <v xml:space="preserve">Desforma - linha/estrutura: </v>
      </c>
      <c r="I561" s="107"/>
      <c r="L561" s="120"/>
      <c r="M561" s="126"/>
      <c r="N561" s="147"/>
      <c r="O561" s="147"/>
      <c r="P561" s="147"/>
      <c r="Q561" s="147"/>
      <c r="R561" s="147"/>
      <c r="S561" s="147"/>
      <c r="T561" s="147"/>
      <c r="U561" s="147"/>
      <c r="V561" s="147"/>
      <c r="W561" s="147"/>
      <c r="X561" s="147"/>
      <c r="Y561" s="147"/>
      <c r="Z561" s="147"/>
      <c r="AA561" s="147"/>
      <c r="AB561" s="147"/>
      <c r="AC561" s="147"/>
      <c r="AD561" s="147"/>
      <c r="AE561" s="147"/>
      <c r="AF561" s="147"/>
    </row>
    <row r="562" spans="1:32" hidden="1" x14ac:dyDescent="0.3">
      <c r="A562" s="107"/>
      <c r="B562" s="107" t="s">
        <v>808</v>
      </c>
      <c r="C562" s="124"/>
      <c r="D562" s="107"/>
      <c r="E562" s="125"/>
      <c r="F562" s="107"/>
      <c r="G562" s="107" t="s">
        <v>1989</v>
      </c>
      <c r="H562" s="124" t="str">
        <f>Programação5[[#This Row],[Atividade]]&amp; " - linha/estrutura: " &amp;Programação5[[#This Row],[Tag]]</f>
        <v xml:space="preserve">PS1-2900-14E-0410 - linha/estrutura: </v>
      </c>
      <c r="I562" s="107"/>
      <c r="L562" s="120"/>
      <c r="M562" s="126"/>
      <c r="N562" s="147"/>
      <c r="O562" s="147"/>
      <c r="P562" s="147"/>
      <c r="Q562" s="147"/>
      <c r="R562" s="147"/>
      <c r="S562" s="147"/>
      <c r="T562" s="147"/>
      <c r="U562" s="147"/>
      <c r="V562" s="147"/>
      <c r="W562" s="147"/>
      <c r="X562" s="147"/>
      <c r="Y562" s="147"/>
      <c r="Z562" s="147"/>
      <c r="AA562" s="147"/>
      <c r="AB562" s="147"/>
      <c r="AC562" s="147"/>
      <c r="AD562" s="147"/>
      <c r="AE562" s="147"/>
      <c r="AF562" s="147"/>
    </row>
    <row r="563" spans="1:32" hidden="1" x14ac:dyDescent="0.3">
      <c r="A563" s="107"/>
      <c r="B563" s="107" t="s">
        <v>809</v>
      </c>
      <c r="C563" s="124"/>
      <c r="D563" s="107"/>
      <c r="E563" s="125"/>
      <c r="F563" s="107"/>
      <c r="G563" s="107" t="s">
        <v>1897</v>
      </c>
      <c r="H563" s="124" t="str">
        <f>Programação5[[#This Row],[Atividade]]&amp; " - linha/estrutura: " &amp;Programação5[[#This Row],[Tag]]</f>
        <v xml:space="preserve">Execução de furos - linha/estrutura: </v>
      </c>
      <c r="I563" s="107"/>
      <c r="L563" s="120"/>
      <c r="M563" s="126"/>
      <c r="N563" s="147"/>
      <c r="O563" s="147"/>
      <c r="P563" s="147"/>
      <c r="Q563" s="147"/>
      <c r="R563" s="147"/>
      <c r="S563" s="147"/>
      <c r="T563" s="147"/>
      <c r="U563" s="147"/>
      <c r="V563" s="147"/>
      <c r="W563" s="147"/>
      <c r="X563" s="147"/>
      <c r="Y563" s="147"/>
      <c r="Z563" s="147"/>
      <c r="AA563" s="147"/>
      <c r="AB563" s="147"/>
      <c r="AC563" s="147"/>
      <c r="AD563" s="147"/>
      <c r="AE563" s="147"/>
      <c r="AF563" s="147"/>
    </row>
    <row r="564" spans="1:32" hidden="1" x14ac:dyDescent="0.3">
      <c r="A564" s="107"/>
      <c r="B564" s="107" t="s">
        <v>810</v>
      </c>
      <c r="C564" s="124"/>
      <c r="D564" s="107"/>
      <c r="E564" s="125"/>
      <c r="F564" s="107"/>
      <c r="G564" s="107" t="s">
        <v>1898</v>
      </c>
      <c r="H564" s="124" t="str">
        <f>Programação5[[#This Row],[Atividade]]&amp; " - linha/estrutura: " &amp;Programação5[[#This Row],[Tag]]</f>
        <v xml:space="preserve">Apicoamento de piso - linha/estrutura: </v>
      </c>
      <c r="I564" s="107"/>
      <c r="L564" s="120"/>
      <c r="M564" s="126"/>
      <c r="N564" s="147"/>
      <c r="O564" s="147"/>
      <c r="P564" s="147"/>
      <c r="Q564" s="147"/>
      <c r="R564" s="147"/>
      <c r="S564" s="147"/>
      <c r="T564" s="147"/>
      <c r="U564" s="147"/>
      <c r="V564" s="147"/>
      <c r="W564" s="147"/>
      <c r="X564" s="147"/>
      <c r="Y564" s="147"/>
      <c r="Z564" s="147"/>
      <c r="AA564" s="147"/>
      <c r="AB564" s="147"/>
      <c r="AC564" s="147"/>
      <c r="AD564" s="147"/>
      <c r="AE564" s="147"/>
      <c r="AF564" s="147"/>
    </row>
    <row r="565" spans="1:32" hidden="1" x14ac:dyDescent="0.3">
      <c r="A565" s="107"/>
      <c r="B565" s="107" t="s">
        <v>811</v>
      </c>
      <c r="C565" s="124"/>
      <c r="D565" s="107"/>
      <c r="E565" s="125"/>
      <c r="F565" s="107"/>
      <c r="G565" s="107" t="s">
        <v>1899</v>
      </c>
      <c r="H565" s="124" t="str">
        <f>Programação5[[#This Row],[Atividade]]&amp; " - linha/estrutura: " &amp;Programação5[[#This Row],[Tag]]</f>
        <v xml:space="preserve">Montagem de armação e chumbadores - linha/estrutura: </v>
      </c>
      <c r="I565" s="107"/>
      <c r="L565" s="120"/>
      <c r="M565" s="126"/>
      <c r="N565" s="147"/>
      <c r="O565" s="147"/>
      <c r="P565" s="147"/>
      <c r="Q565" s="147"/>
      <c r="R565" s="147"/>
      <c r="S565" s="147"/>
      <c r="T565" s="147"/>
      <c r="U565" s="147"/>
      <c r="V565" s="147"/>
      <c r="W565" s="147"/>
      <c r="X565" s="147"/>
      <c r="Y565" s="147"/>
      <c r="Z565" s="147"/>
      <c r="AA565" s="147"/>
      <c r="AB565" s="147"/>
      <c r="AC565" s="147"/>
      <c r="AD565" s="147"/>
      <c r="AE565" s="147"/>
      <c r="AF565" s="147"/>
    </row>
    <row r="566" spans="1:32" hidden="1" x14ac:dyDescent="0.3">
      <c r="A566" s="107"/>
      <c r="B566" s="107" t="s">
        <v>812</v>
      </c>
      <c r="C566" s="124"/>
      <c r="D566" s="107"/>
      <c r="E566" s="125"/>
      <c r="F566" s="107"/>
      <c r="G566" s="107" t="s">
        <v>1900</v>
      </c>
      <c r="H566" s="124" t="str">
        <f>Programação5[[#This Row],[Atividade]]&amp; " - linha/estrutura: " &amp;Programação5[[#This Row],[Tag]]</f>
        <v xml:space="preserve">Montagem de forma - linha/estrutura: </v>
      </c>
      <c r="I566" s="107"/>
      <c r="L566" s="120"/>
      <c r="M566" s="126"/>
      <c r="N566" s="147"/>
      <c r="O566" s="147"/>
      <c r="P566" s="147"/>
      <c r="Q566" s="147"/>
      <c r="R566" s="147"/>
      <c r="S566" s="147"/>
      <c r="T566" s="147"/>
      <c r="U566" s="147"/>
      <c r="V566" s="147"/>
      <c r="W566" s="147"/>
      <c r="X566" s="147"/>
      <c r="Y566" s="147"/>
      <c r="Z566" s="147"/>
      <c r="AA566" s="147"/>
      <c r="AB566" s="147"/>
      <c r="AC566" s="147"/>
      <c r="AD566" s="147"/>
      <c r="AE566" s="147"/>
      <c r="AF566" s="147"/>
    </row>
    <row r="567" spans="1:32" hidden="1" x14ac:dyDescent="0.3">
      <c r="A567" s="107"/>
      <c r="B567" s="107" t="s">
        <v>813</v>
      </c>
      <c r="C567" s="124"/>
      <c r="D567" s="107"/>
      <c r="E567" s="125"/>
      <c r="F567" s="107"/>
      <c r="G567" s="107" t="s">
        <v>1901</v>
      </c>
      <c r="H567" s="124" t="str">
        <f>Programação5[[#This Row],[Atividade]]&amp; " - linha/estrutura: " &amp;Programação5[[#This Row],[Tag]]</f>
        <v xml:space="preserve">Concretagem - linha/estrutura: </v>
      </c>
      <c r="I567" s="107"/>
      <c r="L567" s="120"/>
      <c r="M567" s="126"/>
      <c r="N567" s="147"/>
      <c r="O567" s="147"/>
      <c r="P567" s="147"/>
      <c r="Q567" s="147"/>
      <c r="R567" s="147"/>
      <c r="S567" s="147"/>
      <c r="T567" s="147"/>
      <c r="U567" s="147"/>
      <c r="V567" s="147"/>
      <c r="W567" s="147"/>
      <c r="X567" s="147"/>
      <c r="Y567" s="147"/>
      <c r="Z567" s="147"/>
      <c r="AA567" s="147"/>
      <c r="AB567" s="147"/>
      <c r="AC567" s="147"/>
      <c r="AD567" s="147"/>
      <c r="AE567" s="147"/>
      <c r="AF567" s="147"/>
    </row>
    <row r="568" spans="1:32" hidden="1" x14ac:dyDescent="0.3">
      <c r="A568" s="107"/>
      <c r="B568" s="107" t="s">
        <v>814</v>
      </c>
      <c r="C568" s="124"/>
      <c r="D568" s="107"/>
      <c r="E568" s="125"/>
      <c r="F568" s="107"/>
      <c r="G568" s="107" t="s">
        <v>1902</v>
      </c>
      <c r="H568" s="124" t="str">
        <f>Programação5[[#This Row],[Atividade]]&amp; " - linha/estrutura: " &amp;Programação5[[#This Row],[Tag]]</f>
        <v xml:space="preserve">Desforma - linha/estrutura: </v>
      </c>
      <c r="I568" s="107"/>
      <c r="L568" s="120"/>
      <c r="M568" s="126"/>
      <c r="N568" s="147"/>
      <c r="O568" s="147"/>
      <c r="P568" s="147"/>
      <c r="Q568" s="147"/>
      <c r="R568" s="147"/>
      <c r="S568" s="147"/>
      <c r="T568" s="147"/>
      <c r="U568" s="147"/>
      <c r="V568" s="147"/>
      <c r="W568" s="147"/>
      <c r="X568" s="147"/>
      <c r="Y568" s="147"/>
      <c r="Z568" s="147"/>
      <c r="AA568" s="147"/>
      <c r="AB568" s="147"/>
      <c r="AC568" s="147"/>
      <c r="AD568" s="147"/>
      <c r="AE568" s="147"/>
      <c r="AF568" s="147"/>
    </row>
    <row r="569" spans="1:32" hidden="1" x14ac:dyDescent="0.3">
      <c r="A569" s="107"/>
      <c r="B569" s="107" t="s">
        <v>815</v>
      </c>
      <c r="C569" s="124"/>
      <c r="D569" s="107"/>
      <c r="E569" s="125"/>
      <c r="F569" s="107"/>
      <c r="G569" s="107" t="s">
        <v>1990</v>
      </c>
      <c r="H569" s="124" t="str">
        <f>Programação5[[#This Row],[Atividade]]&amp; " - linha/estrutura: " &amp;Programação5[[#This Row],[Tag]]</f>
        <v xml:space="preserve">PS1-2900-14E-0418 - linha/estrutura: </v>
      </c>
      <c r="I569" s="107"/>
      <c r="L569" s="120"/>
      <c r="M569" s="126"/>
      <c r="N569" s="147"/>
      <c r="O569" s="147"/>
      <c r="P569" s="147"/>
      <c r="Q569" s="147"/>
      <c r="R569" s="147"/>
      <c r="S569" s="147"/>
      <c r="T569" s="147"/>
      <c r="U569" s="147"/>
      <c r="V569" s="147"/>
      <c r="W569" s="147"/>
      <c r="X569" s="147"/>
      <c r="Y569" s="147"/>
      <c r="Z569" s="147"/>
      <c r="AA569" s="147"/>
      <c r="AB569" s="147"/>
      <c r="AC569" s="147"/>
      <c r="AD569" s="147"/>
      <c r="AE569" s="147"/>
      <c r="AF569" s="147"/>
    </row>
    <row r="570" spans="1:32" hidden="1" x14ac:dyDescent="0.3">
      <c r="A570" s="107"/>
      <c r="B570" s="107" t="s">
        <v>816</v>
      </c>
      <c r="C570" s="124"/>
      <c r="D570" s="107"/>
      <c r="E570" s="125"/>
      <c r="F570" s="107"/>
      <c r="G570" s="107" t="s">
        <v>1897</v>
      </c>
      <c r="H570" s="124" t="str">
        <f>Programação5[[#This Row],[Atividade]]&amp; " - linha/estrutura: " &amp;Programação5[[#This Row],[Tag]]</f>
        <v xml:space="preserve">Execução de furos - linha/estrutura: </v>
      </c>
      <c r="I570" s="107"/>
      <c r="L570" s="120"/>
      <c r="M570" s="126"/>
      <c r="N570" s="147"/>
      <c r="O570" s="147"/>
      <c r="P570" s="147"/>
      <c r="Q570" s="147"/>
      <c r="R570" s="147"/>
      <c r="S570" s="147"/>
      <c r="T570" s="147"/>
      <c r="U570" s="147"/>
      <c r="V570" s="147"/>
      <c r="W570" s="147"/>
      <c r="X570" s="147"/>
      <c r="Y570" s="147"/>
      <c r="Z570" s="147"/>
      <c r="AA570" s="147"/>
      <c r="AB570" s="147"/>
      <c r="AC570" s="147"/>
      <c r="AD570" s="147"/>
      <c r="AE570" s="147"/>
      <c r="AF570" s="147"/>
    </row>
    <row r="571" spans="1:32" hidden="1" x14ac:dyDescent="0.3">
      <c r="A571" s="107"/>
      <c r="B571" s="107" t="s">
        <v>817</v>
      </c>
      <c r="C571" s="124"/>
      <c r="D571" s="107"/>
      <c r="E571" s="125"/>
      <c r="F571" s="107"/>
      <c r="G571" s="107" t="s">
        <v>1898</v>
      </c>
      <c r="H571" s="124" t="str">
        <f>Programação5[[#This Row],[Atividade]]&amp; " - linha/estrutura: " &amp;Programação5[[#This Row],[Tag]]</f>
        <v xml:space="preserve">Apicoamento de piso - linha/estrutura: </v>
      </c>
      <c r="I571" s="107"/>
      <c r="L571" s="120"/>
      <c r="M571" s="126"/>
      <c r="N571" s="147"/>
      <c r="O571" s="147"/>
      <c r="P571" s="147"/>
      <c r="Q571" s="147"/>
      <c r="R571" s="147"/>
      <c r="S571" s="147"/>
      <c r="T571" s="147"/>
      <c r="U571" s="147"/>
      <c r="V571" s="147"/>
      <c r="W571" s="147"/>
      <c r="X571" s="147"/>
      <c r="Y571" s="147"/>
      <c r="Z571" s="147"/>
      <c r="AA571" s="147"/>
      <c r="AB571" s="147"/>
      <c r="AC571" s="147"/>
      <c r="AD571" s="147"/>
      <c r="AE571" s="147"/>
      <c r="AF571" s="147"/>
    </row>
    <row r="572" spans="1:32" hidden="1" x14ac:dyDescent="0.3">
      <c r="A572" s="107"/>
      <c r="B572" s="107" t="s">
        <v>818</v>
      </c>
      <c r="C572" s="124"/>
      <c r="D572" s="107"/>
      <c r="E572" s="125"/>
      <c r="F572" s="107"/>
      <c r="G572" s="107" t="s">
        <v>1899</v>
      </c>
      <c r="H572" s="124" t="str">
        <f>Programação5[[#This Row],[Atividade]]&amp; " - linha/estrutura: " &amp;Programação5[[#This Row],[Tag]]</f>
        <v xml:space="preserve">Montagem de armação e chumbadores - linha/estrutura: </v>
      </c>
      <c r="I572" s="107"/>
      <c r="L572" s="120"/>
      <c r="M572" s="126"/>
      <c r="N572" s="147"/>
      <c r="O572" s="147"/>
      <c r="P572" s="147"/>
      <c r="Q572" s="147"/>
      <c r="R572" s="147"/>
      <c r="S572" s="147"/>
      <c r="T572" s="147"/>
      <c r="U572" s="147"/>
      <c r="V572" s="147"/>
      <c r="W572" s="147"/>
      <c r="X572" s="147"/>
      <c r="Y572" s="147"/>
      <c r="Z572" s="147"/>
      <c r="AA572" s="147"/>
      <c r="AB572" s="147"/>
      <c r="AC572" s="147"/>
      <c r="AD572" s="147"/>
      <c r="AE572" s="147"/>
      <c r="AF572" s="147"/>
    </row>
    <row r="573" spans="1:32" hidden="1" x14ac:dyDescent="0.3">
      <c r="A573" s="107"/>
      <c r="B573" s="107" t="s">
        <v>819</v>
      </c>
      <c r="C573" s="124"/>
      <c r="D573" s="107"/>
      <c r="E573" s="125"/>
      <c r="F573" s="107"/>
      <c r="G573" s="107" t="s">
        <v>1900</v>
      </c>
      <c r="H573" s="124" t="str">
        <f>Programação5[[#This Row],[Atividade]]&amp; " - linha/estrutura: " &amp;Programação5[[#This Row],[Tag]]</f>
        <v xml:space="preserve">Montagem de forma - linha/estrutura: </v>
      </c>
      <c r="I573" s="107"/>
      <c r="L573" s="120"/>
      <c r="M573" s="126"/>
      <c r="N573" s="147"/>
      <c r="O573" s="147"/>
      <c r="P573" s="147"/>
      <c r="Q573" s="147"/>
      <c r="R573" s="147"/>
      <c r="S573" s="147"/>
      <c r="T573" s="147"/>
      <c r="U573" s="147"/>
      <c r="V573" s="147"/>
      <c r="W573" s="147"/>
      <c r="X573" s="147"/>
      <c r="Y573" s="147"/>
      <c r="Z573" s="147"/>
      <c r="AA573" s="147"/>
      <c r="AB573" s="147"/>
      <c r="AC573" s="147"/>
      <c r="AD573" s="147"/>
      <c r="AE573" s="147"/>
      <c r="AF573" s="147"/>
    </row>
    <row r="574" spans="1:32" hidden="1" x14ac:dyDescent="0.3">
      <c r="A574" s="107"/>
      <c r="B574" s="107" t="s">
        <v>820</v>
      </c>
      <c r="C574" s="124"/>
      <c r="D574" s="107"/>
      <c r="E574" s="125"/>
      <c r="F574" s="107"/>
      <c r="G574" s="107" t="s">
        <v>1901</v>
      </c>
      <c r="H574" s="124" t="str">
        <f>Programação5[[#This Row],[Atividade]]&amp; " - linha/estrutura: " &amp;Programação5[[#This Row],[Tag]]</f>
        <v xml:space="preserve">Concretagem - linha/estrutura: </v>
      </c>
      <c r="I574" s="107"/>
      <c r="L574" s="120"/>
      <c r="M574" s="126"/>
      <c r="N574" s="147"/>
      <c r="O574" s="147"/>
      <c r="P574" s="147"/>
      <c r="Q574" s="147"/>
      <c r="R574" s="147"/>
      <c r="S574" s="147"/>
      <c r="T574" s="147"/>
      <c r="U574" s="147"/>
      <c r="V574" s="147"/>
      <c r="W574" s="147"/>
      <c r="X574" s="147"/>
      <c r="Y574" s="147"/>
      <c r="Z574" s="147"/>
      <c r="AA574" s="147"/>
      <c r="AB574" s="147"/>
      <c r="AC574" s="147"/>
      <c r="AD574" s="147"/>
      <c r="AE574" s="147"/>
      <c r="AF574" s="147"/>
    </row>
    <row r="575" spans="1:32" hidden="1" x14ac:dyDescent="0.3">
      <c r="A575" s="107"/>
      <c r="B575" s="107" t="s">
        <v>821</v>
      </c>
      <c r="C575" s="124"/>
      <c r="D575" s="107"/>
      <c r="E575" s="125"/>
      <c r="F575" s="107"/>
      <c r="G575" s="107" t="s">
        <v>1902</v>
      </c>
      <c r="H575" s="124" t="str">
        <f>Programação5[[#This Row],[Atividade]]&amp; " - linha/estrutura: " &amp;Programação5[[#This Row],[Tag]]</f>
        <v xml:space="preserve">Desforma - linha/estrutura: </v>
      </c>
      <c r="I575" s="107"/>
      <c r="L575" s="120"/>
      <c r="M575" s="126"/>
      <c r="N575" s="147"/>
      <c r="O575" s="147"/>
      <c r="P575" s="147"/>
      <c r="Q575" s="147"/>
      <c r="R575" s="147"/>
      <c r="S575" s="147"/>
      <c r="T575" s="147"/>
      <c r="U575" s="147"/>
      <c r="V575" s="147"/>
      <c r="W575" s="147"/>
      <c r="X575" s="147"/>
      <c r="Y575" s="147"/>
      <c r="Z575" s="147"/>
      <c r="AA575" s="147"/>
      <c r="AB575" s="147"/>
      <c r="AC575" s="147"/>
      <c r="AD575" s="147"/>
      <c r="AE575" s="147"/>
      <c r="AF575" s="147"/>
    </row>
    <row r="576" spans="1:32" hidden="1" x14ac:dyDescent="0.3">
      <c r="A576" s="107"/>
      <c r="B576" s="107" t="s">
        <v>822</v>
      </c>
      <c r="C576" s="124"/>
      <c r="D576" s="107"/>
      <c r="E576" s="125"/>
      <c r="F576" s="107"/>
      <c r="G576" s="107" t="s">
        <v>1991</v>
      </c>
      <c r="H576" s="124" t="str">
        <f>Programação5[[#This Row],[Atividade]]&amp; " - linha/estrutura: " &amp;Programação5[[#This Row],[Tag]]</f>
        <v xml:space="preserve">PS1-2900-14E-0431 - linha/estrutura: </v>
      </c>
      <c r="I576" s="107"/>
      <c r="L576" s="120"/>
      <c r="M576" s="126"/>
      <c r="N576" s="147"/>
      <c r="O576" s="147"/>
      <c r="P576" s="147"/>
      <c r="Q576" s="147"/>
      <c r="R576" s="147"/>
      <c r="S576" s="147"/>
      <c r="T576" s="147"/>
      <c r="U576" s="147"/>
      <c r="V576" s="147"/>
      <c r="W576" s="147"/>
      <c r="X576" s="147"/>
      <c r="Y576" s="147"/>
      <c r="Z576" s="147"/>
      <c r="AA576" s="147"/>
      <c r="AB576" s="147"/>
      <c r="AC576" s="147"/>
      <c r="AD576" s="147"/>
      <c r="AE576" s="147"/>
      <c r="AF576" s="147"/>
    </row>
    <row r="577" spans="1:32" hidden="1" x14ac:dyDescent="0.3">
      <c r="A577" s="107"/>
      <c r="B577" s="107" t="s">
        <v>823</v>
      </c>
      <c r="C577" s="124"/>
      <c r="D577" s="107"/>
      <c r="E577" s="125"/>
      <c r="F577" s="107"/>
      <c r="G577" s="107" t="s">
        <v>1897</v>
      </c>
      <c r="H577" s="124" t="str">
        <f>Programação5[[#This Row],[Atividade]]&amp; " - linha/estrutura: " &amp;Programação5[[#This Row],[Tag]]</f>
        <v xml:space="preserve">Execução de furos - linha/estrutura: </v>
      </c>
      <c r="I577" s="107"/>
      <c r="L577" s="120"/>
      <c r="M577" s="126"/>
      <c r="N577" s="147"/>
      <c r="O577" s="147"/>
      <c r="P577" s="147"/>
      <c r="Q577" s="147"/>
      <c r="R577" s="147"/>
      <c r="S577" s="147"/>
      <c r="T577" s="147"/>
      <c r="U577" s="147"/>
      <c r="V577" s="147"/>
      <c r="W577" s="147"/>
      <c r="X577" s="147"/>
      <c r="Y577" s="147"/>
      <c r="Z577" s="147"/>
      <c r="AA577" s="147"/>
      <c r="AB577" s="147"/>
      <c r="AC577" s="147"/>
      <c r="AD577" s="147"/>
      <c r="AE577" s="147"/>
      <c r="AF577" s="147"/>
    </row>
    <row r="578" spans="1:32" hidden="1" x14ac:dyDescent="0.3">
      <c r="A578" s="107"/>
      <c r="B578" s="107" t="s">
        <v>824</v>
      </c>
      <c r="C578" s="124"/>
      <c r="D578" s="107"/>
      <c r="E578" s="125"/>
      <c r="F578" s="107"/>
      <c r="G578" s="107" t="s">
        <v>1898</v>
      </c>
      <c r="H578" s="124" t="str">
        <f>Programação5[[#This Row],[Atividade]]&amp; " - linha/estrutura: " &amp;Programação5[[#This Row],[Tag]]</f>
        <v xml:space="preserve">Apicoamento de piso - linha/estrutura: </v>
      </c>
      <c r="I578" s="107"/>
      <c r="L578" s="120"/>
      <c r="M578" s="126"/>
      <c r="N578" s="147"/>
      <c r="O578" s="147"/>
      <c r="P578" s="147"/>
      <c r="Q578" s="147"/>
      <c r="R578" s="147"/>
      <c r="S578" s="147"/>
      <c r="T578" s="147"/>
      <c r="U578" s="147"/>
      <c r="V578" s="147"/>
      <c r="W578" s="147"/>
      <c r="X578" s="147"/>
      <c r="Y578" s="147"/>
      <c r="Z578" s="147"/>
      <c r="AA578" s="147"/>
      <c r="AB578" s="147"/>
      <c r="AC578" s="147"/>
      <c r="AD578" s="147"/>
      <c r="AE578" s="147"/>
      <c r="AF578" s="147"/>
    </row>
    <row r="579" spans="1:32" hidden="1" x14ac:dyDescent="0.3">
      <c r="A579" s="107"/>
      <c r="B579" s="107" t="s">
        <v>825</v>
      </c>
      <c r="C579" s="124"/>
      <c r="D579" s="107"/>
      <c r="E579" s="125"/>
      <c r="F579" s="107"/>
      <c r="G579" s="107" t="s">
        <v>1899</v>
      </c>
      <c r="H579" s="124" t="str">
        <f>Programação5[[#This Row],[Atividade]]&amp; " - linha/estrutura: " &amp;Programação5[[#This Row],[Tag]]</f>
        <v xml:space="preserve">Montagem de armação e chumbadores - linha/estrutura: </v>
      </c>
      <c r="I579" s="107"/>
      <c r="L579" s="120"/>
      <c r="M579" s="126"/>
      <c r="N579" s="147"/>
      <c r="O579" s="147"/>
      <c r="P579" s="147"/>
      <c r="Q579" s="147"/>
      <c r="R579" s="147"/>
      <c r="S579" s="147"/>
      <c r="T579" s="147"/>
      <c r="U579" s="147"/>
      <c r="V579" s="147"/>
      <c r="W579" s="147"/>
      <c r="X579" s="147"/>
      <c r="Y579" s="147"/>
      <c r="Z579" s="147"/>
      <c r="AA579" s="147"/>
      <c r="AB579" s="147"/>
      <c r="AC579" s="147"/>
      <c r="AD579" s="147"/>
      <c r="AE579" s="147"/>
      <c r="AF579" s="147"/>
    </row>
    <row r="580" spans="1:32" hidden="1" x14ac:dyDescent="0.3">
      <c r="A580" s="107"/>
      <c r="B580" s="107" t="s">
        <v>826</v>
      </c>
      <c r="C580" s="124"/>
      <c r="D580" s="107"/>
      <c r="E580" s="125"/>
      <c r="F580" s="107"/>
      <c r="G580" s="107" t="s">
        <v>1900</v>
      </c>
      <c r="H580" s="124" t="str">
        <f>Programação5[[#This Row],[Atividade]]&amp; " - linha/estrutura: " &amp;Programação5[[#This Row],[Tag]]</f>
        <v xml:space="preserve">Montagem de forma - linha/estrutura: </v>
      </c>
      <c r="I580" s="107"/>
      <c r="L580" s="120"/>
      <c r="M580" s="126"/>
      <c r="N580" s="147"/>
      <c r="O580" s="147"/>
      <c r="P580" s="147"/>
      <c r="Q580" s="147"/>
      <c r="R580" s="147"/>
      <c r="S580" s="147"/>
      <c r="T580" s="147"/>
      <c r="U580" s="147"/>
      <c r="V580" s="147"/>
      <c r="W580" s="147"/>
      <c r="X580" s="147"/>
      <c r="Y580" s="147"/>
      <c r="Z580" s="147"/>
      <c r="AA580" s="147"/>
      <c r="AB580" s="147"/>
      <c r="AC580" s="147"/>
      <c r="AD580" s="147"/>
      <c r="AE580" s="147"/>
      <c r="AF580" s="147"/>
    </row>
    <row r="581" spans="1:32" hidden="1" x14ac:dyDescent="0.3">
      <c r="A581" s="107"/>
      <c r="B581" s="107" t="s">
        <v>827</v>
      </c>
      <c r="C581" s="124"/>
      <c r="D581" s="107"/>
      <c r="E581" s="125"/>
      <c r="F581" s="107"/>
      <c r="G581" s="107" t="s">
        <v>1901</v>
      </c>
      <c r="H581" s="124" t="str">
        <f>Programação5[[#This Row],[Atividade]]&amp; " - linha/estrutura: " &amp;Programação5[[#This Row],[Tag]]</f>
        <v xml:space="preserve">Concretagem - linha/estrutura: </v>
      </c>
      <c r="I581" s="107"/>
      <c r="L581" s="120"/>
      <c r="M581" s="126"/>
      <c r="N581" s="147"/>
      <c r="O581" s="147"/>
      <c r="P581" s="147"/>
      <c r="Q581" s="147"/>
      <c r="R581" s="147"/>
      <c r="S581" s="147"/>
      <c r="T581" s="147"/>
      <c r="U581" s="147"/>
      <c r="V581" s="147"/>
      <c r="W581" s="147"/>
      <c r="X581" s="147"/>
      <c r="Y581" s="147"/>
      <c r="Z581" s="147"/>
      <c r="AA581" s="147"/>
      <c r="AB581" s="147"/>
      <c r="AC581" s="147"/>
      <c r="AD581" s="147"/>
      <c r="AE581" s="147"/>
      <c r="AF581" s="147"/>
    </row>
    <row r="582" spans="1:32" hidden="1" x14ac:dyDescent="0.3">
      <c r="A582" s="107"/>
      <c r="B582" s="107" t="s">
        <v>828</v>
      </c>
      <c r="C582" s="124"/>
      <c r="D582" s="107"/>
      <c r="E582" s="125"/>
      <c r="F582" s="107"/>
      <c r="G582" s="107" t="s">
        <v>1902</v>
      </c>
      <c r="H582" s="124" t="str">
        <f>Programação5[[#This Row],[Atividade]]&amp; " - linha/estrutura: " &amp;Programação5[[#This Row],[Tag]]</f>
        <v xml:space="preserve">Desforma - linha/estrutura: </v>
      </c>
      <c r="I582" s="107"/>
      <c r="L582" s="120"/>
      <c r="M582" s="126"/>
      <c r="N582" s="147"/>
      <c r="O582" s="147"/>
      <c r="P582" s="147"/>
      <c r="Q582" s="147"/>
      <c r="R582" s="147"/>
      <c r="S582" s="147"/>
      <c r="T582" s="147"/>
      <c r="U582" s="147"/>
      <c r="V582" s="147"/>
      <c r="W582" s="147"/>
      <c r="X582" s="147"/>
      <c r="Y582" s="147"/>
      <c r="Z582" s="147"/>
      <c r="AA582" s="147"/>
      <c r="AB582" s="147"/>
      <c r="AC582" s="147"/>
      <c r="AD582" s="147"/>
      <c r="AE582" s="147"/>
      <c r="AF582" s="147"/>
    </row>
    <row r="583" spans="1:32" hidden="1" x14ac:dyDescent="0.3">
      <c r="A583" s="107"/>
      <c r="B583" s="107" t="s">
        <v>829</v>
      </c>
      <c r="C583" s="124"/>
      <c r="D583" s="107"/>
      <c r="E583" s="125"/>
      <c r="F583" s="107"/>
      <c r="G583" s="107" t="s">
        <v>1992</v>
      </c>
      <c r="H583" s="124" t="str">
        <f>Programação5[[#This Row],[Atividade]]&amp; " - linha/estrutura: " &amp;Programação5[[#This Row],[Tag]]</f>
        <v xml:space="preserve">PS1-2900-14E-0421 - linha/estrutura: </v>
      </c>
      <c r="I583" s="107"/>
      <c r="L583" s="120"/>
      <c r="M583" s="126"/>
      <c r="N583" s="147"/>
      <c r="O583" s="147"/>
      <c r="P583" s="147"/>
      <c r="Q583" s="147"/>
      <c r="R583" s="147"/>
      <c r="S583" s="147"/>
      <c r="T583" s="147"/>
      <c r="U583" s="147"/>
      <c r="V583" s="147"/>
      <c r="W583" s="147"/>
      <c r="X583" s="147"/>
      <c r="Y583" s="147"/>
      <c r="Z583" s="147"/>
      <c r="AA583" s="147"/>
      <c r="AB583" s="147"/>
      <c r="AC583" s="147"/>
      <c r="AD583" s="147"/>
      <c r="AE583" s="147"/>
      <c r="AF583" s="147"/>
    </row>
    <row r="584" spans="1:32" hidden="1" x14ac:dyDescent="0.3">
      <c r="A584" s="107"/>
      <c r="B584" s="107" t="s">
        <v>830</v>
      </c>
      <c r="C584" s="124"/>
      <c r="D584" s="107"/>
      <c r="E584" s="125"/>
      <c r="F584" s="107"/>
      <c r="G584" s="107" t="s">
        <v>1897</v>
      </c>
      <c r="H584" s="124" t="str">
        <f>Programação5[[#This Row],[Atividade]]&amp; " - linha/estrutura: " &amp;Programação5[[#This Row],[Tag]]</f>
        <v xml:space="preserve">Execução de furos - linha/estrutura: </v>
      </c>
      <c r="I584" s="107"/>
      <c r="L584" s="120"/>
      <c r="M584" s="126"/>
      <c r="N584" s="147"/>
      <c r="O584" s="147"/>
      <c r="P584" s="147"/>
      <c r="Q584" s="147"/>
      <c r="R584" s="147"/>
      <c r="S584" s="147"/>
      <c r="T584" s="147"/>
      <c r="U584" s="147"/>
      <c r="V584" s="147"/>
      <c r="W584" s="147"/>
      <c r="X584" s="147"/>
      <c r="Y584" s="147"/>
      <c r="Z584" s="147"/>
      <c r="AA584" s="147"/>
      <c r="AB584" s="147"/>
      <c r="AC584" s="147"/>
      <c r="AD584" s="147"/>
      <c r="AE584" s="147"/>
      <c r="AF584" s="147"/>
    </row>
    <row r="585" spans="1:32" hidden="1" x14ac:dyDescent="0.3">
      <c r="A585" s="107"/>
      <c r="B585" s="107" t="s">
        <v>831</v>
      </c>
      <c r="C585" s="124"/>
      <c r="D585" s="107"/>
      <c r="E585" s="125"/>
      <c r="F585" s="107"/>
      <c r="G585" s="107" t="s">
        <v>1898</v>
      </c>
      <c r="H585" s="124" t="str">
        <f>Programação5[[#This Row],[Atividade]]&amp; " - linha/estrutura: " &amp;Programação5[[#This Row],[Tag]]</f>
        <v xml:space="preserve">Apicoamento de piso - linha/estrutura: </v>
      </c>
      <c r="I585" s="107"/>
      <c r="L585" s="120"/>
      <c r="M585" s="126"/>
      <c r="N585" s="147"/>
      <c r="O585" s="147"/>
      <c r="P585" s="147"/>
      <c r="Q585" s="147"/>
      <c r="R585" s="147"/>
      <c r="S585" s="147"/>
      <c r="T585" s="147"/>
      <c r="U585" s="147"/>
      <c r="V585" s="147"/>
      <c r="W585" s="147"/>
      <c r="X585" s="147"/>
      <c r="Y585" s="147"/>
      <c r="Z585" s="147"/>
      <c r="AA585" s="147"/>
      <c r="AB585" s="147"/>
      <c r="AC585" s="147"/>
      <c r="AD585" s="147"/>
      <c r="AE585" s="147"/>
      <c r="AF585" s="147"/>
    </row>
    <row r="586" spans="1:32" hidden="1" x14ac:dyDescent="0.3">
      <c r="A586" s="107"/>
      <c r="B586" s="107" t="s">
        <v>832</v>
      </c>
      <c r="C586" s="124"/>
      <c r="D586" s="107"/>
      <c r="E586" s="125"/>
      <c r="F586" s="107"/>
      <c r="G586" s="107" t="s">
        <v>1899</v>
      </c>
      <c r="H586" s="124" t="str">
        <f>Programação5[[#This Row],[Atividade]]&amp; " - linha/estrutura: " &amp;Programação5[[#This Row],[Tag]]</f>
        <v xml:space="preserve">Montagem de armação e chumbadores - linha/estrutura: </v>
      </c>
      <c r="I586" s="107"/>
      <c r="L586" s="120"/>
      <c r="M586" s="126"/>
      <c r="N586" s="147"/>
      <c r="O586" s="147"/>
      <c r="P586" s="147"/>
      <c r="Q586" s="147"/>
      <c r="R586" s="147"/>
      <c r="S586" s="147"/>
      <c r="T586" s="147"/>
      <c r="U586" s="147"/>
      <c r="V586" s="147"/>
      <c r="W586" s="147"/>
      <c r="X586" s="147"/>
      <c r="Y586" s="147"/>
      <c r="Z586" s="147"/>
      <c r="AA586" s="147"/>
      <c r="AB586" s="147"/>
      <c r="AC586" s="147"/>
      <c r="AD586" s="147"/>
      <c r="AE586" s="147"/>
      <c r="AF586" s="147"/>
    </row>
    <row r="587" spans="1:32" hidden="1" x14ac:dyDescent="0.3">
      <c r="A587" s="107"/>
      <c r="B587" s="107" t="s">
        <v>833</v>
      </c>
      <c r="C587" s="124"/>
      <c r="D587" s="107"/>
      <c r="E587" s="125"/>
      <c r="F587" s="107"/>
      <c r="G587" s="107" t="s">
        <v>1900</v>
      </c>
      <c r="H587" s="124" t="str">
        <f>Programação5[[#This Row],[Atividade]]&amp; " - linha/estrutura: " &amp;Programação5[[#This Row],[Tag]]</f>
        <v xml:space="preserve">Montagem de forma - linha/estrutura: </v>
      </c>
      <c r="I587" s="107"/>
      <c r="L587" s="120"/>
      <c r="M587" s="126"/>
      <c r="N587" s="147"/>
      <c r="O587" s="147"/>
      <c r="P587" s="147"/>
      <c r="Q587" s="147"/>
      <c r="R587" s="147"/>
      <c r="S587" s="147"/>
      <c r="T587" s="147"/>
      <c r="U587" s="147"/>
      <c r="V587" s="147"/>
      <c r="W587" s="147"/>
      <c r="X587" s="147"/>
      <c r="Y587" s="147"/>
      <c r="Z587" s="147"/>
      <c r="AA587" s="147"/>
      <c r="AB587" s="147"/>
      <c r="AC587" s="147"/>
      <c r="AD587" s="147"/>
      <c r="AE587" s="147"/>
      <c r="AF587" s="147"/>
    </row>
    <row r="588" spans="1:32" hidden="1" x14ac:dyDescent="0.3">
      <c r="A588" s="107"/>
      <c r="B588" s="107" t="s">
        <v>834</v>
      </c>
      <c r="C588" s="124"/>
      <c r="D588" s="107"/>
      <c r="E588" s="125"/>
      <c r="F588" s="107"/>
      <c r="G588" s="107" t="s">
        <v>1901</v>
      </c>
      <c r="H588" s="124" t="str">
        <f>Programação5[[#This Row],[Atividade]]&amp; " - linha/estrutura: " &amp;Programação5[[#This Row],[Tag]]</f>
        <v xml:space="preserve">Concretagem - linha/estrutura: </v>
      </c>
      <c r="I588" s="107"/>
      <c r="L588" s="120"/>
      <c r="M588" s="126"/>
      <c r="N588" s="147"/>
      <c r="O588" s="147"/>
      <c r="P588" s="147"/>
      <c r="Q588" s="147"/>
      <c r="R588" s="147"/>
      <c r="S588" s="147"/>
      <c r="T588" s="147"/>
      <c r="U588" s="147"/>
      <c r="V588" s="147"/>
      <c r="W588" s="147"/>
      <c r="X588" s="147"/>
      <c r="Y588" s="147"/>
      <c r="Z588" s="147"/>
      <c r="AA588" s="147"/>
      <c r="AB588" s="147"/>
      <c r="AC588" s="147"/>
      <c r="AD588" s="147"/>
      <c r="AE588" s="147"/>
      <c r="AF588" s="147"/>
    </row>
    <row r="589" spans="1:32" hidden="1" x14ac:dyDescent="0.3">
      <c r="A589" s="107"/>
      <c r="B589" s="107" t="s">
        <v>835</v>
      </c>
      <c r="C589" s="124"/>
      <c r="D589" s="107"/>
      <c r="E589" s="125"/>
      <c r="F589" s="107"/>
      <c r="G589" s="107" t="s">
        <v>1902</v>
      </c>
      <c r="H589" s="124" t="str">
        <f>Programação5[[#This Row],[Atividade]]&amp; " - linha/estrutura: " &amp;Programação5[[#This Row],[Tag]]</f>
        <v xml:space="preserve">Desforma - linha/estrutura: </v>
      </c>
      <c r="I589" s="107"/>
      <c r="L589" s="120"/>
      <c r="M589" s="126"/>
      <c r="N589" s="147"/>
      <c r="O589" s="147"/>
      <c r="P589" s="147"/>
      <c r="Q589" s="147"/>
      <c r="R589" s="147"/>
      <c r="S589" s="147"/>
      <c r="T589" s="147"/>
      <c r="U589" s="147"/>
      <c r="V589" s="147"/>
      <c r="W589" s="147"/>
      <c r="X589" s="147"/>
      <c r="Y589" s="147"/>
      <c r="Z589" s="147"/>
      <c r="AA589" s="147"/>
      <c r="AB589" s="147"/>
      <c r="AC589" s="147"/>
      <c r="AD589" s="147"/>
      <c r="AE589" s="147"/>
      <c r="AF589" s="147"/>
    </row>
    <row r="590" spans="1:32" hidden="1" x14ac:dyDescent="0.3">
      <c r="A590" s="107"/>
      <c r="B590" s="107" t="s">
        <v>836</v>
      </c>
      <c r="C590" s="124"/>
      <c r="D590" s="107"/>
      <c r="E590" s="125"/>
      <c r="F590" s="107"/>
      <c r="G590" s="107" t="s">
        <v>1993</v>
      </c>
      <c r="H590" s="124" t="str">
        <f>Programação5[[#This Row],[Atividade]]&amp; " - linha/estrutura: " &amp;Programação5[[#This Row],[Tag]]</f>
        <v xml:space="preserve">PS1-2900-14E-0416 - linha/estrutura: </v>
      </c>
      <c r="I590" s="107"/>
      <c r="L590" s="120"/>
      <c r="M590" s="126"/>
      <c r="N590" s="147"/>
      <c r="O590" s="147"/>
      <c r="P590" s="147"/>
      <c r="Q590" s="147"/>
      <c r="R590" s="147"/>
      <c r="S590" s="147"/>
      <c r="T590" s="147"/>
      <c r="U590" s="147"/>
      <c r="V590" s="147"/>
      <c r="W590" s="147"/>
      <c r="X590" s="147"/>
      <c r="Y590" s="147"/>
      <c r="Z590" s="147"/>
      <c r="AA590" s="147"/>
      <c r="AB590" s="147"/>
      <c r="AC590" s="147"/>
      <c r="AD590" s="147"/>
      <c r="AE590" s="147"/>
      <c r="AF590" s="147"/>
    </row>
    <row r="591" spans="1:32" hidden="1" x14ac:dyDescent="0.3">
      <c r="A591" s="107"/>
      <c r="B591" s="107" t="s">
        <v>837</v>
      </c>
      <c r="C591" s="124"/>
      <c r="D591" s="107"/>
      <c r="E591" s="125"/>
      <c r="F591" s="107"/>
      <c r="G591" s="107" t="s">
        <v>1897</v>
      </c>
      <c r="H591" s="124" t="str">
        <f>Programação5[[#This Row],[Atividade]]&amp; " - linha/estrutura: " &amp;Programação5[[#This Row],[Tag]]</f>
        <v xml:space="preserve">Execução de furos - linha/estrutura: </v>
      </c>
      <c r="I591" s="107"/>
      <c r="L591" s="120"/>
      <c r="M591" s="126"/>
      <c r="N591" s="147"/>
      <c r="O591" s="147"/>
      <c r="P591" s="147"/>
      <c r="Q591" s="147"/>
      <c r="R591" s="147"/>
      <c r="S591" s="147"/>
      <c r="T591" s="147"/>
      <c r="U591" s="147"/>
      <c r="V591" s="147"/>
      <c r="W591" s="147"/>
      <c r="X591" s="147"/>
      <c r="Y591" s="147"/>
      <c r="Z591" s="147"/>
      <c r="AA591" s="147"/>
      <c r="AB591" s="147"/>
      <c r="AC591" s="147"/>
      <c r="AD591" s="147"/>
      <c r="AE591" s="147"/>
      <c r="AF591" s="147"/>
    </row>
    <row r="592" spans="1:32" hidden="1" x14ac:dyDescent="0.3">
      <c r="A592" s="107"/>
      <c r="B592" s="107" t="s">
        <v>838</v>
      </c>
      <c r="C592" s="124"/>
      <c r="D592" s="107"/>
      <c r="E592" s="125"/>
      <c r="F592" s="107"/>
      <c r="G592" s="107" t="s">
        <v>1898</v>
      </c>
      <c r="H592" s="124" t="str">
        <f>Programação5[[#This Row],[Atividade]]&amp; " - linha/estrutura: " &amp;Programação5[[#This Row],[Tag]]</f>
        <v xml:space="preserve">Apicoamento de piso - linha/estrutura: </v>
      </c>
      <c r="I592" s="107"/>
      <c r="L592" s="120"/>
      <c r="M592" s="126"/>
      <c r="N592" s="147"/>
      <c r="O592" s="147"/>
      <c r="P592" s="147"/>
      <c r="Q592" s="147"/>
      <c r="R592" s="147"/>
      <c r="S592" s="147"/>
      <c r="T592" s="147"/>
      <c r="U592" s="147"/>
      <c r="V592" s="147"/>
      <c r="W592" s="147"/>
      <c r="X592" s="147"/>
      <c r="Y592" s="147"/>
      <c r="Z592" s="147"/>
      <c r="AA592" s="147"/>
      <c r="AB592" s="147"/>
      <c r="AC592" s="147"/>
      <c r="AD592" s="147"/>
      <c r="AE592" s="147"/>
      <c r="AF592" s="147"/>
    </row>
    <row r="593" spans="1:32" hidden="1" x14ac:dyDescent="0.3">
      <c r="A593" s="107"/>
      <c r="B593" s="107" t="s">
        <v>839</v>
      </c>
      <c r="C593" s="124"/>
      <c r="D593" s="107"/>
      <c r="E593" s="125"/>
      <c r="F593" s="107"/>
      <c r="G593" s="107" t="s">
        <v>1899</v>
      </c>
      <c r="H593" s="124" t="str">
        <f>Programação5[[#This Row],[Atividade]]&amp; " - linha/estrutura: " &amp;Programação5[[#This Row],[Tag]]</f>
        <v xml:space="preserve">Montagem de armação e chumbadores - linha/estrutura: </v>
      </c>
      <c r="I593" s="107"/>
      <c r="L593" s="120"/>
      <c r="M593" s="126"/>
      <c r="N593" s="147"/>
      <c r="O593" s="147"/>
      <c r="P593" s="147"/>
      <c r="Q593" s="147"/>
      <c r="R593" s="147"/>
      <c r="S593" s="147"/>
      <c r="T593" s="147"/>
      <c r="U593" s="147"/>
      <c r="V593" s="147"/>
      <c r="W593" s="147"/>
      <c r="X593" s="147"/>
      <c r="Y593" s="147"/>
      <c r="Z593" s="147"/>
      <c r="AA593" s="147"/>
      <c r="AB593" s="147"/>
      <c r="AC593" s="147"/>
      <c r="AD593" s="147"/>
      <c r="AE593" s="147"/>
      <c r="AF593" s="147"/>
    </row>
    <row r="594" spans="1:32" hidden="1" x14ac:dyDescent="0.3">
      <c r="A594" s="107"/>
      <c r="B594" s="107" t="s">
        <v>840</v>
      </c>
      <c r="C594" s="124"/>
      <c r="D594" s="107"/>
      <c r="E594" s="125"/>
      <c r="F594" s="107"/>
      <c r="G594" s="107" t="s">
        <v>1900</v>
      </c>
      <c r="H594" s="124" t="str">
        <f>Programação5[[#This Row],[Atividade]]&amp; " - linha/estrutura: " &amp;Programação5[[#This Row],[Tag]]</f>
        <v xml:space="preserve">Montagem de forma - linha/estrutura: </v>
      </c>
      <c r="I594" s="107"/>
      <c r="L594" s="120"/>
      <c r="M594" s="126"/>
      <c r="N594" s="147"/>
      <c r="O594" s="147"/>
      <c r="P594" s="147"/>
      <c r="Q594" s="147"/>
      <c r="R594" s="147"/>
      <c r="S594" s="147"/>
      <c r="T594" s="147"/>
      <c r="U594" s="147"/>
      <c r="V594" s="147"/>
      <c r="W594" s="147"/>
      <c r="X594" s="147"/>
      <c r="Y594" s="147"/>
      <c r="Z594" s="147"/>
      <c r="AA594" s="147"/>
      <c r="AB594" s="147"/>
      <c r="AC594" s="147"/>
      <c r="AD594" s="147"/>
      <c r="AE594" s="147"/>
      <c r="AF594" s="147"/>
    </row>
    <row r="595" spans="1:32" hidden="1" x14ac:dyDescent="0.3">
      <c r="A595" s="107"/>
      <c r="B595" s="107" t="s">
        <v>841</v>
      </c>
      <c r="C595" s="124"/>
      <c r="D595" s="107"/>
      <c r="E595" s="125"/>
      <c r="F595" s="107"/>
      <c r="G595" s="107" t="s">
        <v>1901</v>
      </c>
      <c r="H595" s="124" t="str">
        <f>Programação5[[#This Row],[Atividade]]&amp; " - linha/estrutura: " &amp;Programação5[[#This Row],[Tag]]</f>
        <v xml:space="preserve">Concretagem - linha/estrutura: </v>
      </c>
      <c r="I595" s="107"/>
      <c r="L595" s="120"/>
      <c r="M595" s="126"/>
      <c r="N595" s="147"/>
      <c r="O595" s="147"/>
      <c r="P595" s="147"/>
      <c r="Q595" s="147"/>
      <c r="R595" s="147"/>
      <c r="S595" s="147"/>
      <c r="T595" s="147"/>
      <c r="U595" s="147"/>
      <c r="V595" s="147"/>
      <c r="W595" s="147"/>
      <c r="X595" s="147"/>
      <c r="Y595" s="147"/>
      <c r="Z595" s="147"/>
      <c r="AA595" s="147"/>
      <c r="AB595" s="147"/>
      <c r="AC595" s="147"/>
      <c r="AD595" s="147"/>
      <c r="AE595" s="147"/>
      <c r="AF595" s="147"/>
    </row>
    <row r="596" spans="1:32" hidden="1" x14ac:dyDescent="0.3">
      <c r="A596" s="107"/>
      <c r="B596" s="107" t="s">
        <v>842</v>
      </c>
      <c r="C596" s="124"/>
      <c r="D596" s="107"/>
      <c r="E596" s="125"/>
      <c r="F596" s="107"/>
      <c r="G596" s="107" t="s">
        <v>1902</v>
      </c>
      <c r="H596" s="124" t="str">
        <f>Programação5[[#This Row],[Atividade]]&amp; " - linha/estrutura: " &amp;Programação5[[#This Row],[Tag]]</f>
        <v xml:space="preserve">Desforma - linha/estrutura: </v>
      </c>
      <c r="I596" s="107"/>
      <c r="L596" s="120"/>
      <c r="M596" s="126"/>
      <c r="N596" s="147"/>
      <c r="O596" s="147"/>
      <c r="P596" s="147"/>
      <c r="Q596" s="147"/>
      <c r="R596" s="147"/>
      <c r="S596" s="147"/>
      <c r="T596" s="147"/>
      <c r="U596" s="147"/>
      <c r="V596" s="147"/>
      <c r="W596" s="147"/>
      <c r="X596" s="147"/>
      <c r="Y596" s="147"/>
      <c r="Z596" s="147"/>
      <c r="AA596" s="147"/>
      <c r="AB596" s="147"/>
      <c r="AC596" s="147"/>
      <c r="AD596" s="147"/>
      <c r="AE596" s="147"/>
      <c r="AF596" s="147"/>
    </row>
    <row r="597" spans="1:32" hidden="1" x14ac:dyDescent="0.3">
      <c r="A597" s="107"/>
      <c r="B597" s="107" t="s">
        <v>843</v>
      </c>
      <c r="C597" s="124"/>
      <c r="D597" s="107"/>
      <c r="E597" s="125"/>
      <c r="F597" s="107"/>
      <c r="G597" s="107" t="s">
        <v>1994</v>
      </c>
      <c r="H597" s="124" t="str">
        <f>Programação5[[#This Row],[Atividade]]&amp; " - linha/estrutura: " &amp;Programação5[[#This Row],[Tag]]</f>
        <v xml:space="preserve">PS1-2900-14E-0420 - linha/estrutura: </v>
      </c>
      <c r="I597" s="107"/>
      <c r="L597" s="120"/>
      <c r="M597" s="126"/>
      <c r="N597" s="147"/>
      <c r="O597" s="147"/>
      <c r="P597" s="147"/>
      <c r="Q597" s="147"/>
      <c r="R597" s="147"/>
      <c r="S597" s="147"/>
      <c r="T597" s="147"/>
      <c r="U597" s="147"/>
      <c r="V597" s="147"/>
      <c r="W597" s="147"/>
      <c r="X597" s="147"/>
      <c r="Y597" s="147"/>
      <c r="Z597" s="147"/>
      <c r="AA597" s="147"/>
      <c r="AB597" s="147"/>
      <c r="AC597" s="147"/>
      <c r="AD597" s="147"/>
      <c r="AE597" s="147"/>
      <c r="AF597" s="147"/>
    </row>
    <row r="598" spans="1:32" hidden="1" x14ac:dyDescent="0.3">
      <c r="A598" s="107"/>
      <c r="B598" s="107" t="s">
        <v>844</v>
      </c>
      <c r="C598" s="124"/>
      <c r="D598" s="107"/>
      <c r="E598" s="125"/>
      <c r="F598" s="107"/>
      <c r="G598" s="107" t="s">
        <v>1897</v>
      </c>
      <c r="H598" s="124" t="str">
        <f>Programação5[[#This Row],[Atividade]]&amp; " - linha/estrutura: " &amp;Programação5[[#This Row],[Tag]]</f>
        <v xml:space="preserve">Execução de furos - linha/estrutura: </v>
      </c>
      <c r="I598" s="107"/>
      <c r="L598" s="120"/>
      <c r="M598" s="126"/>
      <c r="N598" s="147"/>
      <c r="O598" s="147"/>
      <c r="P598" s="147"/>
      <c r="Q598" s="147"/>
      <c r="R598" s="147"/>
      <c r="S598" s="147"/>
      <c r="T598" s="147"/>
      <c r="U598" s="147"/>
      <c r="V598" s="147"/>
      <c r="W598" s="147"/>
      <c r="X598" s="147"/>
      <c r="Y598" s="147"/>
      <c r="Z598" s="147"/>
      <c r="AA598" s="147"/>
      <c r="AB598" s="147"/>
      <c r="AC598" s="147"/>
      <c r="AD598" s="147"/>
      <c r="AE598" s="147"/>
      <c r="AF598" s="147"/>
    </row>
    <row r="599" spans="1:32" hidden="1" x14ac:dyDescent="0.3">
      <c r="A599" s="107"/>
      <c r="B599" s="107" t="s">
        <v>845</v>
      </c>
      <c r="C599" s="124"/>
      <c r="D599" s="107"/>
      <c r="E599" s="125"/>
      <c r="F599" s="107"/>
      <c r="G599" s="107" t="s">
        <v>1898</v>
      </c>
      <c r="H599" s="124" t="str">
        <f>Programação5[[#This Row],[Atividade]]&amp; " - linha/estrutura: " &amp;Programação5[[#This Row],[Tag]]</f>
        <v xml:space="preserve">Apicoamento de piso - linha/estrutura: </v>
      </c>
      <c r="I599" s="107"/>
      <c r="L599" s="120"/>
      <c r="M599" s="126"/>
      <c r="N599" s="147"/>
      <c r="O599" s="147"/>
      <c r="P599" s="147"/>
      <c r="Q599" s="147"/>
      <c r="R599" s="147"/>
      <c r="S599" s="147"/>
      <c r="T599" s="147"/>
      <c r="U599" s="147"/>
      <c r="V599" s="147"/>
      <c r="W599" s="147"/>
      <c r="X599" s="147"/>
      <c r="Y599" s="147"/>
      <c r="Z599" s="147"/>
      <c r="AA599" s="147"/>
      <c r="AB599" s="147"/>
      <c r="AC599" s="147"/>
      <c r="AD599" s="147"/>
      <c r="AE599" s="147"/>
      <c r="AF599" s="147"/>
    </row>
    <row r="600" spans="1:32" hidden="1" x14ac:dyDescent="0.3">
      <c r="A600" s="107"/>
      <c r="B600" s="107" t="s">
        <v>846</v>
      </c>
      <c r="C600" s="124"/>
      <c r="D600" s="107"/>
      <c r="E600" s="125"/>
      <c r="F600" s="107"/>
      <c r="G600" s="107" t="s">
        <v>1899</v>
      </c>
      <c r="H600" s="124" t="str">
        <f>Programação5[[#This Row],[Atividade]]&amp; " - linha/estrutura: " &amp;Programação5[[#This Row],[Tag]]</f>
        <v xml:space="preserve">Montagem de armação e chumbadores - linha/estrutura: </v>
      </c>
      <c r="I600" s="107"/>
      <c r="L600" s="120"/>
      <c r="M600" s="126"/>
      <c r="N600" s="147"/>
      <c r="O600" s="147"/>
      <c r="P600" s="147"/>
      <c r="Q600" s="147"/>
      <c r="R600" s="147"/>
      <c r="S600" s="147"/>
      <c r="T600" s="147"/>
      <c r="U600" s="147"/>
      <c r="V600" s="147"/>
      <c r="W600" s="147"/>
      <c r="X600" s="147"/>
      <c r="Y600" s="147"/>
      <c r="Z600" s="147"/>
      <c r="AA600" s="147"/>
      <c r="AB600" s="147"/>
      <c r="AC600" s="147"/>
      <c r="AD600" s="147"/>
      <c r="AE600" s="147"/>
      <c r="AF600" s="147"/>
    </row>
    <row r="601" spans="1:32" hidden="1" x14ac:dyDescent="0.3">
      <c r="A601" s="107"/>
      <c r="B601" s="107" t="s">
        <v>847</v>
      </c>
      <c r="C601" s="124"/>
      <c r="D601" s="107"/>
      <c r="E601" s="125"/>
      <c r="F601" s="107"/>
      <c r="G601" s="107" t="s">
        <v>1900</v>
      </c>
      <c r="H601" s="124" t="str">
        <f>Programação5[[#This Row],[Atividade]]&amp; " - linha/estrutura: " &amp;Programação5[[#This Row],[Tag]]</f>
        <v xml:space="preserve">Montagem de forma - linha/estrutura: </v>
      </c>
      <c r="I601" s="107"/>
      <c r="L601" s="120"/>
      <c r="M601" s="126"/>
      <c r="N601" s="147"/>
      <c r="O601" s="147"/>
      <c r="P601" s="147"/>
      <c r="Q601" s="147"/>
      <c r="R601" s="147"/>
      <c r="S601" s="147"/>
      <c r="T601" s="147"/>
      <c r="U601" s="147"/>
      <c r="V601" s="147"/>
      <c r="W601" s="147"/>
      <c r="X601" s="147"/>
      <c r="Y601" s="147"/>
      <c r="Z601" s="147"/>
      <c r="AA601" s="147"/>
      <c r="AB601" s="147"/>
      <c r="AC601" s="147"/>
      <c r="AD601" s="147"/>
      <c r="AE601" s="147"/>
      <c r="AF601" s="147"/>
    </row>
    <row r="602" spans="1:32" hidden="1" x14ac:dyDescent="0.3">
      <c r="A602" s="107"/>
      <c r="B602" s="107" t="s">
        <v>848</v>
      </c>
      <c r="C602" s="124"/>
      <c r="D602" s="107"/>
      <c r="E602" s="125"/>
      <c r="F602" s="107"/>
      <c r="G602" s="107" t="s">
        <v>1901</v>
      </c>
      <c r="H602" s="124" t="str">
        <f>Programação5[[#This Row],[Atividade]]&amp; " - linha/estrutura: " &amp;Programação5[[#This Row],[Tag]]</f>
        <v xml:space="preserve">Concretagem - linha/estrutura: </v>
      </c>
      <c r="I602" s="107"/>
      <c r="L602" s="120"/>
      <c r="M602" s="126"/>
      <c r="N602" s="147"/>
      <c r="O602" s="147"/>
      <c r="P602" s="147"/>
      <c r="Q602" s="147"/>
      <c r="R602" s="147"/>
      <c r="S602" s="147"/>
      <c r="T602" s="147"/>
      <c r="U602" s="147"/>
      <c r="V602" s="147"/>
      <c r="W602" s="147"/>
      <c r="X602" s="147"/>
      <c r="Y602" s="147"/>
      <c r="Z602" s="147"/>
      <c r="AA602" s="147"/>
      <c r="AB602" s="147"/>
      <c r="AC602" s="147"/>
      <c r="AD602" s="147"/>
      <c r="AE602" s="147"/>
      <c r="AF602" s="147"/>
    </row>
    <row r="603" spans="1:32" hidden="1" x14ac:dyDescent="0.3">
      <c r="A603" s="107"/>
      <c r="B603" s="107" t="s">
        <v>849</v>
      </c>
      <c r="C603" s="124"/>
      <c r="D603" s="107"/>
      <c r="E603" s="125"/>
      <c r="F603" s="107"/>
      <c r="G603" s="107" t="s">
        <v>1902</v>
      </c>
      <c r="H603" s="124" t="str">
        <f>Programação5[[#This Row],[Atividade]]&amp; " - linha/estrutura: " &amp;Programação5[[#This Row],[Tag]]</f>
        <v xml:space="preserve">Desforma - linha/estrutura: </v>
      </c>
      <c r="I603" s="107"/>
      <c r="L603" s="120"/>
      <c r="M603" s="126"/>
      <c r="N603" s="147"/>
      <c r="O603" s="147"/>
      <c r="P603" s="147"/>
      <c r="Q603" s="147"/>
      <c r="R603" s="147"/>
      <c r="S603" s="147"/>
      <c r="T603" s="147"/>
      <c r="U603" s="147"/>
      <c r="V603" s="147"/>
      <c r="W603" s="147"/>
      <c r="X603" s="147"/>
      <c r="Y603" s="147"/>
      <c r="Z603" s="147"/>
      <c r="AA603" s="147"/>
      <c r="AB603" s="147"/>
      <c r="AC603" s="147"/>
      <c r="AD603" s="147"/>
      <c r="AE603" s="147"/>
      <c r="AF603" s="147"/>
    </row>
    <row r="604" spans="1:32" hidden="1" x14ac:dyDescent="0.3">
      <c r="A604" s="107"/>
      <c r="B604" s="107" t="s">
        <v>850</v>
      </c>
      <c r="C604" s="124"/>
      <c r="D604" s="107"/>
      <c r="E604" s="125"/>
      <c r="F604" s="107"/>
      <c r="G604" s="107" t="s">
        <v>1995</v>
      </c>
      <c r="H604" s="124" t="str">
        <f>Programação5[[#This Row],[Atividade]]&amp; " - linha/estrutura: " &amp;Programação5[[#This Row],[Tag]]</f>
        <v xml:space="preserve">PS1-2900-14E-0414 - linha/estrutura: </v>
      </c>
      <c r="I604" s="107"/>
      <c r="L604" s="120"/>
      <c r="M604" s="126"/>
      <c r="N604" s="147"/>
      <c r="O604" s="147"/>
      <c r="P604" s="147"/>
      <c r="Q604" s="147"/>
      <c r="R604" s="147"/>
      <c r="S604" s="147"/>
      <c r="T604" s="147"/>
      <c r="U604" s="147"/>
      <c r="V604" s="147"/>
      <c r="W604" s="147"/>
      <c r="X604" s="147"/>
      <c r="Y604" s="147"/>
      <c r="Z604" s="147"/>
      <c r="AA604" s="147"/>
      <c r="AB604" s="147"/>
      <c r="AC604" s="147"/>
      <c r="AD604" s="147"/>
      <c r="AE604" s="147"/>
      <c r="AF604" s="147"/>
    </row>
    <row r="605" spans="1:32" hidden="1" x14ac:dyDescent="0.3">
      <c r="A605" s="107"/>
      <c r="B605" s="107" t="s">
        <v>851</v>
      </c>
      <c r="C605" s="124"/>
      <c r="D605" s="107"/>
      <c r="E605" s="125"/>
      <c r="F605" s="107"/>
      <c r="G605" s="107" t="s">
        <v>1897</v>
      </c>
      <c r="H605" s="124" t="str">
        <f>Programação5[[#This Row],[Atividade]]&amp; " - linha/estrutura: " &amp;Programação5[[#This Row],[Tag]]</f>
        <v xml:space="preserve">Execução de furos - linha/estrutura: </v>
      </c>
      <c r="I605" s="107"/>
      <c r="L605" s="120"/>
      <c r="M605" s="126"/>
      <c r="N605" s="147"/>
      <c r="O605" s="147"/>
      <c r="P605" s="147"/>
      <c r="Q605" s="147"/>
      <c r="R605" s="147"/>
      <c r="S605" s="147"/>
      <c r="T605" s="147"/>
      <c r="U605" s="147"/>
      <c r="V605" s="147"/>
      <c r="W605" s="147"/>
      <c r="X605" s="147"/>
      <c r="Y605" s="147"/>
      <c r="Z605" s="147"/>
      <c r="AA605" s="147"/>
      <c r="AB605" s="147"/>
      <c r="AC605" s="147"/>
      <c r="AD605" s="147"/>
      <c r="AE605" s="147"/>
      <c r="AF605" s="147"/>
    </row>
    <row r="606" spans="1:32" hidden="1" x14ac:dyDescent="0.3">
      <c r="A606" s="107"/>
      <c r="B606" s="107" t="s">
        <v>852</v>
      </c>
      <c r="C606" s="124"/>
      <c r="D606" s="107"/>
      <c r="E606" s="125"/>
      <c r="F606" s="107"/>
      <c r="G606" s="107" t="s">
        <v>1898</v>
      </c>
      <c r="H606" s="124" t="str">
        <f>Programação5[[#This Row],[Atividade]]&amp; " - linha/estrutura: " &amp;Programação5[[#This Row],[Tag]]</f>
        <v xml:space="preserve">Apicoamento de piso - linha/estrutura: </v>
      </c>
      <c r="I606" s="107"/>
      <c r="L606" s="120"/>
      <c r="M606" s="126"/>
      <c r="N606" s="147"/>
      <c r="O606" s="147"/>
      <c r="P606" s="147"/>
      <c r="Q606" s="147"/>
      <c r="R606" s="147"/>
      <c r="S606" s="147"/>
      <c r="T606" s="147"/>
      <c r="U606" s="147"/>
      <c r="V606" s="147"/>
      <c r="W606" s="147"/>
      <c r="X606" s="147"/>
      <c r="Y606" s="147"/>
      <c r="Z606" s="147"/>
      <c r="AA606" s="147"/>
      <c r="AB606" s="147"/>
      <c r="AC606" s="147"/>
      <c r="AD606" s="147"/>
      <c r="AE606" s="147"/>
      <c r="AF606" s="147"/>
    </row>
    <row r="607" spans="1:32" hidden="1" x14ac:dyDescent="0.3">
      <c r="A607" s="107"/>
      <c r="B607" s="107" t="s">
        <v>853</v>
      </c>
      <c r="C607" s="124"/>
      <c r="D607" s="107"/>
      <c r="E607" s="125"/>
      <c r="F607" s="107"/>
      <c r="G607" s="107" t="s">
        <v>1899</v>
      </c>
      <c r="H607" s="124" t="str">
        <f>Programação5[[#This Row],[Atividade]]&amp; " - linha/estrutura: " &amp;Programação5[[#This Row],[Tag]]</f>
        <v xml:space="preserve">Montagem de armação e chumbadores - linha/estrutura: </v>
      </c>
      <c r="I607" s="107"/>
      <c r="L607" s="120"/>
      <c r="M607" s="126"/>
      <c r="N607" s="147"/>
      <c r="O607" s="147"/>
      <c r="P607" s="147"/>
      <c r="Q607" s="147"/>
      <c r="R607" s="147"/>
      <c r="S607" s="147"/>
      <c r="T607" s="147"/>
      <c r="U607" s="147"/>
      <c r="V607" s="147"/>
      <c r="W607" s="147"/>
      <c r="X607" s="147"/>
      <c r="Y607" s="147"/>
      <c r="Z607" s="147"/>
      <c r="AA607" s="147"/>
      <c r="AB607" s="147"/>
      <c r="AC607" s="147"/>
      <c r="AD607" s="147"/>
      <c r="AE607" s="147"/>
      <c r="AF607" s="147"/>
    </row>
    <row r="608" spans="1:32" hidden="1" x14ac:dyDescent="0.3">
      <c r="A608" s="107"/>
      <c r="B608" s="107" t="s">
        <v>854</v>
      </c>
      <c r="C608" s="124"/>
      <c r="D608" s="107"/>
      <c r="E608" s="125"/>
      <c r="F608" s="107"/>
      <c r="G608" s="107" t="s">
        <v>1900</v>
      </c>
      <c r="H608" s="124" t="str">
        <f>Programação5[[#This Row],[Atividade]]&amp; " - linha/estrutura: " &amp;Programação5[[#This Row],[Tag]]</f>
        <v xml:space="preserve">Montagem de forma - linha/estrutura: </v>
      </c>
      <c r="I608" s="107"/>
      <c r="L608" s="120"/>
      <c r="M608" s="126"/>
      <c r="N608" s="147"/>
      <c r="O608" s="147"/>
      <c r="P608" s="147"/>
      <c r="Q608" s="147"/>
      <c r="R608" s="147"/>
      <c r="S608" s="147"/>
      <c r="T608" s="147"/>
      <c r="U608" s="147"/>
      <c r="V608" s="147"/>
      <c r="W608" s="147"/>
      <c r="X608" s="147"/>
      <c r="Y608" s="147"/>
      <c r="Z608" s="147"/>
      <c r="AA608" s="147"/>
      <c r="AB608" s="147"/>
      <c r="AC608" s="147"/>
      <c r="AD608" s="147"/>
      <c r="AE608" s="147"/>
      <c r="AF608" s="147"/>
    </row>
    <row r="609" spans="1:32" hidden="1" x14ac:dyDescent="0.3">
      <c r="A609" s="107"/>
      <c r="B609" s="107" t="s">
        <v>855</v>
      </c>
      <c r="C609" s="124"/>
      <c r="D609" s="107"/>
      <c r="E609" s="125"/>
      <c r="F609" s="107"/>
      <c r="G609" s="107" t="s">
        <v>1901</v>
      </c>
      <c r="H609" s="124" t="str">
        <f>Programação5[[#This Row],[Atividade]]&amp; " - linha/estrutura: " &amp;Programação5[[#This Row],[Tag]]</f>
        <v xml:space="preserve">Concretagem - linha/estrutura: </v>
      </c>
      <c r="I609" s="107"/>
      <c r="L609" s="120"/>
      <c r="M609" s="126"/>
      <c r="N609" s="147"/>
      <c r="O609" s="147"/>
      <c r="P609" s="147"/>
      <c r="Q609" s="147"/>
      <c r="R609" s="147"/>
      <c r="S609" s="147"/>
      <c r="T609" s="147"/>
      <c r="U609" s="147"/>
      <c r="V609" s="147"/>
      <c r="W609" s="147"/>
      <c r="X609" s="147"/>
      <c r="Y609" s="147"/>
      <c r="Z609" s="147"/>
      <c r="AA609" s="147"/>
      <c r="AB609" s="147"/>
      <c r="AC609" s="147"/>
      <c r="AD609" s="147"/>
      <c r="AE609" s="147"/>
      <c r="AF609" s="147"/>
    </row>
    <row r="610" spans="1:32" hidden="1" x14ac:dyDescent="0.3">
      <c r="A610" s="107"/>
      <c r="B610" s="107" t="s">
        <v>856</v>
      </c>
      <c r="C610" s="124"/>
      <c r="D610" s="107"/>
      <c r="E610" s="125"/>
      <c r="F610" s="107"/>
      <c r="G610" s="107" t="s">
        <v>1902</v>
      </c>
      <c r="H610" s="124" t="str">
        <f>Programação5[[#This Row],[Atividade]]&amp; " - linha/estrutura: " &amp;Programação5[[#This Row],[Tag]]</f>
        <v xml:space="preserve">Desforma - linha/estrutura: </v>
      </c>
      <c r="I610" s="107"/>
      <c r="L610" s="120"/>
      <c r="M610" s="126"/>
      <c r="N610" s="147"/>
      <c r="O610" s="147"/>
      <c r="P610" s="147"/>
      <c r="Q610" s="147"/>
      <c r="R610" s="147"/>
      <c r="S610" s="147"/>
      <c r="T610" s="147"/>
      <c r="U610" s="147"/>
      <c r="V610" s="147"/>
      <c r="W610" s="147"/>
      <c r="X610" s="147"/>
      <c r="Y610" s="147"/>
      <c r="Z610" s="147"/>
      <c r="AA610" s="147"/>
      <c r="AB610" s="147"/>
      <c r="AC610" s="147"/>
      <c r="AD610" s="147"/>
      <c r="AE610" s="147"/>
      <c r="AF610" s="147"/>
    </row>
    <row r="611" spans="1:32" hidden="1" x14ac:dyDescent="0.3">
      <c r="A611" s="107"/>
      <c r="B611" s="107" t="s">
        <v>857</v>
      </c>
      <c r="C611" s="124"/>
      <c r="D611" s="107"/>
      <c r="E611" s="125"/>
      <c r="F611" s="107"/>
      <c r="G611" s="107" t="s">
        <v>1996</v>
      </c>
      <c r="H611" s="124" t="str">
        <f>Programação5[[#This Row],[Atividade]]&amp; " - linha/estrutura: " &amp;Programação5[[#This Row],[Tag]]</f>
        <v xml:space="preserve">PS1-2900-14E-0412 - linha/estrutura: </v>
      </c>
      <c r="I611" s="107"/>
      <c r="L611" s="120"/>
      <c r="M611" s="126"/>
      <c r="N611" s="147"/>
      <c r="O611" s="147"/>
      <c r="P611" s="147"/>
      <c r="Q611" s="147"/>
      <c r="R611" s="147"/>
      <c r="S611" s="147"/>
      <c r="T611" s="147"/>
      <c r="U611" s="147"/>
      <c r="V611" s="147"/>
      <c r="W611" s="147"/>
      <c r="X611" s="147"/>
      <c r="Y611" s="147"/>
      <c r="Z611" s="147"/>
      <c r="AA611" s="147"/>
      <c r="AB611" s="147"/>
      <c r="AC611" s="147"/>
      <c r="AD611" s="147"/>
      <c r="AE611" s="147"/>
      <c r="AF611" s="147"/>
    </row>
    <row r="612" spans="1:32" hidden="1" x14ac:dyDescent="0.3">
      <c r="A612" s="107"/>
      <c r="B612" s="107" t="s">
        <v>858</v>
      </c>
      <c r="C612" s="124"/>
      <c r="D612" s="107"/>
      <c r="E612" s="125"/>
      <c r="F612" s="107"/>
      <c r="G612" s="107" t="s">
        <v>1897</v>
      </c>
      <c r="H612" s="124" t="str">
        <f>Programação5[[#This Row],[Atividade]]&amp; " - linha/estrutura: " &amp;Programação5[[#This Row],[Tag]]</f>
        <v xml:space="preserve">Execução de furos - linha/estrutura: </v>
      </c>
      <c r="I612" s="107"/>
      <c r="L612" s="120"/>
      <c r="M612" s="126"/>
      <c r="N612" s="147"/>
      <c r="O612" s="147"/>
      <c r="P612" s="147"/>
      <c r="Q612" s="147"/>
      <c r="R612" s="147"/>
      <c r="S612" s="147"/>
      <c r="T612" s="147"/>
      <c r="U612" s="147"/>
      <c r="V612" s="147"/>
      <c r="W612" s="147"/>
      <c r="X612" s="147"/>
      <c r="Y612" s="147"/>
      <c r="Z612" s="147"/>
      <c r="AA612" s="147"/>
      <c r="AB612" s="147"/>
      <c r="AC612" s="147"/>
      <c r="AD612" s="147"/>
      <c r="AE612" s="147"/>
      <c r="AF612" s="147"/>
    </row>
    <row r="613" spans="1:32" hidden="1" x14ac:dyDescent="0.3">
      <c r="A613" s="107"/>
      <c r="B613" s="107" t="s">
        <v>859</v>
      </c>
      <c r="C613" s="124"/>
      <c r="D613" s="107"/>
      <c r="E613" s="125"/>
      <c r="F613" s="107"/>
      <c r="G613" s="107" t="s">
        <v>1898</v>
      </c>
      <c r="H613" s="124" t="str">
        <f>Programação5[[#This Row],[Atividade]]&amp; " - linha/estrutura: " &amp;Programação5[[#This Row],[Tag]]</f>
        <v xml:space="preserve">Apicoamento de piso - linha/estrutura: </v>
      </c>
      <c r="I613" s="107"/>
      <c r="L613" s="120"/>
      <c r="M613" s="126"/>
      <c r="N613" s="147"/>
      <c r="O613" s="147"/>
      <c r="P613" s="147"/>
      <c r="Q613" s="147"/>
      <c r="R613" s="147"/>
      <c r="S613" s="147"/>
      <c r="T613" s="147"/>
      <c r="U613" s="147"/>
      <c r="V613" s="147"/>
      <c r="W613" s="147"/>
      <c r="X613" s="147"/>
      <c r="Y613" s="147"/>
      <c r="Z613" s="147"/>
      <c r="AA613" s="147"/>
      <c r="AB613" s="147"/>
      <c r="AC613" s="147"/>
      <c r="AD613" s="147"/>
      <c r="AE613" s="147"/>
      <c r="AF613" s="147"/>
    </row>
    <row r="614" spans="1:32" hidden="1" x14ac:dyDescent="0.3">
      <c r="A614" s="107"/>
      <c r="B614" s="107" t="s">
        <v>860</v>
      </c>
      <c r="C614" s="124"/>
      <c r="D614" s="107"/>
      <c r="E614" s="125"/>
      <c r="F614" s="107"/>
      <c r="G614" s="107" t="s">
        <v>1899</v>
      </c>
      <c r="H614" s="124" t="str">
        <f>Programação5[[#This Row],[Atividade]]&amp; " - linha/estrutura: " &amp;Programação5[[#This Row],[Tag]]</f>
        <v xml:space="preserve">Montagem de armação e chumbadores - linha/estrutura: </v>
      </c>
      <c r="I614" s="107"/>
      <c r="L614" s="120"/>
      <c r="M614" s="126"/>
      <c r="N614" s="147"/>
      <c r="O614" s="147"/>
      <c r="P614" s="147"/>
      <c r="Q614" s="147"/>
      <c r="R614" s="147"/>
      <c r="S614" s="147"/>
      <c r="T614" s="147"/>
      <c r="U614" s="147"/>
      <c r="V614" s="147"/>
      <c r="W614" s="147"/>
      <c r="X614" s="147"/>
      <c r="Y614" s="147"/>
      <c r="Z614" s="147"/>
      <c r="AA614" s="147"/>
      <c r="AB614" s="147"/>
      <c r="AC614" s="147"/>
      <c r="AD614" s="147"/>
      <c r="AE614" s="147"/>
      <c r="AF614" s="147"/>
    </row>
    <row r="615" spans="1:32" hidden="1" x14ac:dyDescent="0.3">
      <c r="A615" s="107"/>
      <c r="B615" s="107" t="s">
        <v>861</v>
      </c>
      <c r="C615" s="124"/>
      <c r="D615" s="107"/>
      <c r="E615" s="125"/>
      <c r="F615" s="107"/>
      <c r="G615" s="107" t="s">
        <v>1900</v>
      </c>
      <c r="H615" s="124" t="str">
        <f>Programação5[[#This Row],[Atividade]]&amp; " - linha/estrutura: " &amp;Programação5[[#This Row],[Tag]]</f>
        <v xml:space="preserve">Montagem de forma - linha/estrutura: </v>
      </c>
      <c r="I615" s="107"/>
      <c r="L615" s="120"/>
      <c r="M615" s="126"/>
      <c r="N615" s="147"/>
      <c r="O615" s="147"/>
      <c r="P615" s="147"/>
      <c r="Q615" s="147"/>
      <c r="R615" s="147"/>
      <c r="S615" s="147"/>
      <c r="T615" s="147"/>
      <c r="U615" s="147"/>
      <c r="V615" s="147"/>
      <c r="W615" s="147"/>
      <c r="X615" s="147"/>
      <c r="Y615" s="147"/>
      <c r="Z615" s="147"/>
      <c r="AA615" s="147"/>
      <c r="AB615" s="147"/>
      <c r="AC615" s="147"/>
      <c r="AD615" s="147"/>
      <c r="AE615" s="147"/>
      <c r="AF615" s="147"/>
    </row>
    <row r="616" spans="1:32" hidden="1" x14ac:dyDescent="0.3">
      <c r="A616" s="107"/>
      <c r="B616" s="107" t="s">
        <v>862</v>
      </c>
      <c r="C616" s="124"/>
      <c r="D616" s="107"/>
      <c r="E616" s="125"/>
      <c r="F616" s="107"/>
      <c r="G616" s="107" t="s">
        <v>1901</v>
      </c>
      <c r="H616" s="124" t="str">
        <f>Programação5[[#This Row],[Atividade]]&amp; " - linha/estrutura: " &amp;Programação5[[#This Row],[Tag]]</f>
        <v xml:space="preserve">Concretagem - linha/estrutura: </v>
      </c>
      <c r="I616" s="107"/>
      <c r="L616" s="120"/>
      <c r="M616" s="126"/>
      <c r="N616" s="147"/>
      <c r="O616" s="147"/>
      <c r="P616" s="147"/>
      <c r="Q616" s="147"/>
      <c r="R616" s="147"/>
      <c r="S616" s="147"/>
      <c r="T616" s="147"/>
      <c r="U616" s="147"/>
      <c r="V616" s="147"/>
      <c r="W616" s="147"/>
      <c r="X616" s="147"/>
      <c r="Y616" s="147"/>
      <c r="Z616" s="147"/>
      <c r="AA616" s="147"/>
      <c r="AB616" s="147"/>
      <c r="AC616" s="147"/>
      <c r="AD616" s="147"/>
      <c r="AE616" s="147"/>
      <c r="AF616" s="147"/>
    </row>
    <row r="617" spans="1:32" hidden="1" x14ac:dyDescent="0.3">
      <c r="A617" s="107"/>
      <c r="B617" s="107" t="s">
        <v>863</v>
      </c>
      <c r="C617" s="124"/>
      <c r="D617" s="107"/>
      <c r="E617" s="125"/>
      <c r="F617" s="107"/>
      <c r="G617" s="107" t="s">
        <v>1902</v>
      </c>
      <c r="H617" s="124" t="str">
        <f>Programação5[[#This Row],[Atividade]]&amp; " - linha/estrutura: " &amp;Programação5[[#This Row],[Tag]]</f>
        <v xml:space="preserve">Desforma - linha/estrutura: </v>
      </c>
      <c r="I617" s="107"/>
      <c r="L617" s="120"/>
      <c r="M617" s="126"/>
      <c r="N617" s="147"/>
      <c r="O617" s="147"/>
      <c r="P617" s="147"/>
      <c r="Q617" s="147"/>
      <c r="R617" s="147"/>
      <c r="S617" s="147"/>
      <c r="T617" s="147"/>
      <c r="U617" s="147"/>
      <c r="V617" s="147"/>
      <c r="W617" s="147"/>
      <c r="X617" s="147"/>
      <c r="Y617" s="147"/>
      <c r="Z617" s="147"/>
      <c r="AA617" s="147"/>
      <c r="AB617" s="147"/>
      <c r="AC617" s="147"/>
      <c r="AD617" s="147"/>
      <c r="AE617" s="147"/>
      <c r="AF617" s="147"/>
    </row>
    <row r="618" spans="1:32" hidden="1" x14ac:dyDescent="0.3">
      <c r="A618" s="107"/>
      <c r="B618" s="107" t="s">
        <v>864</v>
      </c>
      <c r="C618" s="124"/>
      <c r="D618" s="107"/>
      <c r="E618" s="125"/>
      <c r="F618" s="107"/>
      <c r="G618" s="107" t="s">
        <v>1997</v>
      </c>
      <c r="H618" s="124" t="str">
        <f>Programação5[[#This Row],[Atividade]]&amp; " - linha/estrutura: " &amp;Programação5[[#This Row],[Tag]]</f>
        <v xml:space="preserve">PS1-2900-14E-0419 - linha/estrutura: </v>
      </c>
      <c r="I618" s="107"/>
      <c r="L618" s="120"/>
      <c r="M618" s="126"/>
      <c r="N618" s="147"/>
      <c r="O618" s="147"/>
      <c r="P618" s="147"/>
      <c r="Q618" s="147"/>
      <c r="R618" s="147"/>
      <c r="S618" s="147"/>
      <c r="T618" s="147"/>
      <c r="U618" s="147"/>
      <c r="V618" s="147"/>
      <c r="W618" s="147"/>
      <c r="X618" s="147"/>
      <c r="Y618" s="147"/>
      <c r="Z618" s="147"/>
      <c r="AA618" s="147"/>
      <c r="AB618" s="147"/>
      <c r="AC618" s="147"/>
      <c r="AD618" s="147"/>
      <c r="AE618" s="147"/>
      <c r="AF618" s="147"/>
    </row>
    <row r="619" spans="1:32" hidden="1" x14ac:dyDescent="0.3">
      <c r="A619" s="107"/>
      <c r="B619" s="107" t="s">
        <v>865</v>
      </c>
      <c r="C619" s="124"/>
      <c r="D619" s="107"/>
      <c r="E619" s="125"/>
      <c r="F619" s="107"/>
      <c r="G619" s="107" t="s">
        <v>1897</v>
      </c>
      <c r="H619" s="124" t="str">
        <f>Programação5[[#This Row],[Atividade]]&amp; " - linha/estrutura: " &amp;Programação5[[#This Row],[Tag]]</f>
        <v xml:space="preserve">Execução de furos - linha/estrutura: </v>
      </c>
      <c r="I619" s="107"/>
      <c r="L619" s="120"/>
      <c r="M619" s="126"/>
      <c r="N619" s="147"/>
      <c r="O619" s="147"/>
      <c r="P619" s="147"/>
      <c r="Q619" s="147"/>
      <c r="R619" s="147"/>
      <c r="S619" s="147"/>
      <c r="T619" s="147"/>
      <c r="U619" s="147"/>
      <c r="V619" s="147"/>
      <c r="W619" s="147"/>
      <c r="X619" s="147"/>
      <c r="Y619" s="147"/>
      <c r="Z619" s="147"/>
      <c r="AA619" s="147"/>
      <c r="AB619" s="147"/>
      <c r="AC619" s="147"/>
      <c r="AD619" s="147"/>
      <c r="AE619" s="147"/>
      <c r="AF619" s="147"/>
    </row>
    <row r="620" spans="1:32" hidden="1" x14ac:dyDescent="0.3">
      <c r="A620" s="107"/>
      <c r="B620" s="107" t="s">
        <v>866</v>
      </c>
      <c r="C620" s="124"/>
      <c r="D620" s="107"/>
      <c r="E620" s="125"/>
      <c r="F620" s="107"/>
      <c r="G620" s="107" t="s">
        <v>1898</v>
      </c>
      <c r="H620" s="124" t="str">
        <f>Programação5[[#This Row],[Atividade]]&amp; " - linha/estrutura: " &amp;Programação5[[#This Row],[Tag]]</f>
        <v xml:space="preserve">Apicoamento de piso - linha/estrutura: </v>
      </c>
      <c r="I620" s="107"/>
      <c r="L620" s="120"/>
      <c r="M620" s="126"/>
      <c r="N620" s="147"/>
      <c r="O620" s="147"/>
      <c r="P620" s="147"/>
      <c r="Q620" s="147"/>
      <c r="R620" s="147"/>
      <c r="S620" s="147"/>
      <c r="T620" s="147"/>
      <c r="U620" s="147"/>
      <c r="V620" s="147"/>
      <c r="W620" s="147"/>
      <c r="X620" s="147"/>
      <c r="Y620" s="147"/>
      <c r="Z620" s="147"/>
      <c r="AA620" s="147"/>
      <c r="AB620" s="147"/>
      <c r="AC620" s="147"/>
      <c r="AD620" s="147"/>
      <c r="AE620" s="147"/>
      <c r="AF620" s="147"/>
    </row>
    <row r="621" spans="1:32" hidden="1" x14ac:dyDescent="0.3">
      <c r="A621" s="107"/>
      <c r="B621" s="107" t="s">
        <v>867</v>
      </c>
      <c r="C621" s="124"/>
      <c r="D621" s="107"/>
      <c r="E621" s="125"/>
      <c r="F621" s="107"/>
      <c r="G621" s="107" t="s">
        <v>1899</v>
      </c>
      <c r="H621" s="124" t="str">
        <f>Programação5[[#This Row],[Atividade]]&amp; " - linha/estrutura: " &amp;Programação5[[#This Row],[Tag]]</f>
        <v xml:space="preserve">Montagem de armação e chumbadores - linha/estrutura: </v>
      </c>
      <c r="I621" s="107"/>
      <c r="L621" s="120"/>
      <c r="M621" s="126"/>
      <c r="N621" s="147"/>
      <c r="O621" s="147"/>
      <c r="P621" s="147"/>
      <c r="Q621" s="147"/>
      <c r="R621" s="147"/>
      <c r="S621" s="147"/>
      <c r="T621" s="147"/>
      <c r="U621" s="147"/>
      <c r="V621" s="147"/>
      <c r="W621" s="147"/>
      <c r="X621" s="147"/>
      <c r="Y621" s="147"/>
      <c r="Z621" s="147"/>
      <c r="AA621" s="147"/>
      <c r="AB621" s="147"/>
      <c r="AC621" s="147"/>
      <c r="AD621" s="147"/>
      <c r="AE621" s="147"/>
      <c r="AF621" s="147"/>
    </row>
    <row r="622" spans="1:32" hidden="1" x14ac:dyDescent="0.3">
      <c r="A622" s="107"/>
      <c r="B622" s="107" t="s">
        <v>868</v>
      </c>
      <c r="C622" s="124"/>
      <c r="D622" s="107"/>
      <c r="E622" s="125"/>
      <c r="F622" s="107"/>
      <c r="G622" s="107" t="s">
        <v>1900</v>
      </c>
      <c r="H622" s="124" t="str">
        <f>Programação5[[#This Row],[Atividade]]&amp; " - linha/estrutura: " &amp;Programação5[[#This Row],[Tag]]</f>
        <v xml:space="preserve">Montagem de forma - linha/estrutura: </v>
      </c>
      <c r="I622" s="107"/>
      <c r="L622" s="120"/>
      <c r="M622" s="126"/>
      <c r="N622" s="147"/>
      <c r="O622" s="147"/>
      <c r="P622" s="147"/>
      <c r="Q622" s="147"/>
      <c r="R622" s="147"/>
      <c r="S622" s="147"/>
      <c r="T622" s="147"/>
      <c r="U622" s="147"/>
      <c r="V622" s="147"/>
      <c r="W622" s="147"/>
      <c r="X622" s="147"/>
      <c r="Y622" s="147"/>
      <c r="Z622" s="147"/>
      <c r="AA622" s="147"/>
      <c r="AB622" s="147"/>
      <c r="AC622" s="147"/>
      <c r="AD622" s="147"/>
      <c r="AE622" s="147"/>
      <c r="AF622" s="147"/>
    </row>
    <row r="623" spans="1:32" hidden="1" x14ac:dyDescent="0.3">
      <c r="A623" s="107"/>
      <c r="B623" s="107" t="s">
        <v>869</v>
      </c>
      <c r="C623" s="124"/>
      <c r="D623" s="107"/>
      <c r="E623" s="125"/>
      <c r="F623" s="107"/>
      <c r="G623" s="107" t="s">
        <v>1901</v>
      </c>
      <c r="H623" s="124" t="str">
        <f>Programação5[[#This Row],[Atividade]]&amp; " - linha/estrutura: " &amp;Programação5[[#This Row],[Tag]]</f>
        <v xml:space="preserve">Concretagem - linha/estrutura: </v>
      </c>
      <c r="I623" s="107"/>
      <c r="L623" s="120"/>
      <c r="M623" s="126"/>
      <c r="N623" s="147"/>
      <c r="O623" s="147"/>
      <c r="P623" s="147"/>
      <c r="Q623" s="147"/>
      <c r="R623" s="147"/>
      <c r="S623" s="147"/>
      <c r="T623" s="147"/>
      <c r="U623" s="147"/>
      <c r="V623" s="147"/>
      <c r="W623" s="147"/>
      <c r="X623" s="147"/>
      <c r="Y623" s="147"/>
      <c r="Z623" s="147"/>
      <c r="AA623" s="147"/>
      <c r="AB623" s="147"/>
      <c r="AC623" s="147"/>
      <c r="AD623" s="147"/>
      <c r="AE623" s="147"/>
      <c r="AF623" s="147"/>
    </row>
    <row r="624" spans="1:32" hidden="1" x14ac:dyDescent="0.3">
      <c r="A624" s="107"/>
      <c r="B624" s="107" t="s">
        <v>870</v>
      </c>
      <c r="C624" s="124"/>
      <c r="D624" s="107"/>
      <c r="E624" s="125"/>
      <c r="F624" s="107"/>
      <c r="G624" s="107" t="s">
        <v>1902</v>
      </c>
      <c r="H624" s="124" t="str">
        <f>Programação5[[#This Row],[Atividade]]&amp; " - linha/estrutura: " &amp;Programação5[[#This Row],[Tag]]</f>
        <v xml:space="preserve">Desforma - linha/estrutura: </v>
      </c>
      <c r="I624" s="107"/>
      <c r="L624" s="120"/>
      <c r="M624" s="126"/>
      <c r="N624" s="147"/>
      <c r="O624" s="147"/>
      <c r="P624" s="147"/>
      <c r="Q624" s="147"/>
      <c r="R624" s="147"/>
      <c r="S624" s="147"/>
      <c r="T624" s="147"/>
      <c r="U624" s="147"/>
      <c r="V624" s="147"/>
      <c r="W624" s="147"/>
      <c r="X624" s="147"/>
      <c r="Y624" s="147"/>
      <c r="Z624" s="147"/>
      <c r="AA624" s="147"/>
      <c r="AB624" s="147"/>
      <c r="AC624" s="147"/>
      <c r="AD624" s="147"/>
      <c r="AE624" s="147"/>
      <c r="AF624" s="147"/>
    </row>
    <row r="625" spans="1:32" hidden="1" x14ac:dyDescent="0.3">
      <c r="A625" s="107"/>
      <c r="B625" s="107" t="s">
        <v>871</v>
      </c>
      <c r="C625" s="124"/>
      <c r="D625" s="107"/>
      <c r="E625" s="125"/>
      <c r="F625" s="107"/>
      <c r="G625" s="107" t="s">
        <v>1998</v>
      </c>
      <c r="H625" s="124" t="str">
        <f>Programação5[[#This Row],[Atividade]]&amp; " - linha/estrutura: " &amp;Programação5[[#This Row],[Tag]]</f>
        <v xml:space="preserve">PS1-2900-14E-0417 - linha/estrutura: </v>
      </c>
      <c r="I625" s="107"/>
      <c r="L625" s="120"/>
      <c r="M625" s="126"/>
      <c r="N625" s="147"/>
      <c r="O625" s="147"/>
      <c r="P625" s="147"/>
      <c r="Q625" s="147"/>
      <c r="R625" s="147"/>
      <c r="S625" s="147"/>
      <c r="T625" s="147"/>
      <c r="U625" s="147"/>
      <c r="V625" s="147"/>
      <c r="W625" s="147"/>
      <c r="X625" s="147"/>
      <c r="Y625" s="147"/>
      <c r="Z625" s="147"/>
      <c r="AA625" s="147"/>
      <c r="AB625" s="147"/>
      <c r="AC625" s="147"/>
      <c r="AD625" s="147"/>
      <c r="AE625" s="147"/>
      <c r="AF625" s="147"/>
    </row>
    <row r="626" spans="1:32" hidden="1" x14ac:dyDescent="0.3">
      <c r="A626" s="107"/>
      <c r="B626" s="107" t="s">
        <v>872</v>
      </c>
      <c r="C626" s="124"/>
      <c r="D626" s="107"/>
      <c r="E626" s="125"/>
      <c r="F626" s="107"/>
      <c r="G626" s="107" t="s">
        <v>1897</v>
      </c>
      <c r="H626" s="124" t="str">
        <f>Programação5[[#This Row],[Atividade]]&amp; " - linha/estrutura: " &amp;Programação5[[#This Row],[Tag]]</f>
        <v xml:space="preserve">Execução de furos - linha/estrutura: </v>
      </c>
      <c r="I626" s="107"/>
      <c r="L626" s="120"/>
      <c r="M626" s="126"/>
      <c r="N626" s="147"/>
      <c r="O626" s="147"/>
      <c r="P626" s="147"/>
      <c r="Q626" s="147"/>
      <c r="R626" s="147"/>
      <c r="S626" s="147"/>
      <c r="T626" s="147"/>
      <c r="U626" s="147"/>
      <c r="V626" s="147"/>
      <c r="W626" s="147"/>
      <c r="X626" s="147"/>
      <c r="Y626" s="147"/>
      <c r="Z626" s="147"/>
      <c r="AA626" s="147"/>
      <c r="AB626" s="147"/>
      <c r="AC626" s="147"/>
      <c r="AD626" s="147"/>
      <c r="AE626" s="147"/>
      <c r="AF626" s="147"/>
    </row>
    <row r="627" spans="1:32" hidden="1" x14ac:dyDescent="0.3">
      <c r="A627" s="107"/>
      <c r="B627" s="107" t="s">
        <v>873</v>
      </c>
      <c r="C627" s="124"/>
      <c r="D627" s="107"/>
      <c r="E627" s="125"/>
      <c r="F627" s="107"/>
      <c r="G627" s="107" t="s">
        <v>1898</v>
      </c>
      <c r="H627" s="124" t="str">
        <f>Programação5[[#This Row],[Atividade]]&amp; " - linha/estrutura: " &amp;Programação5[[#This Row],[Tag]]</f>
        <v xml:space="preserve">Apicoamento de piso - linha/estrutura: </v>
      </c>
      <c r="I627" s="107"/>
      <c r="L627" s="120"/>
      <c r="M627" s="126"/>
      <c r="N627" s="147"/>
      <c r="O627" s="147"/>
      <c r="P627" s="147"/>
      <c r="Q627" s="147"/>
      <c r="R627" s="147"/>
      <c r="S627" s="147"/>
      <c r="T627" s="147"/>
      <c r="U627" s="147"/>
      <c r="V627" s="147"/>
      <c r="W627" s="147"/>
      <c r="X627" s="147"/>
      <c r="Y627" s="147"/>
      <c r="Z627" s="147"/>
      <c r="AA627" s="147"/>
      <c r="AB627" s="147"/>
      <c r="AC627" s="147"/>
      <c r="AD627" s="147"/>
      <c r="AE627" s="147"/>
      <c r="AF627" s="147"/>
    </row>
    <row r="628" spans="1:32" hidden="1" x14ac:dyDescent="0.3">
      <c r="A628" s="107"/>
      <c r="B628" s="107" t="s">
        <v>874</v>
      </c>
      <c r="C628" s="124"/>
      <c r="D628" s="107"/>
      <c r="E628" s="125"/>
      <c r="F628" s="107"/>
      <c r="G628" s="107" t="s">
        <v>1899</v>
      </c>
      <c r="H628" s="124" t="str">
        <f>Programação5[[#This Row],[Atividade]]&amp; " - linha/estrutura: " &amp;Programação5[[#This Row],[Tag]]</f>
        <v xml:space="preserve">Montagem de armação e chumbadores - linha/estrutura: </v>
      </c>
      <c r="I628" s="107"/>
      <c r="L628" s="120"/>
      <c r="M628" s="126"/>
      <c r="N628" s="147"/>
      <c r="O628" s="147"/>
      <c r="P628" s="147"/>
      <c r="Q628" s="147"/>
      <c r="R628" s="147"/>
      <c r="S628" s="147"/>
      <c r="T628" s="147"/>
      <c r="U628" s="147"/>
      <c r="V628" s="147"/>
      <c r="W628" s="147"/>
      <c r="X628" s="147"/>
      <c r="Y628" s="147"/>
      <c r="Z628" s="147"/>
      <c r="AA628" s="147"/>
      <c r="AB628" s="147"/>
      <c r="AC628" s="147"/>
      <c r="AD628" s="147"/>
      <c r="AE628" s="147"/>
      <c r="AF628" s="147"/>
    </row>
    <row r="629" spans="1:32" hidden="1" x14ac:dyDescent="0.3">
      <c r="A629" s="107"/>
      <c r="B629" s="107" t="s">
        <v>875</v>
      </c>
      <c r="C629" s="124"/>
      <c r="D629" s="107"/>
      <c r="E629" s="125"/>
      <c r="F629" s="107"/>
      <c r="G629" s="107" t="s">
        <v>1900</v>
      </c>
      <c r="H629" s="124" t="str">
        <f>Programação5[[#This Row],[Atividade]]&amp; " - linha/estrutura: " &amp;Programação5[[#This Row],[Tag]]</f>
        <v xml:space="preserve">Montagem de forma - linha/estrutura: </v>
      </c>
      <c r="I629" s="107"/>
      <c r="L629" s="120"/>
      <c r="M629" s="126"/>
      <c r="N629" s="147"/>
      <c r="O629" s="147"/>
      <c r="P629" s="147"/>
      <c r="Q629" s="147"/>
      <c r="R629" s="147"/>
      <c r="S629" s="147"/>
      <c r="T629" s="147"/>
      <c r="U629" s="147"/>
      <c r="V629" s="147"/>
      <c r="W629" s="147"/>
      <c r="X629" s="147"/>
      <c r="Y629" s="147"/>
      <c r="Z629" s="147"/>
      <c r="AA629" s="147"/>
      <c r="AB629" s="147"/>
      <c r="AC629" s="147"/>
      <c r="AD629" s="147"/>
      <c r="AE629" s="147"/>
      <c r="AF629" s="147"/>
    </row>
    <row r="630" spans="1:32" hidden="1" x14ac:dyDescent="0.3">
      <c r="A630" s="107"/>
      <c r="B630" s="107" t="s">
        <v>876</v>
      </c>
      <c r="C630" s="124"/>
      <c r="D630" s="107"/>
      <c r="E630" s="125"/>
      <c r="F630" s="107"/>
      <c r="G630" s="107" t="s">
        <v>1901</v>
      </c>
      <c r="H630" s="124" t="str">
        <f>Programação5[[#This Row],[Atividade]]&amp; " - linha/estrutura: " &amp;Programação5[[#This Row],[Tag]]</f>
        <v xml:space="preserve">Concretagem - linha/estrutura: </v>
      </c>
      <c r="I630" s="107"/>
      <c r="L630" s="120"/>
      <c r="M630" s="126"/>
      <c r="N630" s="147"/>
      <c r="O630" s="147"/>
      <c r="P630" s="147"/>
      <c r="Q630" s="147"/>
      <c r="R630" s="147"/>
      <c r="S630" s="147"/>
      <c r="T630" s="147"/>
      <c r="U630" s="147"/>
      <c r="V630" s="147"/>
      <c r="W630" s="147"/>
      <c r="X630" s="147"/>
      <c r="Y630" s="147"/>
      <c r="Z630" s="147"/>
      <c r="AA630" s="147"/>
      <c r="AB630" s="147"/>
      <c r="AC630" s="147"/>
      <c r="AD630" s="147"/>
      <c r="AE630" s="147"/>
      <c r="AF630" s="147"/>
    </row>
    <row r="631" spans="1:32" hidden="1" x14ac:dyDescent="0.3">
      <c r="A631" s="107"/>
      <c r="B631" s="107" t="s">
        <v>877</v>
      </c>
      <c r="C631" s="124"/>
      <c r="D631" s="107"/>
      <c r="E631" s="125"/>
      <c r="F631" s="107"/>
      <c r="G631" s="107" t="s">
        <v>1902</v>
      </c>
      <c r="H631" s="124" t="str">
        <f>Programação5[[#This Row],[Atividade]]&amp; " - linha/estrutura: " &amp;Programação5[[#This Row],[Tag]]</f>
        <v xml:space="preserve">Desforma - linha/estrutura: </v>
      </c>
      <c r="I631" s="107"/>
      <c r="L631" s="120"/>
      <c r="M631" s="126"/>
      <c r="N631" s="147"/>
      <c r="O631" s="147"/>
      <c r="P631" s="147"/>
      <c r="Q631" s="147"/>
      <c r="R631" s="147"/>
      <c r="S631" s="147"/>
      <c r="T631" s="147"/>
      <c r="U631" s="147"/>
      <c r="V631" s="147"/>
      <c r="W631" s="147"/>
      <c r="X631" s="147"/>
      <c r="Y631" s="147"/>
      <c r="Z631" s="147"/>
      <c r="AA631" s="147"/>
      <c r="AB631" s="147"/>
      <c r="AC631" s="147"/>
      <c r="AD631" s="147"/>
      <c r="AE631" s="147"/>
      <c r="AF631" s="147"/>
    </row>
    <row r="632" spans="1:32" hidden="1" x14ac:dyDescent="0.3">
      <c r="A632" s="107"/>
      <c r="B632" s="107" t="s">
        <v>878</v>
      </c>
      <c r="C632" s="124"/>
      <c r="D632" s="107"/>
      <c r="E632" s="125"/>
      <c r="F632" s="107"/>
      <c r="G632" s="107" t="s">
        <v>1999</v>
      </c>
      <c r="H632" s="124" t="str">
        <f>Programação5[[#This Row],[Atividade]]&amp; " - linha/estrutura: " &amp;Programação5[[#This Row],[Tag]]</f>
        <v xml:space="preserve">BASE 1 - Header - linha/estrutura: </v>
      </c>
      <c r="I632" s="107"/>
      <c r="L632" s="120"/>
      <c r="M632" s="126"/>
      <c r="N632" s="147"/>
      <c r="O632" s="147"/>
      <c r="P632" s="147"/>
      <c r="Q632" s="147"/>
      <c r="R632" s="147"/>
      <c r="S632" s="147"/>
      <c r="T632" s="147"/>
      <c r="U632" s="147"/>
      <c r="V632" s="147"/>
      <c r="W632" s="147"/>
      <c r="X632" s="147"/>
      <c r="Y632" s="147"/>
      <c r="Z632" s="147"/>
      <c r="AA632" s="147"/>
      <c r="AB632" s="147"/>
      <c r="AC632" s="147"/>
      <c r="AD632" s="147"/>
      <c r="AE632" s="147"/>
      <c r="AF632" s="147"/>
    </row>
    <row r="633" spans="1:32" hidden="1" x14ac:dyDescent="0.3">
      <c r="A633" s="107"/>
      <c r="B633" s="107" t="s">
        <v>879</v>
      </c>
      <c r="C633" s="124"/>
      <c r="D633" s="107"/>
      <c r="E633" s="125"/>
      <c r="F633" s="107"/>
      <c r="G633" s="107" t="s">
        <v>1897</v>
      </c>
      <c r="H633" s="124" t="str">
        <f>Programação5[[#This Row],[Atividade]]&amp; " - linha/estrutura: " &amp;Programação5[[#This Row],[Tag]]</f>
        <v xml:space="preserve">Execução de furos - linha/estrutura: </v>
      </c>
      <c r="I633" s="107"/>
      <c r="L633" s="120"/>
      <c r="M633" s="126"/>
      <c r="N633" s="147"/>
      <c r="O633" s="147"/>
      <c r="P633" s="147"/>
      <c r="Q633" s="147"/>
      <c r="R633" s="147"/>
      <c r="S633" s="147"/>
      <c r="T633" s="147"/>
      <c r="U633" s="147"/>
      <c r="V633" s="147"/>
      <c r="W633" s="147"/>
      <c r="X633" s="147"/>
      <c r="Y633" s="147"/>
      <c r="Z633" s="147"/>
      <c r="AA633" s="147"/>
      <c r="AB633" s="147"/>
      <c r="AC633" s="147"/>
      <c r="AD633" s="147"/>
      <c r="AE633" s="147"/>
      <c r="AF633" s="147"/>
    </row>
    <row r="634" spans="1:32" hidden="1" x14ac:dyDescent="0.3">
      <c r="A634" s="107"/>
      <c r="B634" s="107" t="s">
        <v>880</v>
      </c>
      <c r="C634" s="124"/>
      <c r="D634" s="107"/>
      <c r="E634" s="125"/>
      <c r="F634" s="107"/>
      <c r="G634" s="107" t="s">
        <v>1898</v>
      </c>
      <c r="H634" s="124" t="str">
        <f>Programação5[[#This Row],[Atividade]]&amp; " - linha/estrutura: " &amp;Programação5[[#This Row],[Tag]]</f>
        <v xml:space="preserve">Apicoamento de piso - linha/estrutura: </v>
      </c>
      <c r="I634" s="107"/>
      <c r="L634" s="120"/>
      <c r="M634" s="126"/>
      <c r="N634" s="147"/>
      <c r="O634" s="147"/>
      <c r="P634" s="147"/>
      <c r="Q634" s="147"/>
      <c r="R634" s="147"/>
      <c r="S634" s="147"/>
      <c r="T634" s="147"/>
      <c r="U634" s="147"/>
      <c r="V634" s="147"/>
      <c r="W634" s="147"/>
      <c r="X634" s="147"/>
      <c r="Y634" s="147"/>
      <c r="Z634" s="147"/>
      <c r="AA634" s="147"/>
      <c r="AB634" s="147"/>
      <c r="AC634" s="147"/>
      <c r="AD634" s="147"/>
      <c r="AE634" s="147"/>
      <c r="AF634" s="147"/>
    </row>
    <row r="635" spans="1:32" hidden="1" x14ac:dyDescent="0.3">
      <c r="A635" s="107"/>
      <c r="B635" s="107" t="s">
        <v>881</v>
      </c>
      <c r="C635" s="124"/>
      <c r="D635" s="107"/>
      <c r="E635" s="125"/>
      <c r="F635" s="107"/>
      <c r="G635" s="107" t="s">
        <v>1899</v>
      </c>
      <c r="H635" s="124" t="str">
        <f>Programação5[[#This Row],[Atividade]]&amp; " - linha/estrutura: " &amp;Programação5[[#This Row],[Tag]]</f>
        <v xml:space="preserve">Montagem de armação e chumbadores - linha/estrutura: </v>
      </c>
      <c r="I635" s="107"/>
      <c r="L635" s="120"/>
      <c r="M635" s="126"/>
      <c r="N635" s="147"/>
      <c r="O635" s="147"/>
      <c r="P635" s="147"/>
      <c r="Q635" s="147"/>
      <c r="R635" s="147"/>
      <c r="S635" s="147"/>
      <c r="T635" s="147"/>
      <c r="U635" s="147"/>
      <c r="V635" s="147"/>
      <c r="W635" s="147"/>
      <c r="X635" s="147"/>
      <c r="Y635" s="147"/>
      <c r="Z635" s="147"/>
      <c r="AA635" s="147"/>
      <c r="AB635" s="147"/>
      <c r="AC635" s="147"/>
      <c r="AD635" s="147"/>
      <c r="AE635" s="147"/>
      <c r="AF635" s="147"/>
    </row>
    <row r="636" spans="1:32" hidden="1" x14ac:dyDescent="0.3">
      <c r="A636" s="107"/>
      <c r="B636" s="107" t="s">
        <v>882</v>
      </c>
      <c r="C636" s="124"/>
      <c r="D636" s="107"/>
      <c r="E636" s="125"/>
      <c r="F636" s="107"/>
      <c r="G636" s="107" t="s">
        <v>1900</v>
      </c>
      <c r="H636" s="124" t="str">
        <f>Programação5[[#This Row],[Atividade]]&amp; " - linha/estrutura: " &amp;Programação5[[#This Row],[Tag]]</f>
        <v xml:space="preserve">Montagem de forma - linha/estrutura: </v>
      </c>
      <c r="I636" s="107"/>
      <c r="L636" s="120"/>
      <c r="M636" s="126"/>
      <c r="N636" s="147"/>
      <c r="O636" s="147"/>
      <c r="P636" s="147"/>
      <c r="Q636" s="147"/>
      <c r="R636" s="147"/>
      <c r="S636" s="147"/>
      <c r="T636" s="147"/>
      <c r="U636" s="147"/>
      <c r="V636" s="147"/>
      <c r="W636" s="147"/>
      <c r="X636" s="147"/>
      <c r="Y636" s="147"/>
      <c r="Z636" s="147"/>
      <c r="AA636" s="147"/>
      <c r="AB636" s="147"/>
      <c r="AC636" s="147"/>
      <c r="AD636" s="147"/>
      <c r="AE636" s="147"/>
      <c r="AF636" s="147"/>
    </row>
    <row r="637" spans="1:32" hidden="1" x14ac:dyDescent="0.3">
      <c r="A637" s="107"/>
      <c r="B637" s="107" t="s">
        <v>883</v>
      </c>
      <c r="C637" s="124"/>
      <c r="D637" s="107"/>
      <c r="E637" s="125"/>
      <c r="F637" s="107"/>
      <c r="G637" s="107" t="s">
        <v>1901</v>
      </c>
      <c r="H637" s="124" t="str">
        <f>Programação5[[#This Row],[Atividade]]&amp; " - linha/estrutura: " &amp;Programação5[[#This Row],[Tag]]</f>
        <v xml:space="preserve">Concretagem - linha/estrutura: </v>
      </c>
      <c r="I637" s="107"/>
      <c r="L637" s="120"/>
      <c r="M637" s="126"/>
      <c r="N637" s="147"/>
      <c r="O637" s="147"/>
      <c r="P637" s="147"/>
      <c r="Q637" s="147"/>
      <c r="R637" s="147"/>
      <c r="S637" s="147"/>
      <c r="T637" s="147"/>
      <c r="U637" s="147"/>
      <c r="V637" s="147"/>
      <c r="W637" s="147"/>
      <c r="X637" s="147"/>
      <c r="Y637" s="147"/>
      <c r="Z637" s="147"/>
      <c r="AA637" s="147"/>
      <c r="AB637" s="147"/>
      <c r="AC637" s="147"/>
      <c r="AD637" s="147"/>
      <c r="AE637" s="147"/>
      <c r="AF637" s="147"/>
    </row>
    <row r="638" spans="1:32" hidden="1" x14ac:dyDescent="0.3">
      <c r="A638" s="107"/>
      <c r="B638" s="107" t="s">
        <v>884</v>
      </c>
      <c r="C638" s="124"/>
      <c r="D638" s="107"/>
      <c r="E638" s="125"/>
      <c r="F638" s="107"/>
      <c r="G638" s="107" t="s">
        <v>1902</v>
      </c>
      <c r="H638" s="124" t="str">
        <f>Programação5[[#This Row],[Atividade]]&amp; " - linha/estrutura: " &amp;Programação5[[#This Row],[Tag]]</f>
        <v xml:space="preserve">Desforma - linha/estrutura: </v>
      </c>
      <c r="I638" s="107"/>
      <c r="L638" s="120"/>
      <c r="M638" s="126"/>
      <c r="N638" s="147"/>
      <c r="O638" s="147"/>
      <c r="P638" s="147"/>
      <c r="Q638" s="147"/>
      <c r="R638" s="147"/>
      <c r="S638" s="147"/>
      <c r="T638" s="147"/>
      <c r="U638" s="147"/>
      <c r="V638" s="147"/>
      <c r="W638" s="147"/>
      <c r="X638" s="147"/>
      <c r="Y638" s="147"/>
      <c r="Z638" s="147"/>
      <c r="AA638" s="147"/>
      <c r="AB638" s="147"/>
      <c r="AC638" s="147"/>
      <c r="AD638" s="147"/>
      <c r="AE638" s="147"/>
      <c r="AF638" s="147"/>
    </row>
    <row r="639" spans="1:32" hidden="1" x14ac:dyDescent="0.3">
      <c r="A639" s="107"/>
      <c r="B639" s="107" t="s">
        <v>885</v>
      </c>
      <c r="C639" s="124"/>
      <c r="D639" s="107"/>
      <c r="E639" s="125"/>
      <c r="F639" s="107"/>
      <c r="G639" s="107" t="s">
        <v>2000</v>
      </c>
      <c r="H639" s="124" t="str">
        <f>Programação5[[#This Row],[Atividade]]&amp; " - linha/estrutura: " &amp;Programação5[[#This Row],[Tag]]</f>
        <v xml:space="preserve">BASE 2 - Header - linha/estrutura: </v>
      </c>
      <c r="I639" s="107"/>
      <c r="L639" s="120"/>
      <c r="M639" s="126"/>
      <c r="N639" s="147"/>
      <c r="O639" s="147"/>
      <c r="P639" s="147"/>
      <c r="Q639" s="147"/>
      <c r="R639" s="147"/>
      <c r="S639" s="147"/>
      <c r="T639" s="147"/>
      <c r="U639" s="147"/>
      <c r="V639" s="147"/>
      <c r="W639" s="147"/>
      <c r="X639" s="147"/>
      <c r="Y639" s="147"/>
      <c r="Z639" s="147"/>
      <c r="AA639" s="147"/>
      <c r="AB639" s="147"/>
      <c r="AC639" s="147"/>
      <c r="AD639" s="147"/>
      <c r="AE639" s="147"/>
      <c r="AF639" s="147"/>
    </row>
    <row r="640" spans="1:32" hidden="1" x14ac:dyDescent="0.3">
      <c r="A640" s="107"/>
      <c r="B640" s="107" t="s">
        <v>886</v>
      </c>
      <c r="C640" s="124"/>
      <c r="D640" s="107"/>
      <c r="E640" s="125"/>
      <c r="F640" s="107"/>
      <c r="G640" s="107" t="s">
        <v>1897</v>
      </c>
      <c r="H640" s="124" t="str">
        <f>Programação5[[#This Row],[Atividade]]&amp; " - linha/estrutura: " &amp;Programação5[[#This Row],[Tag]]</f>
        <v xml:space="preserve">Execução de furos - linha/estrutura: </v>
      </c>
      <c r="I640" s="107"/>
      <c r="L640" s="120"/>
      <c r="M640" s="126"/>
      <c r="N640" s="147"/>
      <c r="O640" s="147"/>
      <c r="P640" s="147"/>
      <c r="Q640" s="147"/>
      <c r="R640" s="147"/>
      <c r="S640" s="147"/>
      <c r="T640" s="147"/>
      <c r="U640" s="147"/>
      <c r="V640" s="147"/>
      <c r="W640" s="147"/>
      <c r="X640" s="147"/>
      <c r="Y640" s="147"/>
      <c r="Z640" s="147"/>
      <c r="AA640" s="147"/>
      <c r="AB640" s="147"/>
      <c r="AC640" s="147"/>
      <c r="AD640" s="147"/>
      <c r="AE640" s="147"/>
      <c r="AF640" s="147"/>
    </row>
    <row r="641" spans="1:32" hidden="1" x14ac:dyDescent="0.3">
      <c r="A641" s="107"/>
      <c r="B641" s="107" t="s">
        <v>887</v>
      </c>
      <c r="C641" s="124"/>
      <c r="D641" s="107"/>
      <c r="E641" s="125"/>
      <c r="F641" s="107"/>
      <c r="G641" s="107" t="s">
        <v>1898</v>
      </c>
      <c r="H641" s="124" t="str">
        <f>Programação5[[#This Row],[Atividade]]&amp; " - linha/estrutura: " &amp;Programação5[[#This Row],[Tag]]</f>
        <v xml:space="preserve">Apicoamento de piso - linha/estrutura: </v>
      </c>
      <c r="I641" s="107"/>
      <c r="L641" s="120"/>
      <c r="M641" s="126"/>
      <c r="N641" s="147"/>
      <c r="O641" s="147"/>
      <c r="P641" s="147"/>
      <c r="Q641" s="147"/>
      <c r="R641" s="147"/>
      <c r="S641" s="147"/>
      <c r="T641" s="147"/>
      <c r="U641" s="147"/>
      <c r="V641" s="147"/>
      <c r="W641" s="147"/>
      <c r="X641" s="147"/>
      <c r="Y641" s="147"/>
      <c r="Z641" s="147"/>
      <c r="AA641" s="147"/>
      <c r="AB641" s="147"/>
      <c r="AC641" s="147"/>
      <c r="AD641" s="147"/>
      <c r="AE641" s="147"/>
      <c r="AF641" s="147"/>
    </row>
    <row r="642" spans="1:32" hidden="1" x14ac:dyDescent="0.3">
      <c r="A642" s="107"/>
      <c r="B642" s="107" t="s">
        <v>888</v>
      </c>
      <c r="C642" s="124"/>
      <c r="D642" s="107"/>
      <c r="E642" s="125"/>
      <c r="F642" s="107"/>
      <c r="G642" s="107" t="s">
        <v>1899</v>
      </c>
      <c r="H642" s="124" t="str">
        <f>Programação5[[#This Row],[Atividade]]&amp; " - linha/estrutura: " &amp;Programação5[[#This Row],[Tag]]</f>
        <v xml:space="preserve">Montagem de armação e chumbadores - linha/estrutura: </v>
      </c>
      <c r="I642" s="107"/>
      <c r="L642" s="120"/>
      <c r="M642" s="126"/>
      <c r="N642" s="147"/>
      <c r="O642" s="147"/>
      <c r="P642" s="147"/>
      <c r="Q642" s="147"/>
      <c r="R642" s="147"/>
      <c r="S642" s="147"/>
      <c r="T642" s="147"/>
      <c r="U642" s="147"/>
      <c r="V642" s="147"/>
      <c r="W642" s="147"/>
      <c r="X642" s="147"/>
      <c r="Y642" s="147"/>
      <c r="Z642" s="147"/>
      <c r="AA642" s="147"/>
      <c r="AB642" s="147"/>
      <c r="AC642" s="147"/>
      <c r="AD642" s="147"/>
      <c r="AE642" s="147"/>
      <c r="AF642" s="147"/>
    </row>
    <row r="643" spans="1:32" hidden="1" x14ac:dyDescent="0.3">
      <c r="A643" s="107"/>
      <c r="B643" s="107" t="s">
        <v>889</v>
      </c>
      <c r="C643" s="124"/>
      <c r="D643" s="107"/>
      <c r="E643" s="125"/>
      <c r="F643" s="107"/>
      <c r="G643" s="107" t="s">
        <v>1900</v>
      </c>
      <c r="H643" s="124" t="str">
        <f>Programação5[[#This Row],[Atividade]]&amp; " - linha/estrutura: " &amp;Programação5[[#This Row],[Tag]]</f>
        <v xml:space="preserve">Montagem de forma - linha/estrutura: </v>
      </c>
      <c r="I643" s="107"/>
      <c r="L643" s="120"/>
      <c r="M643" s="126"/>
      <c r="N643" s="147"/>
      <c r="O643" s="147"/>
      <c r="P643" s="147"/>
      <c r="Q643" s="147"/>
      <c r="R643" s="147"/>
      <c r="S643" s="147"/>
      <c r="T643" s="147"/>
      <c r="U643" s="147"/>
      <c r="V643" s="147"/>
      <c r="W643" s="147"/>
      <c r="X643" s="147"/>
      <c r="Y643" s="147"/>
      <c r="Z643" s="147"/>
      <c r="AA643" s="147"/>
      <c r="AB643" s="147"/>
      <c r="AC643" s="147"/>
      <c r="AD643" s="147"/>
      <c r="AE643" s="147"/>
      <c r="AF643" s="147"/>
    </row>
    <row r="644" spans="1:32" hidden="1" x14ac:dyDescent="0.3">
      <c r="A644" s="107"/>
      <c r="B644" s="107" t="s">
        <v>890</v>
      </c>
      <c r="C644" s="124"/>
      <c r="D644" s="107"/>
      <c r="E644" s="125"/>
      <c r="F644" s="107"/>
      <c r="G644" s="107" t="s">
        <v>1901</v>
      </c>
      <c r="H644" s="124" t="str">
        <f>Programação5[[#This Row],[Atividade]]&amp; " - linha/estrutura: " &amp;Programação5[[#This Row],[Tag]]</f>
        <v xml:space="preserve">Concretagem - linha/estrutura: </v>
      </c>
      <c r="I644" s="107"/>
      <c r="L644" s="120"/>
      <c r="M644" s="126"/>
      <c r="N644" s="147"/>
      <c r="O644" s="147"/>
      <c r="P644" s="147"/>
      <c r="Q644" s="147"/>
      <c r="R644" s="147"/>
      <c r="S644" s="147"/>
      <c r="T644" s="147"/>
      <c r="U644" s="147"/>
      <c r="V644" s="147"/>
      <c r="W644" s="147"/>
      <c r="X644" s="147"/>
      <c r="Y644" s="147"/>
      <c r="Z644" s="147"/>
      <c r="AA644" s="147"/>
      <c r="AB644" s="147"/>
      <c r="AC644" s="147"/>
      <c r="AD644" s="147"/>
      <c r="AE644" s="147"/>
      <c r="AF644" s="147"/>
    </row>
    <row r="645" spans="1:32" hidden="1" x14ac:dyDescent="0.3">
      <c r="A645" s="107"/>
      <c r="B645" s="107" t="s">
        <v>891</v>
      </c>
      <c r="C645" s="124"/>
      <c r="D645" s="107"/>
      <c r="E645" s="125"/>
      <c r="F645" s="107"/>
      <c r="G645" s="107" t="s">
        <v>1902</v>
      </c>
      <c r="H645" s="124" t="str">
        <f>Programação5[[#This Row],[Atividade]]&amp; " - linha/estrutura: " &amp;Programação5[[#This Row],[Tag]]</f>
        <v xml:space="preserve">Desforma - linha/estrutura: </v>
      </c>
      <c r="I645" s="107"/>
      <c r="L645" s="120"/>
      <c r="M645" s="126"/>
      <c r="N645" s="147"/>
      <c r="O645" s="147"/>
      <c r="P645" s="147"/>
      <c r="Q645" s="147"/>
      <c r="R645" s="147"/>
      <c r="S645" s="147"/>
      <c r="T645" s="147"/>
      <c r="U645" s="147"/>
      <c r="V645" s="147"/>
      <c r="W645" s="147"/>
      <c r="X645" s="147"/>
      <c r="Y645" s="147"/>
      <c r="Z645" s="147"/>
      <c r="AA645" s="147"/>
      <c r="AB645" s="147"/>
      <c r="AC645" s="147"/>
      <c r="AD645" s="147"/>
      <c r="AE645" s="147"/>
      <c r="AF645" s="147"/>
    </row>
    <row r="646" spans="1:32" hidden="1" x14ac:dyDescent="0.3">
      <c r="A646" s="107"/>
      <c r="B646" s="107" t="s">
        <v>892</v>
      </c>
      <c r="C646" s="124"/>
      <c r="D646" s="107"/>
      <c r="E646" s="125"/>
      <c r="F646" s="107"/>
      <c r="G646" s="107" t="s">
        <v>1903</v>
      </c>
      <c r="H646" s="124" t="str">
        <f>Programação5[[#This Row],[Atividade]]&amp; " - linha/estrutura: " &amp;Programação5[[#This Row],[Tag]]</f>
        <v xml:space="preserve">Pre-Comissionamento - linha/estrutura: </v>
      </c>
      <c r="I646" s="107"/>
      <c r="L646" s="120"/>
      <c r="M646" s="126"/>
      <c r="N646" s="147"/>
      <c r="O646" s="147"/>
      <c r="P646" s="147"/>
      <c r="Q646" s="147"/>
      <c r="R646" s="147"/>
      <c r="S646" s="147"/>
      <c r="T646" s="147"/>
      <c r="U646" s="147"/>
      <c r="V646" s="147"/>
      <c r="W646" s="147"/>
      <c r="X646" s="147"/>
      <c r="Y646" s="147"/>
      <c r="Z646" s="147"/>
      <c r="AA646" s="147"/>
      <c r="AB646" s="147"/>
      <c r="AC646" s="147"/>
      <c r="AD646" s="147"/>
      <c r="AE646" s="147"/>
      <c r="AF646" s="147"/>
    </row>
    <row r="647" spans="1:32" hidden="1" x14ac:dyDescent="0.3">
      <c r="A647" s="107"/>
      <c r="B647" s="107" t="s">
        <v>893</v>
      </c>
      <c r="C647" s="124"/>
      <c r="D647" s="107"/>
      <c r="E647" s="125"/>
      <c r="F647" s="107"/>
      <c r="G647" s="107" t="s">
        <v>1904</v>
      </c>
      <c r="H647" s="124" t="str">
        <f>Programação5[[#This Row],[Atividade]]&amp; " - linha/estrutura: " &amp;Programação5[[#This Row],[Tag]]</f>
        <v xml:space="preserve">Complementação mecânica - linha/estrutura: </v>
      </c>
      <c r="I647" s="107"/>
      <c r="L647" s="120"/>
      <c r="M647" s="126"/>
      <c r="N647" s="147"/>
      <c r="O647" s="147"/>
      <c r="P647" s="147"/>
      <c r="Q647" s="147"/>
      <c r="R647" s="147"/>
      <c r="S647" s="147"/>
      <c r="T647" s="147"/>
      <c r="U647" s="147"/>
      <c r="V647" s="147"/>
      <c r="W647" s="147"/>
      <c r="X647" s="147"/>
      <c r="Y647" s="147"/>
      <c r="Z647" s="147"/>
      <c r="AA647" s="147"/>
      <c r="AB647" s="147"/>
      <c r="AC647" s="147"/>
      <c r="AD647" s="147"/>
      <c r="AE647" s="147"/>
      <c r="AF647" s="147"/>
    </row>
    <row r="648" spans="1:32" hidden="1" x14ac:dyDescent="0.3">
      <c r="A648" s="107"/>
      <c r="B648" s="107" t="s">
        <v>894</v>
      </c>
      <c r="C648" s="124"/>
      <c r="D648" s="107"/>
      <c r="E648" s="125"/>
      <c r="F648" s="107"/>
      <c r="G648" s="107" t="s">
        <v>1905</v>
      </c>
      <c r="H648" s="124" t="str">
        <f>Programação5[[#This Row],[Atividade]]&amp; " - linha/estrutura: " &amp;Programação5[[#This Row],[Tag]]</f>
        <v xml:space="preserve">Pré Comissionamento - linha/estrutura: </v>
      </c>
      <c r="I648" s="107"/>
      <c r="L648" s="120"/>
      <c r="M648" s="126"/>
      <c r="N648" s="147"/>
      <c r="O648" s="147"/>
      <c r="P648" s="147"/>
      <c r="Q648" s="147"/>
      <c r="R648" s="147"/>
      <c r="S648" s="147"/>
      <c r="T648" s="147"/>
      <c r="U648" s="147"/>
      <c r="V648" s="147"/>
      <c r="W648" s="147"/>
      <c r="X648" s="147"/>
      <c r="Y648" s="147"/>
      <c r="Z648" s="147"/>
      <c r="AA648" s="147"/>
      <c r="AB648" s="147"/>
      <c r="AC648" s="147"/>
      <c r="AD648" s="147"/>
      <c r="AE648" s="147"/>
      <c r="AF648" s="147"/>
    </row>
    <row r="649" spans="1:32" hidden="1" x14ac:dyDescent="0.3">
      <c r="A649" s="107"/>
      <c r="B649" s="107" t="s">
        <v>895</v>
      </c>
      <c r="C649" s="124"/>
      <c r="D649" s="107"/>
      <c r="E649" s="125"/>
      <c r="F649" s="107"/>
      <c r="G649" s="107" t="s">
        <v>1666</v>
      </c>
      <c r="H649" s="124" t="str">
        <f>Programação5[[#This Row],[Atividade]]&amp; " - linha/estrutura: " &amp;Programação5[[#This Row],[Tag]]</f>
        <v xml:space="preserve">Sistema de controle, retorno e transferencia de condensado - linha/estrutura: </v>
      </c>
      <c r="I649" s="107"/>
      <c r="L649" s="120"/>
      <c r="M649" s="126"/>
      <c r="N649" s="147"/>
      <c r="O649" s="147"/>
      <c r="P649" s="147"/>
      <c r="Q649" s="147"/>
      <c r="R649" s="147"/>
      <c r="S649" s="147"/>
      <c r="T649" s="147"/>
      <c r="U649" s="147"/>
      <c r="V649" s="147"/>
      <c r="W649" s="147"/>
      <c r="X649" s="147"/>
      <c r="Y649" s="147"/>
      <c r="Z649" s="147"/>
      <c r="AA649" s="147"/>
      <c r="AB649" s="147"/>
      <c r="AC649" s="147"/>
      <c r="AD649" s="147"/>
      <c r="AE649" s="147"/>
      <c r="AF649" s="147"/>
    </row>
    <row r="650" spans="1:32" hidden="1" x14ac:dyDescent="0.3">
      <c r="A650" s="107"/>
      <c r="B650" s="107" t="s">
        <v>2415</v>
      </c>
      <c r="C650" s="124"/>
      <c r="D650" s="107"/>
      <c r="E650" s="125"/>
      <c r="F650" s="107"/>
      <c r="G650" s="107" t="s">
        <v>2100</v>
      </c>
      <c r="H650" s="124" t="str">
        <f>Programação5[[#This Row],[Atividade]]&amp; " - linha/estrutura: " &amp;Programação5[[#This Row],[Tag]]</f>
        <v xml:space="preserve">Isolamento Térmico - linha/estrutura: </v>
      </c>
      <c r="I650" s="107"/>
      <c r="L650" s="120"/>
      <c r="M650" s="126"/>
      <c r="N650" s="147"/>
      <c r="O650" s="147"/>
      <c r="P650" s="147"/>
      <c r="Q650" s="147"/>
      <c r="R650" s="147"/>
      <c r="S650" s="147"/>
      <c r="T650" s="147"/>
      <c r="U650" s="147"/>
      <c r="V650" s="147"/>
      <c r="W650" s="147"/>
      <c r="X650" s="147"/>
      <c r="Y650" s="147"/>
      <c r="Z650" s="147"/>
      <c r="AA650" s="147"/>
      <c r="AB650" s="147"/>
      <c r="AC650" s="147"/>
      <c r="AD650" s="147"/>
      <c r="AE650" s="147"/>
      <c r="AF650" s="147"/>
    </row>
    <row r="651" spans="1:32" hidden="1" x14ac:dyDescent="0.3">
      <c r="A651" s="107"/>
      <c r="B651" s="107" t="s">
        <v>2416</v>
      </c>
      <c r="C651" s="124"/>
      <c r="D651" s="107"/>
      <c r="E651" s="125"/>
      <c r="F651" s="107"/>
      <c r="G651" s="107" t="s">
        <v>2417</v>
      </c>
      <c r="H651" s="124" t="str">
        <f>Programação5[[#This Row],[Atividade]]&amp; " - linha/estrutura: " &amp;Programação5[[#This Row],[Tag]]</f>
        <v xml:space="preserve">Isolamento térmico - Linha 3-S3-14E-5330-H - linha/estrutura: </v>
      </c>
      <c r="I651" s="107"/>
      <c r="L651" s="120"/>
      <c r="M651" s="126"/>
      <c r="N651" s="147"/>
      <c r="O651" s="147"/>
      <c r="P651" s="147"/>
      <c r="Q651" s="147"/>
      <c r="R651" s="147"/>
      <c r="S651" s="147"/>
      <c r="T651" s="147"/>
      <c r="U651" s="147"/>
      <c r="V651" s="147"/>
      <c r="W651" s="147"/>
      <c r="X651" s="147"/>
      <c r="Y651" s="147"/>
      <c r="Z651" s="147"/>
      <c r="AA651" s="147"/>
      <c r="AB651" s="147"/>
      <c r="AC651" s="147"/>
      <c r="AD651" s="147"/>
      <c r="AE651" s="147"/>
      <c r="AF651" s="147"/>
    </row>
    <row r="652" spans="1:32" hidden="1" x14ac:dyDescent="0.3">
      <c r="A652" s="107"/>
      <c r="B652" s="107" t="s">
        <v>2418</v>
      </c>
      <c r="C652" s="124"/>
      <c r="D652" s="107"/>
      <c r="E652" s="125"/>
      <c r="F652" s="107"/>
      <c r="G652" s="107" t="s">
        <v>2419</v>
      </c>
      <c r="H652" s="124" t="str">
        <f>Programação5[[#This Row],[Atividade]]&amp; " - linha/estrutura: " &amp;Programação5[[#This Row],[Tag]]</f>
        <v xml:space="preserve">Isolamento térmico - "Linha 3""-S3-14E-5324-H" - linha/estrutura: </v>
      </c>
      <c r="I652" s="107"/>
      <c r="L652" s="120"/>
      <c r="M652" s="126"/>
      <c r="N652" s="147"/>
      <c r="O652" s="147"/>
      <c r="P652" s="147"/>
      <c r="Q652" s="147"/>
      <c r="R652" s="147"/>
      <c r="S652" s="147"/>
      <c r="T652" s="147"/>
      <c r="U652" s="147"/>
      <c r="V652" s="147"/>
      <c r="W652" s="147"/>
      <c r="X652" s="147"/>
      <c r="Y652" s="147"/>
      <c r="Z652" s="147"/>
      <c r="AA652" s="147"/>
      <c r="AB652" s="147"/>
      <c r="AC652" s="147"/>
      <c r="AD652" s="147"/>
      <c r="AE652" s="147"/>
      <c r="AF652" s="147"/>
    </row>
    <row r="653" spans="1:32" hidden="1" x14ac:dyDescent="0.3">
      <c r="A653" s="107"/>
      <c r="B653" s="107" t="s">
        <v>2420</v>
      </c>
      <c r="C653" s="124"/>
      <c r="D653" s="107"/>
      <c r="E653" s="125"/>
      <c r="F653" s="107"/>
      <c r="G653" s="107" t="s">
        <v>2421</v>
      </c>
      <c r="H653" s="124" t="str">
        <f>Programação5[[#This Row],[Atividade]]&amp; " - linha/estrutura: " &amp;Programação5[[#This Row],[Tag]]</f>
        <v xml:space="preserve">Isolamento térmico - "Linha 6""-S3-14E-5322-H" - linha/estrutura: </v>
      </c>
      <c r="I653" s="107"/>
      <c r="L653" s="120"/>
      <c r="M653" s="126"/>
      <c r="N653" s="147"/>
      <c r="O653" s="147"/>
      <c r="P653" s="147"/>
      <c r="Q653" s="147"/>
      <c r="R653" s="147"/>
      <c r="S653" s="147"/>
      <c r="T653" s="147"/>
      <c r="U653" s="147"/>
      <c r="V653" s="147"/>
      <c r="W653" s="147"/>
      <c r="X653" s="147"/>
      <c r="Y653" s="147"/>
      <c r="Z653" s="147"/>
      <c r="AA653" s="147"/>
      <c r="AB653" s="147"/>
      <c r="AC653" s="147"/>
      <c r="AD653" s="147"/>
      <c r="AE653" s="147"/>
      <c r="AF653" s="147"/>
    </row>
    <row r="654" spans="1:32" hidden="1" x14ac:dyDescent="0.3">
      <c r="A654" s="107"/>
      <c r="B654" s="107" t="s">
        <v>2422</v>
      </c>
      <c r="C654" s="124"/>
      <c r="D654" s="107"/>
      <c r="E654" s="125"/>
      <c r="F654" s="107"/>
      <c r="G654" s="107" t="s">
        <v>2423</v>
      </c>
      <c r="H654" s="124" t="str">
        <f>Programação5[[#This Row],[Atividade]]&amp; " - linha/estrutura: " &amp;Programação5[[#This Row],[Tag]]</f>
        <v xml:space="preserve">Isolamento térmico  "Linha 6""-S3-14E-5328-H" - linha/estrutura: </v>
      </c>
      <c r="I654" s="107"/>
      <c r="L654" s="120"/>
      <c r="M654" s="126"/>
      <c r="N654" s="147"/>
      <c r="O654" s="147"/>
      <c r="P654" s="147"/>
      <c r="Q654" s="147"/>
      <c r="R654" s="147"/>
      <c r="S654" s="147"/>
      <c r="T654" s="147"/>
      <c r="U654" s="147"/>
      <c r="V654" s="147"/>
      <c r="W654" s="147"/>
      <c r="X654" s="147"/>
      <c r="Y654" s="147"/>
      <c r="Z654" s="147"/>
      <c r="AA654" s="147"/>
      <c r="AB654" s="147"/>
      <c r="AC654" s="147"/>
      <c r="AD654" s="147"/>
      <c r="AE654" s="147"/>
      <c r="AF654" s="147"/>
    </row>
    <row r="655" spans="1:32" hidden="1" x14ac:dyDescent="0.3">
      <c r="A655" s="107"/>
      <c r="B655" s="107" t="s">
        <v>2424</v>
      </c>
      <c r="C655" s="124"/>
      <c r="D655" s="107"/>
      <c r="E655" s="125"/>
      <c r="F655" s="107"/>
      <c r="G655" s="107" t="s">
        <v>2425</v>
      </c>
      <c r="H655" s="124" t="str">
        <f>Programação5[[#This Row],[Atividade]]&amp; " - linha/estrutura: " &amp;Programação5[[#This Row],[Tag]]</f>
        <v xml:space="preserve">Isolamento térmico - "Linha 8""-S3-14E-5333-H" - linha/estrutura: </v>
      </c>
      <c r="I655" s="107"/>
      <c r="L655" s="120"/>
      <c r="M655" s="126"/>
      <c r="N655" s="147"/>
      <c r="O655" s="147"/>
      <c r="P655" s="147"/>
      <c r="Q655" s="147"/>
      <c r="R655" s="147"/>
      <c r="S655" s="147"/>
      <c r="T655" s="147"/>
      <c r="U655" s="147"/>
      <c r="V655" s="147"/>
      <c r="W655" s="147"/>
      <c r="X655" s="147"/>
      <c r="Y655" s="147"/>
      <c r="Z655" s="147"/>
      <c r="AA655" s="147"/>
      <c r="AB655" s="147"/>
      <c r="AC655" s="147"/>
      <c r="AD655" s="147"/>
      <c r="AE655" s="147"/>
      <c r="AF655" s="147"/>
    </row>
    <row r="656" spans="1:32" hidden="1" x14ac:dyDescent="0.3">
      <c r="A656" s="107"/>
      <c r="B656" s="107" t="s">
        <v>2426</v>
      </c>
      <c r="C656" s="124"/>
      <c r="D656" s="107"/>
      <c r="E656" s="125"/>
      <c r="F656" s="107"/>
      <c r="G656" s="107" t="s">
        <v>2427</v>
      </c>
      <c r="H656" s="124" t="str">
        <f>Programação5[[#This Row],[Atividade]]&amp; " - linha/estrutura: " &amp;Programação5[[#This Row],[Tag]]</f>
        <v xml:space="preserve">Isolamento térmico - "Linha 8""-S3-14E-5336-H" - linha/estrutura: </v>
      </c>
      <c r="I656" s="107"/>
      <c r="L656" s="120"/>
      <c r="M656" s="126"/>
      <c r="N656" s="147"/>
      <c r="O656" s="147"/>
      <c r="P656" s="147"/>
      <c r="Q656" s="147"/>
      <c r="R656" s="147"/>
      <c r="S656" s="147"/>
      <c r="T656" s="147"/>
      <c r="U656" s="147"/>
      <c r="V656" s="147"/>
      <c r="W656" s="147"/>
      <c r="X656" s="147"/>
      <c r="Y656" s="147"/>
      <c r="Z656" s="147"/>
      <c r="AA656" s="147"/>
      <c r="AB656" s="147"/>
      <c r="AC656" s="147"/>
      <c r="AD656" s="147"/>
      <c r="AE656" s="147"/>
      <c r="AF656" s="147"/>
    </row>
    <row r="657" spans="1:32" hidden="1" x14ac:dyDescent="0.3">
      <c r="A657" s="107"/>
      <c r="B657" s="107" t="s">
        <v>2428</v>
      </c>
      <c r="C657" s="124"/>
      <c r="D657" s="107"/>
      <c r="E657" s="125"/>
      <c r="F657" s="107"/>
      <c r="G657" s="107" t="s">
        <v>2429</v>
      </c>
      <c r="H657" s="124" t="str">
        <f>Programação5[[#This Row],[Atividade]]&amp; " - linha/estrutura: " &amp;Programação5[[#This Row],[Tag]]</f>
        <v xml:space="preserve">Isolamento térmico - "Linha 3""-S3-14E-5310/5327 -H" - linha/estrutura: </v>
      </c>
      <c r="I657" s="107"/>
      <c r="L657" s="120"/>
      <c r="M657" s="126"/>
      <c r="N657" s="147"/>
      <c r="O657" s="147"/>
      <c r="P657" s="147"/>
      <c r="Q657" s="147"/>
      <c r="R657" s="147"/>
      <c r="S657" s="147"/>
      <c r="T657" s="147"/>
      <c r="U657" s="147"/>
      <c r="V657" s="147"/>
      <c r="W657" s="147"/>
      <c r="X657" s="147"/>
      <c r="Y657" s="147"/>
      <c r="Z657" s="147"/>
      <c r="AA657" s="147"/>
      <c r="AB657" s="147"/>
      <c r="AC657" s="147"/>
      <c r="AD657" s="147"/>
      <c r="AE657" s="147"/>
      <c r="AF657" s="147"/>
    </row>
    <row r="658" spans="1:32" hidden="1" x14ac:dyDescent="0.3">
      <c r="A658" s="107"/>
      <c r="B658" s="107" t="s">
        <v>2430</v>
      </c>
      <c r="C658" s="124"/>
      <c r="D658" s="107"/>
      <c r="E658" s="125"/>
      <c r="F658" s="107"/>
      <c r="G658" s="107" t="s">
        <v>2431</v>
      </c>
      <c r="H658" s="124" t="str">
        <f>Programação5[[#This Row],[Atividade]]&amp; " - linha/estrutura: " &amp;Programação5[[#This Row],[Tag]]</f>
        <v xml:space="preserve">Isolamento térmico - "Linha 10""-S1-14E-5385-H" - linha/estrutura: </v>
      </c>
      <c r="I658" s="107"/>
      <c r="L658" s="120"/>
      <c r="M658" s="126"/>
      <c r="N658" s="147"/>
      <c r="O658" s="147"/>
      <c r="P658" s="147"/>
      <c r="Q658" s="147"/>
      <c r="R658" s="147"/>
      <c r="S658" s="147"/>
      <c r="T658" s="147"/>
      <c r="U658" s="147"/>
      <c r="V658" s="147"/>
      <c r="W658" s="147"/>
      <c r="X658" s="147"/>
      <c r="Y658" s="147"/>
      <c r="Z658" s="147"/>
      <c r="AA658" s="147"/>
      <c r="AB658" s="147"/>
      <c r="AC658" s="147"/>
      <c r="AD658" s="147"/>
      <c r="AE658" s="147"/>
      <c r="AF658" s="147"/>
    </row>
    <row r="659" spans="1:32" hidden="1" x14ac:dyDescent="0.3">
      <c r="A659" s="107"/>
      <c r="B659" s="107" t="s">
        <v>2432</v>
      </c>
      <c r="C659" s="124"/>
      <c r="D659" s="107"/>
      <c r="E659" s="125"/>
      <c r="F659" s="107"/>
      <c r="G659" s="107" t="s">
        <v>2433</v>
      </c>
      <c r="H659" s="124" t="str">
        <f>Programação5[[#This Row],[Atividade]]&amp; " - linha/estrutura: " &amp;Programação5[[#This Row],[Tag]]</f>
        <v xml:space="preserve">Isolamento térmico - "Linha 3""-S3-14E-5371-H" - linha/estrutura: </v>
      </c>
      <c r="I659" s="107"/>
      <c r="L659" s="120"/>
      <c r="M659" s="126"/>
      <c r="N659" s="147"/>
      <c r="O659" s="147"/>
      <c r="P659" s="147"/>
      <c r="Q659" s="147"/>
      <c r="R659" s="147"/>
      <c r="S659" s="147"/>
      <c r="T659" s="147"/>
      <c r="U659" s="147"/>
      <c r="V659" s="147"/>
      <c r="W659" s="147"/>
      <c r="X659" s="147"/>
      <c r="Y659" s="147"/>
      <c r="Z659" s="147"/>
      <c r="AA659" s="147"/>
      <c r="AB659" s="147"/>
      <c r="AC659" s="147"/>
      <c r="AD659" s="147"/>
      <c r="AE659" s="147"/>
      <c r="AF659" s="147"/>
    </row>
    <row r="660" spans="1:32" hidden="1" x14ac:dyDescent="0.3">
      <c r="A660" s="107"/>
      <c r="B660" s="107" t="s">
        <v>2434</v>
      </c>
      <c r="C660" s="124"/>
      <c r="D660" s="107"/>
      <c r="E660" s="125"/>
      <c r="F660" s="107"/>
      <c r="G660" s="107" t="s">
        <v>2435</v>
      </c>
      <c r="H660" s="124" t="str">
        <f>Programação5[[#This Row],[Atividade]]&amp; " - linha/estrutura: " &amp;Programação5[[#This Row],[Tag]]</f>
        <v xml:space="preserve">Isolamento térmico - Linha 10"-S3-14E-5332-H - linha/estrutura: </v>
      </c>
      <c r="I660" s="107"/>
      <c r="L660" s="120"/>
      <c r="M660" s="126"/>
      <c r="N660" s="147"/>
      <c r="O660" s="147"/>
      <c r="P660" s="147"/>
      <c r="Q660" s="147"/>
      <c r="R660" s="147"/>
      <c r="S660" s="147"/>
      <c r="T660" s="147"/>
      <c r="U660" s="147"/>
      <c r="V660" s="147"/>
      <c r="W660" s="147"/>
      <c r="X660" s="147"/>
      <c r="Y660" s="147"/>
      <c r="Z660" s="147"/>
      <c r="AA660" s="147"/>
      <c r="AB660" s="147"/>
      <c r="AC660" s="147"/>
      <c r="AD660" s="147"/>
      <c r="AE660" s="147"/>
      <c r="AF660" s="147"/>
    </row>
    <row r="661" spans="1:32" hidden="1" x14ac:dyDescent="0.3">
      <c r="A661" s="107"/>
      <c r="B661" s="107" t="s">
        <v>2436</v>
      </c>
      <c r="C661" s="124"/>
      <c r="D661" s="107"/>
      <c r="E661" s="125"/>
      <c r="F661" s="107"/>
      <c r="G661" s="107" t="s">
        <v>2437</v>
      </c>
      <c r="H661" s="124" t="str">
        <f>Programação5[[#This Row],[Atividade]]&amp; " - linha/estrutura: " &amp;Programação5[[#This Row],[Tag]]</f>
        <v xml:space="preserve">Isolamento térmico - "Linha 10""-S3-14E-5334-H" - linha/estrutura: </v>
      </c>
      <c r="I661" s="107"/>
      <c r="L661" s="120"/>
      <c r="M661" s="126"/>
      <c r="N661" s="147"/>
      <c r="O661" s="147"/>
      <c r="P661" s="147"/>
      <c r="Q661" s="147"/>
      <c r="R661" s="147"/>
      <c r="S661" s="147"/>
      <c r="T661" s="147"/>
      <c r="U661" s="147"/>
      <c r="V661" s="147"/>
      <c r="W661" s="147"/>
      <c r="X661" s="147"/>
      <c r="Y661" s="147"/>
      <c r="Z661" s="147"/>
      <c r="AA661" s="147"/>
      <c r="AB661" s="147"/>
      <c r="AC661" s="147"/>
      <c r="AD661" s="147"/>
      <c r="AE661" s="147"/>
      <c r="AF661" s="147"/>
    </row>
    <row r="662" spans="1:32" hidden="1" x14ac:dyDescent="0.3">
      <c r="A662" s="107"/>
      <c r="B662" s="107" t="s">
        <v>2438</v>
      </c>
      <c r="C662" s="124"/>
      <c r="D662" s="107"/>
      <c r="E662" s="125"/>
      <c r="F662" s="107"/>
      <c r="G662" s="107" t="s">
        <v>2439</v>
      </c>
      <c r="H662" s="124" t="str">
        <f>Programação5[[#This Row],[Atividade]]&amp; " - linha/estrutura: " &amp;Programação5[[#This Row],[Tag]]</f>
        <v xml:space="preserve">Isolamento térmico - "Linha 8""-S3-14E-5335-H" - linha/estrutura: </v>
      </c>
      <c r="I662" s="107"/>
      <c r="L662" s="120"/>
      <c r="M662" s="126"/>
      <c r="N662" s="147"/>
      <c r="O662" s="147"/>
      <c r="P662" s="147"/>
      <c r="Q662" s="147"/>
      <c r="R662" s="147"/>
      <c r="S662" s="147"/>
      <c r="T662" s="147"/>
      <c r="U662" s="147"/>
      <c r="V662" s="147"/>
      <c r="W662" s="147"/>
      <c r="X662" s="147"/>
      <c r="Y662" s="147"/>
      <c r="Z662" s="147"/>
      <c r="AA662" s="147"/>
      <c r="AB662" s="147"/>
      <c r="AC662" s="147"/>
      <c r="AD662" s="147"/>
      <c r="AE662" s="147"/>
      <c r="AF662" s="147"/>
    </row>
    <row r="663" spans="1:32" ht="28.8" x14ac:dyDescent="0.3">
      <c r="A663" s="107" t="s">
        <v>510</v>
      </c>
      <c r="B663" s="107" t="s">
        <v>2440</v>
      </c>
      <c r="C663" s="124" t="s">
        <v>2167</v>
      </c>
      <c r="D663" s="107" t="s">
        <v>1430</v>
      </c>
      <c r="E663" s="125" t="s">
        <v>1437</v>
      </c>
      <c r="F663" s="107" t="s">
        <v>2251</v>
      </c>
      <c r="G663" s="107" t="s">
        <v>2441</v>
      </c>
      <c r="H663" s="124" t="str">
        <f>Programação5[[#This Row],[Atividade]]&amp; " - linha/estrutura: " &amp;Programação5[[#This Row],[Tag]]</f>
        <v>Isolamento térmico - Linha 8'' -S3-14E-5355/5356/5357-H - linha/estrutura: 8"-S3-14E-5355-H</v>
      </c>
      <c r="I663" s="107" t="s">
        <v>2340</v>
      </c>
      <c r="L663" s="120"/>
      <c r="M663" s="126"/>
      <c r="N663" s="147"/>
      <c r="O663" s="147"/>
      <c r="P663" s="147"/>
      <c r="Q663" s="147"/>
      <c r="R663" s="147"/>
      <c r="S663" s="147"/>
      <c r="T663" s="147"/>
      <c r="U663" s="147"/>
      <c r="V663" s="147"/>
      <c r="W663" s="147">
        <v>1</v>
      </c>
      <c r="X663" s="147">
        <v>1</v>
      </c>
      <c r="Y663" s="147"/>
      <c r="Z663" s="147"/>
      <c r="AA663" s="147"/>
      <c r="AB663" s="147"/>
      <c r="AC663" s="147"/>
      <c r="AD663" s="147">
        <v>1</v>
      </c>
      <c r="AE663" s="147">
        <v>1</v>
      </c>
      <c r="AF663" s="147"/>
    </row>
    <row r="664" spans="1:32" hidden="1" x14ac:dyDescent="0.3">
      <c r="A664" s="107"/>
      <c r="B664" s="107" t="s">
        <v>2442</v>
      </c>
      <c r="C664" s="124"/>
      <c r="D664" s="107"/>
      <c r="E664" s="125"/>
      <c r="F664" s="107"/>
      <c r="G664" s="107" t="s">
        <v>2443</v>
      </c>
      <c r="H664" s="124" t="str">
        <f>Programação5[[#This Row],[Atividade]]&amp; " - linha/estrutura: " &amp;Programação5[[#This Row],[Tag]]</f>
        <v xml:space="preserve">Isolamento térmico - "Linha 12""-S3-14E-5321-H" - linha/estrutura: </v>
      </c>
      <c r="I664" s="107"/>
      <c r="L664" s="120"/>
      <c r="M664" s="126"/>
      <c r="N664" s="147"/>
      <c r="O664" s="147"/>
      <c r="P664" s="147"/>
      <c r="Q664" s="147"/>
      <c r="R664" s="147"/>
      <c r="S664" s="147"/>
      <c r="T664" s="147"/>
      <c r="U664" s="147"/>
      <c r="V664" s="147"/>
      <c r="W664" s="147"/>
      <c r="X664" s="147"/>
      <c r="Y664" s="147"/>
      <c r="Z664" s="147"/>
      <c r="AA664" s="147"/>
      <c r="AB664" s="147"/>
      <c r="AC664" s="147"/>
      <c r="AD664" s="147"/>
      <c r="AE664" s="147"/>
      <c r="AF664" s="147"/>
    </row>
    <row r="665" spans="1:32" hidden="1" x14ac:dyDescent="0.3">
      <c r="A665" s="107"/>
      <c r="B665" s="107" t="s">
        <v>2444</v>
      </c>
      <c r="C665" s="124"/>
      <c r="D665" s="107"/>
      <c r="E665" s="125"/>
      <c r="F665" s="107"/>
      <c r="G665" s="107" t="s">
        <v>2445</v>
      </c>
      <c r="H665" s="124" t="str">
        <f>Programação5[[#This Row],[Atividade]]&amp; " - linha/estrutura: " &amp;Programação5[[#This Row],[Tag]]</f>
        <v xml:space="preserve">Isolamento térmico - "Linha 6""-S3-14E-5374-H" - linha/estrutura: </v>
      </c>
      <c r="I665" s="107"/>
      <c r="L665" s="120"/>
      <c r="M665" s="126"/>
      <c r="N665" s="147"/>
      <c r="O665" s="147"/>
      <c r="P665" s="147"/>
      <c r="Q665" s="147"/>
      <c r="R665" s="147"/>
      <c r="S665" s="147"/>
      <c r="T665" s="147"/>
      <c r="U665" s="147"/>
      <c r="V665" s="147"/>
      <c r="W665" s="147"/>
      <c r="X665" s="147"/>
      <c r="Y665" s="147"/>
      <c r="Z665" s="147"/>
      <c r="AA665" s="147"/>
      <c r="AB665" s="147"/>
      <c r="AC665" s="147"/>
      <c r="AD665" s="147"/>
      <c r="AE665" s="147"/>
      <c r="AF665" s="147"/>
    </row>
    <row r="666" spans="1:32" hidden="1" x14ac:dyDescent="0.3">
      <c r="A666" s="107"/>
      <c r="B666" s="107" t="s">
        <v>2446</v>
      </c>
      <c r="C666" s="124"/>
      <c r="D666" s="107"/>
      <c r="E666" s="125"/>
      <c r="F666" s="107"/>
      <c r="G666" s="107" t="s">
        <v>2447</v>
      </c>
      <c r="H666" s="124" t="str">
        <f>Programação5[[#This Row],[Atividade]]&amp; " - linha/estrutura: " &amp;Programação5[[#This Row],[Tag]]</f>
        <v xml:space="preserve">Isolamento térmico - "Linha 6""-S3-14E-5375-H" - linha/estrutura: </v>
      </c>
      <c r="I666" s="107"/>
      <c r="L666" s="120"/>
      <c r="M666" s="126"/>
      <c r="N666" s="147"/>
      <c r="O666" s="147"/>
      <c r="P666" s="147"/>
      <c r="Q666" s="147"/>
      <c r="R666" s="147"/>
      <c r="S666" s="147"/>
      <c r="T666" s="147"/>
      <c r="U666" s="147"/>
      <c r="V666" s="147"/>
      <c r="W666" s="147"/>
      <c r="X666" s="147"/>
      <c r="Y666" s="147"/>
      <c r="Z666" s="147"/>
      <c r="AA666" s="147"/>
      <c r="AB666" s="147"/>
      <c r="AC666" s="147"/>
      <c r="AD666" s="147"/>
      <c r="AE666" s="147"/>
      <c r="AF666" s="147"/>
    </row>
    <row r="667" spans="1:32" hidden="1" x14ac:dyDescent="0.3">
      <c r="A667" s="107"/>
      <c r="B667" s="107" t="s">
        <v>2448</v>
      </c>
      <c r="C667" s="124"/>
      <c r="D667" s="107"/>
      <c r="E667" s="125"/>
      <c r="F667" s="107"/>
      <c r="G667" s="107" t="s">
        <v>2449</v>
      </c>
      <c r="H667" s="124" t="str">
        <f>Programação5[[#This Row],[Atividade]]&amp; " - linha/estrutura: " &amp;Programação5[[#This Row],[Tag]]</f>
        <v xml:space="preserve">Isolamento térmico - "Linha 6""-S3-14E-5376-H" - linha/estrutura: </v>
      </c>
      <c r="I667" s="107"/>
      <c r="L667" s="120"/>
      <c r="M667" s="126"/>
      <c r="N667" s="147"/>
      <c r="O667" s="147"/>
      <c r="P667" s="147"/>
      <c r="Q667" s="147"/>
      <c r="R667" s="147"/>
      <c r="S667" s="147"/>
      <c r="T667" s="147"/>
      <c r="U667" s="147"/>
      <c r="V667" s="147"/>
      <c r="W667" s="147"/>
      <c r="X667" s="147"/>
      <c r="Y667" s="147"/>
      <c r="Z667" s="147"/>
      <c r="AA667" s="147"/>
      <c r="AB667" s="147"/>
      <c r="AC667" s="147"/>
      <c r="AD667" s="147"/>
      <c r="AE667" s="147"/>
      <c r="AF667" s="147"/>
    </row>
    <row r="668" spans="1:32" hidden="1" x14ac:dyDescent="0.3">
      <c r="A668" s="107"/>
      <c r="B668" s="107" t="s">
        <v>2450</v>
      </c>
      <c r="C668" s="124"/>
      <c r="D668" s="107"/>
      <c r="E668" s="125"/>
      <c r="F668" s="107"/>
      <c r="G668" s="107" t="s">
        <v>2451</v>
      </c>
      <c r="H668" s="124" t="str">
        <f>Programação5[[#This Row],[Atividade]]&amp; " - linha/estrutura: " &amp;Programação5[[#This Row],[Tag]]</f>
        <v xml:space="preserve">Isolamento térmico - "Linha 6""-S3-14E-5377-H" - linha/estrutura: </v>
      </c>
      <c r="I668" s="107"/>
      <c r="L668" s="120"/>
      <c r="M668" s="126"/>
      <c r="N668" s="147"/>
      <c r="O668" s="147"/>
      <c r="P668" s="147"/>
      <c r="Q668" s="147"/>
      <c r="R668" s="147"/>
      <c r="S668" s="147"/>
      <c r="T668" s="147"/>
      <c r="U668" s="147"/>
      <c r="V668" s="147"/>
      <c r="W668" s="147"/>
      <c r="X668" s="147"/>
      <c r="Y668" s="147"/>
      <c r="Z668" s="147"/>
      <c r="AA668" s="147"/>
      <c r="AB668" s="147"/>
      <c r="AC668" s="147"/>
      <c r="AD668" s="147"/>
      <c r="AE668" s="147"/>
      <c r="AF668" s="147"/>
    </row>
    <row r="669" spans="1:32" hidden="1" x14ac:dyDescent="0.3">
      <c r="A669" s="107"/>
      <c r="B669" s="107" t="s">
        <v>2452</v>
      </c>
      <c r="C669" s="124"/>
      <c r="D669" s="107"/>
      <c r="E669" s="125"/>
      <c r="F669" s="107"/>
      <c r="G669" s="107" t="s">
        <v>2453</v>
      </c>
      <c r="H669" s="124" t="str">
        <f>Programação5[[#This Row],[Atividade]]&amp; " - linha/estrutura: " &amp;Programação5[[#This Row],[Tag]]</f>
        <v xml:space="preserve">Isolamento térmico - "Linha 6""-S3-14E-5378-H" - linha/estrutura: </v>
      </c>
      <c r="I669" s="107"/>
      <c r="L669" s="120"/>
      <c r="M669" s="126"/>
      <c r="N669" s="147"/>
      <c r="O669" s="147"/>
      <c r="P669" s="147"/>
      <c r="Q669" s="147"/>
      <c r="R669" s="147"/>
      <c r="S669" s="147"/>
      <c r="T669" s="147"/>
      <c r="U669" s="147"/>
      <c r="V669" s="147"/>
      <c r="W669" s="147"/>
      <c r="X669" s="147"/>
      <c r="Y669" s="147"/>
      <c r="Z669" s="147"/>
      <c r="AA669" s="147"/>
      <c r="AB669" s="147"/>
      <c r="AC669" s="147"/>
      <c r="AD669" s="147"/>
      <c r="AE669" s="147"/>
      <c r="AF669" s="147"/>
    </row>
    <row r="670" spans="1:32" hidden="1" x14ac:dyDescent="0.3">
      <c r="A670" s="107"/>
      <c r="B670" s="107" t="s">
        <v>2454</v>
      </c>
      <c r="C670" s="124"/>
      <c r="D670" s="107"/>
      <c r="E670" s="125"/>
      <c r="F670" s="107"/>
      <c r="G670" s="107" t="s">
        <v>2455</v>
      </c>
      <c r="H670" s="124" t="str">
        <f>Programação5[[#This Row],[Atividade]]&amp; " - linha/estrutura: " &amp;Programação5[[#This Row],[Tag]]</f>
        <v xml:space="preserve">Isolamento térmico - "Linha 6""-S3-14E-5379-H" - linha/estrutura: </v>
      </c>
      <c r="I670" s="107"/>
      <c r="L670" s="120"/>
      <c r="M670" s="126"/>
      <c r="N670" s="147"/>
      <c r="O670" s="147"/>
      <c r="P670" s="147"/>
      <c r="Q670" s="147"/>
      <c r="R670" s="147"/>
      <c r="S670" s="147"/>
      <c r="T670" s="147"/>
      <c r="U670" s="147"/>
      <c r="V670" s="147"/>
      <c r="W670" s="147"/>
      <c r="X670" s="147"/>
      <c r="Y670" s="147"/>
      <c r="Z670" s="147"/>
      <c r="AA670" s="147"/>
      <c r="AB670" s="147"/>
      <c r="AC670" s="147"/>
      <c r="AD670" s="147"/>
      <c r="AE670" s="147"/>
      <c r="AF670" s="147"/>
    </row>
    <row r="671" spans="1:32" hidden="1" x14ac:dyDescent="0.3">
      <c r="A671" s="107"/>
      <c r="B671" s="107" t="s">
        <v>2456</v>
      </c>
      <c r="C671" s="124" t="s">
        <v>2166</v>
      </c>
      <c r="D671" s="107" t="s">
        <v>1430</v>
      </c>
      <c r="E671" s="125" t="s">
        <v>1437</v>
      </c>
      <c r="F671" s="107" t="s">
        <v>2221</v>
      </c>
      <c r="G671" s="107" t="s">
        <v>2457</v>
      </c>
      <c r="H671" s="124" t="str">
        <f>Programação5[[#This Row],[Atividade]]&amp; " - linha/estrutura: " &amp;Programação5[[#This Row],[Tag]]</f>
        <v>Isolamento térmico - "Linha 8""-S3-14E-5395-H" - linha/estrutura: 6"-S3-14E-5322-H</v>
      </c>
      <c r="I671" s="107" t="s">
        <v>2340</v>
      </c>
      <c r="L671" s="120"/>
      <c r="M671" s="126"/>
      <c r="N671" s="147"/>
      <c r="O671" s="147"/>
      <c r="P671" s="147"/>
      <c r="Q671" s="147"/>
      <c r="R671" s="147"/>
      <c r="S671" s="147"/>
      <c r="T671" s="147"/>
      <c r="U671" s="147"/>
      <c r="V671" s="147"/>
      <c r="W671" s="147"/>
      <c r="X671" s="147"/>
      <c r="Y671" s="147"/>
      <c r="Z671" s="147"/>
      <c r="AA671" s="147"/>
      <c r="AB671" s="147"/>
      <c r="AC671" s="147"/>
      <c r="AD671" s="147"/>
      <c r="AE671" s="147"/>
      <c r="AF671" s="147"/>
    </row>
    <row r="672" spans="1:32" hidden="1" x14ac:dyDescent="0.3">
      <c r="A672" s="107"/>
      <c r="B672" s="107" t="s">
        <v>2458</v>
      </c>
      <c r="C672" s="124" t="s">
        <v>2166</v>
      </c>
      <c r="D672" s="107" t="s">
        <v>1430</v>
      </c>
      <c r="E672" s="125" t="s">
        <v>1437</v>
      </c>
      <c r="F672" s="107" t="s">
        <v>2221</v>
      </c>
      <c r="G672" s="107" t="s">
        <v>2459</v>
      </c>
      <c r="H672" s="124" t="str">
        <f>Programação5[[#This Row],[Atividade]]&amp; " - linha/estrutura: " &amp;Programação5[[#This Row],[Tag]]</f>
        <v>Isolamento térmico - "Linha 10""-S3-14E-5396-H" - linha/estrutura: 6"-S3-14E-5322-H</v>
      </c>
      <c r="I672" s="107" t="s">
        <v>2340</v>
      </c>
      <c r="L672" s="120"/>
      <c r="M672" s="126"/>
      <c r="N672" s="147"/>
      <c r="O672" s="147"/>
      <c r="P672" s="147"/>
      <c r="Q672" s="147"/>
      <c r="R672" s="147"/>
      <c r="S672" s="147"/>
      <c r="T672" s="147"/>
      <c r="U672" s="147"/>
      <c r="V672" s="147"/>
      <c r="W672" s="147"/>
      <c r="X672" s="147"/>
      <c r="Y672" s="147"/>
      <c r="Z672" s="147"/>
      <c r="AA672" s="147"/>
      <c r="AB672" s="147"/>
      <c r="AC672" s="147"/>
      <c r="AD672" s="147"/>
      <c r="AE672" s="147"/>
      <c r="AF672" s="147"/>
    </row>
    <row r="673" spans="1:32" hidden="1" x14ac:dyDescent="0.3">
      <c r="A673" s="107"/>
      <c r="B673" s="107" t="s">
        <v>2460</v>
      </c>
      <c r="C673" s="124"/>
      <c r="D673" s="107"/>
      <c r="E673" s="125"/>
      <c r="F673" s="107"/>
      <c r="G673" s="107" t="s">
        <v>2461</v>
      </c>
      <c r="H673" s="124" t="str">
        <f>Programação5[[#This Row],[Atividade]]&amp; " - linha/estrutura: " &amp;Programação5[[#This Row],[Tag]]</f>
        <v xml:space="preserve">Isolamento térmico - "Linha 12""-S3-14E-5381-H" - linha/estrutura: </v>
      </c>
      <c r="I673" s="107"/>
      <c r="L673" s="120"/>
      <c r="M673" s="126"/>
      <c r="N673" s="147"/>
      <c r="O673" s="147"/>
      <c r="P673" s="147"/>
      <c r="Q673" s="147"/>
      <c r="R673" s="147"/>
      <c r="S673" s="147"/>
      <c r="T673" s="147"/>
      <c r="U673" s="147"/>
      <c r="V673" s="147"/>
      <c r="W673" s="147"/>
      <c r="X673" s="147"/>
      <c r="Y673" s="147"/>
      <c r="Z673" s="147"/>
      <c r="AA673" s="147"/>
      <c r="AB673" s="147"/>
      <c r="AC673" s="147"/>
      <c r="AD673" s="147"/>
      <c r="AE673" s="147"/>
      <c r="AF673" s="147"/>
    </row>
    <row r="674" spans="1:32" hidden="1" x14ac:dyDescent="0.3">
      <c r="A674" s="107"/>
      <c r="B674" s="107" t="s">
        <v>896</v>
      </c>
      <c r="C674" s="124"/>
      <c r="D674" s="107"/>
      <c r="E674" s="125"/>
      <c r="F674" s="107"/>
      <c r="G674" s="107" t="s">
        <v>1629</v>
      </c>
      <c r="H674" s="124" t="str">
        <f>Programação5[[#This Row],[Atividade]]&amp; " - linha/estrutura: " &amp;Programação5[[#This Row],[Tag]]</f>
        <v xml:space="preserve">Tubulações e suportes - linha/estrutura: </v>
      </c>
      <c r="I674" s="107"/>
      <c r="L674" s="120"/>
      <c r="M674" s="126"/>
      <c r="N674" s="147"/>
      <c r="O674" s="147"/>
      <c r="P674" s="147"/>
      <c r="Q674" s="147"/>
      <c r="R674" s="147"/>
      <c r="S674" s="147"/>
      <c r="T674" s="147"/>
      <c r="U674" s="147"/>
      <c r="V674" s="147"/>
      <c r="W674" s="147"/>
      <c r="X674" s="147"/>
      <c r="Y674" s="147"/>
      <c r="Z674" s="147"/>
      <c r="AA674" s="147"/>
      <c r="AB674" s="147"/>
      <c r="AC674" s="147"/>
      <c r="AD674" s="147"/>
      <c r="AE674" s="147"/>
      <c r="AF674" s="147"/>
    </row>
    <row r="675" spans="1:32" hidden="1" x14ac:dyDescent="0.3">
      <c r="A675" s="107"/>
      <c r="B675" s="107" t="s">
        <v>315</v>
      </c>
      <c r="C675" s="124"/>
      <c r="D675" s="107"/>
      <c r="E675" s="125"/>
      <c r="F675" s="107"/>
      <c r="G675" s="107" t="s">
        <v>2001</v>
      </c>
      <c r="H675" s="124" t="str">
        <f>Programação5[[#This Row],[Atividade]]&amp; " - linha/estrutura: " &amp;Programação5[[#This Row],[Tag]]</f>
        <v xml:space="preserve">Linha 3-S3-14E-5330-H - linha/estrutura: </v>
      </c>
      <c r="I675" s="107"/>
      <c r="L675" s="120"/>
      <c r="M675" s="126"/>
      <c r="N675" s="147"/>
      <c r="O675" s="147"/>
      <c r="P675" s="147"/>
      <c r="Q675" s="147"/>
      <c r="R675" s="147"/>
      <c r="S675" s="147"/>
      <c r="T675" s="147"/>
      <c r="U675" s="147"/>
      <c r="V675" s="147"/>
      <c r="W675" s="147"/>
      <c r="X675" s="147"/>
      <c r="Y675" s="147"/>
      <c r="Z675" s="147"/>
      <c r="AA675" s="147"/>
      <c r="AB675" s="147"/>
      <c r="AC675" s="147"/>
      <c r="AD675" s="147"/>
      <c r="AE675" s="147"/>
      <c r="AF675" s="147"/>
    </row>
    <row r="676" spans="1:32" hidden="1" x14ac:dyDescent="0.3">
      <c r="A676" s="107"/>
      <c r="B676" s="107" t="s">
        <v>897</v>
      </c>
      <c r="C676" s="124"/>
      <c r="D676" s="107"/>
      <c r="E676" s="125"/>
      <c r="F676" s="107"/>
      <c r="G676" s="107" t="s">
        <v>1940</v>
      </c>
      <c r="H676" s="124" t="str">
        <f>Programação5[[#This Row],[Atividade]]&amp; " - linha/estrutura: " &amp;Programação5[[#This Row],[Tag]]</f>
        <v xml:space="preserve">Montar e soldar linha 1º trecho - linha/estrutura: </v>
      </c>
      <c r="I676" s="107"/>
      <c r="L676" s="120"/>
      <c r="M676" s="126"/>
      <c r="N676" s="147"/>
      <c r="O676" s="147"/>
      <c r="P676" s="147"/>
      <c r="Q676" s="147"/>
      <c r="R676" s="147"/>
      <c r="S676" s="147"/>
      <c r="T676" s="147"/>
      <c r="U676" s="147"/>
      <c r="V676" s="147"/>
      <c r="W676" s="147"/>
      <c r="X676" s="147"/>
      <c r="Y676" s="147"/>
      <c r="Z676" s="147"/>
      <c r="AA676" s="147"/>
      <c r="AB676" s="147"/>
      <c r="AC676" s="147"/>
      <c r="AD676" s="147"/>
      <c r="AE676" s="147"/>
      <c r="AF676" s="147"/>
    </row>
    <row r="677" spans="1:32" hidden="1" x14ac:dyDescent="0.3">
      <c r="A677" s="107"/>
      <c r="B677" s="107" t="s">
        <v>898</v>
      </c>
      <c r="C677" s="124"/>
      <c r="D677" s="107"/>
      <c r="E677" s="125"/>
      <c r="F677" s="107"/>
      <c r="G677" s="107" t="s">
        <v>2002</v>
      </c>
      <c r="H677" s="124" t="str">
        <f>Programação5[[#This Row],[Atividade]]&amp; " - linha/estrutura: " &amp;Programação5[[#This Row],[Tag]]</f>
        <v xml:space="preserve">Montar suportes 1º trecho - linha/estrutura: </v>
      </c>
      <c r="I677" s="107"/>
      <c r="L677" s="120"/>
      <c r="M677" s="126"/>
      <c r="N677" s="147"/>
      <c r="O677" s="147"/>
      <c r="P677" s="147"/>
      <c r="Q677" s="147"/>
      <c r="R677" s="147"/>
      <c r="S677" s="147"/>
      <c r="T677" s="147"/>
      <c r="U677" s="147"/>
      <c r="V677" s="147"/>
      <c r="W677" s="147"/>
      <c r="X677" s="147"/>
      <c r="Y677" s="147"/>
      <c r="Z677" s="147"/>
      <c r="AA677" s="147"/>
      <c r="AB677" s="147"/>
      <c r="AC677" s="147"/>
      <c r="AD677" s="147"/>
      <c r="AE677" s="147"/>
      <c r="AF677" s="147"/>
    </row>
    <row r="678" spans="1:32" hidden="1" x14ac:dyDescent="0.3">
      <c r="A678" s="107"/>
      <c r="B678" s="107" t="s">
        <v>899</v>
      </c>
      <c r="C678" s="124" t="s">
        <v>2166</v>
      </c>
      <c r="D678" s="107" t="s">
        <v>1430</v>
      </c>
      <c r="E678" s="125" t="s">
        <v>1437</v>
      </c>
      <c r="F678" s="107" t="s">
        <v>2222</v>
      </c>
      <c r="G678" s="107" t="s">
        <v>2003</v>
      </c>
      <c r="H678" s="124" t="str">
        <f>Programação5[[#This Row],[Atividade]]&amp; " - linha/estrutura: " &amp;Programação5[[#This Row],[Tag]]</f>
        <v>Inspeção ENDs das soldas 1º trecho - linha/estrutura: 6"-S3-14E-5328-H</v>
      </c>
      <c r="I678" s="107" t="s">
        <v>2340</v>
      </c>
      <c r="L678" s="120"/>
      <c r="M678" s="126"/>
      <c r="N678" s="147"/>
      <c r="O678" s="147"/>
      <c r="P678" s="147"/>
      <c r="Q678" s="147"/>
      <c r="R678" s="147"/>
      <c r="S678" s="147"/>
      <c r="T678" s="147"/>
      <c r="U678" s="147"/>
      <c r="V678" s="147"/>
      <c r="W678" s="147"/>
      <c r="X678" s="147"/>
      <c r="Y678" s="147"/>
      <c r="Z678" s="147"/>
      <c r="AA678" s="147"/>
      <c r="AB678" s="147"/>
      <c r="AC678" s="147"/>
      <c r="AD678" s="147"/>
      <c r="AE678" s="147"/>
      <c r="AF678" s="147"/>
    </row>
    <row r="679" spans="1:32" hidden="1" x14ac:dyDescent="0.3">
      <c r="A679" s="107"/>
      <c r="B679" s="107" t="s">
        <v>290</v>
      </c>
      <c r="C679" s="124" t="s">
        <v>2166</v>
      </c>
      <c r="D679" s="107" t="s">
        <v>1430</v>
      </c>
      <c r="E679" s="125" t="s">
        <v>1437</v>
      </c>
      <c r="F679" s="107" t="s">
        <v>2222</v>
      </c>
      <c r="G679" s="107" t="s">
        <v>1941</v>
      </c>
      <c r="H679" s="124" t="str">
        <f>Programação5[[#This Row],[Atividade]]&amp; " - linha/estrutura: " &amp;Programação5[[#This Row],[Tag]]</f>
        <v>Montar e soldar linha 2º trecho - linha/estrutura: 6"-S3-14E-5328-H</v>
      </c>
      <c r="I679" s="107" t="s">
        <v>2340</v>
      </c>
      <c r="L679" s="120"/>
      <c r="M679" s="126"/>
      <c r="N679" s="147"/>
      <c r="O679" s="147"/>
      <c r="P679" s="147"/>
      <c r="Q679" s="147"/>
      <c r="R679" s="147"/>
      <c r="S679" s="147"/>
      <c r="T679" s="147"/>
      <c r="U679" s="147"/>
      <c r="V679" s="147"/>
      <c r="W679" s="147"/>
      <c r="X679" s="147"/>
      <c r="Y679" s="147"/>
      <c r="Z679" s="147"/>
      <c r="AA679" s="147"/>
      <c r="AB679" s="147"/>
      <c r="AC679" s="147"/>
      <c r="AD679" s="147"/>
      <c r="AE679" s="147"/>
      <c r="AF679" s="147"/>
    </row>
    <row r="680" spans="1:32" hidden="1" x14ac:dyDescent="0.3">
      <c r="A680" s="107"/>
      <c r="B680" s="107" t="s">
        <v>293</v>
      </c>
      <c r="C680" s="124"/>
      <c r="D680" s="107"/>
      <c r="E680" s="125"/>
      <c r="F680" s="107"/>
      <c r="G680" s="107" t="s">
        <v>2004</v>
      </c>
      <c r="H680" s="124" t="str">
        <f>Programação5[[#This Row],[Atividade]]&amp; " - linha/estrutura: " &amp;Programação5[[#This Row],[Tag]]</f>
        <v xml:space="preserve">Montar suportes 2º trecho - linha/estrutura: </v>
      </c>
      <c r="I680" s="107"/>
      <c r="L680" s="120"/>
      <c r="M680" s="126"/>
      <c r="N680" s="147"/>
      <c r="O680" s="147"/>
      <c r="P680" s="147"/>
      <c r="Q680" s="147"/>
      <c r="R680" s="147"/>
      <c r="S680" s="147"/>
      <c r="T680" s="147"/>
      <c r="U680" s="147"/>
      <c r="V680" s="147"/>
      <c r="W680" s="147"/>
      <c r="X680" s="147"/>
      <c r="Y680" s="147"/>
      <c r="Z680" s="147"/>
      <c r="AA680" s="147"/>
      <c r="AB680" s="147"/>
      <c r="AC680" s="147"/>
      <c r="AD680" s="147"/>
      <c r="AE680" s="147"/>
      <c r="AF680" s="147"/>
    </row>
    <row r="681" spans="1:32" hidden="1" x14ac:dyDescent="0.3">
      <c r="A681" s="107"/>
      <c r="B681" s="107" t="s">
        <v>294</v>
      </c>
      <c r="C681" s="124"/>
      <c r="D681" s="107"/>
      <c r="E681" s="125"/>
      <c r="F681" s="107"/>
      <c r="G681" s="107" t="s">
        <v>2005</v>
      </c>
      <c r="H681" s="124" t="str">
        <f>Programação5[[#This Row],[Atividade]]&amp; " - linha/estrutura: " &amp;Programação5[[#This Row],[Tag]]</f>
        <v xml:space="preserve">Inspeção ENDs das soldas 2º trecho - linha/estrutura: </v>
      </c>
      <c r="I681" s="107"/>
      <c r="L681" s="120"/>
      <c r="M681" s="126"/>
      <c r="N681" s="147"/>
      <c r="O681" s="147"/>
      <c r="P681" s="147"/>
      <c r="Q681" s="147"/>
      <c r="R681" s="147"/>
      <c r="S681" s="147"/>
      <c r="T681" s="147"/>
      <c r="U681" s="147"/>
      <c r="V681" s="147"/>
      <c r="W681" s="147"/>
      <c r="X681" s="147"/>
      <c r="Y681" s="147"/>
      <c r="Z681" s="147"/>
      <c r="AA681" s="147"/>
      <c r="AB681" s="147"/>
      <c r="AC681" s="147"/>
      <c r="AD681" s="147"/>
      <c r="AE681" s="147"/>
      <c r="AF681" s="147"/>
    </row>
    <row r="682" spans="1:32" hidden="1" x14ac:dyDescent="0.3">
      <c r="A682" s="107"/>
      <c r="B682" s="107" t="s">
        <v>295</v>
      </c>
      <c r="C682" s="124"/>
      <c r="D682" s="107"/>
      <c r="E682" s="125"/>
      <c r="F682" s="107"/>
      <c r="G682" s="107" t="s">
        <v>335</v>
      </c>
      <c r="H682" s="124" t="str">
        <f>Programação5[[#This Row],[Atividade]]&amp; " - linha/estrutura: " &amp;Programação5[[#This Row],[Tag]]</f>
        <v xml:space="preserve">Teste hidrostático - linha/estrutura: </v>
      </c>
      <c r="I682" s="107"/>
      <c r="L682" s="120"/>
      <c r="M682" s="126"/>
      <c r="N682" s="147"/>
      <c r="O682" s="147"/>
      <c r="P682" s="147"/>
      <c r="Q682" s="147"/>
      <c r="R682" s="147"/>
      <c r="S682" s="147"/>
      <c r="T682" s="147"/>
      <c r="U682" s="147"/>
      <c r="V682" s="147"/>
      <c r="W682" s="147"/>
      <c r="X682" s="147"/>
      <c r="Y682" s="147"/>
      <c r="Z682" s="147"/>
      <c r="AA682" s="147"/>
      <c r="AB682" s="147"/>
      <c r="AC682" s="147"/>
      <c r="AD682" s="147"/>
      <c r="AE682" s="147"/>
      <c r="AF682" s="147"/>
    </row>
    <row r="683" spans="1:32" hidden="1" x14ac:dyDescent="0.3">
      <c r="A683" s="107"/>
      <c r="B683" s="107" t="s">
        <v>316</v>
      </c>
      <c r="C683" s="124"/>
      <c r="D683" s="107"/>
      <c r="E683" s="125"/>
      <c r="F683" s="107"/>
      <c r="G683" s="107" t="s">
        <v>2006</v>
      </c>
      <c r="H683" s="124" t="str">
        <f>Programação5[[#This Row],[Atividade]]&amp; " - linha/estrutura: " &amp;Programação5[[#This Row],[Tag]]</f>
        <v xml:space="preserve">Linha 3"-S3-14E-5324-H - linha/estrutura: </v>
      </c>
      <c r="I683" s="107"/>
      <c r="L683" s="120"/>
      <c r="M683" s="126"/>
      <c r="N683" s="147"/>
      <c r="O683" s="147"/>
      <c r="P683" s="147"/>
      <c r="Q683" s="147"/>
      <c r="R683" s="147"/>
      <c r="S683" s="147"/>
      <c r="T683" s="147"/>
      <c r="U683" s="147"/>
      <c r="V683" s="147"/>
      <c r="W683" s="147"/>
      <c r="X683" s="147"/>
      <c r="Y683" s="147"/>
      <c r="Z683" s="147"/>
      <c r="AA683" s="147"/>
      <c r="AB683" s="147"/>
      <c r="AC683" s="147"/>
      <c r="AD683" s="147"/>
      <c r="AE683" s="147"/>
      <c r="AF683" s="147"/>
    </row>
    <row r="684" spans="1:32" hidden="1" x14ac:dyDescent="0.3">
      <c r="A684" s="107"/>
      <c r="B684" s="107" t="s">
        <v>900</v>
      </c>
      <c r="C684" s="124"/>
      <c r="D684" s="107"/>
      <c r="E684" s="125"/>
      <c r="F684" s="107"/>
      <c r="G684" s="107" t="s">
        <v>1940</v>
      </c>
      <c r="H684" s="124" t="str">
        <f>Programação5[[#This Row],[Atividade]]&amp; " - linha/estrutura: " &amp;Programação5[[#This Row],[Tag]]</f>
        <v xml:space="preserve">Montar e soldar linha 1º trecho - linha/estrutura: </v>
      </c>
      <c r="I684" s="107"/>
      <c r="L684" s="120"/>
      <c r="M684" s="126"/>
      <c r="N684" s="147"/>
      <c r="O684" s="147"/>
      <c r="P684" s="147"/>
      <c r="Q684" s="147"/>
      <c r="R684" s="147"/>
      <c r="S684" s="147"/>
      <c r="T684" s="147"/>
      <c r="U684" s="147"/>
      <c r="V684" s="147"/>
      <c r="W684" s="147"/>
      <c r="X684" s="147"/>
      <c r="Y684" s="147"/>
      <c r="Z684" s="147"/>
      <c r="AA684" s="147"/>
      <c r="AB684" s="147"/>
      <c r="AC684" s="147"/>
      <c r="AD684" s="147"/>
      <c r="AE684" s="147"/>
      <c r="AF684" s="147"/>
    </row>
    <row r="685" spans="1:32" hidden="1" x14ac:dyDescent="0.3">
      <c r="A685" s="107"/>
      <c r="B685" s="107" t="s">
        <v>901</v>
      </c>
      <c r="C685" s="124"/>
      <c r="D685" s="107"/>
      <c r="E685" s="125"/>
      <c r="F685" s="107"/>
      <c r="G685" s="107" t="s">
        <v>2002</v>
      </c>
      <c r="H685" s="124" t="str">
        <f>Programação5[[#This Row],[Atividade]]&amp; " - linha/estrutura: " &amp;Programação5[[#This Row],[Tag]]</f>
        <v xml:space="preserve">Montar suportes 1º trecho - linha/estrutura: </v>
      </c>
      <c r="I685" s="107"/>
      <c r="L685" s="120"/>
      <c r="M685" s="126"/>
      <c r="N685" s="147"/>
      <c r="O685" s="147"/>
      <c r="P685" s="147"/>
      <c r="Q685" s="147"/>
      <c r="R685" s="147"/>
      <c r="S685" s="147"/>
      <c r="T685" s="147"/>
      <c r="U685" s="147"/>
      <c r="V685" s="147"/>
      <c r="W685" s="147"/>
      <c r="X685" s="147"/>
      <c r="Y685" s="147"/>
      <c r="Z685" s="147"/>
      <c r="AA685" s="147"/>
      <c r="AB685" s="147"/>
      <c r="AC685" s="147"/>
      <c r="AD685" s="147"/>
      <c r="AE685" s="147"/>
      <c r="AF685" s="147"/>
    </row>
    <row r="686" spans="1:32" ht="28.8" hidden="1" x14ac:dyDescent="0.3">
      <c r="A686" s="107"/>
      <c r="B686" s="107" t="s">
        <v>298</v>
      </c>
      <c r="C686" s="124" t="s">
        <v>2167</v>
      </c>
      <c r="D686" s="107" t="s">
        <v>1430</v>
      </c>
      <c r="E686" s="125" t="s">
        <v>1437</v>
      </c>
      <c r="F686" s="107" t="s">
        <v>2248</v>
      </c>
      <c r="G686" s="107" t="s">
        <v>1941</v>
      </c>
      <c r="H686" s="124" t="str">
        <f>Programação5[[#This Row],[Atividade]]&amp; " - linha/estrutura: " &amp;Programação5[[#This Row],[Tag]]</f>
        <v>Montar e soldar linha 2º trecho - linha/estrutura: 8"-S3-14E-5333-H</v>
      </c>
      <c r="I686" s="107" t="s">
        <v>1433</v>
      </c>
      <c r="L686" s="120"/>
      <c r="M686" s="126"/>
      <c r="N686" s="147"/>
      <c r="O686" s="147"/>
      <c r="P686" s="147"/>
      <c r="Q686" s="147"/>
      <c r="R686" s="147"/>
      <c r="S686" s="147"/>
      <c r="T686" s="147"/>
      <c r="U686" s="147"/>
      <c r="V686" s="147"/>
      <c r="W686" s="147"/>
      <c r="X686" s="147"/>
      <c r="Y686" s="147"/>
      <c r="Z686" s="147"/>
      <c r="AA686" s="147"/>
      <c r="AB686" s="147"/>
      <c r="AC686" s="147"/>
      <c r="AD686" s="147"/>
      <c r="AE686" s="147"/>
      <c r="AF686" s="147"/>
    </row>
    <row r="687" spans="1:32" hidden="1" x14ac:dyDescent="0.3">
      <c r="A687" s="107"/>
      <c r="B687" s="107" t="s">
        <v>299</v>
      </c>
      <c r="C687" s="124"/>
      <c r="D687" s="107"/>
      <c r="E687" s="125"/>
      <c r="F687" s="107"/>
      <c r="G687" s="107" t="s">
        <v>2004</v>
      </c>
      <c r="H687" s="124" t="str">
        <f>Programação5[[#This Row],[Atividade]]&amp; " - linha/estrutura: " &amp;Programação5[[#This Row],[Tag]]</f>
        <v xml:space="preserve">Montar suportes 2º trecho - linha/estrutura: </v>
      </c>
      <c r="I687" s="107"/>
      <c r="L687" s="120"/>
      <c r="M687" s="126"/>
      <c r="N687" s="147"/>
      <c r="O687" s="147"/>
      <c r="P687" s="147"/>
      <c r="Q687" s="147"/>
      <c r="R687" s="147"/>
      <c r="S687" s="147"/>
      <c r="T687" s="147"/>
      <c r="U687" s="147"/>
      <c r="V687" s="147"/>
      <c r="W687" s="147"/>
      <c r="X687" s="147"/>
      <c r="Y687" s="147"/>
      <c r="Z687" s="147"/>
      <c r="AA687" s="147"/>
      <c r="AB687" s="147"/>
      <c r="AC687" s="147"/>
      <c r="AD687" s="147"/>
      <c r="AE687" s="147"/>
      <c r="AF687" s="147"/>
    </row>
    <row r="688" spans="1:32" hidden="1" x14ac:dyDescent="0.3">
      <c r="A688" s="107"/>
      <c r="B688" s="107" t="s">
        <v>300</v>
      </c>
      <c r="C688" s="124"/>
      <c r="D688" s="107"/>
      <c r="E688" s="125"/>
      <c r="F688" s="107"/>
      <c r="G688" s="107" t="s">
        <v>279</v>
      </c>
      <c r="H688" s="124" t="str">
        <f>Programação5[[#This Row],[Atividade]]&amp; " - linha/estrutura: " &amp;Programação5[[#This Row],[Tag]]</f>
        <v xml:space="preserve">Inspeção ENDs das soldas - linha/estrutura: </v>
      </c>
      <c r="I688" s="107"/>
      <c r="L688" s="120"/>
      <c r="M688" s="126"/>
      <c r="N688" s="147"/>
      <c r="O688" s="147"/>
      <c r="P688" s="147"/>
      <c r="Q688" s="147"/>
      <c r="R688" s="147"/>
      <c r="S688" s="147"/>
      <c r="T688" s="147"/>
      <c r="U688" s="147"/>
      <c r="V688" s="147"/>
      <c r="W688" s="147"/>
      <c r="X688" s="147"/>
      <c r="Y688" s="147"/>
      <c r="Z688" s="147"/>
      <c r="AA688" s="147"/>
      <c r="AB688" s="147"/>
      <c r="AC688" s="147"/>
      <c r="AD688" s="147"/>
      <c r="AE688" s="147"/>
      <c r="AF688" s="147"/>
    </row>
    <row r="689" spans="1:32" hidden="1" x14ac:dyDescent="0.3">
      <c r="A689" s="107"/>
      <c r="B689" s="107" t="s">
        <v>334</v>
      </c>
      <c r="C689" s="124"/>
      <c r="D689" s="107"/>
      <c r="E689" s="125"/>
      <c r="F689" s="107"/>
      <c r="G689" s="107" t="s">
        <v>335</v>
      </c>
      <c r="H689" s="124" t="str">
        <f>Programação5[[#This Row],[Atividade]]&amp; " - linha/estrutura: " &amp;Programação5[[#This Row],[Tag]]</f>
        <v xml:space="preserve">Teste hidrostático - linha/estrutura: </v>
      </c>
      <c r="I689" s="107"/>
      <c r="L689" s="120"/>
      <c r="M689" s="126"/>
      <c r="N689" s="147"/>
      <c r="O689" s="147"/>
      <c r="P689" s="147"/>
      <c r="Q689" s="147"/>
      <c r="R689" s="147"/>
      <c r="S689" s="147"/>
      <c r="T689" s="147"/>
      <c r="U689" s="147"/>
      <c r="V689" s="147"/>
      <c r="W689" s="147"/>
      <c r="X689" s="147"/>
      <c r="Y689" s="147"/>
      <c r="Z689" s="147"/>
      <c r="AA689" s="147"/>
      <c r="AB689" s="147"/>
      <c r="AC689" s="147"/>
      <c r="AD689" s="147"/>
      <c r="AE689" s="147"/>
      <c r="AF689" s="147"/>
    </row>
    <row r="690" spans="1:32" hidden="1" x14ac:dyDescent="0.3">
      <c r="A690" s="107"/>
      <c r="B690" s="107" t="s">
        <v>318</v>
      </c>
      <c r="C690" s="124"/>
      <c r="D690" s="107"/>
      <c r="E690" s="125"/>
      <c r="F690" s="107"/>
      <c r="G690" s="107" t="s">
        <v>2007</v>
      </c>
      <c r="H690" s="124" t="str">
        <f>Programação5[[#This Row],[Atividade]]&amp; " - linha/estrutura: " &amp;Programação5[[#This Row],[Tag]]</f>
        <v xml:space="preserve">Linha 6"-S3-14E-5322-H - linha/estrutura: </v>
      </c>
      <c r="I690" s="107"/>
      <c r="L690" s="120"/>
      <c r="M690" s="126"/>
      <c r="N690" s="147"/>
      <c r="O690" s="147"/>
      <c r="P690" s="147"/>
      <c r="Q690" s="147"/>
      <c r="R690" s="147"/>
      <c r="S690" s="147"/>
      <c r="T690" s="147"/>
      <c r="U690" s="147"/>
      <c r="V690" s="147"/>
      <c r="W690" s="147"/>
      <c r="X690" s="147"/>
      <c r="Y690" s="147"/>
      <c r="Z690" s="147"/>
      <c r="AA690" s="147"/>
      <c r="AB690" s="147"/>
      <c r="AC690" s="147"/>
      <c r="AD690" s="147"/>
      <c r="AE690" s="147"/>
      <c r="AF690" s="147"/>
    </row>
    <row r="691" spans="1:32" hidden="1" x14ac:dyDescent="0.3">
      <c r="A691" s="107"/>
      <c r="B691" s="107" t="s">
        <v>902</v>
      </c>
      <c r="C691" s="124"/>
      <c r="D691" s="107"/>
      <c r="E691" s="125"/>
      <c r="F691" s="107"/>
      <c r="G691" s="107" t="s">
        <v>1940</v>
      </c>
      <c r="H691" s="124" t="str">
        <f>Programação5[[#This Row],[Atividade]]&amp; " - linha/estrutura: " &amp;Programação5[[#This Row],[Tag]]</f>
        <v xml:space="preserve">Montar e soldar linha 1º trecho - linha/estrutura: </v>
      </c>
      <c r="I691" s="107"/>
      <c r="L691" s="120"/>
      <c r="M691" s="126"/>
      <c r="N691" s="147"/>
      <c r="O691" s="147"/>
      <c r="P691" s="147"/>
      <c r="Q691" s="147"/>
      <c r="R691" s="147"/>
      <c r="S691" s="147"/>
      <c r="T691" s="147"/>
      <c r="U691" s="147"/>
      <c r="V691" s="147"/>
      <c r="W691" s="147"/>
      <c r="X691" s="147"/>
      <c r="Y691" s="147"/>
      <c r="Z691" s="147"/>
      <c r="AA691" s="147"/>
      <c r="AB691" s="147"/>
      <c r="AC691" s="147"/>
      <c r="AD691" s="147"/>
      <c r="AE691" s="147"/>
      <c r="AF691" s="147"/>
    </row>
    <row r="692" spans="1:32" hidden="1" x14ac:dyDescent="0.3">
      <c r="A692" s="107"/>
      <c r="B692" s="107" t="s">
        <v>336</v>
      </c>
      <c r="C692" s="124"/>
      <c r="D692" s="107"/>
      <c r="E692" s="125"/>
      <c r="F692" s="107"/>
      <c r="G692" s="107" t="s">
        <v>1941</v>
      </c>
      <c r="H692" s="124" t="str">
        <f>Programação5[[#This Row],[Atividade]]&amp; " - linha/estrutura: " &amp;Programação5[[#This Row],[Tag]]</f>
        <v xml:space="preserve">Montar e soldar linha 2º trecho - linha/estrutura: </v>
      </c>
      <c r="I692" s="107"/>
      <c r="L692" s="120"/>
      <c r="M692" s="126"/>
      <c r="N692" s="147"/>
      <c r="O692" s="147"/>
      <c r="P692" s="147"/>
      <c r="Q692" s="147"/>
      <c r="R692" s="147"/>
      <c r="S692" s="147"/>
      <c r="T692" s="147"/>
      <c r="U692" s="147"/>
      <c r="V692" s="147"/>
      <c r="W692" s="147"/>
      <c r="X692" s="147"/>
      <c r="Y692" s="147"/>
      <c r="Z692" s="147"/>
      <c r="AA692" s="147"/>
      <c r="AB692" s="147"/>
      <c r="AC692" s="147"/>
      <c r="AD692" s="147"/>
      <c r="AE692" s="147"/>
      <c r="AF692" s="147"/>
    </row>
    <row r="693" spans="1:32" hidden="1" x14ac:dyDescent="0.3">
      <c r="A693" s="107"/>
      <c r="B693" s="107" t="s">
        <v>337</v>
      </c>
      <c r="C693" s="124"/>
      <c r="D693" s="107"/>
      <c r="E693" s="125"/>
      <c r="F693" s="107"/>
      <c r="G693" s="107" t="s">
        <v>1929</v>
      </c>
      <c r="H693" s="124" t="str">
        <f>Programação5[[#This Row],[Atividade]]&amp; " - linha/estrutura: " &amp;Programação5[[#This Row],[Tag]]</f>
        <v xml:space="preserve">Montar suportes - linha/estrutura: </v>
      </c>
      <c r="I693" s="107"/>
      <c r="L693" s="120"/>
      <c r="M693" s="126"/>
      <c r="N693" s="147"/>
      <c r="O693" s="147"/>
      <c r="P693" s="147"/>
      <c r="Q693" s="147"/>
      <c r="R693" s="147"/>
      <c r="S693" s="147"/>
      <c r="T693" s="147"/>
      <c r="U693" s="147"/>
      <c r="V693" s="147"/>
      <c r="W693" s="147"/>
      <c r="X693" s="147"/>
      <c r="Y693" s="147"/>
      <c r="Z693" s="147"/>
      <c r="AA693" s="147"/>
      <c r="AB693" s="147"/>
      <c r="AC693" s="147"/>
      <c r="AD693" s="147"/>
      <c r="AE693" s="147"/>
      <c r="AF693" s="147"/>
    </row>
    <row r="694" spans="1:32" hidden="1" x14ac:dyDescent="0.3">
      <c r="A694" s="107"/>
      <c r="B694" s="107" t="s">
        <v>360</v>
      </c>
      <c r="C694" s="124"/>
      <c r="D694" s="107"/>
      <c r="E694" s="125"/>
      <c r="F694" s="107"/>
      <c r="G694" s="107" t="s">
        <v>279</v>
      </c>
      <c r="H694" s="124" t="str">
        <f>Programação5[[#This Row],[Atividade]]&amp; " - linha/estrutura: " &amp;Programação5[[#This Row],[Tag]]</f>
        <v xml:space="preserve">Inspeção ENDs das soldas - linha/estrutura: </v>
      </c>
      <c r="I694" s="107"/>
      <c r="L694" s="120"/>
      <c r="M694" s="126"/>
      <c r="N694" s="147"/>
      <c r="O694" s="147"/>
      <c r="P694" s="147"/>
      <c r="Q694" s="147"/>
      <c r="R694" s="147"/>
      <c r="S694" s="147"/>
      <c r="T694" s="147"/>
      <c r="U694" s="147"/>
      <c r="V694" s="147"/>
      <c r="W694" s="147"/>
      <c r="X694" s="147"/>
      <c r="Y694" s="147"/>
      <c r="Z694" s="147"/>
      <c r="AA694" s="147"/>
      <c r="AB694" s="147"/>
      <c r="AC694" s="147"/>
      <c r="AD694" s="147"/>
      <c r="AE694" s="147"/>
      <c r="AF694" s="147"/>
    </row>
    <row r="695" spans="1:32" ht="28.8" hidden="1" x14ac:dyDescent="0.3">
      <c r="A695" s="107"/>
      <c r="B695" s="107" t="s">
        <v>903</v>
      </c>
      <c r="C695" s="124" t="s">
        <v>2167</v>
      </c>
      <c r="D695" s="107" t="s">
        <v>1430</v>
      </c>
      <c r="E695" s="125" t="s">
        <v>1437</v>
      </c>
      <c r="F695" s="107" t="s">
        <v>2250</v>
      </c>
      <c r="G695" s="107" t="s">
        <v>335</v>
      </c>
      <c r="H695" s="124" t="str">
        <f>Programação5[[#This Row],[Atividade]]&amp; " - linha/estrutura: " &amp;Programação5[[#This Row],[Tag]]</f>
        <v>Teste hidrostático - linha/estrutura: 8"-S3-14E-5336-H</v>
      </c>
      <c r="I695" s="107" t="s">
        <v>2340</v>
      </c>
      <c r="L695" s="120"/>
      <c r="M695" s="126"/>
      <c r="N695" s="147"/>
      <c r="O695" s="147"/>
      <c r="P695" s="147"/>
      <c r="Q695" s="147"/>
      <c r="R695" s="147"/>
      <c r="S695" s="147"/>
      <c r="T695" s="147"/>
      <c r="U695" s="147"/>
      <c r="V695" s="147"/>
      <c r="W695" s="147"/>
      <c r="X695" s="147"/>
      <c r="Y695" s="147"/>
      <c r="Z695" s="147"/>
      <c r="AA695" s="147"/>
      <c r="AB695" s="147"/>
      <c r="AC695" s="147"/>
      <c r="AD695" s="147"/>
      <c r="AE695" s="147"/>
      <c r="AF695" s="147"/>
    </row>
    <row r="696" spans="1:32" hidden="1" x14ac:dyDescent="0.3">
      <c r="A696" s="107"/>
      <c r="B696" s="107" t="s">
        <v>321</v>
      </c>
      <c r="C696" s="124"/>
      <c r="D696" s="107"/>
      <c r="E696" s="125"/>
      <c r="F696" s="107"/>
      <c r="G696" s="107" t="s">
        <v>2008</v>
      </c>
      <c r="H696" s="124" t="str">
        <f>Programação5[[#This Row],[Atividade]]&amp; " - linha/estrutura: " &amp;Programação5[[#This Row],[Tag]]</f>
        <v xml:space="preserve">Linha 6"-S3-14E-5328-H - linha/estrutura: </v>
      </c>
      <c r="I696" s="107"/>
      <c r="L696" s="120"/>
      <c r="M696" s="126"/>
      <c r="N696" s="147"/>
      <c r="O696" s="147"/>
      <c r="P696" s="147"/>
      <c r="Q696" s="147"/>
      <c r="R696" s="147"/>
      <c r="S696" s="147"/>
      <c r="T696" s="147"/>
      <c r="U696" s="147"/>
      <c r="V696" s="147"/>
      <c r="W696" s="147"/>
      <c r="X696" s="147"/>
      <c r="Y696" s="147"/>
      <c r="Z696" s="147"/>
      <c r="AA696" s="147"/>
      <c r="AB696" s="147"/>
      <c r="AC696" s="147"/>
      <c r="AD696" s="147"/>
      <c r="AE696" s="147"/>
      <c r="AF696" s="147"/>
    </row>
    <row r="697" spans="1:32" hidden="1" x14ac:dyDescent="0.3">
      <c r="A697" s="107"/>
      <c r="B697" s="107" t="s">
        <v>904</v>
      </c>
      <c r="C697" s="124"/>
      <c r="D697" s="107"/>
      <c r="E697" s="125"/>
      <c r="F697" s="107"/>
      <c r="G697" s="107" t="s">
        <v>1940</v>
      </c>
      <c r="H697" s="124" t="str">
        <f>Programação5[[#This Row],[Atividade]]&amp; " - linha/estrutura: " &amp;Programação5[[#This Row],[Tag]]</f>
        <v xml:space="preserve">Montar e soldar linha 1º trecho - linha/estrutura: </v>
      </c>
      <c r="I697" s="107"/>
      <c r="L697" s="120"/>
      <c r="M697" s="126"/>
      <c r="N697" s="147"/>
      <c r="O697" s="147"/>
      <c r="P697" s="147"/>
      <c r="Q697" s="147"/>
      <c r="R697" s="147"/>
      <c r="S697" s="147"/>
      <c r="T697" s="147"/>
      <c r="U697" s="147"/>
      <c r="V697" s="147"/>
      <c r="W697" s="147"/>
      <c r="X697" s="147"/>
      <c r="Y697" s="147"/>
      <c r="Z697" s="147"/>
      <c r="AA697" s="147"/>
      <c r="AB697" s="147"/>
      <c r="AC697" s="147"/>
      <c r="AD697" s="147"/>
      <c r="AE697" s="147"/>
      <c r="AF697" s="147"/>
    </row>
    <row r="698" spans="1:32" ht="18" hidden="1" x14ac:dyDescent="0.35">
      <c r="A698" s="107"/>
      <c r="B698" s="136" t="s">
        <v>362</v>
      </c>
      <c r="C698" s="124" t="s">
        <v>2166</v>
      </c>
      <c r="D698" s="107" t="s">
        <v>1430</v>
      </c>
      <c r="E698" s="125" t="s">
        <v>1438</v>
      </c>
      <c r="F698" s="107" t="s">
        <v>2197</v>
      </c>
      <c r="G698" s="107" t="s">
        <v>1941</v>
      </c>
      <c r="H698" s="124" t="str">
        <f>Programação5[[#This Row],[Atividade]]&amp; " - linha/estrutura: " &amp;Programação5[[#This Row],[Tag]]</f>
        <v>Montar e soldar linha 2º trecho - linha/estrutura: 3"-S3-14E-5310-H</v>
      </c>
      <c r="I698" s="107" t="s">
        <v>1435</v>
      </c>
      <c r="L698" s="120"/>
      <c r="M698" s="126"/>
      <c r="N698" s="147"/>
      <c r="O698" s="147"/>
      <c r="P698" s="147"/>
      <c r="Q698" s="147"/>
      <c r="R698" s="147"/>
      <c r="S698" s="147"/>
      <c r="T698" s="147"/>
      <c r="U698" s="147"/>
      <c r="V698" s="147"/>
      <c r="W698" s="147"/>
      <c r="X698" s="147"/>
      <c r="Y698" s="147"/>
      <c r="Z698" s="147"/>
      <c r="AA698" s="147"/>
      <c r="AB698" s="147"/>
      <c r="AC698" s="147"/>
      <c r="AD698" s="147"/>
      <c r="AE698" s="147"/>
      <c r="AF698" s="147"/>
    </row>
    <row r="699" spans="1:32" ht="29.4" hidden="1" x14ac:dyDescent="0.35">
      <c r="A699" s="107"/>
      <c r="B699" s="136" t="s">
        <v>905</v>
      </c>
      <c r="C699" s="124" t="s">
        <v>2167</v>
      </c>
      <c r="D699" s="107" t="s">
        <v>1430</v>
      </c>
      <c r="E699" s="125" t="s">
        <v>1438</v>
      </c>
      <c r="F699" s="107" t="s">
        <v>2197</v>
      </c>
      <c r="G699" s="107" t="s">
        <v>1929</v>
      </c>
      <c r="H699" s="124" t="str">
        <f>Programação5[[#This Row],[Atividade]]&amp; " - linha/estrutura: " &amp;Programação5[[#This Row],[Tag]]</f>
        <v>Montar suportes - linha/estrutura: 3"-S3-14E-5310-H</v>
      </c>
      <c r="I699" s="107" t="s">
        <v>1435</v>
      </c>
      <c r="L699" s="120"/>
      <c r="M699" s="126"/>
      <c r="N699" s="147"/>
      <c r="O699" s="147"/>
      <c r="P699" s="147"/>
      <c r="Q699" s="147"/>
      <c r="R699" s="147"/>
      <c r="S699" s="147"/>
      <c r="T699" s="147"/>
      <c r="U699" s="147"/>
      <c r="V699" s="147"/>
      <c r="W699" s="147"/>
      <c r="X699" s="147"/>
      <c r="Y699" s="147"/>
      <c r="Z699" s="147"/>
      <c r="AA699" s="147"/>
      <c r="AB699" s="147"/>
      <c r="AC699" s="147"/>
      <c r="AD699" s="147"/>
      <c r="AE699" s="147"/>
      <c r="AF699" s="147"/>
    </row>
    <row r="700" spans="1:32" hidden="1" x14ac:dyDescent="0.3">
      <c r="A700" s="107"/>
      <c r="B700" s="107" t="s">
        <v>906</v>
      </c>
      <c r="C700" s="124"/>
      <c r="D700" s="107"/>
      <c r="E700" s="125"/>
      <c r="F700" s="107"/>
      <c r="G700" s="107" t="s">
        <v>279</v>
      </c>
      <c r="H700" s="124" t="str">
        <f>Programação5[[#This Row],[Atividade]]&amp; " - linha/estrutura: " &amp;Programação5[[#This Row],[Tag]]</f>
        <v xml:space="preserve">Inspeção ENDs das soldas - linha/estrutura: </v>
      </c>
      <c r="I700" s="107"/>
      <c r="L700" s="120"/>
      <c r="M700" s="126"/>
      <c r="N700" s="147"/>
      <c r="O700" s="147"/>
      <c r="P700" s="147"/>
      <c r="Q700" s="147"/>
      <c r="R700" s="147"/>
      <c r="S700" s="147"/>
      <c r="T700" s="147"/>
      <c r="U700" s="147"/>
      <c r="V700" s="147"/>
      <c r="W700" s="147"/>
      <c r="X700" s="147"/>
      <c r="Y700" s="147"/>
      <c r="Z700" s="147"/>
      <c r="AA700" s="147"/>
      <c r="AB700" s="147"/>
      <c r="AC700" s="147"/>
      <c r="AD700" s="147"/>
      <c r="AE700" s="147"/>
      <c r="AF700" s="147"/>
    </row>
    <row r="701" spans="1:32" hidden="1" x14ac:dyDescent="0.3">
      <c r="A701" s="107"/>
      <c r="B701" s="107" t="s">
        <v>907</v>
      </c>
      <c r="C701" s="124"/>
      <c r="D701" s="107"/>
      <c r="E701" s="125"/>
      <c r="F701" s="107" t="s">
        <v>2222</v>
      </c>
      <c r="G701" s="107" t="s">
        <v>335</v>
      </c>
      <c r="H701" s="124" t="str">
        <f>Programação5[[#This Row],[Atividade]]&amp; " - linha/estrutura: " &amp;Programação5[[#This Row],[Tag]]</f>
        <v>Teste hidrostático - linha/estrutura: 6"-S3-14E-5328-H</v>
      </c>
      <c r="I701" s="107"/>
      <c r="L701" s="120"/>
      <c r="M701" s="126"/>
      <c r="N701" s="147"/>
      <c r="O701" s="147"/>
      <c r="P701" s="147"/>
      <c r="Q701" s="147"/>
      <c r="R701" s="147"/>
      <c r="S701" s="147"/>
      <c r="T701" s="147"/>
      <c r="U701" s="147"/>
      <c r="V701" s="147"/>
      <c r="W701" s="147"/>
      <c r="X701" s="147"/>
      <c r="Y701" s="147"/>
      <c r="Z701" s="147"/>
      <c r="AA701" s="147"/>
      <c r="AB701" s="147"/>
      <c r="AC701" s="147"/>
      <c r="AD701" s="147"/>
      <c r="AE701" s="147"/>
      <c r="AF701" s="147"/>
    </row>
    <row r="702" spans="1:32" ht="28.8" hidden="1" x14ac:dyDescent="0.3">
      <c r="A702" s="107"/>
      <c r="B702" s="107" t="s">
        <v>453</v>
      </c>
      <c r="C702" s="124" t="s">
        <v>2167</v>
      </c>
      <c r="D702" s="107" t="s">
        <v>1430</v>
      </c>
      <c r="E702" s="125" t="s">
        <v>1440</v>
      </c>
      <c r="F702" s="107" t="s">
        <v>2197</v>
      </c>
      <c r="G702" s="107" t="s">
        <v>1669</v>
      </c>
      <c r="H702" s="124" t="str">
        <f>Programação5[[#This Row],[Atividade]]&amp; " - linha/estrutura: " &amp;Programação5[[#This Row],[Tag]]</f>
        <v>Linha 8"-S3-14E-5333-H - linha/estrutura: 3"-S3-14E-5310-H</v>
      </c>
      <c r="I702" s="107"/>
      <c r="L702" s="120"/>
      <c r="M702" s="126"/>
      <c r="N702" s="147"/>
      <c r="O702" s="147"/>
      <c r="P702" s="147"/>
      <c r="Q702" s="147"/>
      <c r="R702" s="147"/>
      <c r="S702" s="147"/>
      <c r="T702" s="147"/>
      <c r="U702" s="147"/>
      <c r="V702" s="147"/>
      <c r="W702" s="147"/>
      <c r="X702" s="147"/>
      <c r="Y702" s="147"/>
      <c r="Z702" s="147"/>
      <c r="AA702" s="147"/>
      <c r="AB702" s="147"/>
      <c r="AC702" s="147"/>
      <c r="AD702" s="147"/>
      <c r="AE702" s="147"/>
      <c r="AF702" s="147"/>
    </row>
    <row r="703" spans="1:32" ht="30" hidden="1" x14ac:dyDescent="0.4">
      <c r="A703" s="107"/>
      <c r="B703" s="137" t="s">
        <v>908</v>
      </c>
      <c r="C703" s="124" t="s">
        <v>2167</v>
      </c>
      <c r="D703" s="107" t="s">
        <v>1430</v>
      </c>
      <c r="E703" s="125" t="s">
        <v>1440</v>
      </c>
      <c r="F703" s="107" t="s">
        <v>2197</v>
      </c>
      <c r="G703" s="107" t="s">
        <v>2009</v>
      </c>
      <c r="H703" s="124" t="str">
        <f>Programação5[[#This Row],[Atividade]]&amp; " - linha/estrutura: " &amp;Programação5[[#This Row],[Tag]]</f>
        <v>Montar e soldar linha 1º Trecho - linha/estrutura: 3"-S3-14E-5310-H</v>
      </c>
      <c r="I703" s="107" t="s">
        <v>1434</v>
      </c>
      <c r="L703" s="120"/>
      <c r="M703" s="126"/>
      <c r="N703" s="147"/>
      <c r="O703" s="147"/>
      <c r="P703" s="147"/>
      <c r="Q703" s="147"/>
      <c r="R703" s="147"/>
      <c r="S703" s="147"/>
      <c r="T703" s="147"/>
      <c r="U703" s="147"/>
      <c r="V703" s="147"/>
      <c r="W703" s="147"/>
      <c r="X703" s="147"/>
      <c r="Y703" s="147"/>
      <c r="Z703" s="147"/>
      <c r="AA703" s="147"/>
      <c r="AB703" s="147"/>
      <c r="AC703" s="147"/>
      <c r="AD703" s="147"/>
      <c r="AE703" s="147"/>
      <c r="AF703" s="147"/>
    </row>
    <row r="704" spans="1:32" ht="29.4" hidden="1" x14ac:dyDescent="0.35">
      <c r="A704" s="107"/>
      <c r="B704" s="136" t="s">
        <v>416</v>
      </c>
      <c r="C704" s="124" t="s">
        <v>2167</v>
      </c>
      <c r="D704" s="107" t="s">
        <v>1430</v>
      </c>
      <c r="E704" s="125" t="s">
        <v>1440</v>
      </c>
      <c r="F704" s="107" t="s">
        <v>2197</v>
      </c>
      <c r="G704" s="107" t="s">
        <v>2010</v>
      </c>
      <c r="H704" s="124" t="str">
        <f>Programação5[[#This Row],[Atividade]]&amp; " - linha/estrutura: " &amp;Programação5[[#This Row],[Tag]]</f>
        <v>Montar e soldar linha 2º Trecho - linha/estrutura: 3"-S3-14E-5310-H</v>
      </c>
      <c r="I704" s="107" t="s">
        <v>1435</v>
      </c>
      <c r="L704" s="120"/>
      <c r="M704" s="126"/>
      <c r="N704" s="147"/>
      <c r="O704" s="147"/>
      <c r="P704" s="147"/>
      <c r="Q704" s="147"/>
      <c r="R704" s="147"/>
      <c r="S704" s="147"/>
      <c r="T704" s="147"/>
      <c r="U704" s="147"/>
      <c r="V704" s="147"/>
      <c r="W704" s="147"/>
      <c r="X704" s="147"/>
      <c r="Y704" s="147"/>
      <c r="Z704" s="147"/>
      <c r="AA704" s="147"/>
      <c r="AB704" s="147"/>
      <c r="AC704" s="147"/>
      <c r="AD704" s="147"/>
      <c r="AE704" s="147"/>
      <c r="AF704" s="147"/>
    </row>
    <row r="705" spans="1:32" hidden="1" x14ac:dyDescent="0.3">
      <c r="A705" s="107"/>
      <c r="B705" s="107" t="s">
        <v>909</v>
      </c>
      <c r="C705" s="124"/>
      <c r="D705" s="107"/>
      <c r="E705" s="125"/>
      <c r="F705" s="107"/>
      <c r="G705" s="107" t="s">
        <v>1929</v>
      </c>
      <c r="H705" s="124" t="str">
        <f>Programação5[[#This Row],[Atividade]]&amp; " - linha/estrutura: " &amp;Programação5[[#This Row],[Tag]]</f>
        <v xml:space="preserve">Montar suportes - linha/estrutura: </v>
      </c>
      <c r="I705" s="107"/>
      <c r="L705" s="120"/>
      <c r="M705" s="126"/>
      <c r="N705" s="147"/>
      <c r="O705" s="147"/>
      <c r="P705" s="147"/>
      <c r="Q705" s="147"/>
      <c r="R705" s="147"/>
      <c r="S705" s="147"/>
      <c r="T705" s="147"/>
      <c r="U705" s="147"/>
      <c r="V705" s="147"/>
      <c r="W705" s="147"/>
      <c r="X705" s="147"/>
      <c r="Y705" s="147"/>
      <c r="Z705" s="147"/>
      <c r="AA705" s="147"/>
      <c r="AB705" s="147"/>
      <c r="AC705" s="147"/>
      <c r="AD705" s="147"/>
      <c r="AE705" s="147"/>
      <c r="AF705" s="147"/>
    </row>
    <row r="706" spans="1:32" hidden="1" x14ac:dyDescent="0.3">
      <c r="A706" s="107"/>
      <c r="B706" s="107" t="s">
        <v>910</v>
      </c>
      <c r="C706" s="124"/>
      <c r="D706" s="107"/>
      <c r="E706" s="125"/>
      <c r="F706" s="107"/>
      <c r="G706" s="107" t="s">
        <v>279</v>
      </c>
      <c r="H706" s="124" t="str">
        <f>Programação5[[#This Row],[Atividade]]&amp; " - linha/estrutura: " &amp;Programação5[[#This Row],[Tag]]</f>
        <v xml:space="preserve">Inspeção ENDs das soldas - linha/estrutura: </v>
      </c>
      <c r="I706" s="107"/>
      <c r="L706" s="120"/>
      <c r="M706" s="126"/>
      <c r="N706" s="147"/>
      <c r="O706" s="147"/>
      <c r="P706" s="147"/>
      <c r="Q706" s="147"/>
      <c r="R706" s="147"/>
      <c r="S706" s="147"/>
      <c r="T706" s="147"/>
      <c r="U706" s="147"/>
      <c r="V706" s="147"/>
      <c r="W706" s="147"/>
      <c r="X706" s="147"/>
      <c r="Y706" s="147"/>
      <c r="Z706" s="147"/>
      <c r="AA706" s="147"/>
      <c r="AB706" s="147"/>
      <c r="AC706" s="147"/>
      <c r="AD706" s="147"/>
      <c r="AE706" s="147"/>
      <c r="AF706" s="147"/>
    </row>
    <row r="707" spans="1:32" ht="28.8" x14ac:dyDescent="0.3">
      <c r="A707" s="107" t="s">
        <v>510</v>
      </c>
      <c r="B707" s="107" t="s">
        <v>911</v>
      </c>
      <c r="C707" s="124" t="s">
        <v>2167</v>
      </c>
      <c r="D707" s="107" t="s">
        <v>1430</v>
      </c>
      <c r="E707" s="125" t="s">
        <v>1437</v>
      </c>
      <c r="F707" s="107" t="s">
        <v>2248</v>
      </c>
      <c r="G707" s="107" t="s">
        <v>2011</v>
      </c>
      <c r="H707" s="124" t="str">
        <f>Programação5[[#This Row],[Atividade]]&amp; " - linha/estrutura: " &amp;Programação5[[#This Row],[Tag]]</f>
        <v>Montagem de Vent´s, Drenos e instrumentos - linha/estrutura: 8"-S3-14E-5333-H</v>
      </c>
      <c r="I707" s="107" t="s">
        <v>1435</v>
      </c>
      <c r="K707" s="107" t="s">
        <v>2376</v>
      </c>
      <c r="L707" s="120"/>
      <c r="M707" s="126">
        <v>2</v>
      </c>
      <c r="N707" s="147">
        <v>2</v>
      </c>
      <c r="O707" s="147">
        <v>0</v>
      </c>
      <c r="P707" s="147">
        <v>0</v>
      </c>
      <c r="Q707" s="147"/>
      <c r="R707" s="147"/>
      <c r="S707" s="147"/>
      <c r="T707" s="147"/>
      <c r="U707" s="147"/>
      <c r="V707" s="147"/>
      <c r="W707" s="147"/>
      <c r="X707" s="147"/>
      <c r="Y707" s="147"/>
      <c r="Z707" s="147"/>
      <c r="AA707" s="147"/>
      <c r="AB707" s="147"/>
      <c r="AC707" s="147"/>
      <c r="AD707" s="147"/>
      <c r="AE707" s="147"/>
      <c r="AF707" s="147"/>
    </row>
    <row r="708" spans="1:32" hidden="1" x14ac:dyDescent="0.3">
      <c r="A708" s="107"/>
      <c r="B708" s="107" t="s">
        <v>2012</v>
      </c>
      <c r="C708" s="124"/>
      <c r="D708" s="107"/>
      <c r="E708" s="125"/>
      <c r="F708" s="107"/>
      <c r="G708" s="107" t="s">
        <v>335</v>
      </c>
      <c r="H708" s="124" t="str">
        <f>Programação5[[#This Row],[Atividade]]&amp; " - linha/estrutura: " &amp;Programação5[[#This Row],[Tag]]</f>
        <v xml:space="preserve">Teste hidrostático - linha/estrutura: </v>
      </c>
      <c r="I708" s="107"/>
      <c r="L708" s="120"/>
      <c r="M708" s="126"/>
      <c r="N708" s="147"/>
      <c r="O708" s="147"/>
      <c r="P708" s="147"/>
      <c r="Q708" s="147"/>
      <c r="R708" s="147"/>
      <c r="S708" s="147"/>
      <c r="T708" s="147"/>
      <c r="U708" s="147"/>
      <c r="V708" s="147"/>
      <c r="W708" s="147"/>
      <c r="X708" s="147"/>
      <c r="Y708" s="147"/>
      <c r="Z708" s="147"/>
      <c r="AA708" s="147"/>
      <c r="AB708" s="147"/>
      <c r="AC708" s="147"/>
      <c r="AD708" s="147"/>
      <c r="AE708" s="147"/>
      <c r="AF708" s="147"/>
    </row>
    <row r="709" spans="1:32" hidden="1" x14ac:dyDescent="0.3">
      <c r="A709" s="107"/>
      <c r="B709" s="107" t="s">
        <v>439</v>
      </c>
      <c r="C709" s="124"/>
      <c r="D709" s="107"/>
      <c r="E709" s="125"/>
      <c r="F709" s="107"/>
      <c r="G709" s="107" t="s">
        <v>1671</v>
      </c>
      <c r="H709" s="124" t="str">
        <f>Programação5[[#This Row],[Atividade]]&amp; " - linha/estrutura: " &amp;Programação5[[#This Row],[Tag]]</f>
        <v xml:space="preserve">Linha 8"-S3-14E-5336-H - linha/estrutura: </v>
      </c>
      <c r="I709" s="107"/>
      <c r="L709" s="120"/>
      <c r="M709" s="126"/>
      <c r="N709" s="147"/>
      <c r="O709" s="147"/>
      <c r="P709" s="147"/>
      <c r="Q709" s="147"/>
      <c r="R709" s="147"/>
      <c r="S709" s="147"/>
      <c r="T709" s="147"/>
      <c r="U709" s="147"/>
      <c r="V709" s="147"/>
      <c r="W709" s="147"/>
      <c r="X709" s="147"/>
      <c r="Y709" s="147"/>
      <c r="Z709" s="147"/>
      <c r="AA709" s="147"/>
      <c r="AB709" s="147"/>
      <c r="AC709" s="147"/>
      <c r="AD709" s="147"/>
      <c r="AE709" s="147"/>
      <c r="AF709" s="147"/>
    </row>
    <row r="710" spans="1:32" hidden="1" x14ac:dyDescent="0.3">
      <c r="A710" s="107"/>
      <c r="B710" s="107" t="s">
        <v>912</v>
      </c>
      <c r="C710" s="124"/>
      <c r="D710" s="107"/>
      <c r="E710" s="125"/>
      <c r="F710" s="107"/>
      <c r="G710" s="107" t="s">
        <v>1940</v>
      </c>
      <c r="H710" s="124" t="str">
        <f>Programação5[[#This Row],[Atividade]]&amp; " - linha/estrutura: " &amp;Programação5[[#This Row],[Tag]]</f>
        <v xml:space="preserve">Montar e soldar linha 1º trecho - linha/estrutura: </v>
      </c>
      <c r="I710" s="107"/>
      <c r="L710" s="120"/>
      <c r="M710" s="126"/>
      <c r="N710" s="147"/>
      <c r="O710" s="147"/>
      <c r="P710" s="147"/>
      <c r="Q710" s="147"/>
      <c r="R710" s="147"/>
      <c r="S710" s="147"/>
      <c r="T710" s="147"/>
      <c r="U710" s="147"/>
      <c r="V710" s="147"/>
      <c r="W710" s="147"/>
      <c r="X710" s="147"/>
      <c r="Y710" s="147"/>
      <c r="Z710" s="147"/>
      <c r="AA710" s="147"/>
      <c r="AB710" s="147"/>
      <c r="AC710" s="147"/>
      <c r="AD710" s="147"/>
      <c r="AE710" s="147"/>
      <c r="AF710" s="147"/>
    </row>
    <row r="711" spans="1:32" hidden="1" x14ac:dyDescent="0.3">
      <c r="A711" s="107"/>
      <c r="B711" s="107" t="s">
        <v>913</v>
      </c>
      <c r="C711" s="124"/>
      <c r="D711" s="107"/>
      <c r="E711" s="125"/>
      <c r="F711" s="107"/>
      <c r="G711" s="107" t="s">
        <v>1941</v>
      </c>
      <c r="H711" s="124" t="str">
        <f>Programação5[[#This Row],[Atividade]]&amp; " - linha/estrutura: " &amp;Programação5[[#This Row],[Tag]]</f>
        <v xml:space="preserve">Montar e soldar linha 2º trecho - linha/estrutura: </v>
      </c>
      <c r="I711" s="107"/>
      <c r="L711" s="120"/>
      <c r="M711" s="126"/>
      <c r="N711" s="147"/>
      <c r="O711" s="147"/>
      <c r="P711" s="147"/>
      <c r="Q711" s="147"/>
      <c r="R711" s="147"/>
      <c r="S711" s="147"/>
      <c r="T711" s="147"/>
      <c r="U711" s="147"/>
      <c r="V711" s="147"/>
      <c r="W711" s="147"/>
      <c r="X711" s="147"/>
      <c r="Y711" s="147"/>
      <c r="Z711" s="147"/>
      <c r="AA711" s="147"/>
      <c r="AB711" s="147"/>
      <c r="AC711" s="147"/>
      <c r="AD711" s="147"/>
      <c r="AE711" s="147"/>
      <c r="AF711" s="147"/>
    </row>
    <row r="712" spans="1:32" hidden="1" x14ac:dyDescent="0.3">
      <c r="A712" s="107"/>
      <c r="B712" s="107" t="s">
        <v>914</v>
      </c>
      <c r="C712" s="124"/>
      <c r="D712" s="107"/>
      <c r="E712" s="125"/>
      <c r="F712" s="107"/>
      <c r="G712" s="107" t="s">
        <v>1929</v>
      </c>
      <c r="H712" s="124" t="str">
        <f>Programação5[[#This Row],[Atividade]]&amp; " - linha/estrutura: " &amp;Programação5[[#This Row],[Tag]]</f>
        <v xml:space="preserve">Montar suportes - linha/estrutura: </v>
      </c>
      <c r="I712" s="107"/>
      <c r="L712" s="120"/>
      <c r="M712" s="126"/>
      <c r="N712" s="147"/>
      <c r="O712" s="147"/>
      <c r="P712" s="147"/>
      <c r="Q712" s="147"/>
      <c r="R712" s="147"/>
      <c r="S712" s="147"/>
      <c r="T712" s="147"/>
      <c r="U712" s="147"/>
      <c r="V712" s="147"/>
      <c r="W712" s="147"/>
      <c r="X712" s="147"/>
      <c r="Y712" s="147"/>
      <c r="Z712" s="147"/>
      <c r="AA712" s="147"/>
      <c r="AB712" s="147"/>
      <c r="AC712" s="147"/>
      <c r="AD712" s="147"/>
      <c r="AE712" s="147"/>
      <c r="AF712" s="147"/>
    </row>
    <row r="713" spans="1:32" hidden="1" x14ac:dyDescent="0.3">
      <c r="A713" s="107"/>
      <c r="B713" s="107" t="s">
        <v>915</v>
      </c>
      <c r="C713" s="124"/>
      <c r="D713" s="107"/>
      <c r="E713" s="125"/>
      <c r="F713" s="107"/>
      <c r="G713" s="107" t="s">
        <v>279</v>
      </c>
      <c r="H713" s="124" t="str">
        <f>Programação5[[#This Row],[Atividade]]&amp; " - linha/estrutura: " &amp;Programação5[[#This Row],[Tag]]</f>
        <v xml:space="preserve">Inspeção ENDs das soldas - linha/estrutura: </v>
      </c>
      <c r="I713" s="107"/>
      <c r="L713" s="120"/>
      <c r="M713" s="126"/>
      <c r="N713" s="147"/>
      <c r="O713" s="147"/>
      <c r="P713" s="147"/>
      <c r="Q713" s="147"/>
      <c r="R713" s="147"/>
      <c r="S713" s="147"/>
      <c r="T713" s="147"/>
      <c r="U713" s="147"/>
      <c r="V713" s="147"/>
      <c r="W713" s="147"/>
      <c r="X713" s="147"/>
      <c r="Y713" s="147"/>
      <c r="Z713" s="147"/>
      <c r="AA713" s="147"/>
      <c r="AB713" s="147"/>
      <c r="AC713" s="147"/>
      <c r="AD713" s="147"/>
      <c r="AE713" s="147"/>
      <c r="AF713" s="147"/>
    </row>
    <row r="714" spans="1:32" hidden="1" x14ac:dyDescent="0.3">
      <c r="A714" s="107"/>
      <c r="B714" s="107" t="s">
        <v>916</v>
      </c>
      <c r="C714" s="124"/>
      <c r="D714" s="107"/>
      <c r="E714" s="125"/>
      <c r="F714" s="107"/>
      <c r="G714" s="107" t="s">
        <v>2011</v>
      </c>
      <c r="H714" s="124" t="str">
        <f>Programação5[[#This Row],[Atividade]]&amp; " - linha/estrutura: " &amp;Programação5[[#This Row],[Tag]]</f>
        <v xml:space="preserve">Montagem de Vent´s, Drenos e instrumentos - linha/estrutura: </v>
      </c>
      <c r="I714" s="107"/>
      <c r="L714" s="120"/>
      <c r="M714" s="126"/>
      <c r="N714" s="147"/>
      <c r="O714" s="147"/>
      <c r="P714" s="147"/>
      <c r="Q714" s="147"/>
      <c r="R714" s="147"/>
      <c r="S714" s="147"/>
      <c r="T714" s="147"/>
      <c r="U714" s="147"/>
      <c r="V714" s="147"/>
      <c r="W714" s="147"/>
      <c r="X714" s="147"/>
      <c r="Y714" s="147"/>
      <c r="Z714" s="147"/>
      <c r="AA714" s="147"/>
      <c r="AB714" s="147"/>
      <c r="AC714" s="147"/>
      <c r="AD714" s="147"/>
      <c r="AE714" s="147"/>
      <c r="AF714" s="147"/>
    </row>
    <row r="715" spans="1:32" ht="28.8" x14ac:dyDescent="0.3">
      <c r="A715" s="107" t="s">
        <v>510</v>
      </c>
      <c r="B715" s="107" t="s">
        <v>2013</v>
      </c>
      <c r="C715" s="124" t="s">
        <v>2167</v>
      </c>
      <c r="D715" s="107" t="s">
        <v>1430</v>
      </c>
      <c r="E715" s="125" t="s">
        <v>1437</v>
      </c>
      <c r="F715" s="107" t="s">
        <v>2250</v>
      </c>
      <c r="G715" s="107" t="s">
        <v>335</v>
      </c>
      <c r="H715" s="124" t="str">
        <f>Programação5[[#This Row],[Atividade]]&amp; " - linha/estrutura: " &amp;Programação5[[#This Row],[Tag]]</f>
        <v>Teste hidrostático - linha/estrutura: 8"-S3-14E-5336-H</v>
      </c>
      <c r="I715" s="107" t="s">
        <v>1433</v>
      </c>
      <c r="L715" s="120"/>
      <c r="M715" s="126"/>
      <c r="N715" s="147"/>
      <c r="O715" s="147">
        <v>0</v>
      </c>
      <c r="P715" s="147"/>
      <c r="Q715" s="147"/>
      <c r="R715" s="147"/>
      <c r="S715" s="147"/>
      <c r="T715" s="147"/>
      <c r="U715" s="147"/>
      <c r="V715" s="147"/>
      <c r="W715" s="147"/>
      <c r="X715" s="147"/>
      <c r="Y715" s="147"/>
      <c r="Z715" s="147"/>
      <c r="AA715" s="147"/>
      <c r="AB715" s="147"/>
      <c r="AC715" s="147"/>
      <c r="AD715" s="147"/>
      <c r="AE715" s="147"/>
      <c r="AF715" s="147"/>
    </row>
    <row r="716" spans="1:32" hidden="1" x14ac:dyDescent="0.3">
      <c r="A716" s="107"/>
      <c r="B716" s="107" t="s">
        <v>338</v>
      </c>
      <c r="C716" s="124"/>
      <c r="D716" s="107"/>
      <c r="E716" s="125"/>
      <c r="F716" s="107"/>
      <c r="G716" s="107" t="s">
        <v>2014</v>
      </c>
      <c r="H716" s="124" t="str">
        <f>Programação5[[#This Row],[Atividade]]&amp; " - linha/estrutura: " &amp;Programação5[[#This Row],[Tag]]</f>
        <v xml:space="preserve">Linha 3"-S3-14E-5310/5327 -H - linha/estrutura: </v>
      </c>
      <c r="I716" s="107"/>
      <c r="L716" s="120"/>
      <c r="M716" s="126"/>
      <c r="N716" s="147"/>
      <c r="O716" s="147"/>
      <c r="P716" s="147"/>
      <c r="Q716" s="147"/>
      <c r="R716" s="147"/>
      <c r="S716" s="147"/>
      <c r="T716" s="147"/>
      <c r="U716" s="147"/>
      <c r="V716" s="147"/>
      <c r="W716" s="147"/>
      <c r="X716" s="147"/>
      <c r="Y716" s="147"/>
      <c r="Z716" s="147"/>
      <c r="AA716" s="147"/>
      <c r="AB716" s="147"/>
      <c r="AC716" s="147"/>
      <c r="AD716" s="147"/>
      <c r="AE716" s="147"/>
      <c r="AF716" s="147"/>
    </row>
    <row r="717" spans="1:32" hidden="1" x14ac:dyDescent="0.3">
      <c r="A717" s="107"/>
      <c r="B717" s="107" t="s">
        <v>441</v>
      </c>
      <c r="C717" s="124"/>
      <c r="D717" s="107"/>
      <c r="E717" s="125"/>
      <c r="F717" s="107"/>
      <c r="G717" s="107" t="s">
        <v>2015</v>
      </c>
      <c r="H717" s="124" t="str">
        <f>Programação5[[#This Row],[Atividade]]&amp; " - linha/estrutura: " &amp;Programação5[[#This Row],[Tag]]</f>
        <v xml:space="preserve">Trecho área 14A - linha/estrutura: </v>
      </c>
      <c r="I717" s="107"/>
      <c r="L717" s="120"/>
      <c r="M717" s="126"/>
      <c r="N717" s="147"/>
      <c r="O717" s="147"/>
      <c r="P717" s="147"/>
      <c r="Q717" s="147"/>
      <c r="R717" s="147"/>
      <c r="S717" s="147"/>
      <c r="T717" s="147"/>
      <c r="U717" s="147"/>
      <c r="V717" s="147"/>
      <c r="W717" s="147"/>
      <c r="X717" s="147"/>
      <c r="Y717" s="147"/>
      <c r="Z717" s="147"/>
      <c r="AA717" s="147"/>
      <c r="AB717" s="147"/>
      <c r="AC717" s="147"/>
      <c r="AD717" s="147"/>
      <c r="AE717" s="147"/>
      <c r="AF717" s="147"/>
    </row>
    <row r="718" spans="1:32" hidden="1" x14ac:dyDescent="0.3">
      <c r="A718" s="107"/>
      <c r="B718" s="107" t="s">
        <v>541</v>
      </c>
      <c r="C718" s="124"/>
      <c r="D718" s="107"/>
      <c r="E718" s="125"/>
      <c r="F718" s="107" t="s">
        <v>2197</v>
      </c>
      <c r="G718" s="107" t="s">
        <v>1938</v>
      </c>
      <c r="H718" s="124" t="str">
        <f>Programação5[[#This Row],[Atividade]]&amp; " - linha/estrutura: " &amp;Programação5[[#This Row],[Tag]]</f>
        <v>Montar e soldar linha - linha/estrutura: 3"-S3-14E-5310-H</v>
      </c>
      <c r="I718" s="107"/>
      <c r="L718" s="120"/>
      <c r="M718" s="126"/>
      <c r="N718" s="147"/>
      <c r="O718" s="147"/>
      <c r="P718" s="147"/>
      <c r="Q718" s="147"/>
      <c r="R718" s="147"/>
      <c r="S718" s="147"/>
      <c r="T718" s="147"/>
      <c r="U718" s="147"/>
      <c r="V718" s="147"/>
      <c r="W718" s="147"/>
      <c r="X718" s="147"/>
      <c r="Y718" s="147"/>
      <c r="Z718" s="147"/>
      <c r="AA718" s="147"/>
      <c r="AB718" s="147"/>
      <c r="AC718" s="147"/>
      <c r="AD718" s="147"/>
      <c r="AE718" s="147"/>
      <c r="AF718" s="147"/>
    </row>
    <row r="719" spans="1:32" hidden="1" x14ac:dyDescent="0.3">
      <c r="A719" s="107"/>
      <c r="B719" s="107" t="s">
        <v>2349</v>
      </c>
      <c r="C719" s="124"/>
      <c r="D719" s="107"/>
      <c r="E719" s="125"/>
      <c r="F719" s="107" t="s">
        <v>2197</v>
      </c>
      <c r="G719" s="107" t="s">
        <v>2350</v>
      </c>
      <c r="H719" s="124" t="str">
        <f>Programação5[[#This Row],[Atividade]]&amp; " - linha/estrutura: " &amp;Programação5[[#This Row],[Tag]]</f>
        <v>Içamento de tubulação - linha/estrutura: 3"-S3-14E-5310-H</v>
      </c>
      <c r="I719" s="107"/>
      <c r="L719" s="120"/>
      <c r="M719" s="126"/>
      <c r="N719" s="147"/>
      <c r="O719" s="147"/>
      <c r="P719" s="147"/>
      <c r="Q719" s="147"/>
      <c r="R719" s="147"/>
      <c r="S719" s="147"/>
      <c r="T719" s="147"/>
      <c r="U719" s="147"/>
      <c r="V719" s="147"/>
      <c r="W719" s="147"/>
      <c r="X719" s="147"/>
      <c r="Y719" s="147"/>
      <c r="Z719" s="147"/>
      <c r="AA719" s="147"/>
      <c r="AB719" s="147"/>
      <c r="AC719" s="147"/>
      <c r="AD719" s="147"/>
      <c r="AE719" s="147"/>
      <c r="AF719" s="147"/>
    </row>
    <row r="720" spans="1:32" hidden="1" x14ac:dyDescent="0.3">
      <c r="A720" s="107"/>
      <c r="B720" s="107" t="s">
        <v>917</v>
      </c>
      <c r="C720" s="124"/>
      <c r="D720" s="107"/>
      <c r="E720" s="125"/>
      <c r="F720" s="107"/>
      <c r="G720" s="107" t="s">
        <v>2016</v>
      </c>
      <c r="H720" s="124" t="str">
        <f>Programação5[[#This Row],[Atividade]]&amp; " - linha/estrutura: " &amp;Programação5[[#This Row],[Tag]]</f>
        <v xml:space="preserve">Montar trecho de tubulação e suportes - linha/estrutura: </v>
      </c>
      <c r="I720" s="107"/>
      <c r="L720" s="120"/>
      <c r="M720" s="126"/>
      <c r="N720" s="147"/>
      <c r="O720" s="147"/>
      <c r="P720" s="147"/>
      <c r="Q720" s="147"/>
      <c r="R720" s="147"/>
      <c r="S720" s="147"/>
      <c r="T720" s="147"/>
      <c r="U720" s="147"/>
      <c r="V720" s="147"/>
      <c r="W720" s="147"/>
      <c r="X720" s="147"/>
      <c r="Y720" s="147"/>
      <c r="Z720" s="147"/>
      <c r="AA720" s="147"/>
      <c r="AB720" s="147"/>
      <c r="AC720" s="147"/>
      <c r="AD720" s="147"/>
      <c r="AE720" s="147"/>
      <c r="AF720" s="147"/>
    </row>
    <row r="721" spans="1:32" hidden="1" x14ac:dyDescent="0.3">
      <c r="A721" s="107"/>
      <c r="B721" s="107" t="s">
        <v>341</v>
      </c>
      <c r="C721" s="124"/>
      <c r="D721" s="107"/>
      <c r="E721" s="125"/>
      <c r="F721" s="107"/>
      <c r="G721" s="107" t="s">
        <v>279</v>
      </c>
      <c r="H721" s="124" t="str">
        <f>Programação5[[#This Row],[Atividade]]&amp; " - linha/estrutura: " &amp;Programação5[[#This Row],[Tag]]</f>
        <v xml:space="preserve">Inspeção ENDs das soldas - linha/estrutura: </v>
      </c>
      <c r="I721" s="107"/>
      <c r="L721" s="120"/>
      <c r="M721" s="126"/>
      <c r="N721" s="147"/>
      <c r="O721" s="147"/>
      <c r="P721" s="147"/>
      <c r="Q721" s="147"/>
      <c r="R721" s="147"/>
      <c r="S721" s="147"/>
      <c r="T721" s="147"/>
      <c r="U721" s="147"/>
      <c r="V721" s="147"/>
      <c r="W721" s="147"/>
      <c r="X721" s="147"/>
      <c r="Y721" s="147"/>
      <c r="Z721" s="147"/>
      <c r="AA721" s="147"/>
      <c r="AB721" s="147"/>
      <c r="AC721" s="147"/>
      <c r="AD721" s="147"/>
      <c r="AE721" s="147"/>
      <c r="AF721" s="147"/>
    </row>
    <row r="722" spans="1:32" ht="28.8" hidden="1" x14ac:dyDescent="0.3">
      <c r="A722" s="107"/>
      <c r="B722" s="107" t="s">
        <v>918</v>
      </c>
      <c r="C722" s="124" t="s">
        <v>2167</v>
      </c>
      <c r="D722" s="107" t="s">
        <v>1430</v>
      </c>
      <c r="E722" s="125" t="s">
        <v>1437</v>
      </c>
      <c r="F722" s="107" t="s">
        <v>2203</v>
      </c>
      <c r="G722" s="107" t="s">
        <v>2017</v>
      </c>
      <c r="H722" s="124" t="str">
        <f>Programação5[[#This Row],[Atividade]]&amp; " - linha/estrutura: " &amp;Programação5[[#This Row],[Tag]]</f>
        <v>Trecho no prédio das caldeiras - linha/estrutura: 3"-S3-14E-5371-H</v>
      </c>
      <c r="I722" s="107" t="s">
        <v>2340</v>
      </c>
      <c r="L722" s="120"/>
      <c r="M722" s="126"/>
      <c r="N722" s="147"/>
      <c r="O722" s="147"/>
      <c r="P722" s="147"/>
      <c r="Q722" s="147"/>
      <c r="R722" s="147"/>
      <c r="S722" s="147"/>
      <c r="T722" s="147"/>
      <c r="U722" s="147"/>
      <c r="V722" s="147"/>
      <c r="W722" s="147"/>
      <c r="X722" s="147"/>
      <c r="Y722" s="147"/>
      <c r="Z722" s="147"/>
      <c r="AA722" s="147"/>
      <c r="AB722" s="147"/>
      <c r="AC722" s="147"/>
      <c r="AD722" s="147"/>
      <c r="AE722" s="147"/>
      <c r="AF722" s="147"/>
    </row>
    <row r="723" spans="1:32" hidden="1" x14ac:dyDescent="0.3">
      <c r="A723" s="107"/>
      <c r="B723" s="107" t="s">
        <v>2343</v>
      </c>
      <c r="C723" s="124"/>
      <c r="D723" s="107"/>
      <c r="E723" s="125"/>
      <c r="F723" s="107" t="s">
        <v>2197</v>
      </c>
      <c r="G723" s="107" t="s">
        <v>151</v>
      </c>
      <c r="H723" s="124" t="str">
        <f>Programação5[[#This Row],[Atividade]]&amp; " - linha/estrutura: " &amp;Programação5[[#This Row],[Tag]]</f>
        <v>Montagem de andaime - linha/estrutura: 3"-S3-14E-5310-H</v>
      </c>
      <c r="I723" s="107"/>
      <c r="L723" s="120"/>
      <c r="M723" s="126"/>
      <c r="N723" s="147"/>
      <c r="O723" s="147"/>
      <c r="P723" s="147"/>
      <c r="Q723" s="147"/>
      <c r="R723" s="147"/>
      <c r="S723" s="147"/>
      <c r="T723" s="147"/>
      <c r="U723" s="147"/>
      <c r="V723" s="147"/>
      <c r="W723" s="147"/>
      <c r="X723" s="147"/>
      <c r="Y723" s="147"/>
      <c r="Z723" s="147"/>
      <c r="AA723" s="147"/>
      <c r="AB723" s="147"/>
      <c r="AC723" s="147"/>
      <c r="AD723" s="147"/>
      <c r="AE723" s="147"/>
      <c r="AF723" s="147"/>
    </row>
    <row r="724" spans="1:32" hidden="1" x14ac:dyDescent="0.3">
      <c r="A724" s="107"/>
      <c r="B724" s="107" t="s">
        <v>364</v>
      </c>
      <c r="C724" s="124"/>
      <c r="D724" s="107"/>
      <c r="E724" s="125"/>
      <c r="F724" s="107" t="s">
        <v>2197</v>
      </c>
      <c r="G724" s="107" t="s">
        <v>1938</v>
      </c>
      <c r="H724" s="124" t="str">
        <f>Programação5[[#This Row],[Atividade]]&amp; " - linha/estrutura: " &amp;Programação5[[#This Row],[Tag]]</f>
        <v>Montar e soldar linha - linha/estrutura: 3"-S3-14E-5310-H</v>
      </c>
      <c r="I724" s="107"/>
      <c r="L724" s="120"/>
      <c r="M724" s="126"/>
      <c r="N724" s="147"/>
      <c r="O724" s="147"/>
      <c r="P724" s="147"/>
      <c r="Q724" s="147"/>
      <c r="R724" s="147"/>
      <c r="S724" s="147"/>
      <c r="T724" s="147"/>
      <c r="U724" s="147"/>
      <c r="V724" s="147"/>
      <c r="W724" s="147"/>
      <c r="X724" s="147"/>
      <c r="Y724" s="147"/>
      <c r="Z724" s="147"/>
      <c r="AA724" s="147"/>
      <c r="AB724" s="147"/>
      <c r="AC724" s="147"/>
      <c r="AD724" s="147"/>
      <c r="AE724" s="147"/>
      <c r="AF724" s="147"/>
    </row>
    <row r="725" spans="1:32" hidden="1" x14ac:dyDescent="0.3">
      <c r="A725" s="107"/>
      <c r="B725" s="107" t="s">
        <v>919</v>
      </c>
      <c r="C725" s="124"/>
      <c r="D725" s="107"/>
      <c r="E725" s="125"/>
      <c r="F725" s="107"/>
      <c r="G725" s="107" t="s">
        <v>1929</v>
      </c>
      <c r="H725" s="124" t="str">
        <f>Programação5[[#This Row],[Atividade]]&amp; " - linha/estrutura: " &amp;Programação5[[#This Row],[Tag]]</f>
        <v xml:space="preserve">Montar suportes - linha/estrutura: </v>
      </c>
      <c r="I725" s="107"/>
      <c r="L725" s="120"/>
      <c r="M725" s="126"/>
      <c r="N725" s="147"/>
      <c r="O725" s="147"/>
      <c r="P725" s="147"/>
      <c r="Q725" s="147"/>
      <c r="R725" s="147"/>
      <c r="S725" s="147"/>
      <c r="T725" s="147"/>
      <c r="U725" s="147"/>
      <c r="V725" s="147"/>
      <c r="W725" s="147"/>
      <c r="X725" s="147"/>
      <c r="Y725" s="147"/>
      <c r="Z725" s="147"/>
      <c r="AA725" s="147"/>
      <c r="AB725" s="147"/>
      <c r="AC725" s="147"/>
      <c r="AD725" s="147"/>
      <c r="AE725" s="147"/>
      <c r="AF725" s="147"/>
    </row>
    <row r="726" spans="1:32" hidden="1" x14ac:dyDescent="0.3">
      <c r="A726" s="107"/>
      <c r="B726" s="107" t="s">
        <v>920</v>
      </c>
      <c r="C726" s="124"/>
      <c r="D726" s="107"/>
      <c r="E726" s="125"/>
      <c r="F726" s="107"/>
      <c r="G726" s="107" t="s">
        <v>279</v>
      </c>
      <c r="H726" s="124" t="str">
        <f>Programação5[[#This Row],[Atividade]]&amp; " - linha/estrutura: " &amp;Programação5[[#This Row],[Tag]]</f>
        <v xml:space="preserve">Inspeção ENDs das soldas - linha/estrutura: </v>
      </c>
      <c r="I726" s="107"/>
      <c r="L726" s="120"/>
      <c r="M726" s="126"/>
      <c r="N726" s="147"/>
      <c r="O726" s="147"/>
      <c r="P726" s="147"/>
      <c r="Q726" s="147"/>
      <c r="R726" s="147"/>
      <c r="S726" s="147"/>
      <c r="T726" s="147"/>
      <c r="U726" s="147"/>
      <c r="V726" s="147"/>
      <c r="W726" s="147"/>
      <c r="X726" s="147"/>
      <c r="Y726" s="147"/>
      <c r="Z726" s="147"/>
      <c r="AA726" s="147"/>
      <c r="AB726" s="147"/>
      <c r="AC726" s="147"/>
      <c r="AD726" s="147"/>
      <c r="AE726" s="147"/>
      <c r="AF726" s="147"/>
    </row>
    <row r="727" spans="1:32" hidden="1" x14ac:dyDescent="0.3">
      <c r="A727" s="107"/>
      <c r="B727" s="107" t="s">
        <v>921</v>
      </c>
      <c r="C727" s="124"/>
      <c r="D727" s="107"/>
      <c r="E727" s="125"/>
      <c r="F727" s="107"/>
      <c r="G727" s="107" t="s">
        <v>335</v>
      </c>
      <c r="H727" s="124" t="str">
        <f>Programação5[[#This Row],[Atividade]]&amp; " - linha/estrutura: " &amp;Programação5[[#This Row],[Tag]]</f>
        <v xml:space="preserve">Teste hidrostático - linha/estrutura: </v>
      </c>
      <c r="I727" s="107"/>
      <c r="L727" s="120"/>
      <c r="M727" s="126"/>
      <c r="N727" s="147"/>
      <c r="O727" s="147"/>
      <c r="P727" s="147"/>
      <c r="Q727" s="147"/>
      <c r="R727" s="147"/>
      <c r="S727" s="147"/>
      <c r="T727" s="147"/>
      <c r="U727" s="147"/>
      <c r="V727" s="147"/>
      <c r="W727" s="147"/>
      <c r="X727" s="147"/>
      <c r="Y727" s="147"/>
      <c r="Z727" s="147"/>
      <c r="AA727" s="147"/>
      <c r="AB727" s="147"/>
      <c r="AC727" s="147"/>
      <c r="AD727" s="147"/>
      <c r="AE727" s="147"/>
      <c r="AF727" s="147"/>
    </row>
    <row r="728" spans="1:32" ht="28.8" hidden="1" x14ac:dyDescent="0.3">
      <c r="A728" s="107"/>
      <c r="B728" s="107" t="s">
        <v>922</v>
      </c>
      <c r="C728" s="124" t="s">
        <v>2167</v>
      </c>
      <c r="D728" s="107" t="s">
        <v>1430</v>
      </c>
      <c r="E728" s="125" t="s">
        <v>1437</v>
      </c>
      <c r="F728" s="107" t="s">
        <v>2177</v>
      </c>
      <c r="G728" s="107" t="s">
        <v>2018</v>
      </c>
      <c r="H728" s="124" t="str">
        <f>Programação5[[#This Row],[Atividade]]&amp; " - linha/estrutura: " &amp;Programação5[[#This Row],[Tag]]</f>
        <v>Linha 10"-S1-14E-5385-H - linha/estrutura: 10"-S3-14E-5332-H</v>
      </c>
      <c r="I728" s="107" t="s">
        <v>2340</v>
      </c>
      <c r="L728" s="120"/>
      <c r="M728" s="126"/>
      <c r="N728" s="147"/>
      <c r="O728" s="147"/>
      <c r="P728" s="147"/>
      <c r="Q728" s="147"/>
      <c r="R728" s="147"/>
      <c r="S728" s="147"/>
      <c r="T728" s="147"/>
      <c r="U728" s="147"/>
      <c r="V728" s="147"/>
      <c r="W728" s="147"/>
      <c r="X728" s="147"/>
      <c r="Y728" s="147"/>
      <c r="Z728" s="147"/>
      <c r="AA728" s="147"/>
      <c r="AB728" s="147"/>
      <c r="AC728" s="147"/>
      <c r="AD728" s="147"/>
      <c r="AE728" s="147"/>
      <c r="AF728" s="147"/>
    </row>
    <row r="729" spans="1:32" hidden="1" x14ac:dyDescent="0.3">
      <c r="A729" s="107"/>
      <c r="B729" s="107" t="s">
        <v>923</v>
      </c>
      <c r="C729" s="124"/>
      <c r="D729" s="107"/>
      <c r="E729" s="125"/>
      <c r="F729" s="107"/>
      <c r="G729" s="107" t="s">
        <v>1940</v>
      </c>
      <c r="H729" s="124" t="str">
        <f>Programação5[[#This Row],[Atividade]]&amp; " - linha/estrutura: " &amp;Programação5[[#This Row],[Tag]]</f>
        <v xml:space="preserve">Montar e soldar linha 1º trecho - linha/estrutura: </v>
      </c>
      <c r="I729" s="107"/>
      <c r="L729" s="120"/>
      <c r="M729" s="126"/>
      <c r="N729" s="147"/>
      <c r="O729" s="147"/>
      <c r="P729" s="147"/>
      <c r="Q729" s="147"/>
      <c r="R729" s="147"/>
      <c r="S729" s="147"/>
      <c r="T729" s="147"/>
      <c r="U729" s="147"/>
      <c r="V729" s="147"/>
      <c r="W729" s="147"/>
      <c r="X729" s="147"/>
      <c r="Y729" s="147"/>
      <c r="Z729" s="147"/>
      <c r="AA729" s="147"/>
      <c r="AB729" s="147"/>
      <c r="AC729" s="147"/>
      <c r="AD729" s="147"/>
      <c r="AE729" s="147"/>
      <c r="AF729" s="147"/>
    </row>
    <row r="730" spans="1:32" hidden="1" x14ac:dyDescent="0.3">
      <c r="A730" s="107"/>
      <c r="B730" s="107" t="s">
        <v>924</v>
      </c>
      <c r="C730" s="124"/>
      <c r="D730" s="107"/>
      <c r="E730" s="125"/>
      <c r="F730" s="107"/>
      <c r="G730" s="107" t="s">
        <v>2002</v>
      </c>
      <c r="H730" s="124" t="str">
        <f>Programação5[[#This Row],[Atividade]]&amp; " - linha/estrutura: " &amp;Programação5[[#This Row],[Tag]]</f>
        <v xml:space="preserve">Montar suportes 1º trecho - linha/estrutura: </v>
      </c>
      <c r="I730" s="107"/>
      <c r="L730" s="120"/>
      <c r="M730" s="126"/>
      <c r="N730" s="147"/>
      <c r="O730" s="147"/>
      <c r="P730" s="147"/>
      <c r="Q730" s="147"/>
      <c r="R730" s="147"/>
      <c r="S730" s="147"/>
      <c r="T730" s="147"/>
      <c r="U730" s="147"/>
      <c r="V730" s="147"/>
      <c r="W730" s="147"/>
      <c r="X730" s="147"/>
      <c r="Y730" s="147"/>
      <c r="Z730" s="147"/>
      <c r="AA730" s="147"/>
      <c r="AB730" s="147"/>
      <c r="AC730" s="147"/>
      <c r="AD730" s="147"/>
      <c r="AE730" s="147"/>
      <c r="AF730" s="147"/>
    </row>
    <row r="731" spans="1:32" hidden="1" x14ac:dyDescent="0.3">
      <c r="A731" s="107"/>
      <c r="B731" s="107" t="s">
        <v>925</v>
      </c>
      <c r="C731" s="124"/>
      <c r="D731" s="107"/>
      <c r="E731" s="125"/>
      <c r="F731" s="107"/>
      <c r="G731" s="107" t="s">
        <v>2003</v>
      </c>
      <c r="H731" s="124" t="str">
        <f>Programação5[[#This Row],[Atividade]]&amp; " - linha/estrutura: " &amp;Programação5[[#This Row],[Tag]]</f>
        <v xml:space="preserve">Inspeção ENDs das soldas 1º trecho - linha/estrutura: </v>
      </c>
      <c r="I731" s="107"/>
      <c r="L731" s="120"/>
      <c r="M731" s="126"/>
      <c r="N731" s="147"/>
      <c r="O731" s="147"/>
      <c r="P731" s="147"/>
      <c r="Q731" s="147"/>
      <c r="R731" s="147"/>
      <c r="S731" s="147"/>
      <c r="T731" s="147"/>
      <c r="U731" s="147"/>
      <c r="V731" s="147"/>
      <c r="W731" s="147"/>
      <c r="X731" s="147"/>
      <c r="Y731" s="147"/>
      <c r="Z731" s="147"/>
      <c r="AA731" s="147"/>
      <c r="AB731" s="147"/>
      <c r="AC731" s="147"/>
      <c r="AD731" s="147"/>
      <c r="AE731" s="147"/>
      <c r="AF731" s="147"/>
    </row>
    <row r="732" spans="1:32" hidden="1" x14ac:dyDescent="0.3">
      <c r="A732" s="107"/>
      <c r="B732" s="107" t="s">
        <v>522</v>
      </c>
      <c r="C732" s="124"/>
      <c r="D732" s="107"/>
      <c r="E732" s="125"/>
      <c r="F732" s="107"/>
      <c r="G732" s="107" t="s">
        <v>1941</v>
      </c>
      <c r="H732" s="124" t="str">
        <f>Programação5[[#This Row],[Atividade]]&amp; " - linha/estrutura: " &amp;Programação5[[#This Row],[Tag]]</f>
        <v xml:space="preserve">Montar e soldar linha 2º trecho - linha/estrutura: </v>
      </c>
      <c r="I732" s="107"/>
      <c r="L732" s="120"/>
      <c r="M732" s="126"/>
      <c r="N732" s="147"/>
      <c r="O732" s="147"/>
      <c r="P732" s="147"/>
      <c r="Q732" s="147"/>
      <c r="R732" s="147"/>
      <c r="S732" s="147"/>
      <c r="T732" s="147"/>
      <c r="U732" s="147"/>
      <c r="V732" s="147"/>
      <c r="W732" s="147"/>
      <c r="X732" s="147"/>
      <c r="Y732" s="147"/>
      <c r="Z732" s="147"/>
      <c r="AA732" s="147"/>
      <c r="AB732" s="147"/>
      <c r="AC732" s="147"/>
      <c r="AD732" s="147"/>
      <c r="AE732" s="147"/>
      <c r="AF732" s="147"/>
    </row>
    <row r="733" spans="1:32" hidden="1" x14ac:dyDescent="0.3">
      <c r="A733" s="107"/>
      <c r="B733" s="107" t="s">
        <v>926</v>
      </c>
      <c r="C733" s="124"/>
      <c r="D733" s="107"/>
      <c r="E733" s="125"/>
      <c r="F733" s="107"/>
      <c r="G733" s="107" t="s">
        <v>2004</v>
      </c>
      <c r="H733" s="124" t="str">
        <f>Programação5[[#This Row],[Atividade]]&amp; " - linha/estrutura: " &amp;Programação5[[#This Row],[Tag]]</f>
        <v xml:space="preserve">Montar suportes 2º trecho - linha/estrutura: </v>
      </c>
      <c r="I733" s="107"/>
      <c r="L733" s="120"/>
      <c r="M733" s="126"/>
      <c r="N733" s="147"/>
      <c r="O733" s="147"/>
      <c r="P733" s="147"/>
      <c r="Q733" s="147"/>
      <c r="R733" s="147"/>
      <c r="S733" s="147"/>
      <c r="T733" s="147"/>
      <c r="U733" s="147"/>
      <c r="V733" s="147"/>
      <c r="W733" s="147"/>
      <c r="X733" s="147"/>
      <c r="Y733" s="147"/>
      <c r="Z733" s="147"/>
      <c r="AA733" s="147"/>
      <c r="AB733" s="147"/>
      <c r="AC733" s="147"/>
      <c r="AD733" s="147"/>
      <c r="AE733" s="147"/>
      <c r="AF733" s="147"/>
    </row>
    <row r="734" spans="1:32" ht="28.8" hidden="1" x14ac:dyDescent="0.3">
      <c r="A734" s="107"/>
      <c r="B734" s="107" t="s">
        <v>927</v>
      </c>
      <c r="C734" s="124" t="s">
        <v>2167</v>
      </c>
      <c r="D734" s="107" t="s">
        <v>1430</v>
      </c>
      <c r="E734" s="125" t="s">
        <v>1437</v>
      </c>
      <c r="F734" s="107" t="s">
        <v>2178</v>
      </c>
      <c r="G734" s="107" t="s">
        <v>2005</v>
      </c>
      <c r="H734" s="124" t="str">
        <f>Programação5[[#This Row],[Atividade]]&amp; " - linha/estrutura: " &amp;Programação5[[#This Row],[Tag]]</f>
        <v>Inspeção ENDs das soldas 2º trecho - linha/estrutura: 10"-S3-14E-5334-H</v>
      </c>
      <c r="I734" s="107" t="s">
        <v>2340</v>
      </c>
      <c r="L734" s="120"/>
      <c r="M734" s="126"/>
      <c r="N734" s="147"/>
      <c r="O734" s="147"/>
      <c r="P734" s="147"/>
      <c r="Q734" s="147"/>
      <c r="R734" s="147"/>
      <c r="S734" s="147"/>
      <c r="T734" s="147"/>
      <c r="U734" s="147"/>
      <c r="V734" s="147"/>
      <c r="W734" s="147"/>
      <c r="X734" s="147"/>
      <c r="Y734" s="147"/>
      <c r="Z734" s="147"/>
      <c r="AA734" s="147"/>
      <c r="AB734" s="147"/>
      <c r="AC734" s="147"/>
      <c r="AD734" s="147"/>
      <c r="AE734" s="147"/>
      <c r="AF734" s="147"/>
    </row>
    <row r="735" spans="1:32" hidden="1" x14ac:dyDescent="0.3">
      <c r="A735" s="107"/>
      <c r="B735" s="107" t="s">
        <v>928</v>
      </c>
      <c r="C735" s="124"/>
      <c r="D735" s="107"/>
      <c r="E735" s="125"/>
      <c r="F735" s="107"/>
      <c r="G735" s="107" t="s">
        <v>335</v>
      </c>
      <c r="H735" s="124" t="str">
        <f>Programação5[[#This Row],[Atividade]]&amp; " - linha/estrutura: " &amp;Programação5[[#This Row],[Tag]]</f>
        <v xml:space="preserve">Teste hidrostático - linha/estrutura: </v>
      </c>
      <c r="I735" s="107"/>
      <c r="L735" s="120"/>
      <c r="M735" s="126"/>
      <c r="N735" s="147"/>
      <c r="O735" s="147"/>
      <c r="P735" s="147"/>
      <c r="Q735" s="147"/>
      <c r="R735" s="147"/>
      <c r="S735" s="147"/>
      <c r="T735" s="147"/>
      <c r="U735" s="147"/>
      <c r="V735" s="147"/>
      <c r="W735" s="147"/>
      <c r="X735" s="147"/>
      <c r="Y735" s="147"/>
      <c r="Z735" s="147"/>
      <c r="AA735" s="147"/>
      <c r="AB735" s="147"/>
      <c r="AC735" s="147"/>
      <c r="AD735" s="147"/>
      <c r="AE735" s="147"/>
      <c r="AF735" s="147"/>
    </row>
    <row r="736" spans="1:32" hidden="1" x14ac:dyDescent="0.3">
      <c r="A736" s="107"/>
      <c r="B736" s="107" t="s">
        <v>929</v>
      </c>
      <c r="C736" s="124"/>
      <c r="D736" s="107"/>
      <c r="E736" s="125"/>
      <c r="F736" s="107"/>
      <c r="G736" s="107" t="s">
        <v>1673</v>
      </c>
      <c r="H736" s="124" t="str">
        <f>Programação5[[#This Row],[Atividade]]&amp; " - linha/estrutura: " &amp;Programação5[[#This Row],[Tag]]</f>
        <v xml:space="preserve">Linha 3"-S3-14E-5371-H - linha/estrutura: </v>
      </c>
      <c r="I736" s="107"/>
      <c r="L736" s="120"/>
      <c r="M736" s="126"/>
      <c r="N736" s="147"/>
      <c r="O736" s="147"/>
      <c r="P736" s="147"/>
      <c r="Q736" s="147"/>
      <c r="R736" s="147"/>
      <c r="S736" s="147"/>
      <c r="T736" s="147"/>
      <c r="U736" s="147"/>
      <c r="V736" s="147"/>
      <c r="W736" s="147"/>
      <c r="X736" s="147"/>
      <c r="Y736" s="147"/>
      <c r="Z736" s="147"/>
      <c r="AA736" s="147"/>
      <c r="AB736" s="147"/>
      <c r="AC736" s="147"/>
      <c r="AD736" s="147"/>
      <c r="AE736" s="147"/>
      <c r="AF736" s="147"/>
    </row>
    <row r="737" spans="1:32" hidden="1" x14ac:dyDescent="0.3">
      <c r="A737" s="107"/>
      <c r="B737" s="107" t="s">
        <v>498</v>
      </c>
      <c r="C737" s="124" t="s">
        <v>2166</v>
      </c>
      <c r="D737" s="107" t="s">
        <v>1430</v>
      </c>
      <c r="E737" s="125" t="s">
        <v>1437</v>
      </c>
      <c r="F737" s="107" t="s">
        <v>2249</v>
      </c>
      <c r="G737" s="107" t="s">
        <v>1938</v>
      </c>
      <c r="H737" s="124" t="str">
        <f>Programação5[[#This Row],[Atividade]]&amp; " - linha/estrutura: " &amp;Programação5[[#This Row],[Tag]]</f>
        <v>Montar e soldar linha - linha/estrutura: 8"-S3-14E-5335-H</v>
      </c>
      <c r="I737" s="107"/>
      <c r="L737" s="120"/>
      <c r="M737" s="126"/>
      <c r="N737" s="147"/>
      <c r="O737" s="147"/>
      <c r="P737" s="147"/>
      <c r="Q737" s="147"/>
      <c r="R737" s="147"/>
      <c r="S737" s="147"/>
      <c r="T737" s="147"/>
      <c r="U737" s="147"/>
      <c r="V737" s="147"/>
      <c r="W737" s="147"/>
      <c r="X737" s="147"/>
      <c r="Y737" s="147"/>
      <c r="Z737" s="147"/>
      <c r="AA737" s="147"/>
      <c r="AB737" s="147"/>
      <c r="AC737" s="147"/>
      <c r="AD737" s="147"/>
      <c r="AE737" s="147"/>
      <c r="AF737" s="147"/>
    </row>
    <row r="738" spans="1:32" hidden="1" x14ac:dyDescent="0.3">
      <c r="A738" s="107"/>
      <c r="B738" s="107" t="s">
        <v>930</v>
      </c>
      <c r="C738" s="124"/>
      <c r="D738" s="107"/>
      <c r="E738" s="125"/>
      <c r="F738" s="107"/>
      <c r="G738" s="107" t="s">
        <v>279</v>
      </c>
      <c r="H738" s="124" t="str">
        <f>Programação5[[#This Row],[Atividade]]&amp; " - linha/estrutura: " &amp;Programação5[[#This Row],[Tag]]</f>
        <v xml:space="preserve">Inspeção ENDs das soldas - linha/estrutura: </v>
      </c>
      <c r="I738" s="107"/>
      <c r="L738" s="120"/>
      <c r="M738" s="126"/>
      <c r="N738" s="147"/>
      <c r="O738" s="147"/>
      <c r="P738" s="147"/>
      <c r="Q738" s="147"/>
      <c r="R738" s="147"/>
      <c r="S738" s="147"/>
      <c r="T738" s="147"/>
      <c r="U738" s="147"/>
      <c r="V738" s="147"/>
      <c r="W738" s="147"/>
      <c r="X738" s="147"/>
      <c r="Y738" s="147"/>
      <c r="Z738" s="147"/>
      <c r="AA738" s="147"/>
      <c r="AB738" s="147"/>
      <c r="AC738" s="147"/>
      <c r="AD738" s="147"/>
      <c r="AE738" s="147"/>
      <c r="AF738" s="147"/>
    </row>
    <row r="739" spans="1:32" ht="28.8" x14ac:dyDescent="0.3">
      <c r="A739" s="107" t="s">
        <v>510</v>
      </c>
      <c r="B739" s="107" t="s">
        <v>931</v>
      </c>
      <c r="C739" s="124" t="s">
        <v>2167</v>
      </c>
      <c r="D739" s="107" t="s">
        <v>1430</v>
      </c>
      <c r="E739" s="125" t="s">
        <v>1437</v>
      </c>
      <c r="F739" s="107" t="s">
        <v>2203</v>
      </c>
      <c r="G739" s="107" t="s">
        <v>335</v>
      </c>
      <c r="H739" s="124" t="str">
        <f>Programação5[[#This Row],[Atividade]]&amp; " - linha/estrutura: " &amp;Programação5[[#This Row],[Tag]]</f>
        <v>Teste hidrostático - linha/estrutura: 3"-S3-14E-5371-H</v>
      </c>
      <c r="I739" s="107" t="s">
        <v>1433</v>
      </c>
      <c r="K739" s="107" t="s">
        <v>2376</v>
      </c>
      <c r="L739" s="120"/>
      <c r="M739" s="126">
        <v>2</v>
      </c>
      <c r="N739" s="147">
        <v>2</v>
      </c>
      <c r="O739" s="147">
        <v>0</v>
      </c>
      <c r="P739" s="147"/>
      <c r="Q739" s="147"/>
      <c r="R739" s="147"/>
      <c r="S739" s="147"/>
      <c r="T739" s="147"/>
      <c r="U739" s="147"/>
      <c r="V739" s="147"/>
      <c r="W739" s="147"/>
      <c r="X739" s="147"/>
      <c r="Y739" s="147"/>
      <c r="Z739" s="147"/>
      <c r="AA739" s="147"/>
      <c r="AB739" s="147"/>
      <c r="AC739" s="147"/>
      <c r="AD739" s="147"/>
      <c r="AE739" s="147"/>
      <c r="AF739" s="147"/>
    </row>
    <row r="740" spans="1:32" hidden="1" x14ac:dyDescent="0.3">
      <c r="A740" s="107"/>
      <c r="B740" s="107" t="s">
        <v>459</v>
      </c>
      <c r="C740" s="124"/>
      <c r="D740" s="107"/>
      <c r="E740" s="125"/>
      <c r="F740" s="107"/>
      <c r="G740" s="107" t="s">
        <v>1675</v>
      </c>
      <c r="H740" s="124" t="str">
        <f>Programação5[[#This Row],[Atividade]]&amp; " - linha/estrutura: " &amp;Programação5[[#This Row],[Tag]]</f>
        <v xml:space="preserve">Linha 10"-S3-14E-5332-H - linha/estrutura: </v>
      </c>
      <c r="I740" s="107"/>
      <c r="L740" s="120"/>
      <c r="M740" s="126"/>
      <c r="N740" s="147"/>
      <c r="O740" s="147"/>
      <c r="P740" s="147"/>
      <c r="Q740" s="147"/>
      <c r="R740" s="147"/>
      <c r="S740" s="147"/>
      <c r="T740" s="147"/>
      <c r="U740" s="147"/>
      <c r="V740" s="147"/>
      <c r="W740" s="147"/>
      <c r="X740" s="147"/>
      <c r="Y740" s="147"/>
      <c r="Z740" s="147"/>
      <c r="AA740" s="147"/>
      <c r="AB740" s="147"/>
      <c r="AC740" s="147"/>
      <c r="AD740" s="147"/>
      <c r="AE740" s="147"/>
      <c r="AF740" s="147"/>
    </row>
    <row r="741" spans="1:32" hidden="1" x14ac:dyDescent="0.3">
      <c r="A741" s="107"/>
      <c r="B741" s="107" t="s">
        <v>524</v>
      </c>
      <c r="C741" s="124"/>
      <c r="D741" s="107"/>
      <c r="E741" s="125"/>
      <c r="F741" s="107"/>
      <c r="G741" s="107" t="s">
        <v>1938</v>
      </c>
      <c r="H741" s="124" t="str">
        <f>Programação5[[#This Row],[Atividade]]&amp; " - linha/estrutura: " &amp;Programação5[[#This Row],[Tag]]</f>
        <v xml:space="preserve">Montar e soldar linha - linha/estrutura: </v>
      </c>
      <c r="I741" s="107"/>
      <c r="L741" s="120"/>
      <c r="M741" s="126"/>
      <c r="N741" s="147"/>
      <c r="O741" s="147"/>
      <c r="P741" s="147"/>
      <c r="Q741" s="147"/>
      <c r="R741" s="147"/>
      <c r="S741" s="147"/>
      <c r="T741" s="147"/>
      <c r="U741" s="147"/>
      <c r="V741" s="147"/>
      <c r="W741" s="147"/>
      <c r="X741" s="147"/>
      <c r="Y741" s="147"/>
      <c r="Z741" s="147"/>
      <c r="AA741" s="147"/>
      <c r="AB741" s="147"/>
      <c r="AC741" s="147"/>
      <c r="AD741" s="147"/>
      <c r="AE741" s="147"/>
      <c r="AF741" s="147"/>
    </row>
    <row r="742" spans="1:32" hidden="1" x14ac:dyDescent="0.3">
      <c r="A742" s="107"/>
      <c r="B742" s="107" t="s">
        <v>932</v>
      </c>
      <c r="C742" s="124"/>
      <c r="D742" s="107"/>
      <c r="E742" s="125"/>
      <c r="F742" s="107"/>
      <c r="G742" s="107" t="s">
        <v>1929</v>
      </c>
      <c r="H742" s="124" t="str">
        <f>Programação5[[#This Row],[Atividade]]&amp; " - linha/estrutura: " &amp;Programação5[[#This Row],[Tag]]</f>
        <v xml:space="preserve">Montar suportes - linha/estrutura: </v>
      </c>
      <c r="I742" s="107"/>
      <c r="L742" s="120"/>
      <c r="M742" s="126"/>
      <c r="N742" s="147"/>
      <c r="O742" s="147"/>
      <c r="P742" s="147"/>
      <c r="Q742" s="147"/>
      <c r="R742" s="147"/>
      <c r="S742" s="147"/>
      <c r="T742" s="147"/>
      <c r="U742" s="147"/>
      <c r="V742" s="147"/>
      <c r="W742" s="147"/>
      <c r="X742" s="147"/>
      <c r="Y742" s="147"/>
      <c r="Z742" s="147"/>
      <c r="AA742" s="147"/>
      <c r="AB742" s="147"/>
      <c r="AC742" s="147"/>
      <c r="AD742" s="147"/>
      <c r="AE742" s="147"/>
      <c r="AF742" s="147"/>
    </row>
    <row r="743" spans="1:32" ht="28.8" hidden="1" x14ac:dyDescent="0.3">
      <c r="A743" s="107"/>
      <c r="B743" s="107" t="s">
        <v>933</v>
      </c>
      <c r="C743" s="124" t="s">
        <v>2167</v>
      </c>
      <c r="D743" s="107" t="s">
        <v>1430</v>
      </c>
      <c r="E743" s="125">
        <v>14</v>
      </c>
      <c r="F743" s="107" t="s">
        <v>2251</v>
      </c>
      <c r="G743" s="107" t="s">
        <v>279</v>
      </c>
      <c r="H743" s="124" t="str">
        <f>Programação5[[#This Row],[Atividade]]&amp; " - linha/estrutura: " &amp;Programação5[[#This Row],[Tag]]</f>
        <v>Inspeção ENDs das soldas - linha/estrutura: 8"-S3-14E-5355-H</v>
      </c>
      <c r="I743" s="107"/>
      <c r="L743" s="120"/>
      <c r="M743" s="126"/>
      <c r="N743" s="147"/>
      <c r="O743" s="147"/>
      <c r="P743" s="147"/>
      <c r="Q743" s="147"/>
      <c r="R743" s="147"/>
      <c r="S743" s="147"/>
      <c r="T743" s="147"/>
      <c r="U743" s="147"/>
      <c r="V743" s="147"/>
      <c r="W743" s="147"/>
      <c r="X743" s="147"/>
      <c r="Y743" s="147"/>
      <c r="Z743" s="147"/>
      <c r="AA743" s="147"/>
      <c r="AB743" s="147"/>
      <c r="AC743" s="147"/>
      <c r="AD743" s="147"/>
      <c r="AE743" s="147"/>
      <c r="AF743" s="147"/>
    </row>
    <row r="744" spans="1:32" ht="28.8" x14ac:dyDescent="0.3">
      <c r="A744" s="107" t="s">
        <v>510</v>
      </c>
      <c r="B744" s="107" t="s">
        <v>934</v>
      </c>
      <c r="C744" s="124" t="s">
        <v>2167</v>
      </c>
      <c r="D744" s="107" t="s">
        <v>1430</v>
      </c>
      <c r="E744" s="125" t="s">
        <v>1437</v>
      </c>
      <c r="F744" s="107" t="s">
        <v>2177</v>
      </c>
      <c r="G744" s="107" t="s">
        <v>335</v>
      </c>
      <c r="H744" s="124" t="str">
        <f>Programação5[[#This Row],[Atividade]]&amp; " - linha/estrutura: " &amp;Programação5[[#This Row],[Tag]]</f>
        <v>Teste hidrostático - linha/estrutura: 10"-S3-14E-5332-H</v>
      </c>
      <c r="I744" s="107" t="s">
        <v>1433</v>
      </c>
      <c r="L744" s="120"/>
      <c r="M744" s="126"/>
      <c r="N744" s="147"/>
      <c r="O744" s="147"/>
      <c r="P744" s="147">
        <v>0</v>
      </c>
      <c r="Q744" s="147"/>
      <c r="R744" s="147"/>
      <c r="S744" s="147"/>
      <c r="T744" s="147"/>
      <c r="U744" s="147"/>
      <c r="V744" s="147"/>
      <c r="W744" s="147"/>
      <c r="X744" s="147"/>
      <c r="Y744" s="147"/>
      <c r="Z744" s="147"/>
      <c r="AA744" s="147"/>
      <c r="AB744" s="147"/>
      <c r="AC744" s="147"/>
      <c r="AD744" s="147"/>
      <c r="AE744" s="147"/>
      <c r="AF744" s="147"/>
    </row>
    <row r="745" spans="1:32" hidden="1" x14ac:dyDescent="0.3">
      <c r="A745" s="107"/>
      <c r="B745" s="107" t="s">
        <v>460</v>
      </c>
      <c r="C745" s="124"/>
      <c r="D745" s="107"/>
      <c r="E745" s="125"/>
      <c r="F745" s="107"/>
      <c r="G745" s="107" t="s">
        <v>1682</v>
      </c>
      <c r="H745" s="124" t="str">
        <f>Programação5[[#This Row],[Atividade]]&amp; " - linha/estrutura: " &amp;Programação5[[#This Row],[Tag]]</f>
        <v xml:space="preserve">Linha 10"-S3-14E-5334-H - linha/estrutura: </v>
      </c>
      <c r="I745" s="107"/>
      <c r="L745" s="120"/>
      <c r="M745" s="126"/>
      <c r="N745" s="147"/>
      <c r="O745" s="147"/>
      <c r="P745" s="147"/>
      <c r="Q745" s="147"/>
      <c r="R745" s="147"/>
      <c r="S745" s="147"/>
      <c r="T745" s="147"/>
      <c r="U745" s="147"/>
      <c r="V745" s="147"/>
      <c r="W745" s="147"/>
      <c r="X745" s="147"/>
      <c r="Y745" s="147"/>
      <c r="Z745" s="147"/>
      <c r="AA745" s="147"/>
      <c r="AB745" s="147"/>
      <c r="AC745" s="147"/>
      <c r="AD745" s="147"/>
      <c r="AE745" s="147"/>
      <c r="AF745" s="147"/>
    </row>
    <row r="746" spans="1:32" hidden="1" x14ac:dyDescent="0.3">
      <c r="A746" s="107"/>
      <c r="B746" s="107" t="s">
        <v>525</v>
      </c>
      <c r="C746" s="124"/>
      <c r="D746" s="107"/>
      <c r="E746" s="125"/>
      <c r="F746" s="107"/>
      <c r="G746" s="107" t="s">
        <v>1938</v>
      </c>
      <c r="H746" s="124" t="str">
        <f>Programação5[[#This Row],[Atividade]]&amp; " - linha/estrutura: " &amp;Programação5[[#This Row],[Tag]]</f>
        <v xml:space="preserve">Montar e soldar linha - linha/estrutura: </v>
      </c>
      <c r="I746" s="107"/>
      <c r="L746" s="120"/>
      <c r="M746" s="126"/>
      <c r="N746" s="147"/>
      <c r="O746" s="147"/>
      <c r="P746" s="147"/>
      <c r="Q746" s="147"/>
      <c r="R746" s="147"/>
      <c r="S746" s="147"/>
      <c r="T746" s="147"/>
      <c r="U746" s="147"/>
      <c r="V746" s="147"/>
      <c r="W746" s="147"/>
      <c r="X746" s="147"/>
      <c r="Y746" s="147"/>
      <c r="Z746" s="147"/>
      <c r="AA746" s="147"/>
      <c r="AB746" s="147"/>
      <c r="AC746" s="147"/>
      <c r="AD746" s="147"/>
      <c r="AE746" s="147"/>
      <c r="AF746" s="147"/>
    </row>
    <row r="747" spans="1:32" ht="28.8" hidden="1" x14ac:dyDescent="0.3">
      <c r="A747" s="107"/>
      <c r="B747" s="107" t="s">
        <v>935</v>
      </c>
      <c r="C747" s="124" t="s">
        <v>2167</v>
      </c>
      <c r="D747" s="107" t="s">
        <v>1430</v>
      </c>
      <c r="E747" s="125">
        <v>14</v>
      </c>
      <c r="F747" s="107" t="s">
        <v>2251</v>
      </c>
      <c r="G747" s="107" t="s">
        <v>1929</v>
      </c>
      <c r="H747" s="124" t="str">
        <f>Programação5[[#This Row],[Atividade]]&amp; " - linha/estrutura: " &amp;Programação5[[#This Row],[Tag]]</f>
        <v>Montar suportes - linha/estrutura: 8"-S3-14E-5355-H</v>
      </c>
      <c r="I747" s="107" t="s">
        <v>2340</v>
      </c>
      <c r="L747" s="120"/>
      <c r="M747" s="126"/>
      <c r="N747" s="147"/>
      <c r="O747" s="147"/>
      <c r="P747" s="147"/>
      <c r="Q747" s="147"/>
      <c r="R747" s="147"/>
      <c r="S747" s="147"/>
      <c r="T747" s="147"/>
      <c r="U747" s="147"/>
      <c r="V747" s="147"/>
      <c r="W747" s="147"/>
      <c r="X747" s="147"/>
      <c r="Y747" s="147"/>
      <c r="Z747" s="147"/>
      <c r="AA747" s="147"/>
      <c r="AB747" s="147"/>
      <c r="AC747" s="147"/>
      <c r="AD747" s="147"/>
      <c r="AE747" s="147"/>
      <c r="AF747" s="147"/>
    </row>
    <row r="748" spans="1:32" hidden="1" x14ac:dyDescent="0.3">
      <c r="A748" s="107"/>
      <c r="B748" s="107" t="s">
        <v>936</v>
      </c>
      <c r="C748" s="124"/>
      <c r="D748" s="107"/>
      <c r="E748" s="125"/>
      <c r="F748" s="107"/>
      <c r="G748" s="107" t="s">
        <v>279</v>
      </c>
      <c r="H748" s="124" t="str">
        <f>Programação5[[#This Row],[Atividade]]&amp; " - linha/estrutura: " &amp;Programação5[[#This Row],[Tag]]</f>
        <v xml:space="preserve">Inspeção ENDs das soldas - linha/estrutura: </v>
      </c>
      <c r="I748" s="107"/>
      <c r="L748" s="120"/>
      <c r="M748" s="126"/>
      <c r="N748" s="147"/>
      <c r="O748" s="147"/>
      <c r="P748" s="147"/>
      <c r="Q748" s="147"/>
      <c r="R748" s="147"/>
      <c r="S748" s="147"/>
      <c r="T748" s="147"/>
      <c r="U748" s="147"/>
      <c r="V748" s="147"/>
      <c r="W748" s="147"/>
      <c r="X748" s="147"/>
      <c r="Y748" s="147"/>
      <c r="Z748" s="147"/>
      <c r="AA748" s="147"/>
      <c r="AB748" s="147"/>
      <c r="AC748" s="147"/>
      <c r="AD748" s="147"/>
      <c r="AE748" s="147"/>
      <c r="AF748" s="147"/>
    </row>
    <row r="749" spans="1:32" ht="28.8" x14ac:dyDescent="0.3">
      <c r="A749" s="107" t="s">
        <v>510</v>
      </c>
      <c r="B749" s="107" t="s">
        <v>937</v>
      </c>
      <c r="C749" s="124" t="s">
        <v>2167</v>
      </c>
      <c r="D749" s="107" t="s">
        <v>1430</v>
      </c>
      <c r="E749" s="125" t="s">
        <v>1437</v>
      </c>
      <c r="F749" s="107" t="s">
        <v>2178</v>
      </c>
      <c r="G749" s="107" t="s">
        <v>335</v>
      </c>
      <c r="H749" s="124" t="str">
        <f>Programação5[[#This Row],[Atividade]]&amp; " - linha/estrutura: " &amp;Programação5[[#This Row],[Tag]]</f>
        <v>Teste hidrostático - linha/estrutura: 10"-S3-14E-5334-H</v>
      </c>
      <c r="I749" s="107" t="s">
        <v>1433</v>
      </c>
      <c r="L749" s="120"/>
      <c r="M749" s="126"/>
      <c r="N749" s="147"/>
      <c r="O749" s="147"/>
      <c r="P749" s="147"/>
      <c r="Q749" s="147">
        <v>1</v>
      </c>
      <c r="R749" s="147"/>
      <c r="S749" s="147"/>
      <c r="T749" s="147"/>
      <c r="U749" s="147"/>
      <c r="V749" s="147"/>
      <c r="W749" s="147"/>
      <c r="X749" s="147"/>
      <c r="Y749" s="147"/>
      <c r="Z749" s="147"/>
      <c r="AA749" s="147"/>
      <c r="AB749" s="147"/>
      <c r="AC749" s="147"/>
      <c r="AD749" s="147"/>
      <c r="AE749" s="147"/>
      <c r="AF749" s="147"/>
    </row>
    <row r="750" spans="1:32" hidden="1" x14ac:dyDescent="0.3">
      <c r="A750" s="107"/>
      <c r="B750" s="107" t="s">
        <v>461</v>
      </c>
      <c r="C750" s="124"/>
      <c r="D750" s="107"/>
      <c r="E750" s="125"/>
      <c r="F750" s="107"/>
      <c r="G750" s="107" t="s">
        <v>1677</v>
      </c>
      <c r="H750" s="124" t="str">
        <f>Programação5[[#This Row],[Atividade]]&amp; " - linha/estrutura: " &amp;Programação5[[#This Row],[Tag]]</f>
        <v xml:space="preserve">Linha 8"-S3-14E-5335-H - linha/estrutura: </v>
      </c>
      <c r="I750" s="107"/>
      <c r="L750" s="120"/>
      <c r="M750" s="126"/>
      <c r="N750" s="147"/>
      <c r="O750" s="147"/>
      <c r="P750" s="147"/>
      <c r="Q750" s="147"/>
      <c r="R750" s="147"/>
      <c r="S750" s="147"/>
      <c r="T750" s="147"/>
      <c r="U750" s="147"/>
      <c r="V750" s="147"/>
      <c r="W750" s="147"/>
      <c r="X750" s="147"/>
      <c r="Y750" s="147"/>
      <c r="Z750" s="147"/>
      <c r="AA750" s="147"/>
      <c r="AB750" s="147"/>
      <c r="AC750" s="147"/>
      <c r="AD750" s="147"/>
      <c r="AE750" s="147"/>
      <c r="AF750" s="147"/>
    </row>
    <row r="751" spans="1:32" hidden="1" x14ac:dyDescent="0.3">
      <c r="A751" s="107"/>
      <c r="B751" s="107" t="s">
        <v>527</v>
      </c>
      <c r="C751" s="124"/>
      <c r="D751" s="107"/>
      <c r="E751" s="125"/>
      <c r="F751" s="107" t="s">
        <v>2249</v>
      </c>
      <c r="G751" s="107" t="s">
        <v>1938</v>
      </c>
      <c r="H751" s="124" t="str">
        <f>Programação5[[#This Row],[Atividade]]&amp; " - linha/estrutura: " &amp;Programação5[[#This Row],[Tag]]</f>
        <v>Montar e soldar linha - linha/estrutura: 8"-S3-14E-5335-H</v>
      </c>
      <c r="I751" s="107"/>
      <c r="L751" s="120"/>
      <c r="M751" s="126"/>
      <c r="N751" s="147"/>
      <c r="O751" s="147"/>
      <c r="P751" s="147"/>
      <c r="Q751" s="147"/>
      <c r="R751" s="147"/>
      <c r="S751" s="147"/>
      <c r="T751" s="147"/>
      <c r="U751" s="147"/>
      <c r="V751" s="147"/>
      <c r="W751" s="147"/>
      <c r="X751" s="147"/>
      <c r="Y751" s="147"/>
      <c r="Z751" s="147"/>
      <c r="AA751" s="147"/>
      <c r="AB751" s="147"/>
      <c r="AC751" s="147"/>
      <c r="AD751" s="147"/>
      <c r="AE751" s="147"/>
      <c r="AF751" s="147"/>
    </row>
    <row r="752" spans="1:32" hidden="1" x14ac:dyDescent="0.3">
      <c r="A752" s="107"/>
      <c r="B752" s="107" t="s">
        <v>938</v>
      </c>
      <c r="C752" s="124"/>
      <c r="D752" s="107"/>
      <c r="E752" s="125"/>
      <c r="F752" s="107"/>
      <c r="G752" s="107" t="s">
        <v>1929</v>
      </c>
      <c r="H752" s="124" t="str">
        <f>Programação5[[#This Row],[Atividade]]&amp; " - linha/estrutura: " &amp;Programação5[[#This Row],[Tag]]</f>
        <v xml:space="preserve">Montar suportes - linha/estrutura: </v>
      </c>
      <c r="I752" s="107"/>
      <c r="L752" s="120"/>
      <c r="M752" s="126"/>
      <c r="N752" s="147"/>
      <c r="O752" s="147"/>
      <c r="P752" s="147"/>
      <c r="Q752" s="147"/>
      <c r="R752" s="147"/>
      <c r="S752" s="147"/>
      <c r="T752" s="147"/>
      <c r="U752" s="147"/>
      <c r="V752" s="147"/>
      <c r="W752" s="147"/>
      <c r="X752" s="147"/>
      <c r="Y752" s="147"/>
      <c r="Z752" s="147"/>
      <c r="AA752" s="147"/>
      <c r="AB752" s="147"/>
      <c r="AC752" s="147"/>
      <c r="AD752" s="147"/>
      <c r="AE752" s="147"/>
      <c r="AF752" s="147"/>
    </row>
    <row r="753" spans="1:32" hidden="1" x14ac:dyDescent="0.3">
      <c r="A753" s="107"/>
      <c r="B753" s="107" t="s">
        <v>939</v>
      </c>
      <c r="C753" s="124"/>
      <c r="D753" s="107"/>
      <c r="E753" s="125"/>
      <c r="F753" s="107"/>
      <c r="G753" s="107" t="s">
        <v>279</v>
      </c>
      <c r="H753" s="124" t="str">
        <f>Programação5[[#This Row],[Atividade]]&amp; " - linha/estrutura: " &amp;Programação5[[#This Row],[Tag]]</f>
        <v xml:space="preserve">Inspeção ENDs das soldas - linha/estrutura: </v>
      </c>
      <c r="I753" s="107"/>
      <c r="L753" s="120"/>
      <c r="M753" s="126"/>
      <c r="N753" s="147"/>
      <c r="O753" s="147"/>
      <c r="P753" s="147"/>
      <c r="Q753" s="147"/>
      <c r="R753" s="147"/>
      <c r="S753" s="147"/>
      <c r="T753" s="147"/>
      <c r="U753" s="147"/>
      <c r="V753" s="147"/>
      <c r="W753" s="147"/>
      <c r="X753" s="147"/>
      <c r="Y753" s="147"/>
      <c r="Z753" s="147"/>
      <c r="AA753" s="147"/>
      <c r="AB753" s="147"/>
      <c r="AC753" s="147"/>
      <c r="AD753" s="147"/>
      <c r="AE753" s="147"/>
      <c r="AF753" s="147"/>
    </row>
    <row r="754" spans="1:32" hidden="1" x14ac:dyDescent="0.3">
      <c r="A754" s="107"/>
      <c r="B754" s="107" t="s">
        <v>940</v>
      </c>
      <c r="C754" s="124"/>
      <c r="D754" s="107"/>
      <c r="E754" s="125"/>
      <c r="F754" s="107"/>
      <c r="G754" s="107" t="s">
        <v>335</v>
      </c>
      <c r="H754" s="124" t="str">
        <f>Programação5[[#This Row],[Atividade]]&amp; " - linha/estrutura: " &amp;Programação5[[#This Row],[Tag]]</f>
        <v xml:space="preserve">Teste hidrostático - linha/estrutura: </v>
      </c>
      <c r="I754" s="107"/>
      <c r="L754" s="120"/>
      <c r="M754" s="126"/>
      <c r="N754" s="147"/>
      <c r="O754" s="147"/>
      <c r="P754" s="147"/>
      <c r="Q754" s="147"/>
      <c r="R754" s="147"/>
      <c r="S754" s="147"/>
      <c r="T754" s="147"/>
      <c r="U754" s="147"/>
      <c r="V754" s="147"/>
      <c r="W754" s="147"/>
      <c r="X754" s="147"/>
      <c r="Y754" s="147"/>
      <c r="Z754" s="147"/>
      <c r="AA754" s="147"/>
      <c r="AB754" s="147"/>
      <c r="AC754" s="147"/>
      <c r="AD754" s="147"/>
      <c r="AE754" s="147"/>
      <c r="AF754" s="147"/>
    </row>
    <row r="755" spans="1:32" hidden="1" x14ac:dyDescent="0.3">
      <c r="A755" s="107"/>
      <c r="B755" s="107" t="s">
        <v>414</v>
      </c>
      <c r="C755" s="124"/>
      <c r="D755" s="107"/>
      <c r="E755" s="125"/>
      <c r="F755" s="107"/>
      <c r="G755" s="107" t="s">
        <v>415</v>
      </c>
      <c r="H755" s="124" t="str">
        <f>Programação5[[#This Row],[Atividade]]&amp; " - linha/estrutura: " &amp;Programação5[[#This Row],[Tag]]</f>
        <v xml:space="preserve">Linha 8'' -S3-14E-5355/5356/5357-H - linha/estrutura: </v>
      </c>
      <c r="I755" s="107"/>
      <c r="L755" s="120"/>
      <c r="M755" s="126"/>
      <c r="N755" s="147"/>
      <c r="O755" s="147"/>
      <c r="P755" s="147"/>
      <c r="Q755" s="147"/>
      <c r="R755" s="147"/>
      <c r="S755" s="147"/>
      <c r="T755" s="147"/>
      <c r="U755" s="147"/>
      <c r="V755" s="147"/>
      <c r="W755" s="147"/>
      <c r="X755" s="147"/>
      <c r="Y755" s="147"/>
      <c r="Z755" s="147"/>
      <c r="AA755" s="147"/>
      <c r="AB755" s="147"/>
      <c r="AC755" s="147"/>
      <c r="AD755" s="147"/>
      <c r="AE755" s="147"/>
      <c r="AF755" s="147"/>
    </row>
    <row r="756" spans="1:32" hidden="1" x14ac:dyDescent="0.3">
      <c r="A756" s="107"/>
      <c r="B756" s="107" t="s">
        <v>365</v>
      </c>
      <c r="C756" s="124" t="s">
        <v>2169</v>
      </c>
      <c r="D756" s="107" t="s">
        <v>1431</v>
      </c>
      <c r="E756" s="125" t="s">
        <v>1440</v>
      </c>
      <c r="F756" s="107" t="s">
        <v>2251</v>
      </c>
      <c r="G756" s="107" t="s">
        <v>1938</v>
      </c>
      <c r="H756" s="124" t="str">
        <f>Programação5[[#This Row],[Atividade]]&amp; " - linha/estrutura: " &amp;Programação5[[#This Row],[Tag]]</f>
        <v>Montar e soldar linha - linha/estrutura: 8"-S3-14E-5355-H</v>
      </c>
      <c r="I756" s="107" t="s">
        <v>1435</v>
      </c>
      <c r="L756" s="120"/>
      <c r="M756" s="126"/>
      <c r="N756" s="147"/>
      <c r="O756" s="147"/>
      <c r="P756" s="147"/>
      <c r="Q756" s="147"/>
      <c r="R756" s="147"/>
      <c r="S756" s="147"/>
      <c r="T756" s="147"/>
      <c r="U756" s="147"/>
      <c r="V756" s="147"/>
      <c r="W756" s="147"/>
      <c r="X756" s="147"/>
      <c r="Y756" s="147"/>
      <c r="Z756" s="147"/>
      <c r="AA756" s="147"/>
      <c r="AB756" s="147"/>
      <c r="AC756" s="147"/>
      <c r="AD756" s="147"/>
      <c r="AE756" s="147"/>
      <c r="AF756" s="147"/>
    </row>
    <row r="757" spans="1:32" ht="28.8" hidden="1" x14ac:dyDescent="0.3">
      <c r="A757" s="107"/>
      <c r="B757" s="107" t="s">
        <v>941</v>
      </c>
      <c r="C757" s="124" t="s">
        <v>2167</v>
      </c>
      <c r="D757" s="107" t="s">
        <v>1430</v>
      </c>
      <c r="E757" s="125" t="s">
        <v>1440</v>
      </c>
      <c r="F757" s="107" t="s">
        <v>2224</v>
      </c>
      <c r="G757" s="107" t="s">
        <v>1941</v>
      </c>
      <c r="H757" s="124" t="str">
        <f>Programação5[[#This Row],[Atividade]]&amp; " - linha/estrutura: " &amp;Programação5[[#This Row],[Tag]]</f>
        <v>Montar e soldar linha 2º trecho - linha/estrutura: 6"-S3-14E-5374-H</v>
      </c>
      <c r="I757" s="107"/>
      <c r="L757" s="120"/>
      <c r="M757" s="126"/>
      <c r="N757" s="147"/>
      <c r="O757" s="147"/>
      <c r="P757" s="147"/>
      <c r="Q757" s="147"/>
      <c r="R757" s="147"/>
      <c r="S757" s="147"/>
      <c r="T757" s="147"/>
      <c r="U757" s="147"/>
      <c r="V757" s="147"/>
      <c r="W757" s="147"/>
      <c r="X757" s="147"/>
      <c r="Y757" s="147"/>
      <c r="Z757" s="147"/>
      <c r="AA757" s="147"/>
      <c r="AB757" s="147"/>
      <c r="AC757" s="147"/>
      <c r="AD757" s="147"/>
      <c r="AE757" s="147"/>
      <c r="AF757" s="147"/>
    </row>
    <row r="758" spans="1:32" ht="28.8" hidden="1" x14ac:dyDescent="0.3">
      <c r="A758" s="107"/>
      <c r="B758" s="107" t="s">
        <v>942</v>
      </c>
      <c r="C758" s="124" t="s">
        <v>2167</v>
      </c>
      <c r="D758" s="107" t="s">
        <v>1430</v>
      </c>
      <c r="E758" s="125" t="s">
        <v>1440</v>
      </c>
      <c r="F758" s="107" t="s">
        <v>2224</v>
      </c>
      <c r="G758" s="107" t="s">
        <v>1929</v>
      </c>
      <c r="H758" s="124" t="str">
        <f>Programação5[[#This Row],[Atividade]]&amp; " - linha/estrutura: " &amp;Programação5[[#This Row],[Tag]]</f>
        <v>Montar suportes - linha/estrutura: 6"-S3-14E-5374-H</v>
      </c>
      <c r="I758" s="107" t="s">
        <v>1432</v>
      </c>
      <c r="L758" s="120"/>
      <c r="M758" s="126"/>
      <c r="N758" s="147"/>
      <c r="O758" s="147"/>
      <c r="P758" s="147"/>
      <c r="Q758" s="147"/>
      <c r="R758" s="147"/>
      <c r="S758" s="147"/>
      <c r="T758" s="147"/>
      <c r="U758" s="147"/>
      <c r="V758" s="147"/>
      <c r="W758" s="147"/>
      <c r="X758" s="147"/>
      <c r="Y758" s="147"/>
      <c r="Z758" s="147"/>
      <c r="AA758" s="147"/>
      <c r="AB758" s="147"/>
      <c r="AC758" s="147"/>
      <c r="AD758" s="147"/>
      <c r="AE758" s="147"/>
      <c r="AF758" s="147"/>
    </row>
    <row r="759" spans="1:32" hidden="1" x14ac:dyDescent="0.3">
      <c r="A759" s="107"/>
      <c r="B759" s="107" t="s">
        <v>943</v>
      </c>
      <c r="C759" s="124"/>
      <c r="D759" s="107"/>
      <c r="E759" s="125"/>
      <c r="F759" s="107"/>
      <c r="G759" s="107" t="s">
        <v>279</v>
      </c>
      <c r="H759" s="124" t="str">
        <f>Programação5[[#This Row],[Atividade]]&amp; " - linha/estrutura: " &amp;Programação5[[#This Row],[Tag]]</f>
        <v xml:space="preserve">Inspeção ENDs das soldas - linha/estrutura: </v>
      </c>
      <c r="I759" s="107"/>
      <c r="L759" s="120"/>
      <c r="M759" s="126"/>
      <c r="N759" s="147"/>
      <c r="O759" s="147"/>
      <c r="P759" s="147"/>
      <c r="Q759" s="147"/>
      <c r="R759" s="147"/>
      <c r="S759" s="147"/>
      <c r="T759" s="147"/>
      <c r="U759" s="147"/>
      <c r="V759" s="147"/>
      <c r="W759" s="147"/>
      <c r="X759" s="147"/>
      <c r="Y759" s="147"/>
      <c r="Z759" s="147"/>
      <c r="AA759" s="147"/>
      <c r="AB759" s="147"/>
      <c r="AC759" s="147"/>
      <c r="AD759" s="147"/>
      <c r="AE759" s="147"/>
      <c r="AF759" s="147"/>
    </row>
    <row r="760" spans="1:32" hidden="1" x14ac:dyDescent="0.3">
      <c r="A760" s="107"/>
      <c r="B760" s="107" t="s">
        <v>944</v>
      </c>
      <c r="C760" s="124"/>
      <c r="D760" s="107"/>
      <c r="E760" s="125"/>
      <c r="F760" s="107" t="s">
        <v>2251</v>
      </c>
      <c r="G760" s="107" t="s">
        <v>335</v>
      </c>
      <c r="H760" s="124" t="str">
        <f>Programação5[[#This Row],[Atividade]]&amp; " - linha/estrutura: " &amp;Programação5[[#This Row],[Tag]]</f>
        <v>Teste hidrostático - linha/estrutura: 8"-S3-14E-5355-H</v>
      </c>
      <c r="I760" s="107"/>
      <c r="L760" s="120"/>
      <c r="M760" s="126"/>
      <c r="N760" s="147">
        <v>2</v>
      </c>
      <c r="O760" s="147"/>
      <c r="P760" s="147"/>
      <c r="Q760" s="147"/>
      <c r="R760" s="147"/>
      <c r="S760" s="147"/>
      <c r="T760" s="147"/>
      <c r="U760" s="147"/>
      <c r="V760" s="147"/>
      <c r="W760" s="147"/>
      <c r="X760" s="147"/>
      <c r="Y760" s="147"/>
      <c r="Z760" s="147"/>
      <c r="AA760" s="147"/>
      <c r="AB760" s="147"/>
      <c r="AC760" s="147"/>
      <c r="AD760" s="147"/>
      <c r="AE760" s="147"/>
      <c r="AF760" s="147"/>
    </row>
    <row r="761" spans="1:32" hidden="1" x14ac:dyDescent="0.3">
      <c r="A761" s="107"/>
      <c r="B761" s="107" t="s">
        <v>491</v>
      </c>
      <c r="C761" s="124"/>
      <c r="D761" s="107"/>
      <c r="E761" s="125"/>
      <c r="F761" s="107"/>
      <c r="G761" s="107" t="s">
        <v>1680</v>
      </c>
      <c r="H761" s="124" t="str">
        <f>Programação5[[#This Row],[Atividade]]&amp; " - linha/estrutura: " &amp;Programação5[[#This Row],[Tag]]</f>
        <v xml:space="preserve">Linha 12"-S3-14E-5321-H - linha/estrutura: </v>
      </c>
      <c r="I761" s="107"/>
      <c r="L761" s="120"/>
      <c r="M761" s="126"/>
      <c r="N761" s="147"/>
      <c r="O761" s="147"/>
      <c r="P761" s="147"/>
      <c r="Q761" s="147"/>
      <c r="R761" s="147"/>
      <c r="S761" s="147"/>
      <c r="T761" s="147"/>
      <c r="U761" s="147"/>
      <c r="V761" s="147"/>
      <c r="W761" s="147"/>
      <c r="X761" s="147"/>
      <c r="Y761" s="147"/>
      <c r="Z761" s="147"/>
      <c r="AA761" s="147"/>
      <c r="AB761" s="147"/>
      <c r="AC761" s="147"/>
      <c r="AD761" s="147"/>
      <c r="AE761" s="147"/>
      <c r="AF761" s="147"/>
    </row>
    <row r="762" spans="1:32" hidden="1" x14ac:dyDescent="0.3">
      <c r="A762" s="107"/>
      <c r="B762" s="107" t="s">
        <v>489</v>
      </c>
      <c r="C762" s="124" t="s">
        <v>2169</v>
      </c>
      <c r="D762" s="107" t="s">
        <v>1431</v>
      </c>
      <c r="E762" s="125" t="s">
        <v>1440</v>
      </c>
      <c r="F762" s="107" t="s">
        <v>2225</v>
      </c>
      <c r="G762" s="107" t="s">
        <v>1929</v>
      </c>
      <c r="H762" s="124" t="str">
        <f>Programação5[[#This Row],[Atividade]]&amp; " - linha/estrutura: " &amp;Programação5[[#This Row],[Tag]]</f>
        <v>Montar suportes - linha/estrutura: 6"-S3-14E-5375-H</v>
      </c>
      <c r="I762" s="107" t="s">
        <v>1435</v>
      </c>
      <c r="L762" s="120"/>
      <c r="M762" s="126"/>
      <c r="N762" s="147"/>
      <c r="O762" s="147"/>
      <c r="P762" s="147"/>
      <c r="Q762" s="147"/>
      <c r="R762" s="147"/>
      <c r="S762" s="147"/>
      <c r="T762" s="147"/>
      <c r="U762" s="147"/>
      <c r="V762" s="147"/>
      <c r="W762" s="147"/>
      <c r="X762" s="147"/>
      <c r="Y762" s="147"/>
      <c r="Z762" s="147"/>
      <c r="AA762" s="147"/>
      <c r="AB762" s="147"/>
      <c r="AC762" s="147"/>
      <c r="AD762" s="147"/>
      <c r="AE762" s="147"/>
      <c r="AF762" s="147"/>
    </row>
    <row r="763" spans="1:32" ht="28.8" hidden="1" x14ac:dyDescent="0.3">
      <c r="A763" s="107"/>
      <c r="B763" s="107" t="s">
        <v>539</v>
      </c>
      <c r="C763" s="124" t="s">
        <v>2167</v>
      </c>
      <c r="D763" s="107" t="s">
        <v>1430</v>
      </c>
      <c r="E763" s="125" t="s">
        <v>1440</v>
      </c>
      <c r="F763" s="107" t="s">
        <v>2182</v>
      </c>
      <c r="G763" s="107" t="s">
        <v>2019</v>
      </c>
      <c r="H763" s="124" t="str">
        <f>Programação5[[#This Row],[Atividade]]&amp; " - linha/estrutura: " &amp;Programação5[[#This Row],[Tag]]</f>
        <v>Montar e soldar tubulação - linha/estrutura: 12"-S3-14E-5321-H</v>
      </c>
      <c r="I763" s="107"/>
      <c r="L763" s="120"/>
      <c r="M763" s="126"/>
      <c r="N763" s="147"/>
      <c r="O763" s="147"/>
      <c r="P763" s="147"/>
      <c r="Q763" s="147"/>
      <c r="R763" s="147"/>
      <c r="S763" s="147"/>
      <c r="T763" s="147"/>
      <c r="U763" s="147"/>
      <c r="V763" s="147"/>
      <c r="W763" s="147"/>
      <c r="X763" s="147"/>
      <c r="Y763" s="147"/>
      <c r="Z763" s="147"/>
      <c r="AA763" s="147"/>
      <c r="AB763" s="147"/>
      <c r="AC763" s="147"/>
      <c r="AD763" s="147"/>
      <c r="AE763" s="147"/>
      <c r="AF763" s="147"/>
    </row>
    <row r="764" spans="1:32" ht="28.8" hidden="1" x14ac:dyDescent="0.3">
      <c r="A764" s="107"/>
      <c r="B764" s="107" t="s">
        <v>945</v>
      </c>
      <c r="C764" s="124" t="s">
        <v>2167</v>
      </c>
      <c r="D764" s="107" t="s">
        <v>1430</v>
      </c>
      <c r="E764" s="125" t="s">
        <v>1440</v>
      </c>
      <c r="F764" s="107" t="s">
        <v>2225</v>
      </c>
      <c r="G764" s="107" t="s">
        <v>279</v>
      </c>
      <c r="H764" s="124" t="str">
        <f>Programação5[[#This Row],[Atividade]]&amp; " - linha/estrutura: " &amp;Programação5[[#This Row],[Tag]]</f>
        <v>Inspeção ENDs das soldas - linha/estrutura: 6"-S3-14E-5375-H</v>
      </c>
      <c r="I764" s="107" t="s">
        <v>1432</v>
      </c>
      <c r="L764" s="120"/>
      <c r="M764" s="126"/>
      <c r="N764" s="147"/>
      <c r="O764" s="147"/>
      <c r="P764" s="147"/>
      <c r="Q764" s="147"/>
      <c r="R764" s="147"/>
      <c r="S764" s="147"/>
      <c r="T764" s="147"/>
      <c r="U764" s="147"/>
      <c r="V764" s="147"/>
      <c r="W764" s="147"/>
      <c r="X764" s="147"/>
      <c r="Y764" s="147"/>
      <c r="Z764" s="147"/>
      <c r="AA764" s="147"/>
      <c r="AB764" s="147"/>
      <c r="AC764" s="147"/>
      <c r="AD764" s="147"/>
      <c r="AE764" s="147"/>
      <c r="AF764" s="147"/>
    </row>
    <row r="765" spans="1:32" hidden="1" x14ac:dyDescent="0.3">
      <c r="A765" s="107"/>
      <c r="B765" s="107" t="s">
        <v>946</v>
      </c>
      <c r="C765" s="124"/>
      <c r="D765" s="107"/>
      <c r="E765" s="125"/>
      <c r="F765" s="107"/>
      <c r="G765" s="107" t="s">
        <v>335</v>
      </c>
      <c r="H765" s="124" t="str">
        <f>Programação5[[#This Row],[Atividade]]&amp; " - linha/estrutura: " &amp;Programação5[[#This Row],[Tag]]</f>
        <v xml:space="preserve">Teste hidrostático - linha/estrutura: </v>
      </c>
      <c r="I765" s="107"/>
      <c r="L765" s="120"/>
      <c r="M765" s="126"/>
      <c r="N765" s="147"/>
      <c r="O765" s="147"/>
      <c r="P765" s="147"/>
      <c r="Q765" s="147"/>
      <c r="R765" s="147"/>
      <c r="S765" s="147"/>
      <c r="T765" s="147"/>
      <c r="U765" s="147"/>
      <c r="V765" s="147"/>
      <c r="W765" s="147"/>
      <c r="X765" s="147"/>
      <c r="Y765" s="147"/>
      <c r="Z765" s="147"/>
      <c r="AA765" s="147"/>
      <c r="AB765" s="147"/>
      <c r="AC765" s="147"/>
      <c r="AD765" s="147"/>
      <c r="AE765" s="147"/>
      <c r="AF765" s="147"/>
    </row>
    <row r="766" spans="1:32" hidden="1" x14ac:dyDescent="0.3">
      <c r="A766" s="107"/>
      <c r="B766" s="107" t="s">
        <v>947</v>
      </c>
      <c r="C766" s="124"/>
      <c r="D766" s="107"/>
      <c r="E766" s="125"/>
      <c r="F766" s="107"/>
      <c r="G766" s="107" t="s">
        <v>1688</v>
      </c>
      <c r="H766" s="124" t="str">
        <f>Programação5[[#This Row],[Atividade]]&amp; " - linha/estrutura: " &amp;Programação5[[#This Row],[Tag]]</f>
        <v xml:space="preserve">Linha 6"-S3-14E-5374-H - linha/estrutura: </v>
      </c>
      <c r="I766" s="107"/>
      <c r="L766" s="120"/>
      <c r="M766" s="126"/>
      <c r="N766" s="147"/>
      <c r="O766" s="147"/>
      <c r="P766" s="147"/>
      <c r="Q766" s="147"/>
      <c r="R766" s="147"/>
      <c r="S766" s="147"/>
      <c r="T766" s="147"/>
      <c r="U766" s="147"/>
      <c r="V766" s="147"/>
      <c r="W766" s="147"/>
      <c r="X766" s="147"/>
      <c r="Y766" s="147"/>
      <c r="Z766" s="147"/>
      <c r="AA766" s="147"/>
      <c r="AB766" s="147"/>
      <c r="AC766" s="147"/>
      <c r="AD766" s="147"/>
      <c r="AE766" s="147"/>
      <c r="AF766" s="147"/>
    </row>
    <row r="767" spans="1:32" hidden="1" x14ac:dyDescent="0.3">
      <c r="A767" s="107"/>
      <c r="B767" s="107" t="s">
        <v>948</v>
      </c>
      <c r="C767" s="124"/>
      <c r="D767" s="107"/>
      <c r="E767" s="125"/>
      <c r="F767" s="107"/>
      <c r="G767" s="107" t="s">
        <v>2019</v>
      </c>
      <c r="H767" s="124" t="str">
        <f>Programação5[[#This Row],[Atividade]]&amp; " - linha/estrutura: " &amp;Programação5[[#This Row],[Tag]]</f>
        <v xml:space="preserve">Montar e soldar tubulação - linha/estrutura: </v>
      </c>
      <c r="I767" s="107"/>
      <c r="L767" s="120"/>
      <c r="M767" s="126"/>
      <c r="N767" s="147"/>
      <c r="O767" s="147"/>
      <c r="P767" s="147"/>
      <c r="Q767" s="147"/>
      <c r="R767" s="147"/>
      <c r="S767" s="147"/>
      <c r="T767" s="147"/>
      <c r="U767" s="147"/>
      <c r="V767" s="147"/>
      <c r="W767" s="147"/>
      <c r="X767" s="147"/>
      <c r="Y767" s="147"/>
      <c r="Z767" s="147"/>
      <c r="AA767" s="147"/>
      <c r="AB767" s="147"/>
      <c r="AC767" s="147"/>
      <c r="AD767" s="147"/>
      <c r="AE767" s="147"/>
      <c r="AF767" s="147"/>
    </row>
    <row r="768" spans="1:32" hidden="1" x14ac:dyDescent="0.3">
      <c r="A768" s="107"/>
      <c r="B768" s="107" t="s">
        <v>949</v>
      </c>
      <c r="C768" s="124" t="s">
        <v>2169</v>
      </c>
      <c r="D768" s="107" t="s">
        <v>1431</v>
      </c>
      <c r="E768" s="125" t="s">
        <v>1440</v>
      </c>
      <c r="F768" s="107" t="s">
        <v>2226</v>
      </c>
      <c r="G768" s="107" t="s">
        <v>279</v>
      </c>
      <c r="H768" s="124" t="str">
        <f>Programação5[[#This Row],[Atividade]]&amp; " - linha/estrutura: " &amp;Programação5[[#This Row],[Tag]]</f>
        <v>Inspeção ENDs das soldas - linha/estrutura: 6"-S3-14E-5376-H</v>
      </c>
      <c r="I768" s="107" t="s">
        <v>1435</v>
      </c>
      <c r="L768" s="120"/>
      <c r="M768" s="126"/>
      <c r="N768" s="147"/>
      <c r="O768" s="147"/>
      <c r="P768" s="147"/>
      <c r="Q768" s="147"/>
      <c r="R768" s="147"/>
      <c r="S768" s="147"/>
      <c r="T768" s="147"/>
      <c r="U768" s="147"/>
      <c r="V768" s="147"/>
      <c r="W768" s="147"/>
      <c r="X768" s="147"/>
      <c r="Y768" s="147"/>
      <c r="Z768" s="147"/>
      <c r="AA768" s="147"/>
      <c r="AB768" s="147"/>
      <c r="AC768" s="147"/>
      <c r="AD768" s="147"/>
      <c r="AE768" s="147"/>
      <c r="AF768" s="147"/>
    </row>
    <row r="769" spans="1:32" ht="28.8" hidden="1" x14ac:dyDescent="0.3">
      <c r="A769" s="107"/>
      <c r="B769" s="107" t="s">
        <v>950</v>
      </c>
      <c r="C769" s="124" t="s">
        <v>2167</v>
      </c>
      <c r="D769" s="107" t="s">
        <v>1430</v>
      </c>
      <c r="E769" s="125" t="s">
        <v>1440</v>
      </c>
      <c r="F769" s="107" t="s">
        <v>2226</v>
      </c>
      <c r="G769" s="107" t="s">
        <v>335</v>
      </c>
      <c r="H769" s="124" t="str">
        <f>Programação5[[#This Row],[Atividade]]&amp; " - linha/estrutura: " &amp;Programação5[[#This Row],[Tag]]</f>
        <v>Teste hidrostático - linha/estrutura: 6"-S3-14E-5376-H</v>
      </c>
      <c r="I769" s="107"/>
      <c r="L769" s="120"/>
      <c r="M769" s="126"/>
      <c r="N769" s="147"/>
      <c r="O769" s="147"/>
      <c r="P769" s="147"/>
      <c r="Q769" s="147"/>
      <c r="R769" s="147"/>
      <c r="S769" s="147"/>
      <c r="T769" s="147"/>
      <c r="U769" s="147"/>
      <c r="V769" s="147"/>
      <c r="W769" s="147"/>
      <c r="X769" s="147"/>
      <c r="Y769" s="147"/>
      <c r="Z769" s="147"/>
      <c r="AA769" s="147"/>
      <c r="AB769" s="147"/>
      <c r="AC769" s="147"/>
      <c r="AD769" s="147"/>
      <c r="AE769" s="147"/>
      <c r="AF769" s="147"/>
    </row>
    <row r="770" spans="1:32" ht="28.8" hidden="1" x14ac:dyDescent="0.3">
      <c r="A770" s="107"/>
      <c r="B770" s="107" t="s">
        <v>2326</v>
      </c>
      <c r="C770" s="124" t="s">
        <v>2167</v>
      </c>
      <c r="D770" s="107" t="s">
        <v>1430</v>
      </c>
      <c r="E770" s="125" t="s">
        <v>1440</v>
      </c>
      <c r="F770" s="107" t="s">
        <v>2224</v>
      </c>
      <c r="G770" s="107" t="s">
        <v>2327</v>
      </c>
      <c r="H770" s="124" t="str">
        <f>Programação5[[#This Row],[Atividade]]&amp; " - linha/estrutura: " &amp;Programação5[[#This Row],[Tag]]</f>
        <v>Execução da base civil - linha/estrutura: 6"-S3-14E-5374-H</v>
      </c>
      <c r="I770" s="107" t="s">
        <v>1432</v>
      </c>
      <c r="L770" s="120"/>
      <c r="M770" s="126"/>
      <c r="N770" s="147"/>
      <c r="O770" s="147"/>
      <c r="P770" s="147"/>
      <c r="Q770" s="147"/>
      <c r="R770" s="147"/>
      <c r="S770" s="147"/>
      <c r="T770" s="147"/>
      <c r="U770" s="147"/>
      <c r="V770" s="147"/>
      <c r="W770" s="147"/>
      <c r="X770" s="147"/>
      <c r="Y770" s="147"/>
      <c r="Z770" s="147"/>
      <c r="AA770" s="147"/>
      <c r="AB770" s="147"/>
      <c r="AC770" s="147"/>
      <c r="AD770" s="147"/>
      <c r="AE770" s="147"/>
      <c r="AF770" s="147"/>
    </row>
    <row r="771" spans="1:32" hidden="1" x14ac:dyDescent="0.3">
      <c r="A771" s="107"/>
      <c r="B771" s="107" t="s">
        <v>951</v>
      </c>
      <c r="C771" s="124"/>
      <c r="D771" s="107"/>
      <c r="E771" s="125"/>
      <c r="F771" s="107"/>
      <c r="G771" s="107" t="s">
        <v>1694</v>
      </c>
      <c r="H771" s="124" t="str">
        <f>Programação5[[#This Row],[Atividade]]&amp; " - linha/estrutura: " &amp;Programação5[[#This Row],[Tag]]</f>
        <v xml:space="preserve">Linha 6"-S3-14E-5375-H - linha/estrutura: </v>
      </c>
      <c r="I771" s="107"/>
      <c r="L771" s="120"/>
      <c r="M771" s="126"/>
      <c r="N771" s="147"/>
      <c r="O771" s="147"/>
      <c r="P771" s="147"/>
      <c r="Q771" s="147"/>
      <c r="R771" s="147"/>
      <c r="S771" s="147"/>
      <c r="T771" s="147"/>
      <c r="U771" s="147"/>
      <c r="V771" s="147"/>
      <c r="W771" s="147"/>
      <c r="X771" s="147"/>
      <c r="Y771" s="147"/>
      <c r="Z771" s="147"/>
      <c r="AA771" s="147"/>
      <c r="AB771" s="147"/>
      <c r="AC771" s="147"/>
      <c r="AD771" s="147"/>
      <c r="AE771" s="147"/>
      <c r="AF771" s="147"/>
    </row>
    <row r="772" spans="1:32" hidden="1" x14ac:dyDescent="0.3">
      <c r="A772" s="107"/>
      <c r="B772" s="107" t="s">
        <v>952</v>
      </c>
      <c r="C772" s="124"/>
      <c r="D772" s="107"/>
      <c r="E772" s="125"/>
      <c r="F772" s="107"/>
      <c r="G772" s="107" t="s">
        <v>2019</v>
      </c>
      <c r="H772" s="124" t="str">
        <f>Programação5[[#This Row],[Atividade]]&amp; " - linha/estrutura: " &amp;Programação5[[#This Row],[Tag]]</f>
        <v xml:space="preserve">Montar e soldar tubulação - linha/estrutura: </v>
      </c>
      <c r="I772" s="107"/>
      <c r="L772" s="120"/>
      <c r="M772" s="126"/>
      <c r="N772" s="147"/>
      <c r="O772" s="147"/>
      <c r="P772" s="147"/>
      <c r="Q772" s="147"/>
      <c r="R772" s="147"/>
      <c r="S772" s="147"/>
      <c r="T772" s="147"/>
      <c r="U772" s="147"/>
      <c r="V772" s="147"/>
      <c r="W772" s="147"/>
      <c r="X772" s="147"/>
      <c r="Y772" s="147"/>
      <c r="Z772" s="147"/>
      <c r="AA772" s="147"/>
      <c r="AB772" s="147"/>
      <c r="AC772" s="147"/>
      <c r="AD772" s="147"/>
      <c r="AE772" s="147"/>
      <c r="AF772" s="147"/>
    </row>
    <row r="773" spans="1:32" hidden="1" x14ac:dyDescent="0.3">
      <c r="A773" s="107"/>
      <c r="B773" s="107" t="s">
        <v>953</v>
      </c>
      <c r="C773" s="124"/>
      <c r="D773" s="107"/>
      <c r="E773" s="125"/>
      <c r="F773" s="107"/>
      <c r="G773" s="107" t="s">
        <v>279</v>
      </c>
      <c r="H773" s="124" t="str">
        <f>Programação5[[#This Row],[Atividade]]&amp; " - linha/estrutura: " &amp;Programação5[[#This Row],[Tag]]</f>
        <v xml:space="preserve">Inspeção ENDs das soldas - linha/estrutura: </v>
      </c>
      <c r="I773" s="107"/>
      <c r="L773" s="120"/>
      <c r="M773" s="126"/>
      <c r="N773" s="147"/>
      <c r="O773" s="147"/>
      <c r="P773" s="147"/>
      <c r="Q773" s="147"/>
      <c r="R773" s="147"/>
      <c r="S773" s="147"/>
      <c r="T773" s="147"/>
      <c r="U773" s="147"/>
      <c r="V773" s="147"/>
      <c r="W773" s="147"/>
      <c r="X773" s="147"/>
      <c r="Y773" s="147"/>
      <c r="Z773" s="147"/>
      <c r="AA773" s="147"/>
      <c r="AB773" s="147"/>
      <c r="AC773" s="147"/>
      <c r="AD773" s="147"/>
      <c r="AE773" s="147"/>
      <c r="AF773" s="147"/>
    </row>
    <row r="774" spans="1:32" hidden="1" x14ac:dyDescent="0.3">
      <c r="A774" s="107"/>
      <c r="B774" s="107" t="s">
        <v>954</v>
      </c>
      <c r="C774" s="124" t="s">
        <v>2169</v>
      </c>
      <c r="D774" s="107" t="s">
        <v>1431</v>
      </c>
      <c r="E774" s="125" t="s">
        <v>1440</v>
      </c>
      <c r="F774" s="107" t="s">
        <v>2227</v>
      </c>
      <c r="G774" s="107" t="s">
        <v>335</v>
      </c>
      <c r="H774" s="124" t="str">
        <f>Programação5[[#This Row],[Atividade]]&amp; " - linha/estrutura: " &amp;Programação5[[#This Row],[Tag]]</f>
        <v>Teste hidrostático - linha/estrutura: 6"-S3-14E-5377-H</v>
      </c>
      <c r="I774" s="107" t="s">
        <v>1435</v>
      </c>
      <c r="L774" s="120"/>
      <c r="M774" s="126"/>
      <c r="N774" s="147"/>
      <c r="O774" s="147"/>
      <c r="P774" s="147"/>
      <c r="Q774" s="147"/>
      <c r="R774" s="147"/>
      <c r="S774" s="147"/>
      <c r="T774" s="147"/>
      <c r="U774" s="147"/>
      <c r="V774" s="147"/>
      <c r="W774" s="147"/>
      <c r="X774" s="147"/>
      <c r="Y774" s="147"/>
      <c r="Z774" s="147"/>
      <c r="AA774" s="147"/>
      <c r="AB774" s="147"/>
      <c r="AC774" s="147"/>
      <c r="AD774" s="147"/>
      <c r="AE774" s="147"/>
      <c r="AF774" s="147"/>
    </row>
    <row r="775" spans="1:32" ht="28.8" hidden="1" x14ac:dyDescent="0.3">
      <c r="A775" s="107"/>
      <c r="B775" s="107" t="s">
        <v>2328</v>
      </c>
      <c r="C775" s="124" t="s">
        <v>2167</v>
      </c>
      <c r="D775" s="107" t="s">
        <v>1430</v>
      </c>
      <c r="E775" s="125" t="s">
        <v>1440</v>
      </c>
      <c r="F775" s="107" t="s">
        <v>2225</v>
      </c>
      <c r="G775" s="107" t="s">
        <v>2327</v>
      </c>
      <c r="H775" s="124" t="str">
        <f>Programação5[[#This Row],[Atividade]]&amp; " - linha/estrutura: " &amp;Programação5[[#This Row],[Tag]]</f>
        <v>Execução da base civil - linha/estrutura: 6"-S3-14E-5375-H</v>
      </c>
      <c r="I775" s="107"/>
      <c r="L775" s="120"/>
      <c r="M775" s="126"/>
      <c r="N775" s="147"/>
      <c r="O775" s="147"/>
      <c r="P775" s="147"/>
      <c r="Q775" s="147"/>
      <c r="R775" s="147"/>
      <c r="S775" s="147"/>
      <c r="T775" s="147"/>
      <c r="U775" s="147"/>
      <c r="V775" s="147"/>
      <c r="W775" s="147"/>
      <c r="X775" s="147"/>
      <c r="Y775" s="147"/>
      <c r="Z775" s="147"/>
      <c r="AA775" s="147"/>
      <c r="AB775" s="147"/>
      <c r="AC775" s="147"/>
      <c r="AD775" s="147"/>
      <c r="AE775" s="147"/>
      <c r="AF775" s="147"/>
    </row>
    <row r="776" spans="1:32" ht="28.8" hidden="1" x14ac:dyDescent="0.3">
      <c r="A776" s="107"/>
      <c r="B776" s="107" t="s">
        <v>955</v>
      </c>
      <c r="C776" s="124" t="s">
        <v>2167</v>
      </c>
      <c r="D776" s="107" t="s">
        <v>1430</v>
      </c>
      <c r="E776" s="125" t="s">
        <v>1440</v>
      </c>
      <c r="F776" s="107" t="s">
        <v>2227</v>
      </c>
      <c r="G776" s="107" t="s">
        <v>1700</v>
      </c>
      <c r="H776" s="124" t="str">
        <f>Programação5[[#This Row],[Atividade]]&amp; " - linha/estrutura: " &amp;Programação5[[#This Row],[Tag]]</f>
        <v>Linha 6"-S3-14E-5376-H - linha/estrutura: 6"-S3-14E-5377-H</v>
      </c>
      <c r="I776" s="107" t="s">
        <v>1432</v>
      </c>
      <c r="L776" s="120"/>
      <c r="M776" s="126"/>
      <c r="N776" s="147"/>
      <c r="O776" s="147"/>
      <c r="P776" s="147"/>
      <c r="Q776" s="147"/>
      <c r="R776" s="147"/>
      <c r="S776" s="147"/>
      <c r="T776" s="147"/>
      <c r="U776" s="147"/>
      <c r="V776" s="147"/>
      <c r="W776" s="147"/>
      <c r="X776" s="147"/>
      <c r="Y776" s="147"/>
      <c r="Z776" s="147"/>
      <c r="AA776" s="147"/>
      <c r="AB776" s="147"/>
      <c r="AC776" s="147"/>
      <c r="AD776" s="147"/>
      <c r="AE776" s="147"/>
      <c r="AF776" s="147"/>
    </row>
    <row r="777" spans="1:32" hidden="1" x14ac:dyDescent="0.3">
      <c r="A777" s="107"/>
      <c r="B777" s="107" t="s">
        <v>956</v>
      </c>
      <c r="C777" s="124"/>
      <c r="D777" s="107"/>
      <c r="E777" s="125"/>
      <c r="F777" s="107"/>
      <c r="G777" s="107" t="s">
        <v>2019</v>
      </c>
      <c r="H777" s="124" t="str">
        <f>Programação5[[#This Row],[Atividade]]&amp; " - linha/estrutura: " &amp;Programação5[[#This Row],[Tag]]</f>
        <v xml:space="preserve">Montar e soldar tubulação - linha/estrutura: </v>
      </c>
      <c r="I777" s="107"/>
      <c r="L777" s="120"/>
      <c r="M777" s="126"/>
      <c r="N777" s="147"/>
      <c r="O777" s="147"/>
      <c r="P777" s="147"/>
      <c r="Q777" s="147"/>
      <c r="R777" s="147"/>
      <c r="S777" s="147"/>
      <c r="T777" s="147"/>
      <c r="U777" s="147"/>
      <c r="V777" s="147"/>
      <c r="W777" s="147"/>
      <c r="X777" s="147"/>
      <c r="Y777" s="147"/>
      <c r="Z777" s="147"/>
      <c r="AA777" s="147"/>
      <c r="AB777" s="147"/>
      <c r="AC777" s="147"/>
      <c r="AD777" s="147"/>
      <c r="AE777" s="147"/>
      <c r="AF777" s="147"/>
    </row>
    <row r="778" spans="1:32" hidden="1" x14ac:dyDescent="0.3">
      <c r="A778" s="107"/>
      <c r="B778" s="107" t="s">
        <v>957</v>
      </c>
      <c r="C778" s="124"/>
      <c r="D778" s="107"/>
      <c r="E778" s="125"/>
      <c r="F778" s="107"/>
      <c r="G778" s="107" t="s">
        <v>279</v>
      </c>
      <c r="H778" s="124" t="str">
        <f>Programação5[[#This Row],[Atividade]]&amp; " - linha/estrutura: " &amp;Programação5[[#This Row],[Tag]]</f>
        <v xml:space="preserve">Inspeção ENDs das soldas - linha/estrutura: </v>
      </c>
      <c r="I778" s="107"/>
      <c r="L778" s="120"/>
      <c r="M778" s="126"/>
      <c r="N778" s="147"/>
      <c r="O778" s="147"/>
      <c r="P778" s="147"/>
      <c r="Q778" s="147"/>
      <c r="R778" s="147"/>
      <c r="S778" s="147"/>
      <c r="T778" s="147"/>
      <c r="U778" s="147"/>
      <c r="V778" s="147"/>
      <c r="W778" s="147"/>
      <c r="X778" s="147"/>
      <c r="Y778" s="147"/>
      <c r="Z778" s="147"/>
      <c r="AA778" s="147"/>
      <c r="AB778" s="147"/>
      <c r="AC778" s="147"/>
      <c r="AD778" s="147"/>
      <c r="AE778" s="147"/>
      <c r="AF778" s="147"/>
    </row>
    <row r="779" spans="1:32" hidden="1" x14ac:dyDescent="0.3">
      <c r="A779" s="107"/>
      <c r="B779" s="107" t="s">
        <v>958</v>
      </c>
      <c r="C779" s="124"/>
      <c r="D779" s="107"/>
      <c r="E779" s="125"/>
      <c r="F779" s="107"/>
      <c r="G779" s="107" t="s">
        <v>335</v>
      </c>
      <c r="H779" s="124" t="str">
        <f>Programação5[[#This Row],[Atividade]]&amp; " - linha/estrutura: " &amp;Programação5[[#This Row],[Tag]]</f>
        <v xml:space="preserve">Teste hidrostático - linha/estrutura: </v>
      </c>
      <c r="I779" s="107"/>
      <c r="L779" s="120"/>
      <c r="M779" s="126"/>
      <c r="N779" s="147"/>
      <c r="O779" s="147"/>
      <c r="P779" s="147"/>
      <c r="Q779" s="147"/>
      <c r="R779" s="147"/>
      <c r="S779" s="147"/>
      <c r="T779" s="147"/>
      <c r="U779" s="147"/>
      <c r="V779" s="147"/>
      <c r="W779" s="147"/>
      <c r="X779" s="147"/>
      <c r="Y779" s="147"/>
      <c r="Z779" s="147"/>
      <c r="AA779" s="147"/>
      <c r="AB779" s="147"/>
      <c r="AC779" s="147"/>
      <c r="AD779" s="147"/>
      <c r="AE779" s="147"/>
      <c r="AF779" s="147"/>
    </row>
    <row r="780" spans="1:32" hidden="1" x14ac:dyDescent="0.3">
      <c r="A780" s="107"/>
      <c r="B780" s="107" t="s">
        <v>2329</v>
      </c>
      <c r="C780" s="124" t="s">
        <v>2169</v>
      </c>
      <c r="D780" s="107" t="s">
        <v>1431</v>
      </c>
      <c r="E780" s="125" t="s">
        <v>1440</v>
      </c>
      <c r="F780" s="107" t="s">
        <v>2226</v>
      </c>
      <c r="G780" s="107" t="s">
        <v>2327</v>
      </c>
      <c r="H780" s="124" t="str">
        <f>Programação5[[#This Row],[Atividade]]&amp; " - linha/estrutura: " &amp;Programação5[[#This Row],[Tag]]</f>
        <v>Execução da base civil - linha/estrutura: 6"-S3-14E-5376-H</v>
      </c>
      <c r="I780" s="107" t="s">
        <v>1435</v>
      </c>
      <c r="L780" s="120"/>
      <c r="M780" s="126"/>
      <c r="N780" s="147"/>
      <c r="O780" s="147"/>
      <c r="P780" s="147"/>
      <c r="Q780" s="147"/>
      <c r="R780" s="147"/>
      <c r="S780" s="147"/>
      <c r="T780" s="147"/>
      <c r="U780" s="147"/>
      <c r="V780" s="147"/>
      <c r="W780" s="147"/>
      <c r="X780" s="147"/>
      <c r="Y780" s="147"/>
      <c r="Z780" s="147"/>
      <c r="AA780" s="147"/>
      <c r="AB780" s="147"/>
      <c r="AC780" s="147"/>
      <c r="AD780" s="147"/>
      <c r="AE780" s="147"/>
      <c r="AF780" s="147"/>
    </row>
    <row r="781" spans="1:32" ht="28.8" hidden="1" x14ac:dyDescent="0.3">
      <c r="A781" s="107"/>
      <c r="B781" s="107" t="s">
        <v>959</v>
      </c>
      <c r="C781" s="124" t="s">
        <v>2167</v>
      </c>
      <c r="D781" s="107" t="s">
        <v>1430</v>
      </c>
      <c r="E781" s="125" t="s">
        <v>1440</v>
      </c>
      <c r="F781" s="107" t="s">
        <v>2228</v>
      </c>
      <c r="G781" s="107" t="s">
        <v>1706</v>
      </c>
      <c r="H781" s="124" t="str">
        <f>Programação5[[#This Row],[Atividade]]&amp; " - linha/estrutura: " &amp;Programação5[[#This Row],[Tag]]</f>
        <v>Linha 6"-S3-14E-5377-H - linha/estrutura: 6"-S3-14E-5378-H</v>
      </c>
      <c r="I781" s="107"/>
      <c r="L781" s="120"/>
      <c r="M781" s="126"/>
      <c r="N781" s="147"/>
      <c r="O781" s="147"/>
      <c r="P781" s="147"/>
      <c r="Q781" s="147"/>
      <c r="R781" s="147"/>
      <c r="S781" s="147"/>
      <c r="T781" s="147"/>
      <c r="U781" s="147"/>
      <c r="V781" s="147"/>
      <c r="W781" s="147"/>
      <c r="X781" s="147"/>
      <c r="Y781" s="147"/>
      <c r="Z781" s="147"/>
      <c r="AA781" s="147"/>
      <c r="AB781" s="147"/>
      <c r="AC781" s="147"/>
      <c r="AD781" s="147"/>
      <c r="AE781" s="147"/>
      <c r="AF781" s="147"/>
    </row>
    <row r="782" spans="1:32" ht="28.8" hidden="1" x14ac:dyDescent="0.3">
      <c r="A782" s="107"/>
      <c r="B782" s="107" t="s">
        <v>960</v>
      </c>
      <c r="C782" s="124" t="s">
        <v>2167</v>
      </c>
      <c r="D782" s="107" t="s">
        <v>1430</v>
      </c>
      <c r="E782" s="125" t="s">
        <v>1440</v>
      </c>
      <c r="F782" s="107" t="s">
        <v>2228</v>
      </c>
      <c r="G782" s="107" t="s">
        <v>2019</v>
      </c>
      <c r="H782" s="124" t="str">
        <f>Programação5[[#This Row],[Atividade]]&amp; " - linha/estrutura: " &amp;Programação5[[#This Row],[Tag]]</f>
        <v>Montar e soldar tubulação - linha/estrutura: 6"-S3-14E-5378-H</v>
      </c>
      <c r="I782" s="107" t="s">
        <v>1432</v>
      </c>
      <c r="L782" s="120"/>
      <c r="M782" s="126"/>
      <c r="N782" s="147"/>
      <c r="O782" s="147"/>
      <c r="P782" s="147"/>
      <c r="Q782" s="147"/>
      <c r="R782" s="147"/>
      <c r="S782" s="147"/>
      <c r="T782" s="147"/>
      <c r="U782" s="147"/>
      <c r="V782" s="147"/>
      <c r="W782" s="147"/>
      <c r="X782" s="147"/>
      <c r="Y782" s="147"/>
      <c r="Z782" s="147"/>
      <c r="AA782" s="147"/>
      <c r="AB782" s="147"/>
      <c r="AC782" s="147"/>
      <c r="AD782" s="147"/>
      <c r="AE782" s="147"/>
      <c r="AF782" s="147"/>
    </row>
    <row r="783" spans="1:32" hidden="1" x14ac:dyDescent="0.3">
      <c r="A783" s="107"/>
      <c r="B783" s="107" t="s">
        <v>961</v>
      </c>
      <c r="C783" s="124" t="s">
        <v>2169</v>
      </c>
      <c r="D783" s="107" t="s">
        <v>1430</v>
      </c>
      <c r="E783" s="125" t="s">
        <v>1440</v>
      </c>
      <c r="F783" s="107" t="s">
        <v>2229</v>
      </c>
      <c r="G783" s="107" t="s">
        <v>279</v>
      </c>
      <c r="H783" s="124" t="str">
        <f>Programação5[[#This Row],[Atividade]]&amp; " - linha/estrutura: " &amp;Programação5[[#This Row],[Tag]]</f>
        <v>Inspeção ENDs das soldas - linha/estrutura: 6"-S3-14E-5379-H</v>
      </c>
      <c r="I783" s="107" t="s">
        <v>1435</v>
      </c>
      <c r="L783" s="120"/>
      <c r="M783" s="126"/>
      <c r="N783" s="147"/>
      <c r="O783" s="147"/>
      <c r="P783" s="147"/>
      <c r="Q783" s="147"/>
      <c r="R783" s="147"/>
      <c r="S783" s="147"/>
      <c r="T783" s="147"/>
      <c r="U783" s="147"/>
      <c r="V783" s="147"/>
      <c r="W783" s="147"/>
      <c r="X783" s="147"/>
      <c r="Y783" s="147"/>
      <c r="Z783" s="147"/>
      <c r="AA783" s="147"/>
      <c r="AB783" s="147"/>
      <c r="AC783" s="147"/>
      <c r="AD783" s="147"/>
      <c r="AE783" s="147"/>
      <c r="AF783" s="147"/>
    </row>
    <row r="784" spans="1:32" ht="28.8" hidden="1" x14ac:dyDescent="0.3">
      <c r="A784" s="107"/>
      <c r="B784" s="107" t="s">
        <v>962</v>
      </c>
      <c r="C784" s="124" t="s">
        <v>2167</v>
      </c>
      <c r="D784" s="107" t="s">
        <v>1430</v>
      </c>
      <c r="E784" s="125" t="s">
        <v>1440</v>
      </c>
      <c r="F784" s="107" t="s">
        <v>2229</v>
      </c>
      <c r="G784" s="107" t="s">
        <v>335</v>
      </c>
      <c r="H784" s="124" t="str">
        <f>Programação5[[#This Row],[Atividade]]&amp; " - linha/estrutura: " &amp;Programação5[[#This Row],[Tag]]</f>
        <v>Teste hidrostático - linha/estrutura: 6"-S3-14E-5379-H</v>
      </c>
      <c r="I784" s="107"/>
      <c r="L784" s="120"/>
      <c r="M784" s="126"/>
      <c r="N784" s="147"/>
      <c r="O784" s="147"/>
      <c r="P784" s="147"/>
      <c r="Q784" s="147"/>
      <c r="R784" s="147"/>
      <c r="S784" s="147"/>
      <c r="T784" s="147"/>
      <c r="U784" s="147"/>
      <c r="V784" s="147"/>
      <c r="W784" s="147"/>
      <c r="X784" s="147"/>
      <c r="Y784" s="147"/>
      <c r="Z784" s="147"/>
      <c r="AA784" s="147"/>
      <c r="AB784" s="147"/>
      <c r="AC784" s="147"/>
      <c r="AD784" s="147"/>
      <c r="AE784" s="147"/>
      <c r="AF784" s="147"/>
    </row>
    <row r="785" spans="1:32" ht="29.4" hidden="1" x14ac:dyDescent="0.35">
      <c r="A785" s="107"/>
      <c r="B785" s="136" t="s">
        <v>2330</v>
      </c>
      <c r="C785" s="124" t="s">
        <v>2167</v>
      </c>
      <c r="D785" s="107" t="s">
        <v>1430</v>
      </c>
      <c r="E785" s="125" t="s">
        <v>1440</v>
      </c>
      <c r="F785" s="107" t="s">
        <v>2227</v>
      </c>
      <c r="G785" s="107" t="s">
        <v>2327</v>
      </c>
      <c r="H785" s="124" t="str">
        <f>Programação5[[#This Row],[Atividade]]&amp; " - linha/estrutura: " &amp;Programação5[[#This Row],[Tag]]</f>
        <v>Execução da base civil - linha/estrutura: 6"-S3-14E-5377-H</v>
      </c>
      <c r="I785" s="107" t="s">
        <v>1435</v>
      </c>
      <c r="L785" s="120"/>
      <c r="M785" s="126"/>
      <c r="N785" s="147"/>
      <c r="O785" s="147"/>
      <c r="P785" s="147"/>
      <c r="Q785" s="147"/>
      <c r="R785" s="147"/>
      <c r="S785" s="147"/>
      <c r="T785" s="147"/>
      <c r="U785" s="147"/>
      <c r="V785" s="147"/>
      <c r="W785" s="147"/>
      <c r="X785" s="147"/>
      <c r="Y785" s="147"/>
      <c r="Z785" s="147"/>
      <c r="AA785" s="147"/>
      <c r="AB785" s="147"/>
      <c r="AC785" s="147"/>
      <c r="AD785" s="147"/>
      <c r="AE785" s="147"/>
      <c r="AF785" s="147"/>
    </row>
    <row r="786" spans="1:32" hidden="1" x14ac:dyDescent="0.3">
      <c r="A786" s="107"/>
      <c r="B786" s="107" t="s">
        <v>963</v>
      </c>
      <c r="C786" s="124" t="s">
        <v>2169</v>
      </c>
      <c r="D786" s="107" t="s">
        <v>1430</v>
      </c>
      <c r="E786" s="125" t="s">
        <v>1440</v>
      </c>
      <c r="F786" s="107" t="s">
        <v>2229</v>
      </c>
      <c r="G786" s="107" t="s">
        <v>1712</v>
      </c>
      <c r="H786" s="124" t="str">
        <f>Programação5[[#This Row],[Atividade]]&amp; " - linha/estrutura: " &amp;Programação5[[#This Row],[Tag]]</f>
        <v>Linha 6"-S3-14E-5378-H - linha/estrutura: 6"-S3-14E-5379-H</v>
      </c>
      <c r="I786" s="107" t="s">
        <v>1435</v>
      </c>
      <c r="L786" s="120"/>
      <c r="M786" s="126"/>
      <c r="N786" s="147"/>
      <c r="O786" s="147"/>
      <c r="P786" s="147"/>
      <c r="Q786" s="147"/>
      <c r="R786" s="147"/>
      <c r="S786" s="147"/>
      <c r="T786" s="147"/>
      <c r="U786" s="147"/>
      <c r="V786" s="147"/>
      <c r="W786" s="147"/>
      <c r="X786" s="147"/>
      <c r="Y786" s="147"/>
      <c r="Z786" s="147"/>
      <c r="AA786" s="147"/>
      <c r="AB786" s="147"/>
      <c r="AC786" s="147"/>
      <c r="AD786" s="147"/>
      <c r="AE786" s="147"/>
      <c r="AF786" s="147"/>
    </row>
    <row r="787" spans="1:32" ht="28.8" hidden="1" x14ac:dyDescent="0.3">
      <c r="A787" s="107"/>
      <c r="B787" s="107" t="s">
        <v>964</v>
      </c>
      <c r="C787" s="124" t="s">
        <v>2167</v>
      </c>
      <c r="D787" s="107" t="s">
        <v>1430</v>
      </c>
      <c r="E787" s="125" t="s">
        <v>1440</v>
      </c>
      <c r="F787" s="107" t="s">
        <v>2229</v>
      </c>
      <c r="G787" s="107" t="s">
        <v>2019</v>
      </c>
      <c r="H787" s="124" t="str">
        <f>Programação5[[#This Row],[Atividade]]&amp; " - linha/estrutura: " &amp;Programação5[[#This Row],[Tag]]</f>
        <v>Montar e soldar tubulação - linha/estrutura: 6"-S3-14E-5379-H</v>
      </c>
      <c r="I787" s="107"/>
      <c r="L787" s="120"/>
      <c r="M787" s="126"/>
      <c r="N787" s="147"/>
      <c r="O787" s="147"/>
      <c r="P787" s="147"/>
      <c r="Q787" s="147"/>
      <c r="R787" s="147"/>
      <c r="S787" s="147"/>
      <c r="T787" s="147"/>
      <c r="U787" s="147"/>
      <c r="V787" s="147"/>
      <c r="W787" s="147"/>
      <c r="X787" s="147"/>
      <c r="Y787" s="147"/>
      <c r="Z787" s="147"/>
      <c r="AA787" s="147"/>
      <c r="AB787" s="147"/>
      <c r="AC787" s="147"/>
      <c r="AD787" s="147"/>
      <c r="AE787" s="147"/>
      <c r="AF787" s="147"/>
    </row>
    <row r="788" spans="1:32" ht="28.8" hidden="1" x14ac:dyDescent="0.3">
      <c r="A788" s="107"/>
      <c r="B788" s="107" t="s">
        <v>965</v>
      </c>
      <c r="C788" s="124" t="s">
        <v>2167</v>
      </c>
      <c r="D788" s="107" t="s">
        <v>1430</v>
      </c>
      <c r="E788" s="125" t="s">
        <v>1440</v>
      </c>
      <c r="F788" s="107" t="s">
        <v>2229</v>
      </c>
      <c r="G788" s="107" t="s">
        <v>279</v>
      </c>
      <c r="H788" s="124" t="str">
        <f>Programação5[[#This Row],[Atividade]]&amp; " - linha/estrutura: " &amp;Programação5[[#This Row],[Tag]]</f>
        <v>Inspeção ENDs das soldas - linha/estrutura: 6"-S3-14E-5379-H</v>
      </c>
      <c r="I788" s="107" t="s">
        <v>1432</v>
      </c>
      <c r="L788" s="120"/>
      <c r="M788" s="126"/>
      <c r="N788" s="147"/>
      <c r="O788" s="147"/>
      <c r="P788" s="147"/>
      <c r="Q788" s="147"/>
      <c r="R788" s="147"/>
      <c r="S788" s="147"/>
      <c r="T788" s="147"/>
      <c r="U788" s="147"/>
      <c r="V788" s="147"/>
      <c r="W788" s="147"/>
      <c r="X788" s="147"/>
      <c r="Y788" s="147"/>
      <c r="Z788" s="147"/>
      <c r="AA788" s="147"/>
      <c r="AB788" s="147"/>
      <c r="AC788" s="147"/>
      <c r="AD788" s="147"/>
      <c r="AE788" s="147"/>
      <c r="AF788" s="147"/>
    </row>
    <row r="789" spans="1:32" ht="28.8" hidden="1" x14ac:dyDescent="0.3">
      <c r="A789" s="107"/>
      <c r="B789" s="107" t="s">
        <v>966</v>
      </c>
      <c r="C789" s="124" t="s">
        <v>2167</v>
      </c>
      <c r="D789" s="107" t="s">
        <v>1430</v>
      </c>
      <c r="E789" s="125" t="s">
        <v>1440</v>
      </c>
      <c r="F789" s="107" t="s">
        <v>2229</v>
      </c>
      <c r="G789" s="107" t="s">
        <v>335</v>
      </c>
      <c r="H789" s="124" t="str">
        <f>Programação5[[#This Row],[Atividade]]&amp; " - linha/estrutura: " &amp;Programação5[[#This Row],[Tag]]</f>
        <v>Teste hidrostático - linha/estrutura: 6"-S3-14E-5379-H</v>
      </c>
      <c r="I789" s="107"/>
      <c r="L789" s="120"/>
      <c r="M789" s="126"/>
      <c r="N789" s="147"/>
      <c r="O789" s="147"/>
      <c r="P789" s="147"/>
      <c r="Q789" s="147"/>
      <c r="R789" s="147"/>
      <c r="S789" s="147"/>
      <c r="T789" s="147"/>
      <c r="U789" s="147"/>
      <c r="V789" s="147"/>
      <c r="W789" s="147"/>
      <c r="X789" s="147"/>
      <c r="Y789" s="147"/>
      <c r="Z789" s="147"/>
      <c r="AA789" s="147"/>
      <c r="AB789" s="147"/>
      <c r="AC789" s="147"/>
      <c r="AD789" s="147"/>
      <c r="AE789" s="147"/>
      <c r="AF789" s="147"/>
    </row>
    <row r="790" spans="1:32" ht="28.8" hidden="1" x14ac:dyDescent="0.3">
      <c r="A790" s="107"/>
      <c r="B790" s="107" t="s">
        <v>2331</v>
      </c>
      <c r="C790" s="124" t="s">
        <v>2167</v>
      </c>
      <c r="D790" s="107" t="s">
        <v>1430</v>
      </c>
      <c r="E790" s="125" t="s">
        <v>1440</v>
      </c>
      <c r="F790" s="107" t="s">
        <v>2228</v>
      </c>
      <c r="G790" s="107" t="s">
        <v>2327</v>
      </c>
      <c r="H790" s="124" t="str">
        <f>Programação5[[#This Row],[Atividade]]&amp; " - linha/estrutura: " &amp;Programação5[[#This Row],[Tag]]</f>
        <v>Execução da base civil - linha/estrutura: 6"-S3-14E-5378-H</v>
      </c>
      <c r="I790" s="107"/>
      <c r="L790" s="120"/>
      <c r="M790" s="126"/>
      <c r="N790" s="147"/>
      <c r="O790" s="147"/>
      <c r="P790" s="147"/>
      <c r="Q790" s="147"/>
      <c r="R790" s="147"/>
      <c r="S790" s="147"/>
      <c r="T790" s="147"/>
      <c r="U790" s="147"/>
      <c r="V790" s="147"/>
      <c r="W790" s="147"/>
      <c r="X790" s="147"/>
      <c r="Y790" s="147"/>
      <c r="Z790" s="147"/>
      <c r="AA790" s="147"/>
      <c r="AB790" s="147"/>
      <c r="AC790" s="147"/>
      <c r="AD790" s="147"/>
      <c r="AE790" s="147"/>
      <c r="AF790" s="147"/>
    </row>
    <row r="791" spans="1:32" ht="29.4" hidden="1" x14ac:dyDescent="0.35">
      <c r="A791" s="107"/>
      <c r="B791" s="136" t="s">
        <v>967</v>
      </c>
      <c r="C791" s="124" t="s">
        <v>2167</v>
      </c>
      <c r="D791" s="107" t="s">
        <v>1430</v>
      </c>
      <c r="E791" s="125" t="s">
        <v>1440</v>
      </c>
      <c r="F791" s="107" t="s">
        <v>2179</v>
      </c>
      <c r="G791" s="107" t="s">
        <v>1718</v>
      </c>
      <c r="H791" s="124" t="str">
        <f>Programação5[[#This Row],[Atividade]]&amp; " - linha/estrutura: " &amp;Programação5[[#This Row],[Tag]]</f>
        <v>Linha 6"-S3-14E-5379-H - linha/estrutura: 10"-S3-14E-5395-H</v>
      </c>
      <c r="I791" s="107" t="s">
        <v>1433</v>
      </c>
      <c r="L791" s="120"/>
      <c r="M791" s="126"/>
      <c r="N791" s="147"/>
      <c r="O791" s="147"/>
      <c r="P791" s="147"/>
      <c r="Q791" s="147"/>
      <c r="R791" s="147"/>
      <c r="S791" s="147"/>
      <c r="T791" s="147"/>
      <c r="U791" s="147"/>
      <c r="V791" s="147"/>
      <c r="W791" s="147"/>
      <c r="X791" s="147"/>
      <c r="Y791" s="147"/>
      <c r="Z791" s="147"/>
      <c r="AA791" s="147"/>
      <c r="AB791" s="147"/>
      <c r="AC791" s="147"/>
      <c r="AD791" s="147"/>
      <c r="AE791" s="147"/>
      <c r="AF791" s="147"/>
    </row>
    <row r="792" spans="1:32" ht="29.4" hidden="1" x14ac:dyDescent="0.35">
      <c r="A792" s="107"/>
      <c r="B792" s="136" t="s">
        <v>968</v>
      </c>
      <c r="C792" s="124" t="s">
        <v>2167</v>
      </c>
      <c r="D792" s="107" t="s">
        <v>1430</v>
      </c>
      <c r="E792" s="125" t="s">
        <v>1440</v>
      </c>
      <c r="F792" s="107" t="s">
        <v>2229</v>
      </c>
      <c r="G792" s="107" t="s">
        <v>2019</v>
      </c>
      <c r="H792" s="124" t="str">
        <f>Programação5[[#This Row],[Atividade]]&amp; " - linha/estrutura: " &amp;Programação5[[#This Row],[Tag]]</f>
        <v>Montar e soldar tubulação - linha/estrutura: 6"-S3-14E-5379-H</v>
      </c>
      <c r="I792" s="107" t="s">
        <v>1435</v>
      </c>
      <c r="L792" s="120"/>
      <c r="M792" s="126"/>
      <c r="N792" s="147"/>
      <c r="O792" s="147"/>
      <c r="P792" s="147"/>
      <c r="Q792" s="147"/>
      <c r="R792" s="147"/>
      <c r="S792" s="147"/>
      <c r="T792" s="147"/>
      <c r="U792" s="147"/>
      <c r="V792" s="147"/>
      <c r="W792" s="147"/>
      <c r="X792" s="147"/>
      <c r="Y792" s="147"/>
      <c r="Z792" s="147"/>
      <c r="AA792" s="147"/>
      <c r="AB792" s="147"/>
      <c r="AC792" s="147"/>
      <c r="AD792" s="147"/>
      <c r="AE792" s="147"/>
      <c r="AF792" s="147"/>
    </row>
    <row r="793" spans="1:32" ht="28.8" hidden="1" x14ac:dyDescent="0.3">
      <c r="A793" s="107"/>
      <c r="B793" s="107" t="s">
        <v>969</v>
      </c>
      <c r="C793" s="124" t="s">
        <v>2167</v>
      </c>
      <c r="D793" s="107" t="s">
        <v>1430</v>
      </c>
      <c r="E793" s="125" t="s">
        <v>1440</v>
      </c>
      <c r="F793" s="107" t="s">
        <v>2179</v>
      </c>
      <c r="G793" s="107" t="s">
        <v>279</v>
      </c>
      <c r="H793" s="124" t="str">
        <f>Programação5[[#This Row],[Atividade]]&amp; " - linha/estrutura: " &amp;Programação5[[#This Row],[Tag]]</f>
        <v>Inspeção ENDs das soldas - linha/estrutura: 10"-S3-14E-5395-H</v>
      </c>
      <c r="I793" s="107" t="s">
        <v>1435</v>
      </c>
      <c r="L793" s="120"/>
      <c r="M793" s="126"/>
      <c r="N793" s="147"/>
      <c r="O793" s="147"/>
      <c r="P793" s="147"/>
      <c r="Q793" s="147"/>
      <c r="R793" s="147"/>
      <c r="S793" s="147"/>
      <c r="T793" s="147"/>
      <c r="U793" s="147"/>
      <c r="V793" s="147"/>
      <c r="W793" s="147"/>
      <c r="X793" s="147"/>
      <c r="Y793" s="147"/>
      <c r="Z793" s="147"/>
      <c r="AA793" s="147"/>
      <c r="AB793" s="147"/>
      <c r="AC793" s="147"/>
      <c r="AD793" s="147"/>
      <c r="AE793" s="147"/>
      <c r="AF793" s="147"/>
    </row>
    <row r="794" spans="1:32" hidden="1" x14ac:dyDescent="0.3">
      <c r="A794" s="107"/>
      <c r="B794" s="107" t="s">
        <v>970</v>
      </c>
      <c r="C794" s="124"/>
      <c r="D794" s="107"/>
      <c r="E794" s="125"/>
      <c r="F794" s="107"/>
      <c r="G794" s="107" t="s">
        <v>335</v>
      </c>
      <c r="H794" s="124" t="str">
        <f>Programação5[[#This Row],[Atividade]]&amp; " - linha/estrutura: " &amp;Programação5[[#This Row],[Tag]]</f>
        <v xml:space="preserve">Teste hidrostático - linha/estrutura: </v>
      </c>
      <c r="I794" s="107"/>
      <c r="L794" s="120"/>
      <c r="M794" s="126"/>
      <c r="N794" s="147"/>
      <c r="O794" s="147"/>
      <c r="P794" s="147"/>
      <c r="Q794" s="147"/>
      <c r="R794" s="147"/>
      <c r="S794" s="147"/>
      <c r="T794" s="147"/>
      <c r="U794" s="147"/>
      <c r="V794" s="147"/>
      <c r="W794" s="147"/>
      <c r="X794" s="147"/>
      <c r="Y794" s="147"/>
      <c r="Z794" s="147"/>
      <c r="AA794" s="147"/>
      <c r="AB794" s="147"/>
      <c r="AC794" s="147"/>
      <c r="AD794" s="147"/>
      <c r="AE794" s="147"/>
      <c r="AF794" s="147"/>
    </row>
    <row r="795" spans="1:32" hidden="1" x14ac:dyDescent="0.3">
      <c r="A795" s="107"/>
      <c r="B795" s="107" t="s">
        <v>2332</v>
      </c>
      <c r="C795" s="124"/>
      <c r="D795" s="107"/>
      <c r="E795" s="125"/>
      <c r="F795" s="107" t="s">
        <v>2229</v>
      </c>
      <c r="G795" s="107" t="s">
        <v>2327</v>
      </c>
      <c r="H795" s="124" t="str">
        <f>Programação5[[#This Row],[Atividade]]&amp; " - linha/estrutura: " &amp;Programação5[[#This Row],[Tag]]</f>
        <v>Execução da base civil - linha/estrutura: 6"-S3-14E-5379-H</v>
      </c>
      <c r="I795" s="107"/>
      <c r="L795" s="120"/>
      <c r="M795" s="126"/>
      <c r="N795" s="147"/>
      <c r="O795" s="147"/>
      <c r="P795" s="147"/>
      <c r="Q795" s="147"/>
      <c r="R795" s="147"/>
      <c r="S795" s="147"/>
      <c r="T795" s="147"/>
      <c r="U795" s="147"/>
      <c r="V795" s="147"/>
      <c r="W795" s="147"/>
      <c r="X795" s="147"/>
      <c r="Y795" s="147"/>
      <c r="Z795" s="147"/>
      <c r="AA795" s="147"/>
      <c r="AB795" s="147"/>
      <c r="AC795" s="147"/>
      <c r="AD795" s="147"/>
      <c r="AE795" s="147"/>
      <c r="AF795" s="147"/>
    </row>
    <row r="796" spans="1:32" ht="28.8" hidden="1" x14ac:dyDescent="0.3">
      <c r="A796" s="107"/>
      <c r="B796" s="107" t="s">
        <v>971</v>
      </c>
      <c r="C796" s="124" t="s">
        <v>2167</v>
      </c>
      <c r="D796" s="107" t="s">
        <v>1430</v>
      </c>
      <c r="E796" s="125" t="s">
        <v>1440</v>
      </c>
      <c r="F796" s="107" t="s">
        <v>2180</v>
      </c>
      <c r="G796" s="107" t="s">
        <v>2020</v>
      </c>
      <c r="H796" s="124" t="str">
        <f>Programação5[[#This Row],[Atividade]]&amp; " - linha/estrutura: " &amp;Programação5[[#This Row],[Tag]]</f>
        <v>Linha 8"-S3-14E-5395-H - linha/estrutura: 10"-S3-14E-5396-H</v>
      </c>
      <c r="I796" s="107"/>
      <c r="L796" s="120"/>
      <c r="M796" s="126"/>
      <c r="N796" s="147"/>
      <c r="O796" s="147"/>
      <c r="P796" s="147"/>
      <c r="Q796" s="147"/>
      <c r="R796" s="147"/>
      <c r="S796" s="147"/>
      <c r="T796" s="147"/>
      <c r="U796" s="147"/>
      <c r="V796" s="147"/>
      <c r="W796" s="147"/>
      <c r="X796" s="147"/>
      <c r="Y796" s="147"/>
      <c r="Z796" s="147"/>
      <c r="AA796" s="147"/>
      <c r="AB796" s="147"/>
      <c r="AC796" s="147"/>
      <c r="AD796" s="147"/>
      <c r="AE796" s="147"/>
      <c r="AF796" s="147"/>
    </row>
    <row r="797" spans="1:32" ht="29.4" hidden="1" x14ac:dyDescent="0.35">
      <c r="A797" s="107"/>
      <c r="B797" s="136" t="s">
        <v>972</v>
      </c>
      <c r="C797" s="124" t="s">
        <v>2167</v>
      </c>
      <c r="D797" s="107" t="s">
        <v>1430</v>
      </c>
      <c r="E797" s="125" t="s">
        <v>1440</v>
      </c>
      <c r="F797" s="107" t="s">
        <v>2179</v>
      </c>
      <c r="G797" s="107" t="s">
        <v>2021</v>
      </c>
      <c r="H797" s="124" t="str">
        <f>Programação5[[#This Row],[Atividade]]&amp; " - linha/estrutura: " &amp;Programação5[[#This Row],[Tag]]</f>
        <v>Pré montar e soldar spool - linha/estrutura: 10"-S3-14E-5395-H</v>
      </c>
      <c r="I797" s="107" t="s">
        <v>1433</v>
      </c>
      <c r="L797" s="120"/>
      <c r="M797" s="126"/>
      <c r="N797" s="147"/>
      <c r="O797" s="147"/>
      <c r="P797" s="147"/>
      <c r="Q797" s="147"/>
      <c r="R797" s="147"/>
      <c r="S797" s="147"/>
      <c r="T797" s="147"/>
      <c r="U797" s="147"/>
      <c r="V797" s="147"/>
      <c r="W797" s="147"/>
      <c r="X797" s="147"/>
      <c r="Y797" s="147"/>
      <c r="Z797" s="147"/>
      <c r="AA797" s="147"/>
      <c r="AB797" s="147"/>
      <c r="AC797" s="147"/>
      <c r="AD797" s="147"/>
      <c r="AE797" s="147"/>
      <c r="AF797" s="147"/>
    </row>
    <row r="798" spans="1:32" ht="29.4" hidden="1" x14ac:dyDescent="0.35">
      <c r="A798" s="107"/>
      <c r="B798" s="136" t="s">
        <v>2344</v>
      </c>
      <c r="C798" s="124" t="s">
        <v>2167</v>
      </c>
      <c r="D798" s="107" t="s">
        <v>1430</v>
      </c>
      <c r="E798" s="125" t="s">
        <v>1440</v>
      </c>
      <c r="F798" s="107" t="s">
        <v>2179</v>
      </c>
      <c r="G798" s="107" t="s">
        <v>2345</v>
      </c>
      <c r="H798" s="124" t="str">
        <f>Programação5[[#This Row],[Atividade]]&amp; " - linha/estrutura: " &amp;Programação5[[#This Row],[Tag]]</f>
        <v>Içamento do spool - linha/estrutura: 10"-S3-14E-5395-H</v>
      </c>
      <c r="I798" s="107" t="s">
        <v>1433</v>
      </c>
      <c r="L798" s="120"/>
      <c r="M798" s="126"/>
      <c r="N798" s="147"/>
      <c r="O798" s="147"/>
      <c r="P798" s="147"/>
      <c r="Q798" s="147"/>
      <c r="R798" s="147"/>
      <c r="S798" s="147"/>
      <c r="T798" s="147"/>
      <c r="U798" s="147"/>
      <c r="V798" s="147"/>
      <c r="W798" s="147"/>
      <c r="X798" s="147"/>
      <c r="Y798" s="147"/>
      <c r="Z798" s="147"/>
      <c r="AA798" s="147"/>
      <c r="AB798" s="147"/>
      <c r="AC798" s="147"/>
      <c r="AD798" s="147"/>
      <c r="AE798" s="147"/>
      <c r="AF798" s="147"/>
    </row>
    <row r="799" spans="1:32" ht="28.8" hidden="1" x14ac:dyDescent="0.3">
      <c r="A799" s="107"/>
      <c r="B799" s="107" t="s">
        <v>973</v>
      </c>
      <c r="C799" s="124" t="s">
        <v>2167</v>
      </c>
      <c r="D799" s="107" t="s">
        <v>1430</v>
      </c>
      <c r="E799" s="125" t="s">
        <v>1440</v>
      </c>
      <c r="F799" s="107" t="s">
        <v>2180</v>
      </c>
      <c r="G799" s="107" t="s">
        <v>279</v>
      </c>
      <c r="H799" s="124" t="str">
        <f>Programação5[[#This Row],[Atividade]]&amp; " - linha/estrutura: " &amp;Programação5[[#This Row],[Tag]]</f>
        <v>Inspeção ENDs das soldas - linha/estrutura: 10"-S3-14E-5396-H</v>
      </c>
      <c r="I799" s="107" t="s">
        <v>1433</v>
      </c>
      <c r="L799" s="120"/>
      <c r="M799" s="126"/>
      <c r="N799" s="147"/>
      <c r="O799" s="147"/>
      <c r="P799" s="147"/>
      <c r="Q799" s="147"/>
      <c r="R799" s="147"/>
      <c r="S799" s="147"/>
      <c r="T799" s="147"/>
      <c r="U799" s="147"/>
      <c r="V799" s="147"/>
      <c r="W799" s="147"/>
      <c r="X799" s="147"/>
      <c r="Y799" s="147"/>
      <c r="Z799" s="147"/>
      <c r="AA799" s="147"/>
      <c r="AB799" s="147"/>
      <c r="AC799" s="147"/>
      <c r="AD799" s="147"/>
      <c r="AE799" s="147"/>
      <c r="AF799" s="147"/>
    </row>
    <row r="800" spans="1:32" hidden="1" x14ac:dyDescent="0.3">
      <c r="A800" s="107"/>
      <c r="B800" s="107" t="s">
        <v>974</v>
      </c>
      <c r="C800" s="124"/>
      <c r="D800" s="107"/>
      <c r="E800" s="125"/>
      <c r="F800" s="107"/>
      <c r="G800" s="107" t="s">
        <v>335</v>
      </c>
      <c r="H800" s="124" t="str">
        <f>Programação5[[#This Row],[Atividade]]&amp; " - linha/estrutura: " &amp;Programação5[[#This Row],[Tag]]</f>
        <v xml:space="preserve">Teste hidrostático - linha/estrutura: </v>
      </c>
      <c r="I800" s="107"/>
      <c r="L800" s="120"/>
      <c r="M800" s="126"/>
      <c r="N800" s="147"/>
      <c r="O800" s="147"/>
      <c r="P800" s="147"/>
      <c r="Q800" s="147"/>
      <c r="R800" s="147"/>
      <c r="S800" s="147"/>
      <c r="T800" s="147"/>
      <c r="U800" s="147"/>
      <c r="V800" s="147"/>
      <c r="W800" s="147"/>
      <c r="X800" s="147"/>
      <c r="Y800" s="147"/>
      <c r="Z800" s="147"/>
      <c r="AA800" s="147"/>
      <c r="AB800" s="147"/>
      <c r="AC800" s="147"/>
      <c r="AD800" s="147"/>
      <c r="AE800" s="147"/>
      <c r="AF800" s="147"/>
    </row>
    <row r="801" spans="1:32" hidden="1" x14ac:dyDescent="0.3">
      <c r="A801" s="107"/>
      <c r="B801" s="107" t="s">
        <v>975</v>
      </c>
      <c r="C801" s="124"/>
      <c r="D801" s="107"/>
      <c r="E801" s="125"/>
      <c r="F801" s="107"/>
      <c r="G801" s="107" t="s">
        <v>2022</v>
      </c>
      <c r="H801" s="124" t="str">
        <f>Programação5[[#This Row],[Atividade]]&amp; " - linha/estrutura: " &amp;Programação5[[#This Row],[Tag]]</f>
        <v xml:space="preserve">Linha 10"-S3-14E-5396-H - linha/estrutura: </v>
      </c>
      <c r="I801" s="107"/>
      <c r="L801" s="120"/>
      <c r="M801" s="126"/>
      <c r="N801" s="147"/>
      <c r="O801" s="147"/>
      <c r="P801" s="147"/>
      <c r="Q801" s="147"/>
      <c r="R801" s="147"/>
      <c r="S801" s="147"/>
      <c r="T801" s="147"/>
      <c r="U801" s="147"/>
      <c r="V801" s="147"/>
      <c r="W801" s="147"/>
      <c r="X801" s="147"/>
      <c r="Y801" s="147"/>
      <c r="Z801" s="147"/>
      <c r="AA801" s="147"/>
      <c r="AB801" s="147"/>
      <c r="AC801" s="147"/>
      <c r="AD801" s="147"/>
      <c r="AE801" s="147"/>
      <c r="AF801" s="147"/>
    </row>
    <row r="802" spans="1:32" ht="28.8" x14ac:dyDescent="0.3">
      <c r="A802" s="107" t="s">
        <v>510</v>
      </c>
      <c r="B802" s="107" t="s">
        <v>976</v>
      </c>
      <c r="C802" s="124" t="s">
        <v>2167</v>
      </c>
      <c r="D802" s="107" t="s">
        <v>1430</v>
      </c>
      <c r="E802" s="125" t="s">
        <v>1440</v>
      </c>
      <c r="F802" s="107" t="s">
        <v>2180</v>
      </c>
      <c r="G802" s="107" t="s">
        <v>2021</v>
      </c>
      <c r="H802" s="124" t="str">
        <f>Programação5[[#This Row],[Atividade]]&amp; " - linha/estrutura: " &amp;Programação5[[#This Row],[Tag]]</f>
        <v>Pré montar e soldar spool - linha/estrutura: 10"-S3-14E-5396-H</v>
      </c>
      <c r="I802" s="107" t="s">
        <v>1433</v>
      </c>
      <c r="K802" s="107" t="s">
        <v>2529</v>
      </c>
      <c r="L802" s="120"/>
      <c r="M802" s="126"/>
      <c r="N802" s="147"/>
      <c r="O802" s="147"/>
      <c r="P802" s="147">
        <v>0</v>
      </c>
      <c r="Q802" s="147">
        <v>1</v>
      </c>
      <c r="R802" s="147"/>
      <c r="S802" s="147"/>
      <c r="T802" s="147"/>
      <c r="U802" s="147"/>
      <c r="V802" s="147"/>
      <c r="W802" s="147"/>
      <c r="X802" s="147"/>
      <c r="Y802" s="147"/>
      <c r="Z802" s="147"/>
      <c r="AA802" s="147"/>
      <c r="AB802" s="147"/>
      <c r="AC802" s="147"/>
      <c r="AD802" s="147"/>
      <c r="AE802" s="147"/>
      <c r="AF802" s="147"/>
    </row>
    <row r="803" spans="1:32" ht="28.8" x14ac:dyDescent="0.3">
      <c r="A803" s="107" t="s">
        <v>510</v>
      </c>
      <c r="B803" s="107" t="s">
        <v>2346</v>
      </c>
      <c r="C803" s="124" t="s">
        <v>2167</v>
      </c>
      <c r="D803" s="107" t="s">
        <v>1430</v>
      </c>
      <c r="E803" s="125" t="s">
        <v>1440</v>
      </c>
      <c r="F803" s="107" t="s">
        <v>2180</v>
      </c>
      <c r="G803" s="107" t="s">
        <v>2345</v>
      </c>
      <c r="H803" s="124" t="str">
        <f>Programação5[[#This Row],[Atividade]]&amp; " - linha/estrutura: " &amp;Programação5[[#This Row],[Tag]]</f>
        <v>Içamento do spool - linha/estrutura: 10"-S3-14E-5396-H</v>
      </c>
      <c r="I803" s="107" t="s">
        <v>1433</v>
      </c>
      <c r="L803" s="120"/>
      <c r="M803" s="126"/>
      <c r="N803" s="147"/>
      <c r="O803" s="146"/>
      <c r="P803" s="147">
        <v>2</v>
      </c>
      <c r="Q803" s="147"/>
      <c r="R803" s="147"/>
      <c r="S803" s="147"/>
      <c r="T803" s="147"/>
      <c r="U803" s="147"/>
      <c r="V803" s="147"/>
      <c r="W803" s="147"/>
      <c r="X803" s="147"/>
      <c r="Y803" s="147"/>
      <c r="Z803" s="147"/>
      <c r="AA803" s="147"/>
      <c r="AB803" s="147"/>
      <c r="AC803" s="147"/>
      <c r="AD803" s="147"/>
      <c r="AE803" s="147"/>
      <c r="AF803" s="147"/>
    </row>
    <row r="804" spans="1:32" hidden="1" x14ac:dyDescent="0.3">
      <c r="A804" s="107"/>
      <c r="B804" s="107" t="s">
        <v>977</v>
      </c>
      <c r="C804" s="124"/>
      <c r="D804" s="107"/>
      <c r="E804" s="125"/>
      <c r="F804" s="107"/>
      <c r="G804" s="107" t="s">
        <v>279</v>
      </c>
      <c r="H804" s="124" t="str">
        <f>Programação5[[#This Row],[Atividade]]&amp; " - linha/estrutura: " &amp;Programação5[[#This Row],[Tag]]</f>
        <v xml:space="preserve">Inspeção ENDs das soldas - linha/estrutura: </v>
      </c>
      <c r="I804" s="107"/>
      <c r="L804" s="120"/>
      <c r="M804" s="126"/>
      <c r="N804" s="147"/>
      <c r="O804" s="147"/>
      <c r="P804" s="147"/>
      <c r="Q804" s="147"/>
      <c r="R804" s="147"/>
      <c r="S804" s="147"/>
      <c r="T804" s="147"/>
      <c r="U804" s="147"/>
      <c r="V804" s="147"/>
      <c r="W804" s="147"/>
      <c r="X804" s="147"/>
      <c r="Y804" s="147"/>
      <c r="Z804" s="147"/>
      <c r="AA804" s="147"/>
      <c r="AB804" s="147"/>
      <c r="AC804" s="147"/>
      <c r="AD804" s="147"/>
      <c r="AE804" s="147"/>
      <c r="AF804" s="147"/>
    </row>
    <row r="805" spans="1:32" hidden="1" x14ac:dyDescent="0.3">
      <c r="A805" s="107"/>
      <c r="B805" s="107" t="s">
        <v>978</v>
      </c>
      <c r="C805" s="124"/>
      <c r="D805" s="107"/>
      <c r="E805" s="125"/>
      <c r="F805" s="107"/>
      <c r="G805" s="107" t="s">
        <v>335</v>
      </c>
      <c r="H805" s="124" t="str">
        <f>Programação5[[#This Row],[Atividade]]&amp; " - linha/estrutura: " &amp;Programação5[[#This Row],[Tag]]</f>
        <v xml:space="preserve">Teste hidrostático - linha/estrutura: </v>
      </c>
      <c r="I805" s="107"/>
      <c r="L805" s="120"/>
      <c r="M805" s="126"/>
      <c r="N805" s="147"/>
      <c r="O805" s="147"/>
      <c r="P805" s="147"/>
      <c r="Q805" s="147"/>
      <c r="R805" s="147"/>
      <c r="S805" s="147"/>
      <c r="T805" s="147"/>
      <c r="U805" s="147"/>
      <c r="V805" s="147"/>
      <c r="W805" s="147"/>
      <c r="X805" s="147"/>
      <c r="Y805" s="147"/>
      <c r="Z805" s="147"/>
      <c r="AA805" s="147"/>
      <c r="AB805" s="147"/>
      <c r="AC805" s="147"/>
      <c r="AD805" s="147"/>
      <c r="AE805" s="147"/>
      <c r="AF805" s="147"/>
    </row>
    <row r="806" spans="1:32" hidden="1" x14ac:dyDescent="0.3">
      <c r="A806" s="107"/>
      <c r="B806" s="107" t="s">
        <v>979</v>
      </c>
      <c r="C806" s="124"/>
      <c r="D806" s="107"/>
      <c r="E806" s="125"/>
      <c r="F806" s="107"/>
      <c r="G806" s="107" t="s">
        <v>2023</v>
      </c>
      <c r="H806" s="124" t="str">
        <f>Programação5[[#This Row],[Atividade]]&amp; " - linha/estrutura: " &amp;Programação5[[#This Row],[Tag]]</f>
        <v xml:space="preserve">Linha 12"-S3-14E-5381-H - linha/estrutura: </v>
      </c>
      <c r="I806" s="107"/>
      <c r="L806" s="120"/>
      <c r="M806" s="126"/>
      <c r="N806" s="147"/>
      <c r="O806" s="147"/>
      <c r="P806" s="147"/>
      <c r="Q806" s="147"/>
      <c r="R806" s="147"/>
      <c r="S806" s="147"/>
      <c r="T806" s="147"/>
      <c r="U806" s="147"/>
      <c r="V806" s="147"/>
      <c r="W806" s="147"/>
      <c r="X806" s="147"/>
      <c r="Y806" s="147"/>
      <c r="Z806" s="147"/>
      <c r="AA806" s="147"/>
      <c r="AB806" s="147"/>
      <c r="AC806" s="147"/>
      <c r="AD806" s="147"/>
      <c r="AE806" s="147"/>
      <c r="AF806" s="147"/>
    </row>
    <row r="807" spans="1:32" hidden="1" x14ac:dyDescent="0.3">
      <c r="A807" s="107"/>
      <c r="B807" s="107" t="s">
        <v>980</v>
      </c>
      <c r="C807" s="124"/>
      <c r="D807" s="107"/>
      <c r="E807" s="125"/>
      <c r="F807" s="107"/>
      <c r="G807" s="107" t="s">
        <v>1929</v>
      </c>
      <c r="H807" s="124" t="str">
        <f>Programação5[[#This Row],[Atividade]]&amp; " - linha/estrutura: " &amp;Programação5[[#This Row],[Tag]]</f>
        <v xml:space="preserve">Montar suportes - linha/estrutura: </v>
      </c>
      <c r="I807" s="107"/>
      <c r="L807" s="120"/>
      <c r="M807" s="126"/>
      <c r="N807" s="147"/>
      <c r="O807" s="147"/>
      <c r="P807" s="147"/>
      <c r="Q807" s="147"/>
      <c r="R807" s="147"/>
      <c r="S807" s="147"/>
      <c r="T807" s="147"/>
      <c r="U807" s="147"/>
      <c r="V807" s="147"/>
      <c r="W807" s="147"/>
      <c r="X807" s="147"/>
      <c r="Y807" s="147"/>
      <c r="Z807" s="147"/>
      <c r="AA807" s="147"/>
      <c r="AB807" s="147"/>
      <c r="AC807" s="147"/>
      <c r="AD807" s="147"/>
      <c r="AE807" s="147"/>
      <c r="AF807" s="147"/>
    </row>
    <row r="808" spans="1:32" ht="28.8" x14ac:dyDescent="0.3">
      <c r="A808" s="107" t="s">
        <v>510</v>
      </c>
      <c r="B808" s="107" t="s">
        <v>981</v>
      </c>
      <c r="C808" s="124" t="s">
        <v>2167</v>
      </c>
      <c r="D808" s="107" t="s">
        <v>1430</v>
      </c>
      <c r="E808" s="125" t="s">
        <v>1440</v>
      </c>
      <c r="F808" s="107" t="s">
        <v>2183</v>
      </c>
      <c r="G808" s="107" t="s">
        <v>2019</v>
      </c>
      <c r="H808" s="124" t="str">
        <f>Programação5[[#This Row],[Atividade]]&amp; " - linha/estrutura: " &amp;Programação5[[#This Row],[Tag]]</f>
        <v>Montar e soldar tubulação - linha/estrutura: 12"-S3-14E-5381-H</v>
      </c>
      <c r="I808" s="107" t="s">
        <v>1433</v>
      </c>
      <c r="L808" s="120"/>
      <c r="M808" s="126"/>
      <c r="N808" s="147"/>
      <c r="O808" s="147"/>
      <c r="P808" s="147"/>
      <c r="Q808" s="147"/>
      <c r="R808" s="147"/>
      <c r="S808" s="147"/>
      <c r="T808" s="147"/>
      <c r="U808" s="147"/>
      <c r="V808" s="147">
        <v>1</v>
      </c>
      <c r="W808" s="147">
        <v>1</v>
      </c>
      <c r="X808" s="147">
        <v>1</v>
      </c>
      <c r="Y808" s="147"/>
      <c r="Z808" s="147"/>
      <c r="AA808" s="147"/>
      <c r="AB808" s="147"/>
      <c r="AC808" s="147">
        <v>1</v>
      </c>
      <c r="AD808" s="147">
        <v>1</v>
      </c>
      <c r="AE808" s="147">
        <v>1</v>
      </c>
      <c r="AF808" s="147"/>
    </row>
    <row r="809" spans="1:32" ht="28.8" x14ac:dyDescent="0.3">
      <c r="A809" s="107" t="s">
        <v>510</v>
      </c>
      <c r="B809" s="107" t="s">
        <v>2521</v>
      </c>
      <c r="C809" s="124" t="s">
        <v>2167</v>
      </c>
      <c r="D809" s="107" t="s">
        <v>1430</v>
      </c>
      <c r="E809" s="125" t="s">
        <v>1440</v>
      </c>
      <c r="F809" s="107" t="s">
        <v>2183</v>
      </c>
      <c r="G809" s="107" t="s">
        <v>151</v>
      </c>
      <c r="H809" s="124" t="str">
        <f>Programação5[[#This Row],[Atividade]]&amp; " - linha/estrutura: " &amp;Programação5[[#This Row],[Tag]]</f>
        <v>Montagem de andaime - linha/estrutura: 12"-S3-14E-5381-H</v>
      </c>
      <c r="I809" s="107" t="s">
        <v>1433</v>
      </c>
      <c r="L809" s="120"/>
      <c r="M809" s="126"/>
      <c r="N809" s="147"/>
      <c r="O809" s="147"/>
      <c r="P809" s="147"/>
      <c r="Q809" s="147"/>
      <c r="R809" s="147"/>
      <c r="S809" s="147"/>
      <c r="T809" s="147">
        <v>1</v>
      </c>
      <c r="U809" s="147">
        <v>1</v>
      </c>
      <c r="V809" s="147"/>
      <c r="W809" s="147"/>
      <c r="X809" s="147"/>
      <c r="Y809" s="147"/>
      <c r="Z809" s="147"/>
      <c r="AA809" s="147"/>
      <c r="AB809" s="147"/>
      <c r="AC809" s="147"/>
      <c r="AD809" s="147"/>
      <c r="AE809" s="147"/>
      <c r="AF809" s="147"/>
    </row>
    <row r="810" spans="1:32" hidden="1" x14ac:dyDescent="0.3">
      <c r="A810" s="107"/>
      <c r="B810" s="107" t="s">
        <v>982</v>
      </c>
      <c r="C810" s="124"/>
      <c r="D810" s="107"/>
      <c r="E810" s="125"/>
      <c r="F810" s="107"/>
      <c r="G810" s="107" t="s">
        <v>279</v>
      </c>
      <c r="H810" s="124" t="str">
        <f>Programação5[[#This Row],[Atividade]]&amp; " - linha/estrutura: " &amp;Programação5[[#This Row],[Tag]]</f>
        <v xml:space="preserve">Inspeção ENDs das soldas - linha/estrutura: </v>
      </c>
      <c r="I810" s="107"/>
      <c r="L810" s="120"/>
      <c r="M810" s="126"/>
      <c r="N810" s="147"/>
      <c r="O810" s="147"/>
      <c r="P810" s="147"/>
      <c r="Q810" s="147"/>
      <c r="R810" s="147"/>
      <c r="S810" s="147"/>
      <c r="T810" s="147"/>
      <c r="U810" s="147"/>
      <c r="V810" s="147"/>
      <c r="W810" s="147"/>
      <c r="X810" s="147"/>
      <c r="Y810" s="147"/>
      <c r="Z810" s="147"/>
      <c r="AA810" s="147"/>
      <c r="AB810" s="147"/>
      <c r="AC810" s="147"/>
      <c r="AD810" s="147"/>
      <c r="AE810" s="147"/>
      <c r="AF810" s="147"/>
    </row>
    <row r="811" spans="1:32" hidden="1" x14ac:dyDescent="0.3">
      <c r="A811" s="107"/>
      <c r="B811" s="107" t="s">
        <v>983</v>
      </c>
      <c r="C811" s="124"/>
      <c r="D811" s="107"/>
      <c r="E811" s="125"/>
      <c r="F811" s="107"/>
      <c r="G811" s="107" t="s">
        <v>335</v>
      </c>
      <c r="H811" s="124" t="str">
        <f>Programação5[[#This Row],[Atividade]]&amp; " - linha/estrutura: " &amp;Programação5[[#This Row],[Tag]]</f>
        <v xml:space="preserve">Teste hidrostático - linha/estrutura: </v>
      </c>
      <c r="I811" s="107"/>
      <c r="L811" s="120"/>
      <c r="M811" s="126"/>
      <c r="N811" s="147"/>
      <c r="O811" s="147"/>
      <c r="P811" s="147"/>
      <c r="Q811" s="147"/>
      <c r="R811" s="147"/>
      <c r="S811" s="147"/>
      <c r="T811" s="147"/>
      <c r="U811" s="147"/>
      <c r="V811" s="147"/>
      <c r="W811" s="147"/>
      <c r="X811" s="147"/>
      <c r="Y811" s="147"/>
      <c r="Z811" s="147"/>
      <c r="AA811" s="147"/>
      <c r="AB811" s="147"/>
      <c r="AC811" s="147"/>
      <c r="AD811" s="147"/>
      <c r="AE811" s="147"/>
      <c r="AF811" s="147"/>
    </row>
    <row r="812" spans="1:32" hidden="1" x14ac:dyDescent="0.3">
      <c r="A812" s="107"/>
      <c r="B812" s="107" t="s">
        <v>984</v>
      </c>
      <c r="C812" s="124"/>
      <c r="D812" s="107"/>
      <c r="E812" s="125"/>
      <c r="F812" s="107"/>
      <c r="G812" s="107" t="s">
        <v>2024</v>
      </c>
      <c r="H812" s="124" t="str">
        <f>Programação5[[#This Row],[Atividade]]&amp; " - linha/estrutura: " &amp;Programação5[[#This Row],[Tag]]</f>
        <v xml:space="preserve">TIE IN - linha/estrutura: </v>
      </c>
      <c r="I812" s="107"/>
      <c r="L812" s="120"/>
      <c r="M812" s="126"/>
      <c r="N812" s="147"/>
      <c r="O812" s="147"/>
      <c r="P812" s="147"/>
      <c r="Q812" s="147"/>
      <c r="R812" s="147"/>
      <c r="S812" s="147"/>
      <c r="T812" s="147"/>
      <c r="U812" s="147"/>
      <c r="V812" s="147"/>
      <c r="W812" s="147"/>
      <c r="X812" s="147"/>
      <c r="Y812" s="147"/>
      <c r="Z812" s="147"/>
      <c r="AA812" s="147"/>
      <c r="AB812" s="147"/>
      <c r="AC812" s="147"/>
      <c r="AD812" s="147"/>
      <c r="AE812" s="147"/>
      <c r="AF812" s="147"/>
    </row>
    <row r="813" spans="1:32" hidden="1" x14ac:dyDescent="0.3">
      <c r="A813" s="107"/>
      <c r="B813" s="107" t="s">
        <v>985</v>
      </c>
      <c r="C813" s="124"/>
      <c r="D813" s="107"/>
      <c r="E813" s="125"/>
      <c r="F813" s="107"/>
      <c r="G813" s="107" t="s">
        <v>1724</v>
      </c>
      <c r="H813" s="124" t="str">
        <f>Programação5[[#This Row],[Atividade]]&amp; " - linha/estrutura: " &amp;Programação5[[#This Row],[Tag]]</f>
        <v xml:space="preserve">TIE-IN_141-BOCAL_8"-T-14A-3A - linha/estrutura: </v>
      </c>
      <c r="I813" s="107"/>
      <c r="L813" s="120"/>
      <c r="M813" s="126"/>
      <c r="N813" s="147"/>
      <c r="O813" s="147"/>
      <c r="P813" s="147"/>
      <c r="Q813" s="147"/>
      <c r="R813" s="147"/>
      <c r="S813" s="147"/>
      <c r="T813" s="147"/>
      <c r="U813" s="147"/>
      <c r="V813" s="147"/>
      <c r="W813" s="147"/>
      <c r="X813" s="147"/>
      <c r="Y813" s="147"/>
      <c r="Z813" s="147"/>
      <c r="AA813" s="147"/>
      <c r="AB813" s="147"/>
      <c r="AC813" s="147"/>
      <c r="AD813" s="147"/>
      <c r="AE813" s="147"/>
      <c r="AF813" s="147"/>
    </row>
    <row r="814" spans="1:32" hidden="1" x14ac:dyDescent="0.3">
      <c r="A814" s="107"/>
      <c r="B814" s="107" t="s">
        <v>986</v>
      </c>
      <c r="C814" s="124"/>
      <c r="D814" s="107"/>
      <c r="E814" s="125"/>
      <c r="F814" s="107"/>
      <c r="G814" s="107" t="s">
        <v>2025</v>
      </c>
      <c r="H814" s="124" t="str">
        <f>Programação5[[#This Row],[Atividade]]&amp; " - linha/estrutura: " &amp;Programação5[[#This Row],[Tag]]</f>
        <v xml:space="preserve">Locar ponto do bocal - linha/estrutura: </v>
      </c>
      <c r="I814" s="107"/>
      <c r="L814" s="120"/>
      <c r="M814" s="126"/>
      <c r="N814" s="147"/>
      <c r="O814" s="147"/>
      <c r="P814" s="147"/>
      <c r="Q814" s="147"/>
      <c r="R814" s="147"/>
      <c r="S814" s="147"/>
      <c r="T814" s="147"/>
      <c r="U814" s="147"/>
      <c r="V814" s="147"/>
      <c r="W814" s="147"/>
      <c r="X814" s="147"/>
      <c r="Y814" s="147"/>
      <c r="Z814" s="147"/>
      <c r="AA814" s="147"/>
      <c r="AB814" s="147"/>
      <c r="AC814" s="147"/>
      <c r="AD814" s="147"/>
      <c r="AE814" s="147"/>
      <c r="AF814" s="147"/>
    </row>
    <row r="815" spans="1:32" hidden="1" x14ac:dyDescent="0.3">
      <c r="A815" s="107"/>
      <c r="B815" s="107" t="s">
        <v>987</v>
      </c>
      <c r="C815" s="124"/>
      <c r="D815" s="107"/>
      <c r="E815" s="125"/>
      <c r="F815" s="107"/>
      <c r="G815" s="107" t="s">
        <v>2026</v>
      </c>
      <c r="H815" s="124" t="str">
        <f>Programação5[[#This Row],[Atividade]]&amp; " - linha/estrutura: " &amp;Programação5[[#This Row],[Tag]]</f>
        <v xml:space="preserve">Fazer furo no teto do tanque - linha/estrutura: </v>
      </c>
      <c r="I815" s="107"/>
      <c r="L815" s="120"/>
      <c r="M815" s="126"/>
      <c r="N815" s="147"/>
      <c r="O815" s="147"/>
      <c r="P815" s="147"/>
      <c r="Q815" s="147"/>
      <c r="R815" s="147"/>
      <c r="S815" s="147"/>
      <c r="T815" s="147"/>
      <c r="U815" s="147"/>
      <c r="V815" s="147"/>
      <c r="W815" s="147"/>
      <c r="X815" s="147"/>
      <c r="Y815" s="147"/>
      <c r="Z815" s="147"/>
      <c r="AA815" s="147"/>
      <c r="AB815" s="147"/>
      <c r="AC815" s="147"/>
      <c r="AD815" s="147"/>
      <c r="AE815" s="147"/>
      <c r="AF815" s="147"/>
    </row>
    <row r="816" spans="1:32" hidden="1" x14ac:dyDescent="0.3">
      <c r="A816" s="107"/>
      <c r="B816" s="107" t="s">
        <v>988</v>
      </c>
      <c r="C816" s="124"/>
      <c r="D816" s="107"/>
      <c r="E816" s="125"/>
      <c r="F816" s="107"/>
      <c r="G816" s="107" t="s">
        <v>2027</v>
      </c>
      <c r="H816" s="124" t="str">
        <f>Programação5[[#This Row],[Atividade]]&amp; " - linha/estrutura: " &amp;Programação5[[#This Row],[Tag]]</f>
        <v xml:space="preserve">Montar bocal - linha/estrutura: </v>
      </c>
      <c r="I816" s="107"/>
      <c r="L816" s="120"/>
      <c r="M816" s="126"/>
      <c r="N816" s="147"/>
      <c r="O816" s="147"/>
      <c r="P816" s="147"/>
      <c r="Q816" s="147"/>
      <c r="R816" s="147"/>
      <c r="S816" s="147"/>
      <c r="T816" s="147"/>
      <c r="U816" s="147"/>
      <c r="V816" s="147"/>
      <c r="W816" s="147"/>
      <c r="X816" s="147"/>
      <c r="Y816" s="147"/>
      <c r="Z816" s="147"/>
      <c r="AA816" s="147"/>
      <c r="AB816" s="147"/>
      <c r="AC816" s="147"/>
      <c r="AD816" s="147"/>
      <c r="AE816" s="147"/>
      <c r="AF816" s="147"/>
    </row>
    <row r="817" spans="1:32" hidden="1" x14ac:dyDescent="0.3">
      <c r="A817" s="107"/>
      <c r="B817" s="107" t="s">
        <v>989</v>
      </c>
      <c r="C817" s="124"/>
      <c r="D817" s="107"/>
      <c r="E817" s="125"/>
      <c r="F817" s="107"/>
      <c r="G817" s="107" t="s">
        <v>2028</v>
      </c>
      <c r="H817" s="124" t="str">
        <f>Programação5[[#This Row],[Atividade]]&amp; " - linha/estrutura: " &amp;Programação5[[#This Row],[Tag]]</f>
        <v xml:space="preserve">Soldar bocal e reforço - linha/estrutura: </v>
      </c>
      <c r="I817" s="107"/>
      <c r="L817" s="120"/>
      <c r="M817" s="126"/>
      <c r="N817" s="147"/>
      <c r="O817" s="147"/>
      <c r="P817" s="147"/>
      <c r="Q817" s="147"/>
      <c r="R817" s="147"/>
      <c r="S817" s="147"/>
      <c r="T817" s="147"/>
      <c r="U817" s="147"/>
      <c r="V817" s="147"/>
      <c r="W817" s="147"/>
      <c r="X817" s="147"/>
      <c r="Y817" s="147"/>
      <c r="Z817" s="147"/>
      <c r="AA817" s="147"/>
      <c r="AB817" s="147"/>
      <c r="AC817" s="147"/>
      <c r="AD817" s="147"/>
      <c r="AE817" s="147"/>
      <c r="AF817" s="147"/>
    </row>
    <row r="818" spans="1:32" hidden="1" x14ac:dyDescent="0.3">
      <c r="A818" s="107"/>
      <c r="B818" s="107" t="s">
        <v>990</v>
      </c>
      <c r="C818" s="124"/>
      <c r="D818" s="107"/>
      <c r="E818" s="125"/>
      <c r="F818" s="107"/>
      <c r="G818" s="107" t="s">
        <v>279</v>
      </c>
      <c r="H818" s="124" t="str">
        <f>Programação5[[#This Row],[Atividade]]&amp; " - linha/estrutura: " &amp;Programação5[[#This Row],[Tag]]</f>
        <v xml:space="preserve">Inspeção ENDs das soldas - linha/estrutura: </v>
      </c>
      <c r="I818" s="107"/>
      <c r="L818" s="120"/>
      <c r="M818" s="126"/>
      <c r="N818" s="147"/>
      <c r="O818" s="147"/>
      <c r="P818" s="147"/>
      <c r="Q818" s="147"/>
      <c r="R818" s="147"/>
      <c r="S818" s="147"/>
      <c r="T818" s="147"/>
      <c r="U818" s="147"/>
      <c r="V818" s="147"/>
      <c r="W818" s="147"/>
      <c r="X818" s="147"/>
      <c r="Y818" s="147"/>
      <c r="Z818" s="147"/>
      <c r="AA818" s="147"/>
      <c r="AB818" s="147"/>
      <c r="AC818" s="147"/>
      <c r="AD818" s="147"/>
      <c r="AE818" s="147"/>
      <c r="AF818" s="147"/>
    </row>
    <row r="819" spans="1:32" hidden="1" x14ac:dyDescent="0.3">
      <c r="A819" s="107"/>
      <c r="B819" s="107" t="s">
        <v>991</v>
      </c>
      <c r="C819" s="124"/>
      <c r="D819" s="107"/>
      <c r="E819" s="125"/>
      <c r="F819" s="107"/>
      <c r="G819" s="107" t="s">
        <v>1726</v>
      </c>
      <c r="H819" s="124" t="str">
        <f>Programação5[[#This Row],[Atividade]]&amp; " - linha/estrutura: " &amp;Programação5[[#This Row],[Tag]]</f>
        <v xml:space="preserve">TIE-IN_143-BOCAL_8"-T-14A-3B - linha/estrutura: </v>
      </c>
      <c r="I819" s="107"/>
      <c r="L819" s="120"/>
      <c r="M819" s="126"/>
      <c r="N819" s="147"/>
      <c r="O819" s="147"/>
      <c r="P819" s="147"/>
      <c r="Q819" s="147"/>
      <c r="R819" s="147"/>
      <c r="S819" s="147"/>
      <c r="T819" s="147"/>
      <c r="U819" s="147"/>
      <c r="V819" s="147"/>
      <c r="W819" s="147"/>
      <c r="X819" s="147"/>
      <c r="Y819" s="147"/>
      <c r="Z819" s="147"/>
      <c r="AA819" s="147"/>
      <c r="AB819" s="147"/>
      <c r="AC819" s="147"/>
      <c r="AD819" s="147"/>
      <c r="AE819" s="147"/>
      <c r="AF819" s="147"/>
    </row>
    <row r="820" spans="1:32" hidden="1" x14ac:dyDescent="0.3">
      <c r="A820" s="107"/>
      <c r="B820" s="107" t="s">
        <v>992</v>
      </c>
      <c r="C820" s="124"/>
      <c r="D820" s="107"/>
      <c r="E820" s="125"/>
      <c r="F820" s="107"/>
      <c r="G820" s="107" t="s">
        <v>2025</v>
      </c>
      <c r="H820" s="124" t="str">
        <f>Programação5[[#This Row],[Atividade]]&amp; " - linha/estrutura: " &amp;Programação5[[#This Row],[Tag]]</f>
        <v xml:space="preserve">Locar ponto do bocal - linha/estrutura: </v>
      </c>
      <c r="I820" s="107"/>
      <c r="L820" s="120"/>
      <c r="M820" s="126"/>
      <c r="N820" s="147"/>
      <c r="O820" s="147"/>
      <c r="P820" s="147"/>
      <c r="Q820" s="147"/>
      <c r="R820" s="147"/>
      <c r="S820" s="147"/>
      <c r="T820" s="147"/>
      <c r="U820" s="147"/>
      <c r="V820" s="147"/>
      <c r="W820" s="147"/>
      <c r="X820" s="147"/>
      <c r="Y820" s="147"/>
      <c r="Z820" s="147"/>
      <c r="AA820" s="147"/>
      <c r="AB820" s="147"/>
      <c r="AC820" s="147"/>
      <c r="AD820" s="147"/>
      <c r="AE820" s="147"/>
      <c r="AF820" s="147"/>
    </row>
    <row r="821" spans="1:32" hidden="1" x14ac:dyDescent="0.3">
      <c r="A821" s="107"/>
      <c r="B821" s="107" t="s">
        <v>993</v>
      </c>
      <c r="C821" s="124"/>
      <c r="D821" s="107"/>
      <c r="E821" s="125"/>
      <c r="F821" s="107"/>
      <c r="G821" s="107" t="s">
        <v>2026</v>
      </c>
      <c r="H821" s="124" t="str">
        <f>Programação5[[#This Row],[Atividade]]&amp; " - linha/estrutura: " &amp;Programação5[[#This Row],[Tag]]</f>
        <v xml:space="preserve">Fazer furo no teto do tanque - linha/estrutura: </v>
      </c>
      <c r="I821" s="107"/>
      <c r="L821" s="120"/>
      <c r="M821" s="126"/>
      <c r="N821" s="147"/>
      <c r="O821" s="147"/>
      <c r="P821" s="147"/>
      <c r="Q821" s="147"/>
      <c r="R821" s="147"/>
      <c r="S821" s="147"/>
      <c r="T821" s="147"/>
      <c r="U821" s="147"/>
      <c r="V821" s="147"/>
      <c r="W821" s="147"/>
      <c r="X821" s="147"/>
      <c r="Y821" s="147"/>
      <c r="Z821" s="147"/>
      <c r="AA821" s="147"/>
      <c r="AB821" s="147"/>
      <c r="AC821" s="147"/>
      <c r="AD821" s="147"/>
      <c r="AE821" s="147"/>
      <c r="AF821" s="147"/>
    </row>
    <row r="822" spans="1:32" hidden="1" x14ac:dyDescent="0.3">
      <c r="A822" s="107"/>
      <c r="B822" s="107" t="s">
        <v>994</v>
      </c>
      <c r="C822" s="124"/>
      <c r="D822" s="107"/>
      <c r="E822" s="125"/>
      <c r="F822" s="107"/>
      <c r="G822" s="107" t="s">
        <v>2027</v>
      </c>
      <c r="H822" s="124" t="str">
        <f>Programação5[[#This Row],[Atividade]]&amp; " - linha/estrutura: " &amp;Programação5[[#This Row],[Tag]]</f>
        <v xml:space="preserve">Montar bocal - linha/estrutura: </v>
      </c>
      <c r="I822" s="107"/>
      <c r="L822" s="120"/>
      <c r="M822" s="126"/>
      <c r="N822" s="147"/>
      <c r="O822" s="147"/>
      <c r="P822" s="147"/>
      <c r="Q822" s="147"/>
      <c r="R822" s="147"/>
      <c r="S822" s="147"/>
      <c r="T822" s="147"/>
      <c r="U822" s="147"/>
      <c r="V822" s="147"/>
      <c r="W822" s="147"/>
      <c r="X822" s="147"/>
      <c r="Y822" s="147"/>
      <c r="Z822" s="147"/>
      <c r="AA822" s="147"/>
      <c r="AB822" s="147"/>
      <c r="AC822" s="147"/>
      <c r="AD822" s="147"/>
      <c r="AE822" s="147"/>
      <c r="AF822" s="147"/>
    </row>
    <row r="823" spans="1:32" hidden="1" x14ac:dyDescent="0.3">
      <c r="A823" s="107"/>
      <c r="B823" s="107" t="s">
        <v>995</v>
      </c>
      <c r="C823" s="124"/>
      <c r="D823" s="107"/>
      <c r="E823" s="125"/>
      <c r="F823" s="107"/>
      <c r="G823" s="107" t="s">
        <v>2028</v>
      </c>
      <c r="H823" s="124" t="str">
        <f>Programação5[[#This Row],[Atividade]]&amp; " - linha/estrutura: " &amp;Programação5[[#This Row],[Tag]]</f>
        <v xml:space="preserve">Soldar bocal e reforço - linha/estrutura: </v>
      </c>
      <c r="I823" s="107"/>
      <c r="L823" s="120"/>
      <c r="M823" s="126"/>
      <c r="N823" s="147"/>
      <c r="O823" s="147"/>
      <c r="P823" s="147"/>
      <c r="Q823" s="147"/>
      <c r="R823" s="147"/>
      <c r="S823" s="147"/>
      <c r="T823" s="147"/>
      <c r="U823" s="147"/>
      <c r="V823" s="147"/>
      <c r="W823" s="147"/>
      <c r="X823" s="147"/>
      <c r="Y823" s="147"/>
      <c r="Z823" s="147"/>
      <c r="AA823" s="147"/>
      <c r="AB823" s="147"/>
      <c r="AC823" s="147"/>
      <c r="AD823" s="147"/>
      <c r="AE823" s="147"/>
      <c r="AF823" s="147"/>
    </row>
    <row r="824" spans="1:32" hidden="1" x14ac:dyDescent="0.3">
      <c r="A824" s="107"/>
      <c r="B824" s="107" t="s">
        <v>996</v>
      </c>
      <c r="C824" s="124"/>
      <c r="D824" s="107"/>
      <c r="E824" s="125"/>
      <c r="F824" s="107"/>
      <c r="G824" s="107" t="s">
        <v>279</v>
      </c>
      <c r="H824" s="124" t="str">
        <f>Programação5[[#This Row],[Atividade]]&amp; " - linha/estrutura: " &amp;Programação5[[#This Row],[Tag]]</f>
        <v xml:space="preserve">Inspeção ENDs das soldas - linha/estrutura: </v>
      </c>
      <c r="I824" s="107"/>
      <c r="L824" s="120"/>
      <c r="M824" s="126"/>
      <c r="N824" s="147"/>
      <c r="O824" s="147"/>
      <c r="P824" s="147"/>
      <c r="Q824" s="147"/>
      <c r="R824" s="147"/>
      <c r="S824" s="147"/>
      <c r="T824" s="147"/>
      <c r="U824" s="147"/>
      <c r="V824" s="147"/>
      <c r="W824" s="147"/>
      <c r="X824" s="147"/>
      <c r="Y824" s="147"/>
      <c r="Z824" s="147"/>
      <c r="AA824" s="147"/>
      <c r="AB824" s="147"/>
      <c r="AC824" s="147"/>
      <c r="AD824" s="147"/>
      <c r="AE824" s="147"/>
      <c r="AF824" s="147"/>
    </row>
    <row r="825" spans="1:32" hidden="1" x14ac:dyDescent="0.3">
      <c r="A825" s="107"/>
      <c r="B825" s="107" t="s">
        <v>997</v>
      </c>
      <c r="C825" s="124"/>
      <c r="D825" s="107"/>
      <c r="E825" s="125"/>
      <c r="F825" s="107"/>
      <c r="G825" s="107" t="s">
        <v>1728</v>
      </c>
      <c r="H825" s="124" t="str">
        <f>Programação5[[#This Row],[Atividade]]&amp; " - linha/estrutura: " &amp;Programação5[[#This Row],[Tag]]</f>
        <v xml:space="preserve">TIE-IN_145-BOCAL_8"-T-14A-3C - linha/estrutura: </v>
      </c>
      <c r="I825" s="107"/>
      <c r="L825" s="120"/>
      <c r="M825" s="126"/>
      <c r="N825" s="147"/>
      <c r="O825" s="147"/>
      <c r="P825" s="147"/>
      <c r="Q825" s="147"/>
      <c r="R825" s="147"/>
      <c r="S825" s="147"/>
      <c r="T825" s="147"/>
      <c r="U825" s="147"/>
      <c r="V825" s="147"/>
      <c r="W825" s="147"/>
      <c r="X825" s="147"/>
      <c r="Y825" s="147"/>
      <c r="Z825" s="147"/>
      <c r="AA825" s="147"/>
      <c r="AB825" s="147"/>
      <c r="AC825" s="147"/>
      <c r="AD825" s="147"/>
      <c r="AE825" s="147"/>
      <c r="AF825" s="147"/>
    </row>
    <row r="826" spans="1:32" hidden="1" x14ac:dyDescent="0.3">
      <c r="A826" s="107"/>
      <c r="B826" s="107" t="s">
        <v>998</v>
      </c>
      <c r="C826" s="124"/>
      <c r="D826" s="107"/>
      <c r="E826" s="125"/>
      <c r="F826" s="107"/>
      <c r="G826" s="107" t="s">
        <v>2025</v>
      </c>
      <c r="H826" s="124" t="str">
        <f>Programação5[[#This Row],[Atividade]]&amp; " - linha/estrutura: " &amp;Programação5[[#This Row],[Tag]]</f>
        <v xml:space="preserve">Locar ponto do bocal - linha/estrutura: </v>
      </c>
      <c r="I826" s="107"/>
      <c r="L826" s="120"/>
      <c r="M826" s="126"/>
      <c r="N826" s="147"/>
      <c r="O826" s="147"/>
      <c r="P826" s="147"/>
      <c r="Q826" s="147"/>
      <c r="R826" s="147"/>
      <c r="S826" s="147"/>
      <c r="T826" s="147"/>
      <c r="U826" s="147"/>
      <c r="V826" s="147"/>
      <c r="W826" s="147"/>
      <c r="X826" s="147"/>
      <c r="Y826" s="147"/>
      <c r="Z826" s="147"/>
      <c r="AA826" s="147"/>
      <c r="AB826" s="147"/>
      <c r="AC826" s="147"/>
      <c r="AD826" s="147"/>
      <c r="AE826" s="147"/>
      <c r="AF826" s="147"/>
    </row>
    <row r="827" spans="1:32" hidden="1" x14ac:dyDescent="0.3">
      <c r="A827" s="107"/>
      <c r="B827" s="107" t="s">
        <v>999</v>
      </c>
      <c r="C827" s="124"/>
      <c r="D827" s="107"/>
      <c r="E827" s="125"/>
      <c r="F827" s="107"/>
      <c r="G827" s="107" t="s">
        <v>2026</v>
      </c>
      <c r="H827" s="124" t="str">
        <f>Programação5[[#This Row],[Atividade]]&amp; " - linha/estrutura: " &amp;Programação5[[#This Row],[Tag]]</f>
        <v xml:space="preserve">Fazer furo no teto do tanque - linha/estrutura: </v>
      </c>
      <c r="I827" s="107"/>
      <c r="L827" s="120"/>
      <c r="M827" s="126"/>
      <c r="N827" s="147"/>
      <c r="O827" s="147"/>
      <c r="P827" s="147"/>
      <c r="Q827" s="147"/>
      <c r="R827" s="147"/>
      <c r="S827" s="147"/>
      <c r="T827" s="147"/>
      <c r="U827" s="147"/>
      <c r="V827" s="147"/>
      <c r="W827" s="147"/>
      <c r="X827" s="147"/>
      <c r="Y827" s="147"/>
      <c r="Z827" s="147"/>
      <c r="AA827" s="147"/>
      <c r="AB827" s="147"/>
      <c r="AC827" s="147"/>
      <c r="AD827" s="147"/>
      <c r="AE827" s="147"/>
      <c r="AF827" s="147"/>
    </row>
    <row r="828" spans="1:32" hidden="1" x14ac:dyDescent="0.3">
      <c r="A828" s="107"/>
      <c r="B828" s="107" t="s">
        <v>1000</v>
      </c>
      <c r="C828" s="124"/>
      <c r="D828" s="107"/>
      <c r="E828" s="125"/>
      <c r="F828" s="107"/>
      <c r="G828" s="107" t="s">
        <v>2027</v>
      </c>
      <c r="H828" s="124" t="str">
        <f>Programação5[[#This Row],[Atividade]]&amp; " - linha/estrutura: " &amp;Programação5[[#This Row],[Tag]]</f>
        <v xml:space="preserve">Montar bocal - linha/estrutura: </v>
      </c>
      <c r="I828" s="107"/>
      <c r="L828" s="120"/>
      <c r="M828" s="126"/>
      <c r="N828" s="147"/>
      <c r="O828" s="147"/>
      <c r="P828" s="147"/>
      <c r="Q828" s="147"/>
      <c r="R828" s="147"/>
      <c r="S828" s="147"/>
      <c r="T828" s="147"/>
      <c r="U828" s="147"/>
      <c r="V828" s="147"/>
      <c r="W828" s="147"/>
      <c r="X828" s="147"/>
      <c r="Y828" s="147"/>
      <c r="Z828" s="147"/>
      <c r="AA828" s="147"/>
      <c r="AB828" s="147"/>
      <c r="AC828" s="147"/>
      <c r="AD828" s="147"/>
      <c r="AE828" s="147"/>
      <c r="AF828" s="147"/>
    </row>
    <row r="829" spans="1:32" hidden="1" x14ac:dyDescent="0.3">
      <c r="A829" s="107"/>
      <c r="B829" s="107" t="s">
        <v>1001</v>
      </c>
      <c r="C829" s="124"/>
      <c r="D829" s="107"/>
      <c r="E829" s="125"/>
      <c r="F829" s="107"/>
      <c r="G829" s="107" t="s">
        <v>2028</v>
      </c>
      <c r="H829" s="124" t="str">
        <f>Programação5[[#This Row],[Atividade]]&amp; " - linha/estrutura: " &amp;Programação5[[#This Row],[Tag]]</f>
        <v xml:space="preserve">Soldar bocal e reforço - linha/estrutura: </v>
      </c>
      <c r="I829" s="107"/>
      <c r="L829" s="120"/>
      <c r="M829" s="126"/>
      <c r="N829" s="147"/>
      <c r="O829" s="147"/>
      <c r="P829" s="147"/>
      <c r="Q829" s="147"/>
      <c r="R829" s="147"/>
      <c r="S829" s="147"/>
      <c r="T829" s="147"/>
      <c r="U829" s="147"/>
      <c r="V829" s="147"/>
      <c r="W829" s="147"/>
      <c r="X829" s="147"/>
      <c r="Y829" s="147"/>
      <c r="Z829" s="147"/>
      <c r="AA829" s="147"/>
      <c r="AB829" s="147"/>
      <c r="AC829" s="147"/>
      <c r="AD829" s="147"/>
      <c r="AE829" s="147"/>
      <c r="AF829" s="147"/>
    </row>
    <row r="830" spans="1:32" hidden="1" x14ac:dyDescent="0.3">
      <c r="A830" s="107"/>
      <c r="B830" s="107" t="s">
        <v>1002</v>
      </c>
      <c r="C830" s="124"/>
      <c r="D830" s="107"/>
      <c r="E830" s="125"/>
      <c r="F830" s="107"/>
      <c r="G830" s="107" t="s">
        <v>279</v>
      </c>
      <c r="H830" s="124" t="str">
        <f>Programação5[[#This Row],[Atividade]]&amp; " - linha/estrutura: " &amp;Programação5[[#This Row],[Tag]]</f>
        <v xml:space="preserve">Inspeção ENDs das soldas - linha/estrutura: </v>
      </c>
      <c r="I830" s="107"/>
      <c r="L830" s="120"/>
      <c r="M830" s="126"/>
      <c r="N830" s="147"/>
      <c r="O830" s="147"/>
      <c r="P830" s="147"/>
      <c r="Q830" s="147"/>
      <c r="R830" s="147"/>
      <c r="S830" s="147"/>
      <c r="T830" s="147"/>
      <c r="U830" s="147"/>
      <c r="V830" s="147"/>
      <c r="W830" s="147"/>
      <c r="X830" s="147"/>
      <c r="Y830" s="147"/>
      <c r="Z830" s="147"/>
      <c r="AA830" s="147"/>
      <c r="AB830" s="147"/>
      <c r="AC830" s="147"/>
      <c r="AD830" s="147"/>
      <c r="AE830" s="147"/>
      <c r="AF830" s="147"/>
    </row>
    <row r="831" spans="1:32" hidden="1" x14ac:dyDescent="0.3">
      <c r="A831" s="107"/>
      <c r="B831" s="107" t="s">
        <v>1003</v>
      </c>
      <c r="C831" s="124"/>
      <c r="D831" s="107"/>
      <c r="E831" s="125"/>
      <c r="F831" s="107"/>
      <c r="G831" s="107" t="s">
        <v>2029</v>
      </c>
      <c r="H831" s="124" t="str">
        <f>Programação5[[#This Row],[Atividade]]&amp; " - linha/estrutura: " &amp;Programação5[[#This Row],[Tag]]</f>
        <v xml:space="preserve">TIE-IN_164 - Parada - linha/estrutura: </v>
      </c>
      <c r="I831" s="107"/>
      <c r="L831" s="120"/>
      <c r="M831" s="126"/>
      <c r="N831" s="147"/>
      <c r="O831" s="147"/>
      <c r="P831" s="147"/>
      <c r="Q831" s="147"/>
      <c r="R831" s="147"/>
      <c r="S831" s="147"/>
      <c r="T831" s="147"/>
      <c r="U831" s="147"/>
      <c r="V831" s="147"/>
      <c r="W831" s="147"/>
      <c r="X831" s="147"/>
      <c r="Y831" s="147"/>
      <c r="Z831" s="147"/>
      <c r="AA831" s="147"/>
      <c r="AB831" s="147"/>
      <c r="AC831" s="147"/>
      <c r="AD831" s="147"/>
      <c r="AE831" s="147"/>
      <c r="AF831" s="147"/>
    </row>
    <row r="832" spans="1:32" hidden="1" x14ac:dyDescent="0.3">
      <c r="A832" s="107"/>
      <c r="B832" s="107" t="s">
        <v>1004</v>
      </c>
      <c r="C832" s="124"/>
      <c r="D832" s="107"/>
      <c r="E832" s="125"/>
      <c r="F832" s="107"/>
      <c r="G832" s="107" t="s">
        <v>2030</v>
      </c>
      <c r="H832" s="124" t="str">
        <f>Programação5[[#This Row],[Atividade]]&amp; " - linha/estrutura: " &amp;Programação5[[#This Row],[Tag]]</f>
        <v xml:space="preserve">Fazer Ebtv da linha existente - linha/estrutura: </v>
      </c>
      <c r="I832" s="107"/>
      <c r="L832" s="120"/>
      <c r="M832" s="126"/>
      <c r="N832" s="147"/>
      <c r="O832" s="147"/>
      <c r="P832" s="147"/>
      <c r="Q832" s="147"/>
      <c r="R832" s="147"/>
      <c r="S832" s="147"/>
      <c r="T832" s="147"/>
      <c r="U832" s="147"/>
      <c r="V832" s="147"/>
      <c r="W832" s="147"/>
      <c r="X832" s="147"/>
      <c r="Y832" s="147"/>
      <c r="Z832" s="147"/>
      <c r="AA832" s="147"/>
      <c r="AB832" s="147"/>
      <c r="AC832" s="147"/>
      <c r="AD832" s="147"/>
      <c r="AE832" s="147"/>
      <c r="AF832" s="147"/>
    </row>
    <row r="833" spans="1:32" hidden="1" x14ac:dyDescent="0.3">
      <c r="A833" s="107"/>
      <c r="B833" s="107" t="s">
        <v>1005</v>
      </c>
      <c r="C833" s="124"/>
      <c r="D833" s="107"/>
      <c r="E833" s="125"/>
      <c r="F833" s="107"/>
      <c r="G833" s="107" t="s">
        <v>2031</v>
      </c>
      <c r="H833" s="124" t="str">
        <f>Programação5[[#This Row],[Atividade]]&amp; " - linha/estrutura: " &amp;Programação5[[#This Row],[Tag]]</f>
        <v xml:space="preserve">Desmontar trecho da linha existente - linha/estrutura: </v>
      </c>
      <c r="I833" s="107"/>
      <c r="L833" s="120"/>
      <c r="M833" s="126"/>
      <c r="N833" s="147"/>
      <c r="O833" s="147"/>
      <c r="P833" s="147"/>
      <c r="Q833" s="147"/>
      <c r="R833" s="147"/>
      <c r="S833" s="147"/>
      <c r="T833" s="147"/>
      <c r="U833" s="147"/>
      <c r="V833" s="147"/>
      <c r="W833" s="147"/>
      <c r="X833" s="147"/>
      <c r="Y833" s="147"/>
      <c r="Z833" s="147"/>
      <c r="AA833" s="147"/>
      <c r="AB833" s="147"/>
      <c r="AC833" s="147"/>
      <c r="AD833" s="147"/>
      <c r="AE833" s="147"/>
      <c r="AF833" s="147"/>
    </row>
    <row r="834" spans="1:32" hidden="1" x14ac:dyDescent="0.3">
      <c r="A834" s="107"/>
      <c r="B834" s="107" t="s">
        <v>1006</v>
      </c>
      <c r="C834" s="124"/>
      <c r="D834" s="107"/>
      <c r="E834" s="125"/>
      <c r="F834" s="107"/>
      <c r="G834" s="107" t="s">
        <v>2032</v>
      </c>
      <c r="H834" s="124" t="str">
        <f>Programação5[[#This Row],[Atividade]]&amp; " - linha/estrutura: " &amp;Programação5[[#This Row],[Tag]]</f>
        <v xml:space="preserve">Pré-montar e soldar Tê - linha/estrutura: </v>
      </c>
      <c r="I834" s="107"/>
      <c r="L834" s="120"/>
      <c r="M834" s="126"/>
      <c r="N834" s="147"/>
      <c r="O834" s="147"/>
      <c r="P834" s="147"/>
      <c r="Q834" s="147"/>
      <c r="R834" s="147"/>
      <c r="S834" s="147"/>
      <c r="T834" s="147"/>
      <c r="U834" s="147"/>
      <c r="V834" s="147"/>
      <c r="W834" s="147"/>
      <c r="X834" s="147"/>
      <c r="Y834" s="147"/>
      <c r="Z834" s="147"/>
      <c r="AA834" s="147"/>
      <c r="AB834" s="147"/>
      <c r="AC834" s="147"/>
      <c r="AD834" s="147"/>
      <c r="AE834" s="147"/>
      <c r="AF834" s="147"/>
    </row>
    <row r="835" spans="1:32" hidden="1" x14ac:dyDescent="0.3">
      <c r="A835" s="107"/>
      <c r="B835" s="107" t="s">
        <v>1007</v>
      </c>
      <c r="C835" s="124"/>
      <c r="D835" s="107"/>
      <c r="E835" s="125"/>
      <c r="F835" s="107"/>
      <c r="G835" s="107" t="s">
        <v>279</v>
      </c>
      <c r="H835" s="124" t="str">
        <f>Programação5[[#This Row],[Atividade]]&amp; " - linha/estrutura: " &amp;Programação5[[#This Row],[Tag]]</f>
        <v xml:space="preserve">Inspeção ENDs das soldas - linha/estrutura: </v>
      </c>
      <c r="I835" s="107"/>
      <c r="L835" s="120"/>
      <c r="M835" s="126"/>
      <c r="N835" s="147"/>
      <c r="O835" s="147"/>
      <c r="P835" s="147"/>
      <c r="Q835" s="147"/>
      <c r="R835" s="147"/>
      <c r="S835" s="147"/>
      <c r="T835" s="147"/>
      <c r="U835" s="147"/>
      <c r="V835" s="147"/>
      <c r="W835" s="147"/>
      <c r="X835" s="147"/>
      <c r="Y835" s="147"/>
      <c r="Z835" s="147"/>
      <c r="AA835" s="147"/>
      <c r="AB835" s="147"/>
      <c r="AC835" s="147"/>
      <c r="AD835" s="147"/>
      <c r="AE835" s="147"/>
      <c r="AF835" s="147"/>
    </row>
    <row r="836" spans="1:32" hidden="1" x14ac:dyDescent="0.3">
      <c r="A836" s="107"/>
      <c r="B836" s="107" t="s">
        <v>1008</v>
      </c>
      <c r="C836" s="124"/>
      <c r="D836" s="107"/>
      <c r="E836" s="125"/>
      <c r="F836" s="107"/>
      <c r="G836" s="107" t="s">
        <v>2033</v>
      </c>
      <c r="H836" s="124" t="str">
        <f>Programação5[[#This Row],[Atividade]]&amp; " - linha/estrutura: " &amp;Programação5[[#This Row],[Tag]]</f>
        <v xml:space="preserve">Montar válvula de 10" - linha/estrutura: </v>
      </c>
      <c r="I836" s="107"/>
      <c r="L836" s="120"/>
      <c r="M836" s="126"/>
      <c r="N836" s="147"/>
      <c r="O836" s="147"/>
      <c r="P836" s="147"/>
      <c r="Q836" s="147"/>
      <c r="R836" s="147"/>
      <c r="S836" s="147"/>
      <c r="T836" s="147"/>
      <c r="U836" s="147"/>
      <c r="V836" s="147"/>
      <c r="W836" s="147"/>
      <c r="X836" s="147"/>
      <c r="Y836" s="147"/>
      <c r="Z836" s="147"/>
      <c r="AA836" s="147"/>
      <c r="AB836" s="147"/>
      <c r="AC836" s="147"/>
      <c r="AD836" s="147"/>
      <c r="AE836" s="147"/>
      <c r="AF836" s="147"/>
    </row>
    <row r="837" spans="1:32" hidden="1" x14ac:dyDescent="0.3">
      <c r="A837" s="107"/>
      <c r="B837" s="107" t="s">
        <v>1009</v>
      </c>
      <c r="C837" s="124"/>
      <c r="D837" s="107"/>
      <c r="E837" s="125"/>
      <c r="F837" s="107"/>
      <c r="G837" s="107" t="s">
        <v>1954</v>
      </c>
      <c r="H837" s="124" t="str">
        <f>Programação5[[#This Row],[Atividade]]&amp; " - linha/estrutura: " &amp;Programação5[[#This Row],[Tag]]</f>
        <v xml:space="preserve">Remover Ebtv da linha - linha/estrutura: </v>
      </c>
      <c r="I837" s="107"/>
      <c r="L837" s="120"/>
      <c r="M837" s="126"/>
      <c r="N837" s="147"/>
      <c r="O837" s="147"/>
      <c r="P837" s="147"/>
      <c r="Q837" s="147"/>
      <c r="R837" s="147"/>
      <c r="S837" s="147"/>
      <c r="T837" s="147"/>
      <c r="U837" s="147"/>
      <c r="V837" s="147"/>
      <c r="W837" s="147"/>
      <c r="X837" s="147"/>
      <c r="Y837" s="147"/>
      <c r="Z837" s="147"/>
      <c r="AA837" s="147"/>
      <c r="AB837" s="147"/>
      <c r="AC837" s="147"/>
      <c r="AD837" s="147"/>
      <c r="AE837" s="147"/>
      <c r="AF837" s="147"/>
    </row>
    <row r="838" spans="1:32" hidden="1" x14ac:dyDescent="0.3">
      <c r="A838" s="107"/>
      <c r="B838" s="107" t="s">
        <v>1010</v>
      </c>
      <c r="C838" s="124"/>
      <c r="D838" s="107"/>
      <c r="E838" s="125"/>
      <c r="F838" s="107"/>
      <c r="G838" s="107" t="s">
        <v>1768</v>
      </c>
      <c r="H838" s="124" t="str">
        <f>Programação5[[#This Row],[Atividade]]&amp; " - linha/estrutura: " &amp;Programação5[[#This Row],[Tag]]</f>
        <v xml:space="preserve">TIE-IN_172 - linha/estrutura: </v>
      </c>
      <c r="I838" s="107"/>
      <c r="L838" s="120"/>
      <c r="M838" s="126"/>
      <c r="N838" s="147"/>
      <c r="O838" s="147"/>
      <c r="P838" s="147"/>
      <c r="Q838" s="147"/>
      <c r="R838" s="147"/>
      <c r="S838" s="147"/>
      <c r="T838" s="147"/>
      <c r="U838" s="147"/>
      <c r="V838" s="147"/>
      <c r="W838" s="147"/>
      <c r="X838" s="147"/>
      <c r="Y838" s="147"/>
      <c r="Z838" s="147"/>
      <c r="AA838" s="147"/>
      <c r="AB838" s="147"/>
      <c r="AC838" s="147"/>
      <c r="AD838" s="147"/>
      <c r="AE838" s="147"/>
      <c r="AF838" s="147"/>
    </row>
    <row r="839" spans="1:32" hidden="1" x14ac:dyDescent="0.3">
      <c r="A839" s="107"/>
      <c r="B839" s="107" t="s">
        <v>1011</v>
      </c>
      <c r="C839" s="124"/>
      <c r="D839" s="107"/>
      <c r="E839" s="125"/>
      <c r="F839" s="107"/>
      <c r="G839" s="107" t="s">
        <v>2030</v>
      </c>
      <c r="H839" s="124" t="str">
        <f>Programação5[[#This Row],[Atividade]]&amp; " - linha/estrutura: " &amp;Programação5[[#This Row],[Tag]]</f>
        <v xml:space="preserve">Fazer Ebtv da linha existente - linha/estrutura: </v>
      </c>
      <c r="I839" s="107"/>
      <c r="L839" s="120"/>
      <c r="M839" s="126"/>
      <c r="N839" s="147"/>
      <c r="O839" s="147"/>
      <c r="P839" s="147"/>
      <c r="Q839" s="147"/>
      <c r="R839" s="147"/>
      <c r="S839" s="147"/>
      <c r="T839" s="147"/>
      <c r="U839" s="147"/>
      <c r="V839" s="147"/>
      <c r="W839" s="147"/>
      <c r="X839" s="147"/>
      <c r="Y839" s="147"/>
      <c r="Z839" s="147"/>
      <c r="AA839" s="147"/>
      <c r="AB839" s="147"/>
      <c r="AC839" s="147"/>
      <c r="AD839" s="147"/>
      <c r="AE839" s="147"/>
      <c r="AF839" s="147"/>
    </row>
    <row r="840" spans="1:32" hidden="1" x14ac:dyDescent="0.3">
      <c r="A840" s="107"/>
      <c r="B840" s="107" t="s">
        <v>1012</v>
      </c>
      <c r="C840" s="124"/>
      <c r="D840" s="107"/>
      <c r="E840" s="125"/>
      <c r="F840" s="107"/>
      <c r="G840" s="107" t="s">
        <v>2031</v>
      </c>
      <c r="H840" s="124" t="str">
        <f>Programação5[[#This Row],[Atividade]]&amp; " - linha/estrutura: " &amp;Programação5[[#This Row],[Tag]]</f>
        <v xml:space="preserve">Desmontar trecho da linha existente - linha/estrutura: </v>
      </c>
      <c r="I840" s="107"/>
      <c r="L840" s="120"/>
      <c r="M840" s="126"/>
      <c r="N840" s="147"/>
      <c r="O840" s="147"/>
      <c r="P840" s="147"/>
      <c r="Q840" s="147"/>
      <c r="R840" s="147"/>
      <c r="S840" s="147"/>
      <c r="T840" s="147"/>
      <c r="U840" s="147"/>
      <c r="V840" s="147"/>
      <c r="W840" s="147"/>
      <c r="X840" s="147"/>
      <c r="Y840" s="147"/>
      <c r="Z840" s="147"/>
      <c r="AA840" s="147"/>
      <c r="AB840" s="147"/>
      <c r="AC840" s="147"/>
      <c r="AD840" s="147"/>
      <c r="AE840" s="147"/>
      <c r="AF840" s="147"/>
    </row>
    <row r="841" spans="1:32" hidden="1" x14ac:dyDescent="0.3">
      <c r="A841" s="107"/>
      <c r="B841" s="107" t="s">
        <v>1013</v>
      </c>
      <c r="C841" s="124"/>
      <c r="D841" s="107"/>
      <c r="E841" s="125"/>
      <c r="F841" s="107"/>
      <c r="G841" s="107" t="s">
        <v>2032</v>
      </c>
      <c r="H841" s="124" t="str">
        <f>Programação5[[#This Row],[Atividade]]&amp; " - linha/estrutura: " &amp;Programação5[[#This Row],[Tag]]</f>
        <v xml:space="preserve">Pré-montar e soldar Tê - linha/estrutura: </v>
      </c>
      <c r="I841" s="107"/>
      <c r="L841" s="120"/>
      <c r="M841" s="126"/>
      <c r="N841" s="147"/>
      <c r="O841" s="147"/>
      <c r="P841" s="147"/>
      <c r="Q841" s="147"/>
      <c r="R841" s="147"/>
      <c r="S841" s="147"/>
      <c r="T841" s="147"/>
      <c r="U841" s="147"/>
      <c r="V841" s="147"/>
      <c r="W841" s="147"/>
      <c r="X841" s="147"/>
      <c r="Y841" s="147"/>
      <c r="Z841" s="147"/>
      <c r="AA841" s="147"/>
      <c r="AB841" s="147"/>
      <c r="AC841" s="147"/>
      <c r="AD841" s="147"/>
      <c r="AE841" s="147"/>
      <c r="AF841" s="147"/>
    </row>
    <row r="842" spans="1:32" hidden="1" x14ac:dyDescent="0.3">
      <c r="A842" s="107"/>
      <c r="B842" s="107" t="s">
        <v>1014</v>
      </c>
      <c r="C842" s="124"/>
      <c r="D842" s="107"/>
      <c r="E842" s="125"/>
      <c r="F842" s="107"/>
      <c r="G842" s="107" t="s">
        <v>279</v>
      </c>
      <c r="H842" s="124" t="str">
        <f>Programação5[[#This Row],[Atividade]]&amp; " - linha/estrutura: " &amp;Programação5[[#This Row],[Tag]]</f>
        <v xml:space="preserve">Inspeção ENDs das soldas - linha/estrutura: </v>
      </c>
      <c r="I842" s="107"/>
      <c r="L842" s="120"/>
      <c r="M842" s="126"/>
      <c r="N842" s="147"/>
      <c r="O842" s="147"/>
      <c r="P842" s="147"/>
      <c r="Q842" s="147"/>
      <c r="R842" s="147"/>
      <c r="S842" s="147"/>
      <c r="T842" s="147"/>
      <c r="U842" s="147"/>
      <c r="V842" s="147"/>
      <c r="W842" s="147"/>
      <c r="X842" s="147"/>
      <c r="Y842" s="147"/>
      <c r="Z842" s="147"/>
      <c r="AA842" s="147"/>
      <c r="AB842" s="147"/>
      <c r="AC842" s="147"/>
      <c r="AD842" s="147"/>
      <c r="AE842" s="147"/>
      <c r="AF842" s="147"/>
    </row>
    <row r="843" spans="1:32" hidden="1" x14ac:dyDescent="0.3">
      <c r="A843" s="107"/>
      <c r="B843" s="107" t="s">
        <v>1015</v>
      </c>
      <c r="C843" s="124"/>
      <c r="D843" s="107"/>
      <c r="E843" s="125"/>
      <c r="F843" s="107"/>
      <c r="G843" s="107" t="s">
        <v>2033</v>
      </c>
      <c r="H843" s="124" t="str">
        <f>Programação5[[#This Row],[Atividade]]&amp; " - linha/estrutura: " &amp;Programação5[[#This Row],[Tag]]</f>
        <v xml:space="preserve">Montar válvula de 10" - linha/estrutura: </v>
      </c>
      <c r="I843" s="107"/>
      <c r="L843" s="120"/>
      <c r="M843" s="126"/>
      <c r="N843" s="147"/>
      <c r="O843" s="147"/>
      <c r="P843" s="147"/>
      <c r="Q843" s="147"/>
      <c r="R843" s="147"/>
      <c r="S843" s="147"/>
      <c r="T843" s="147"/>
      <c r="U843" s="147"/>
      <c r="V843" s="147"/>
      <c r="W843" s="147"/>
      <c r="X843" s="147"/>
      <c r="Y843" s="147"/>
      <c r="Z843" s="147"/>
      <c r="AA843" s="147"/>
      <c r="AB843" s="147"/>
      <c r="AC843" s="147"/>
      <c r="AD843" s="147"/>
      <c r="AE843" s="147"/>
      <c r="AF843" s="147"/>
    </row>
    <row r="844" spans="1:32" hidden="1" x14ac:dyDescent="0.3">
      <c r="A844" s="107"/>
      <c r="B844" s="107" t="s">
        <v>1016</v>
      </c>
      <c r="C844" s="124"/>
      <c r="D844" s="107"/>
      <c r="E844" s="125"/>
      <c r="F844" s="107"/>
      <c r="G844" s="107" t="s">
        <v>1954</v>
      </c>
      <c r="H844" s="124" t="str">
        <f>Programação5[[#This Row],[Atividade]]&amp; " - linha/estrutura: " &amp;Programação5[[#This Row],[Tag]]</f>
        <v xml:space="preserve">Remover Ebtv da linha - linha/estrutura: </v>
      </c>
      <c r="I844" s="107"/>
      <c r="L844" s="120"/>
      <c r="M844" s="126"/>
      <c r="N844" s="147"/>
      <c r="O844" s="147"/>
      <c r="P844" s="147"/>
      <c r="Q844" s="147"/>
      <c r="R844" s="147"/>
      <c r="S844" s="147"/>
      <c r="T844" s="147"/>
      <c r="U844" s="147"/>
      <c r="V844" s="147"/>
      <c r="W844" s="147"/>
      <c r="X844" s="147"/>
      <c r="Y844" s="147"/>
      <c r="Z844" s="147"/>
      <c r="AA844" s="147"/>
      <c r="AB844" s="147"/>
      <c r="AC844" s="147"/>
      <c r="AD844" s="147"/>
      <c r="AE844" s="147"/>
      <c r="AF844" s="147"/>
    </row>
    <row r="845" spans="1:32" hidden="1" x14ac:dyDescent="0.3">
      <c r="A845" s="107"/>
      <c r="B845" s="107" t="s">
        <v>1017</v>
      </c>
      <c r="C845" s="124"/>
      <c r="D845" s="107"/>
      <c r="E845" s="125"/>
      <c r="F845" s="107"/>
      <c r="G845" s="107" t="s">
        <v>1770</v>
      </c>
      <c r="H845" s="124" t="str">
        <f>Programação5[[#This Row],[Atividade]]&amp; " - linha/estrutura: " &amp;Programação5[[#This Row],[Tag]]</f>
        <v xml:space="preserve">TIE-IN_174 - linha/estrutura: </v>
      </c>
      <c r="I845" s="107"/>
      <c r="L845" s="120"/>
      <c r="M845" s="126"/>
      <c r="N845" s="147"/>
      <c r="O845" s="147"/>
      <c r="P845" s="147"/>
      <c r="Q845" s="147"/>
      <c r="R845" s="147"/>
      <c r="S845" s="147"/>
      <c r="T845" s="147"/>
      <c r="U845" s="147"/>
      <c r="V845" s="147"/>
      <c r="W845" s="147"/>
      <c r="X845" s="147"/>
      <c r="Y845" s="147"/>
      <c r="Z845" s="147"/>
      <c r="AA845" s="147"/>
      <c r="AB845" s="147"/>
      <c r="AC845" s="147"/>
      <c r="AD845" s="147"/>
      <c r="AE845" s="147"/>
      <c r="AF845" s="147"/>
    </row>
    <row r="846" spans="1:32" hidden="1" x14ac:dyDescent="0.3">
      <c r="A846" s="107"/>
      <c r="B846" s="107" t="s">
        <v>1018</v>
      </c>
      <c r="C846" s="124"/>
      <c r="D846" s="107"/>
      <c r="E846" s="125"/>
      <c r="F846" s="107"/>
      <c r="G846" s="107" t="s">
        <v>2030</v>
      </c>
      <c r="H846" s="124" t="str">
        <f>Programação5[[#This Row],[Atividade]]&amp; " - linha/estrutura: " &amp;Programação5[[#This Row],[Tag]]</f>
        <v xml:space="preserve">Fazer Ebtv da linha existente - linha/estrutura: </v>
      </c>
      <c r="I846" s="107"/>
      <c r="L846" s="120"/>
      <c r="M846" s="126"/>
      <c r="N846" s="147"/>
      <c r="O846" s="147"/>
      <c r="P846" s="147"/>
      <c r="Q846" s="147"/>
      <c r="R846" s="147"/>
      <c r="S846" s="147"/>
      <c r="T846" s="147"/>
      <c r="U846" s="147"/>
      <c r="V846" s="147"/>
      <c r="W846" s="147"/>
      <c r="X846" s="147"/>
      <c r="Y846" s="147"/>
      <c r="Z846" s="147"/>
      <c r="AA846" s="147"/>
      <c r="AB846" s="147"/>
      <c r="AC846" s="147"/>
      <c r="AD846" s="147"/>
      <c r="AE846" s="147"/>
      <c r="AF846" s="147"/>
    </row>
    <row r="847" spans="1:32" hidden="1" x14ac:dyDescent="0.3">
      <c r="A847" s="107"/>
      <c r="B847" s="107" t="s">
        <v>1019</v>
      </c>
      <c r="C847" s="124"/>
      <c r="D847" s="107"/>
      <c r="E847" s="125"/>
      <c r="F847" s="107"/>
      <c r="G847" s="107" t="s">
        <v>2031</v>
      </c>
      <c r="H847" s="124" t="str">
        <f>Programação5[[#This Row],[Atividade]]&amp; " - linha/estrutura: " &amp;Programação5[[#This Row],[Tag]]</f>
        <v xml:space="preserve">Desmontar trecho da linha existente - linha/estrutura: </v>
      </c>
      <c r="I847" s="107"/>
      <c r="L847" s="120"/>
      <c r="M847" s="126"/>
      <c r="N847" s="147"/>
      <c r="O847" s="147"/>
      <c r="P847" s="147"/>
      <c r="Q847" s="147"/>
      <c r="R847" s="147"/>
      <c r="S847" s="147"/>
      <c r="T847" s="147"/>
      <c r="U847" s="147"/>
      <c r="V847" s="147"/>
      <c r="W847" s="147"/>
      <c r="X847" s="147"/>
      <c r="Y847" s="147"/>
      <c r="Z847" s="147"/>
      <c r="AA847" s="147"/>
      <c r="AB847" s="147"/>
      <c r="AC847" s="147"/>
      <c r="AD847" s="147"/>
      <c r="AE847" s="147"/>
      <c r="AF847" s="147"/>
    </row>
    <row r="848" spans="1:32" hidden="1" x14ac:dyDescent="0.3">
      <c r="A848" s="107"/>
      <c r="B848" s="107" t="s">
        <v>1020</v>
      </c>
      <c r="C848" s="124"/>
      <c r="D848" s="107"/>
      <c r="E848" s="125"/>
      <c r="F848" s="107"/>
      <c r="G848" s="107" t="s">
        <v>2032</v>
      </c>
      <c r="H848" s="124" t="str">
        <f>Programação5[[#This Row],[Atividade]]&amp; " - linha/estrutura: " &amp;Programação5[[#This Row],[Tag]]</f>
        <v xml:space="preserve">Pré-montar e soldar Tê - linha/estrutura: </v>
      </c>
      <c r="I848" s="107"/>
      <c r="L848" s="120"/>
      <c r="M848" s="126"/>
      <c r="N848" s="147"/>
      <c r="O848" s="147"/>
      <c r="P848" s="147"/>
      <c r="Q848" s="147"/>
      <c r="R848" s="147"/>
      <c r="S848" s="147"/>
      <c r="T848" s="147"/>
      <c r="U848" s="147"/>
      <c r="V848" s="147"/>
      <c r="W848" s="147"/>
      <c r="X848" s="147"/>
      <c r="Y848" s="147"/>
      <c r="Z848" s="147"/>
      <c r="AA848" s="147"/>
      <c r="AB848" s="147"/>
      <c r="AC848" s="147"/>
      <c r="AD848" s="147"/>
      <c r="AE848" s="147"/>
      <c r="AF848" s="147"/>
    </row>
    <row r="849" spans="1:32" hidden="1" x14ac:dyDescent="0.3">
      <c r="A849" s="107"/>
      <c r="B849" s="107" t="s">
        <v>1021</v>
      </c>
      <c r="C849" s="124"/>
      <c r="D849" s="107"/>
      <c r="E849" s="125"/>
      <c r="F849" s="107"/>
      <c r="G849" s="107" t="s">
        <v>279</v>
      </c>
      <c r="H849" s="124" t="str">
        <f>Programação5[[#This Row],[Atividade]]&amp; " - linha/estrutura: " &amp;Programação5[[#This Row],[Tag]]</f>
        <v xml:space="preserve">Inspeção ENDs das soldas - linha/estrutura: </v>
      </c>
      <c r="I849" s="107"/>
      <c r="L849" s="120"/>
      <c r="M849" s="126"/>
      <c r="N849" s="147"/>
      <c r="O849" s="147"/>
      <c r="P849" s="147"/>
      <c r="Q849" s="147"/>
      <c r="R849" s="147"/>
      <c r="S849" s="147"/>
      <c r="T849" s="147"/>
      <c r="U849" s="147"/>
      <c r="V849" s="147"/>
      <c r="W849" s="147"/>
      <c r="X849" s="147"/>
      <c r="Y849" s="147"/>
      <c r="Z849" s="147"/>
      <c r="AA849" s="147"/>
      <c r="AB849" s="147"/>
      <c r="AC849" s="147"/>
      <c r="AD849" s="147"/>
      <c r="AE849" s="147"/>
      <c r="AF849" s="147"/>
    </row>
    <row r="850" spans="1:32" hidden="1" x14ac:dyDescent="0.3">
      <c r="A850" s="107"/>
      <c r="B850" s="107" t="s">
        <v>1022</v>
      </c>
      <c r="C850" s="124"/>
      <c r="D850" s="107"/>
      <c r="E850" s="125"/>
      <c r="F850" s="107"/>
      <c r="G850" s="107" t="s">
        <v>2033</v>
      </c>
      <c r="H850" s="124" t="str">
        <f>Programação5[[#This Row],[Atividade]]&amp; " - linha/estrutura: " &amp;Programação5[[#This Row],[Tag]]</f>
        <v xml:space="preserve">Montar válvula de 10" - linha/estrutura: </v>
      </c>
      <c r="I850" s="107"/>
      <c r="L850" s="120"/>
      <c r="M850" s="126"/>
      <c r="N850" s="147"/>
      <c r="O850" s="147"/>
      <c r="P850" s="147"/>
      <c r="Q850" s="147"/>
      <c r="R850" s="147"/>
      <c r="S850" s="147"/>
      <c r="T850" s="147"/>
      <c r="U850" s="147"/>
      <c r="V850" s="147"/>
      <c r="W850" s="147"/>
      <c r="X850" s="147"/>
      <c r="Y850" s="147"/>
      <c r="Z850" s="147"/>
      <c r="AA850" s="147"/>
      <c r="AB850" s="147"/>
      <c r="AC850" s="147"/>
      <c r="AD850" s="147"/>
      <c r="AE850" s="147"/>
      <c r="AF850" s="147"/>
    </row>
    <row r="851" spans="1:32" hidden="1" x14ac:dyDescent="0.3">
      <c r="A851" s="107"/>
      <c r="B851" s="107" t="s">
        <v>1023</v>
      </c>
      <c r="C851" s="124"/>
      <c r="D851" s="107"/>
      <c r="E851" s="125"/>
      <c r="F851" s="107"/>
      <c r="G851" s="107" t="s">
        <v>1954</v>
      </c>
      <c r="H851" s="124" t="str">
        <f>Programação5[[#This Row],[Atividade]]&amp; " - linha/estrutura: " &amp;Programação5[[#This Row],[Tag]]</f>
        <v xml:space="preserve">Remover Ebtv da linha - linha/estrutura: </v>
      </c>
      <c r="I851" s="107"/>
      <c r="L851" s="120"/>
      <c r="M851" s="126"/>
      <c r="N851" s="147"/>
      <c r="O851" s="147"/>
      <c r="P851" s="147"/>
      <c r="Q851" s="147"/>
      <c r="R851" s="147"/>
      <c r="S851" s="147"/>
      <c r="T851" s="147"/>
      <c r="U851" s="147"/>
      <c r="V851" s="147"/>
      <c r="W851" s="147"/>
      <c r="X851" s="147"/>
      <c r="Y851" s="147"/>
      <c r="Z851" s="147"/>
      <c r="AA851" s="147"/>
      <c r="AB851" s="147"/>
      <c r="AC851" s="147"/>
      <c r="AD851" s="147"/>
      <c r="AE851" s="147"/>
      <c r="AF851" s="147"/>
    </row>
    <row r="852" spans="1:32" hidden="1" x14ac:dyDescent="0.3">
      <c r="A852" s="107"/>
      <c r="B852" s="107" t="s">
        <v>1024</v>
      </c>
      <c r="C852" s="124"/>
      <c r="D852" s="107"/>
      <c r="E852" s="125"/>
      <c r="F852" s="107"/>
      <c r="G852" s="107" t="s">
        <v>1772</v>
      </c>
      <c r="H852" s="124" t="str">
        <f>Programação5[[#This Row],[Atividade]]&amp; " - linha/estrutura: " &amp;Programação5[[#This Row],[Tag]]</f>
        <v xml:space="preserve">TIE-IN_175 - linha/estrutura: </v>
      </c>
      <c r="I852" s="107"/>
      <c r="L852" s="120"/>
      <c r="M852" s="126"/>
      <c r="N852" s="147"/>
      <c r="O852" s="147"/>
      <c r="P852" s="147"/>
      <c r="Q852" s="147"/>
      <c r="R852" s="147"/>
      <c r="S852" s="147"/>
      <c r="T852" s="147"/>
      <c r="U852" s="147"/>
      <c r="V852" s="147"/>
      <c r="W852" s="147"/>
      <c r="X852" s="147"/>
      <c r="Y852" s="147"/>
      <c r="Z852" s="147"/>
      <c r="AA852" s="147"/>
      <c r="AB852" s="147"/>
      <c r="AC852" s="147"/>
      <c r="AD852" s="147"/>
      <c r="AE852" s="147"/>
      <c r="AF852" s="147"/>
    </row>
    <row r="853" spans="1:32" hidden="1" x14ac:dyDescent="0.3">
      <c r="A853" s="107"/>
      <c r="B853" s="107" t="s">
        <v>1025</v>
      </c>
      <c r="C853" s="124"/>
      <c r="D853" s="107"/>
      <c r="E853" s="125"/>
      <c r="F853" s="107"/>
      <c r="G853" s="107" t="s">
        <v>2030</v>
      </c>
      <c r="H853" s="124" t="str">
        <f>Programação5[[#This Row],[Atividade]]&amp; " - linha/estrutura: " &amp;Programação5[[#This Row],[Tag]]</f>
        <v xml:space="preserve">Fazer Ebtv da linha existente - linha/estrutura: </v>
      </c>
      <c r="I853" s="107"/>
      <c r="L853" s="120"/>
      <c r="M853" s="126"/>
      <c r="N853" s="147"/>
      <c r="O853" s="147"/>
      <c r="P853" s="147"/>
      <c r="Q853" s="147"/>
      <c r="R853" s="147"/>
      <c r="S853" s="147"/>
      <c r="T853" s="147"/>
      <c r="U853" s="147"/>
      <c r="V853" s="147"/>
      <c r="W853" s="147"/>
      <c r="X853" s="147"/>
      <c r="Y853" s="147"/>
      <c r="Z853" s="147"/>
      <c r="AA853" s="147"/>
      <c r="AB853" s="147"/>
      <c r="AC853" s="147"/>
      <c r="AD853" s="147"/>
      <c r="AE853" s="147"/>
      <c r="AF853" s="147"/>
    </row>
    <row r="854" spans="1:32" hidden="1" x14ac:dyDescent="0.3">
      <c r="A854" s="107"/>
      <c r="B854" s="107" t="s">
        <v>1026</v>
      </c>
      <c r="C854" s="124"/>
      <c r="D854" s="107"/>
      <c r="E854" s="125"/>
      <c r="F854" s="107"/>
      <c r="G854" s="107" t="s">
        <v>2031</v>
      </c>
      <c r="H854" s="124" t="str">
        <f>Programação5[[#This Row],[Atividade]]&amp; " - linha/estrutura: " &amp;Programação5[[#This Row],[Tag]]</f>
        <v xml:space="preserve">Desmontar trecho da linha existente - linha/estrutura: </v>
      </c>
      <c r="I854" s="107"/>
      <c r="L854" s="120"/>
      <c r="M854" s="126"/>
      <c r="N854" s="147"/>
      <c r="O854" s="147"/>
      <c r="P854" s="147"/>
      <c r="Q854" s="147"/>
      <c r="R854" s="147"/>
      <c r="S854" s="147"/>
      <c r="T854" s="147"/>
      <c r="U854" s="147"/>
      <c r="V854" s="147"/>
      <c r="W854" s="147"/>
      <c r="X854" s="147"/>
      <c r="Y854" s="147"/>
      <c r="Z854" s="147"/>
      <c r="AA854" s="147"/>
      <c r="AB854" s="147"/>
      <c r="AC854" s="147"/>
      <c r="AD854" s="147"/>
      <c r="AE854" s="147"/>
      <c r="AF854" s="147"/>
    </row>
    <row r="855" spans="1:32" hidden="1" x14ac:dyDescent="0.3">
      <c r="A855" s="107"/>
      <c r="B855" s="107" t="s">
        <v>1027</v>
      </c>
      <c r="C855" s="124"/>
      <c r="D855" s="107"/>
      <c r="E855" s="125"/>
      <c r="F855" s="107"/>
      <c r="G855" s="107" t="s">
        <v>2032</v>
      </c>
      <c r="H855" s="124" t="str">
        <f>Programação5[[#This Row],[Atividade]]&amp; " - linha/estrutura: " &amp;Programação5[[#This Row],[Tag]]</f>
        <v xml:space="preserve">Pré-montar e soldar Tê - linha/estrutura: </v>
      </c>
      <c r="I855" s="107"/>
      <c r="L855" s="120"/>
      <c r="M855" s="126"/>
      <c r="N855" s="147"/>
      <c r="O855" s="147"/>
      <c r="P855" s="147"/>
      <c r="Q855" s="147"/>
      <c r="R855" s="147"/>
      <c r="S855" s="147"/>
      <c r="T855" s="147"/>
      <c r="U855" s="147"/>
      <c r="V855" s="147"/>
      <c r="W855" s="147"/>
      <c r="X855" s="147"/>
      <c r="Y855" s="147"/>
      <c r="Z855" s="147"/>
      <c r="AA855" s="147"/>
      <c r="AB855" s="147"/>
      <c r="AC855" s="147"/>
      <c r="AD855" s="147"/>
      <c r="AE855" s="147"/>
      <c r="AF855" s="147"/>
    </row>
    <row r="856" spans="1:32" hidden="1" x14ac:dyDescent="0.3">
      <c r="A856" s="107"/>
      <c r="B856" s="107" t="s">
        <v>1028</v>
      </c>
      <c r="C856" s="124"/>
      <c r="D856" s="107"/>
      <c r="E856" s="125"/>
      <c r="F856" s="107"/>
      <c r="G856" s="107" t="s">
        <v>279</v>
      </c>
      <c r="H856" s="124" t="str">
        <f>Programação5[[#This Row],[Atividade]]&amp; " - linha/estrutura: " &amp;Programação5[[#This Row],[Tag]]</f>
        <v xml:space="preserve">Inspeção ENDs das soldas - linha/estrutura: </v>
      </c>
      <c r="I856" s="107"/>
      <c r="L856" s="120"/>
      <c r="M856" s="126"/>
      <c r="N856" s="147"/>
      <c r="O856" s="147"/>
      <c r="P856" s="147"/>
      <c r="Q856" s="147"/>
      <c r="R856" s="147"/>
      <c r="S856" s="147"/>
      <c r="T856" s="147"/>
      <c r="U856" s="147"/>
      <c r="V856" s="147"/>
      <c r="W856" s="147"/>
      <c r="X856" s="147"/>
      <c r="Y856" s="147"/>
      <c r="Z856" s="147"/>
      <c r="AA856" s="147"/>
      <c r="AB856" s="147"/>
      <c r="AC856" s="147"/>
      <c r="AD856" s="147"/>
      <c r="AE856" s="147"/>
      <c r="AF856" s="147"/>
    </row>
    <row r="857" spans="1:32" hidden="1" x14ac:dyDescent="0.3">
      <c r="A857" s="107"/>
      <c r="B857" s="107" t="s">
        <v>1029</v>
      </c>
      <c r="C857" s="124"/>
      <c r="D857" s="107"/>
      <c r="E857" s="125"/>
      <c r="F857" s="107"/>
      <c r="G857" s="107" t="s">
        <v>2033</v>
      </c>
      <c r="H857" s="124" t="str">
        <f>Programação5[[#This Row],[Atividade]]&amp; " - linha/estrutura: " &amp;Programação5[[#This Row],[Tag]]</f>
        <v xml:space="preserve">Montar válvula de 10" - linha/estrutura: </v>
      </c>
      <c r="I857" s="107"/>
      <c r="L857" s="120"/>
      <c r="M857" s="126"/>
      <c r="N857" s="147"/>
      <c r="O857" s="147"/>
      <c r="P857" s="147"/>
      <c r="Q857" s="147"/>
      <c r="R857" s="147"/>
      <c r="S857" s="147"/>
      <c r="T857" s="147"/>
      <c r="U857" s="147"/>
      <c r="V857" s="147"/>
      <c r="W857" s="147"/>
      <c r="X857" s="147"/>
      <c r="Y857" s="147"/>
      <c r="Z857" s="147"/>
      <c r="AA857" s="147"/>
      <c r="AB857" s="147"/>
      <c r="AC857" s="147"/>
      <c r="AD857" s="147"/>
      <c r="AE857" s="147"/>
      <c r="AF857" s="147"/>
    </row>
    <row r="858" spans="1:32" hidden="1" x14ac:dyDescent="0.3">
      <c r="A858" s="107"/>
      <c r="B858" s="107" t="s">
        <v>1030</v>
      </c>
      <c r="C858" s="124"/>
      <c r="D858" s="107"/>
      <c r="E858" s="125"/>
      <c r="F858" s="107"/>
      <c r="G858" s="107" t="s">
        <v>1954</v>
      </c>
      <c r="H858" s="124" t="str">
        <f>Programação5[[#This Row],[Atividade]]&amp; " - linha/estrutura: " &amp;Programação5[[#This Row],[Tag]]</f>
        <v xml:space="preserve">Remover Ebtv da linha - linha/estrutura: </v>
      </c>
      <c r="I858" s="107"/>
      <c r="L858" s="120"/>
      <c r="M858" s="126"/>
      <c r="N858" s="147"/>
      <c r="O858" s="147"/>
      <c r="P858" s="147"/>
      <c r="Q858" s="147"/>
      <c r="R858" s="147"/>
      <c r="S858" s="147"/>
      <c r="T858" s="147"/>
      <c r="U858" s="147"/>
      <c r="V858" s="147"/>
      <c r="W858" s="147"/>
      <c r="X858" s="147"/>
      <c r="Y858" s="147"/>
      <c r="Z858" s="147"/>
      <c r="AA858" s="147"/>
      <c r="AB858" s="147"/>
      <c r="AC858" s="147"/>
      <c r="AD858" s="147"/>
      <c r="AE858" s="147"/>
      <c r="AF858" s="147"/>
    </row>
    <row r="859" spans="1:32" hidden="1" x14ac:dyDescent="0.3">
      <c r="A859" s="107"/>
      <c r="B859" s="107" t="s">
        <v>1031</v>
      </c>
      <c r="C859" s="124"/>
      <c r="D859" s="107"/>
      <c r="E859" s="125"/>
      <c r="F859" s="107"/>
      <c r="G859" s="107" t="s">
        <v>1774</v>
      </c>
      <c r="H859" s="124" t="str">
        <f>Programação5[[#This Row],[Atividade]]&amp; " - linha/estrutura: " &amp;Programação5[[#This Row],[Tag]]</f>
        <v xml:space="preserve">TIE-IN_176 - linha/estrutura: </v>
      </c>
      <c r="I859" s="107"/>
      <c r="L859" s="120"/>
      <c r="M859" s="126"/>
      <c r="N859" s="147"/>
      <c r="O859" s="147"/>
      <c r="P859" s="147"/>
      <c r="Q859" s="147"/>
      <c r="R859" s="147"/>
      <c r="S859" s="147"/>
      <c r="T859" s="147"/>
      <c r="U859" s="147"/>
      <c r="V859" s="147"/>
      <c r="W859" s="147"/>
      <c r="X859" s="147"/>
      <c r="Y859" s="147"/>
      <c r="Z859" s="147"/>
      <c r="AA859" s="147"/>
      <c r="AB859" s="147"/>
      <c r="AC859" s="147"/>
      <c r="AD859" s="147"/>
      <c r="AE859" s="147"/>
      <c r="AF859" s="147"/>
    </row>
    <row r="860" spans="1:32" hidden="1" x14ac:dyDescent="0.3">
      <c r="A860" s="107"/>
      <c r="B860" s="107" t="s">
        <v>1032</v>
      </c>
      <c r="C860" s="124"/>
      <c r="D860" s="107"/>
      <c r="E860" s="125"/>
      <c r="F860" s="107"/>
      <c r="G860" s="107" t="s">
        <v>2030</v>
      </c>
      <c r="H860" s="124" t="str">
        <f>Programação5[[#This Row],[Atividade]]&amp; " - linha/estrutura: " &amp;Programação5[[#This Row],[Tag]]</f>
        <v xml:space="preserve">Fazer Ebtv da linha existente - linha/estrutura: </v>
      </c>
      <c r="I860" s="107"/>
      <c r="L860" s="120"/>
      <c r="M860" s="126"/>
      <c r="N860" s="147"/>
      <c r="O860" s="147"/>
      <c r="P860" s="147"/>
      <c r="Q860" s="147"/>
      <c r="R860" s="147"/>
      <c r="S860" s="147"/>
      <c r="T860" s="147"/>
      <c r="U860" s="147"/>
      <c r="V860" s="147"/>
      <c r="W860" s="147"/>
      <c r="X860" s="147"/>
      <c r="Y860" s="147"/>
      <c r="Z860" s="147"/>
      <c r="AA860" s="147"/>
      <c r="AB860" s="147"/>
      <c r="AC860" s="147"/>
      <c r="AD860" s="147"/>
      <c r="AE860" s="147"/>
      <c r="AF860" s="147"/>
    </row>
    <row r="861" spans="1:32" hidden="1" x14ac:dyDescent="0.3">
      <c r="A861" s="107"/>
      <c r="B861" s="107" t="s">
        <v>1033</v>
      </c>
      <c r="C861" s="124"/>
      <c r="D861" s="107"/>
      <c r="E861" s="125"/>
      <c r="F861" s="107"/>
      <c r="G861" s="107" t="s">
        <v>2031</v>
      </c>
      <c r="H861" s="124" t="str">
        <f>Programação5[[#This Row],[Atividade]]&amp; " - linha/estrutura: " &amp;Programação5[[#This Row],[Tag]]</f>
        <v xml:space="preserve">Desmontar trecho da linha existente - linha/estrutura: </v>
      </c>
      <c r="I861" s="107"/>
      <c r="L861" s="120"/>
      <c r="M861" s="126"/>
      <c r="N861" s="147"/>
      <c r="O861" s="147"/>
      <c r="P861" s="147"/>
      <c r="Q861" s="147"/>
      <c r="R861" s="147"/>
      <c r="S861" s="147"/>
      <c r="T861" s="147"/>
      <c r="U861" s="147"/>
      <c r="V861" s="147"/>
      <c r="W861" s="147"/>
      <c r="X861" s="147"/>
      <c r="Y861" s="147"/>
      <c r="Z861" s="147"/>
      <c r="AA861" s="147"/>
      <c r="AB861" s="147"/>
      <c r="AC861" s="147"/>
      <c r="AD861" s="147"/>
      <c r="AE861" s="147"/>
      <c r="AF861" s="147"/>
    </row>
    <row r="862" spans="1:32" hidden="1" x14ac:dyDescent="0.3">
      <c r="A862" s="107"/>
      <c r="B862" s="107" t="s">
        <v>1034</v>
      </c>
      <c r="C862" s="124"/>
      <c r="D862" s="107"/>
      <c r="E862" s="125"/>
      <c r="F862" s="107"/>
      <c r="G862" s="107" t="s">
        <v>2032</v>
      </c>
      <c r="H862" s="124" t="str">
        <f>Programação5[[#This Row],[Atividade]]&amp; " - linha/estrutura: " &amp;Programação5[[#This Row],[Tag]]</f>
        <v xml:space="preserve">Pré-montar e soldar Tê - linha/estrutura: </v>
      </c>
      <c r="I862" s="107"/>
      <c r="L862" s="120"/>
      <c r="M862" s="126"/>
      <c r="N862" s="147"/>
      <c r="O862" s="147"/>
      <c r="P862" s="147"/>
      <c r="Q862" s="147"/>
      <c r="R862" s="147"/>
      <c r="S862" s="147"/>
      <c r="T862" s="147"/>
      <c r="U862" s="147"/>
      <c r="V862" s="147"/>
      <c r="W862" s="147"/>
      <c r="X862" s="147"/>
      <c r="Y862" s="147"/>
      <c r="Z862" s="147"/>
      <c r="AA862" s="147"/>
      <c r="AB862" s="147"/>
      <c r="AC862" s="147"/>
      <c r="AD862" s="147"/>
      <c r="AE862" s="147"/>
      <c r="AF862" s="147"/>
    </row>
    <row r="863" spans="1:32" hidden="1" x14ac:dyDescent="0.3">
      <c r="A863" s="107"/>
      <c r="B863" s="107" t="s">
        <v>1035</v>
      </c>
      <c r="C863" s="124"/>
      <c r="D863" s="107"/>
      <c r="E863" s="125"/>
      <c r="F863" s="107"/>
      <c r="G863" s="107" t="s">
        <v>279</v>
      </c>
      <c r="H863" s="124" t="str">
        <f>Programação5[[#This Row],[Atividade]]&amp; " - linha/estrutura: " &amp;Programação5[[#This Row],[Tag]]</f>
        <v xml:space="preserve">Inspeção ENDs das soldas - linha/estrutura: </v>
      </c>
      <c r="I863" s="107"/>
      <c r="L863" s="120"/>
      <c r="M863" s="126"/>
      <c r="N863" s="147"/>
      <c r="O863" s="147"/>
      <c r="P863" s="147"/>
      <c r="Q863" s="147"/>
      <c r="R863" s="147"/>
      <c r="S863" s="147"/>
      <c r="T863" s="147"/>
      <c r="U863" s="147"/>
      <c r="V863" s="147"/>
      <c r="W863" s="147"/>
      <c r="X863" s="147"/>
      <c r="Y863" s="147"/>
      <c r="Z863" s="147"/>
      <c r="AA863" s="147"/>
      <c r="AB863" s="147"/>
      <c r="AC863" s="147"/>
      <c r="AD863" s="147"/>
      <c r="AE863" s="147"/>
      <c r="AF863" s="147"/>
    </row>
    <row r="864" spans="1:32" hidden="1" x14ac:dyDescent="0.3">
      <c r="A864" s="107"/>
      <c r="B864" s="107" t="s">
        <v>1036</v>
      </c>
      <c r="C864" s="124"/>
      <c r="D864" s="107"/>
      <c r="E864" s="125"/>
      <c r="F864" s="107"/>
      <c r="G864" s="107" t="s">
        <v>2033</v>
      </c>
      <c r="H864" s="124" t="str">
        <f>Programação5[[#This Row],[Atividade]]&amp; " - linha/estrutura: " &amp;Programação5[[#This Row],[Tag]]</f>
        <v xml:space="preserve">Montar válvula de 10" - linha/estrutura: </v>
      </c>
      <c r="I864" s="107"/>
      <c r="L864" s="120"/>
      <c r="M864" s="126"/>
      <c r="N864" s="147"/>
      <c r="O864" s="147"/>
      <c r="P864" s="147"/>
      <c r="Q864" s="147"/>
      <c r="R864" s="147"/>
      <c r="S864" s="147"/>
      <c r="T864" s="147"/>
      <c r="U864" s="147"/>
      <c r="V864" s="147"/>
      <c r="W864" s="147"/>
      <c r="X864" s="147"/>
      <c r="Y864" s="147"/>
      <c r="Z864" s="147"/>
      <c r="AA864" s="147"/>
      <c r="AB864" s="147"/>
      <c r="AC864" s="147"/>
      <c r="AD864" s="147"/>
      <c r="AE864" s="147"/>
      <c r="AF864" s="147"/>
    </row>
    <row r="865" spans="1:32" hidden="1" x14ac:dyDescent="0.3">
      <c r="A865" s="107"/>
      <c r="B865" s="107" t="s">
        <v>1037</v>
      </c>
      <c r="C865" s="124"/>
      <c r="D865" s="107"/>
      <c r="E865" s="125"/>
      <c r="F865" s="107"/>
      <c r="G865" s="107" t="s">
        <v>1954</v>
      </c>
      <c r="H865" s="124" t="str">
        <f>Programação5[[#This Row],[Atividade]]&amp; " - linha/estrutura: " &amp;Programação5[[#This Row],[Tag]]</f>
        <v xml:space="preserve">Remover Ebtv da linha - linha/estrutura: </v>
      </c>
      <c r="I865" s="107"/>
      <c r="L865" s="120"/>
      <c r="M865" s="126"/>
      <c r="N865" s="147"/>
      <c r="O865" s="147"/>
      <c r="P865" s="147"/>
      <c r="Q865" s="147"/>
      <c r="R865" s="147"/>
      <c r="S865" s="147"/>
      <c r="T865" s="147"/>
      <c r="U865" s="147"/>
      <c r="V865" s="147"/>
      <c r="W865" s="147"/>
      <c r="X865" s="147"/>
      <c r="Y865" s="147"/>
      <c r="Z865" s="147"/>
      <c r="AA865" s="147"/>
      <c r="AB865" s="147"/>
      <c r="AC865" s="147"/>
      <c r="AD865" s="147"/>
      <c r="AE865" s="147"/>
      <c r="AF865" s="147"/>
    </row>
    <row r="866" spans="1:32" hidden="1" x14ac:dyDescent="0.3">
      <c r="A866" s="107"/>
      <c r="B866" s="107" t="s">
        <v>1038</v>
      </c>
      <c r="C866" s="124"/>
      <c r="D866" s="107"/>
      <c r="E866" s="125"/>
      <c r="F866" s="107"/>
      <c r="G866" s="107" t="s">
        <v>1776</v>
      </c>
      <c r="H866" s="124" t="str">
        <f>Programação5[[#This Row],[Atividade]]&amp; " - linha/estrutura: " &amp;Programação5[[#This Row],[Tag]]</f>
        <v xml:space="preserve">TIE-IN_177 - linha/estrutura: </v>
      </c>
      <c r="I866" s="107"/>
      <c r="L866" s="120"/>
      <c r="M866" s="126"/>
      <c r="N866" s="147"/>
      <c r="O866" s="147"/>
      <c r="P866" s="147"/>
      <c r="Q866" s="147"/>
      <c r="R866" s="147"/>
      <c r="S866" s="147"/>
      <c r="T866" s="147"/>
      <c r="U866" s="147"/>
      <c r="V866" s="147"/>
      <c r="W866" s="147"/>
      <c r="X866" s="147"/>
      <c r="Y866" s="147"/>
      <c r="Z866" s="147"/>
      <c r="AA866" s="147"/>
      <c r="AB866" s="147"/>
      <c r="AC866" s="147"/>
      <c r="AD866" s="147"/>
      <c r="AE866" s="147"/>
      <c r="AF866" s="147"/>
    </row>
    <row r="867" spans="1:32" hidden="1" x14ac:dyDescent="0.3">
      <c r="A867" s="107"/>
      <c r="B867" s="107" t="s">
        <v>1039</v>
      </c>
      <c r="C867" s="124"/>
      <c r="D867" s="107"/>
      <c r="E867" s="125"/>
      <c r="F867" s="107"/>
      <c r="G867" s="107" t="s">
        <v>2030</v>
      </c>
      <c r="H867" s="124" t="str">
        <f>Programação5[[#This Row],[Atividade]]&amp; " - linha/estrutura: " &amp;Programação5[[#This Row],[Tag]]</f>
        <v xml:space="preserve">Fazer Ebtv da linha existente - linha/estrutura: </v>
      </c>
      <c r="I867" s="107"/>
      <c r="L867" s="120"/>
      <c r="M867" s="126"/>
      <c r="N867" s="147"/>
      <c r="O867" s="147"/>
      <c r="P867" s="147"/>
      <c r="Q867" s="147"/>
      <c r="R867" s="147"/>
      <c r="S867" s="147"/>
      <c r="T867" s="147"/>
      <c r="U867" s="147"/>
      <c r="V867" s="147"/>
      <c r="W867" s="147"/>
      <c r="X867" s="147"/>
      <c r="Y867" s="147"/>
      <c r="Z867" s="147"/>
      <c r="AA867" s="147"/>
      <c r="AB867" s="147"/>
      <c r="AC867" s="147"/>
      <c r="AD867" s="147"/>
      <c r="AE867" s="147"/>
      <c r="AF867" s="147"/>
    </row>
    <row r="868" spans="1:32" hidden="1" x14ac:dyDescent="0.3">
      <c r="A868" s="107"/>
      <c r="B868" s="107" t="s">
        <v>1040</v>
      </c>
      <c r="C868" s="124"/>
      <c r="D868" s="107"/>
      <c r="E868" s="125"/>
      <c r="F868" s="107"/>
      <c r="G868" s="107" t="s">
        <v>2031</v>
      </c>
      <c r="H868" s="124" t="str">
        <f>Programação5[[#This Row],[Atividade]]&amp; " - linha/estrutura: " &amp;Programação5[[#This Row],[Tag]]</f>
        <v xml:space="preserve">Desmontar trecho da linha existente - linha/estrutura: </v>
      </c>
      <c r="I868" s="107"/>
      <c r="L868" s="120"/>
      <c r="M868" s="126"/>
      <c r="N868" s="147"/>
      <c r="O868" s="147"/>
      <c r="P868" s="147"/>
      <c r="Q868" s="147"/>
      <c r="R868" s="147"/>
      <c r="S868" s="147"/>
      <c r="T868" s="147"/>
      <c r="U868" s="147"/>
      <c r="V868" s="147"/>
      <c r="W868" s="147"/>
      <c r="X868" s="147"/>
      <c r="Y868" s="147"/>
      <c r="Z868" s="147"/>
      <c r="AA868" s="147"/>
      <c r="AB868" s="147"/>
      <c r="AC868" s="147"/>
      <c r="AD868" s="147"/>
      <c r="AE868" s="147"/>
      <c r="AF868" s="147"/>
    </row>
    <row r="869" spans="1:32" hidden="1" x14ac:dyDescent="0.3">
      <c r="A869" s="107"/>
      <c r="B869" s="107" t="s">
        <v>1041</v>
      </c>
      <c r="C869" s="124"/>
      <c r="D869" s="107"/>
      <c r="E869" s="125"/>
      <c r="F869" s="107"/>
      <c r="G869" s="107" t="s">
        <v>2032</v>
      </c>
      <c r="H869" s="124" t="str">
        <f>Programação5[[#This Row],[Atividade]]&amp; " - linha/estrutura: " &amp;Programação5[[#This Row],[Tag]]</f>
        <v xml:space="preserve">Pré-montar e soldar Tê - linha/estrutura: </v>
      </c>
      <c r="I869" s="107"/>
      <c r="L869" s="120"/>
      <c r="M869" s="126"/>
      <c r="N869" s="147"/>
      <c r="O869" s="147"/>
      <c r="P869" s="147"/>
      <c r="Q869" s="147"/>
      <c r="R869" s="147"/>
      <c r="S869" s="147"/>
      <c r="T869" s="147"/>
      <c r="U869" s="147"/>
      <c r="V869" s="147"/>
      <c r="W869" s="147"/>
      <c r="X869" s="147"/>
      <c r="Y869" s="147"/>
      <c r="Z869" s="147"/>
      <c r="AA869" s="147"/>
      <c r="AB869" s="147"/>
      <c r="AC869" s="147"/>
      <c r="AD869" s="147"/>
      <c r="AE869" s="147"/>
      <c r="AF869" s="147"/>
    </row>
    <row r="870" spans="1:32" hidden="1" x14ac:dyDescent="0.3">
      <c r="A870" s="107"/>
      <c r="B870" s="107" t="s">
        <v>1042</v>
      </c>
      <c r="C870" s="124"/>
      <c r="D870" s="107"/>
      <c r="E870" s="125"/>
      <c r="F870" s="107"/>
      <c r="G870" s="107" t="s">
        <v>279</v>
      </c>
      <c r="H870" s="124" t="str">
        <f>Programação5[[#This Row],[Atividade]]&amp; " - linha/estrutura: " &amp;Programação5[[#This Row],[Tag]]</f>
        <v xml:space="preserve">Inspeção ENDs das soldas - linha/estrutura: </v>
      </c>
      <c r="I870" s="107"/>
      <c r="L870" s="120"/>
      <c r="M870" s="126"/>
      <c r="N870" s="147"/>
      <c r="O870" s="147"/>
      <c r="P870" s="147"/>
      <c r="Q870" s="147"/>
      <c r="R870" s="147"/>
      <c r="S870" s="147"/>
      <c r="T870" s="147"/>
      <c r="U870" s="147"/>
      <c r="V870" s="147"/>
      <c r="W870" s="147"/>
      <c r="X870" s="147"/>
      <c r="Y870" s="147"/>
      <c r="Z870" s="147"/>
      <c r="AA870" s="147"/>
      <c r="AB870" s="147"/>
      <c r="AC870" s="147"/>
      <c r="AD870" s="147"/>
      <c r="AE870" s="147"/>
      <c r="AF870" s="147"/>
    </row>
    <row r="871" spans="1:32" hidden="1" x14ac:dyDescent="0.3">
      <c r="A871" s="107"/>
      <c r="B871" s="107" t="s">
        <v>1043</v>
      </c>
      <c r="C871" s="124"/>
      <c r="D871" s="107"/>
      <c r="E871" s="125"/>
      <c r="F871" s="107"/>
      <c r="G871" s="107" t="s">
        <v>2033</v>
      </c>
      <c r="H871" s="124" t="str">
        <f>Programação5[[#This Row],[Atividade]]&amp; " - linha/estrutura: " &amp;Programação5[[#This Row],[Tag]]</f>
        <v xml:space="preserve">Montar válvula de 10" - linha/estrutura: </v>
      </c>
      <c r="I871" s="107"/>
      <c r="L871" s="120"/>
      <c r="M871" s="126"/>
      <c r="N871" s="147"/>
      <c r="O871" s="147"/>
      <c r="P871" s="147"/>
      <c r="Q871" s="147"/>
      <c r="R871" s="147"/>
      <c r="S871" s="147"/>
      <c r="T871" s="147"/>
      <c r="U871" s="147"/>
      <c r="V871" s="147"/>
      <c r="W871" s="147"/>
      <c r="X871" s="147"/>
      <c r="Y871" s="147"/>
      <c r="Z871" s="147"/>
      <c r="AA871" s="147"/>
      <c r="AB871" s="147"/>
      <c r="AC871" s="147"/>
      <c r="AD871" s="147"/>
      <c r="AE871" s="147"/>
      <c r="AF871" s="147"/>
    </row>
    <row r="872" spans="1:32" hidden="1" x14ac:dyDescent="0.3">
      <c r="A872" s="107"/>
      <c r="B872" s="107" t="s">
        <v>1044</v>
      </c>
      <c r="C872" s="124"/>
      <c r="D872" s="107"/>
      <c r="E872" s="125"/>
      <c r="F872" s="107"/>
      <c r="G872" s="107" t="s">
        <v>1954</v>
      </c>
      <c r="H872" s="124" t="str">
        <f>Programação5[[#This Row],[Atividade]]&amp; " - linha/estrutura: " &amp;Programação5[[#This Row],[Tag]]</f>
        <v xml:space="preserve">Remover Ebtv da linha - linha/estrutura: </v>
      </c>
      <c r="I872" s="107"/>
      <c r="L872" s="120"/>
      <c r="M872" s="126"/>
      <c r="N872" s="147"/>
      <c r="O872" s="147"/>
      <c r="P872" s="147"/>
      <c r="Q872" s="147"/>
      <c r="R872" s="147"/>
      <c r="S872" s="147"/>
      <c r="T872" s="147"/>
      <c r="U872" s="147"/>
      <c r="V872" s="147"/>
      <c r="W872" s="147"/>
      <c r="X872" s="147"/>
      <c r="Y872" s="147"/>
      <c r="Z872" s="147"/>
      <c r="AA872" s="147"/>
      <c r="AB872" s="147"/>
      <c r="AC872" s="147"/>
      <c r="AD872" s="147"/>
      <c r="AE872" s="147"/>
      <c r="AF872" s="147"/>
    </row>
    <row r="873" spans="1:32" hidden="1" x14ac:dyDescent="0.3">
      <c r="A873" s="107"/>
      <c r="B873" s="107" t="s">
        <v>1045</v>
      </c>
      <c r="C873" s="124"/>
      <c r="D873" s="107"/>
      <c r="E873" s="125"/>
      <c r="F873" s="107"/>
      <c r="G873" s="107" t="s">
        <v>1730</v>
      </c>
      <c r="H873" s="124" t="str">
        <f>Programação5[[#This Row],[Atividade]]&amp; " - linha/estrutura: " &amp;Programação5[[#This Row],[Tag]]</f>
        <v xml:space="preserve">TIE-IN_116 - linha/estrutura: </v>
      </c>
      <c r="I873" s="107"/>
      <c r="L873" s="120"/>
      <c r="M873" s="126"/>
      <c r="N873" s="147"/>
      <c r="O873" s="147"/>
      <c r="P873" s="147"/>
      <c r="Q873" s="147"/>
      <c r="R873" s="147"/>
      <c r="S873" s="147"/>
      <c r="T873" s="147"/>
      <c r="U873" s="147"/>
      <c r="V873" s="147"/>
      <c r="W873" s="147"/>
      <c r="X873" s="147"/>
      <c r="Y873" s="147"/>
      <c r="Z873" s="147"/>
      <c r="AA873" s="147"/>
      <c r="AB873" s="147"/>
      <c r="AC873" s="147"/>
      <c r="AD873" s="147"/>
      <c r="AE873" s="147"/>
      <c r="AF873" s="147"/>
    </row>
    <row r="874" spans="1:32" hidden="1" x14ac:dyDescent="0.3">
      <c r="A874" s="107"/>
      <c r="B874" s="107" t="s">
        <v>1046</v>
      </c>
      <c r="C874" s="124"/>
      <c r="D874" s="107"/>
      <c r="E874" s="125"/>
      <c r="F874" s="107"/>
      <c r="G874" s="107" t="s">
        <v>2034</v>
      </c>
      <c r="H874" s="124" t="str">
        <f>Programação5[[#This Row],[Atividade]]&amp; " - linha/estrutura: " &amp;Programação5[[#This Row],[Tag]]</f>
        <v xml:space="preserve">Fazer Ebtv da bomba P-14C-43 - linha/estrutura: </v>
      </c>
      <c r="I874" s="107"/>
      <c r="L874" s="120"/>
      <c r="M874" s="126"/>
      <c r="N874" s="147"/>
      <c r="O874" s="147"/>
      <c r="P874" s="147"/>
      <c r="Q874" s="147"/>
      <c r="R874" s="147"/>
      <c r="S874" s="147"/>
      <c r="T874" s="147"/>
      <c r="U874" s="147"/>
      <c r="V874" s="147"/>
      <c r="W874" s="147"/>
      <c r="X874" s="147"/>
      <c r="Y874" s="147"/>
      <c r="Z874" s="147"/>
      <c r="AA874" s="147"/>
      <c r="AB874" s="147"/>
      <c r="AC874" s="147"/>
      <c r="AD874" s="147"/>
      <c r="AE874" s="147"/>
      <c r="AF874" s="147"/>
    </row>
    <row r="875" spans="1:32" hidden="1" x14ac:dyDescent="0.3">
      <c r="A875" s="107"/>
      <c r="B875" s="107" t="s">
        <v>1047</v>
      </c>
      <c r="C875" s="124"/>
      <c r="D875" s="107"/>
      <c r="E875" s="125"/>
      <c r="F875" s="107"/>
      <c r="G875" s="107" t="s">
        <v>2035</v>
      </c>
      <c r="H875" s="124" t="str">
        <f>Programação5[[#This Row],[Atividade]]&amp; " - linha/estrutura: " &amp;Programação5[[#This Row],[Tag]]</f>
        <v xml:space="preserve">Desmontar trecho de linha existente - linha/estrutura: </v>
      </c>
      <c r="I875" s="107"/>
      <c r="L875" s="120"/>
      <c r="M875" s="126"/>
      <c r="N875" s="147"/>
      <c r="O875" s="147"/>
      <c r="P875" s="147"/>
      <c r="Q875" s="147"/>
      <c r="R875" s="147"/>
      <c r="S875" s="147"/>
      <c r="T875" s="147"/>
      <c r="U875" s="147"/>
      <c r="V875" s="147"/>
      <c r="W875" s="147"/>
      <c r="X875" s="147"/>
      <c r="Y875" s="147"/>
      <c r="Z875" s="147"/>
      <c r="AA875" s="147"/>
      <c r="AB875" s="147"/>
      <c r="AC875" s="147"/>
      <c r="AD875" s="147"/>
      <c r="AE875" s="147"/>
      <c r="AF875" s="147"/>
    </row>
    <row r="876" spans="1:32" hidden="1" x14ac:dyDescent="0.3">
      <c r="A876" s="107"/>
      <c r="B876" s="107" t="s">
        <v>1048</v>
      </c>
      <c r="C876" s="124"/>
      <c r="D876" s="107"/>
      <c r="E876" s="125"/>
      <c r="F876" s="107"/>
      <c r="G876" s="107" t="s">
        <v>1883</v>
      </c>
      <c r="H876" s="124" t="str">
        <f>Programação5[[#This Row],[Atividade]]&amp; " - linha/estrutura: " &amp;Programação5[[#This Row],[Tag]]</f>
        <v xml:space="preserve">Montar de válvula gaveta de 6" - linha/estrutura: </v>
      </c>
      <c r="I876" s="107"/>
      <c r="L876" s="120"/>
      <c r="M876" s="126"/>
      <c r="N876" s="147"/>
      <c r="O876" s="147"/>
      <c r="P876" s="147"/>
      <c r="Q876" s="147"/>
      <c r="R876" s="147"/>
      <c r="S876" s="147"/>
      <c r="T876" s="147"/>
      <c r="U876" s="147"/>
      <c r="V876" s="147"/>
      <c r="W876" s="147"/>
      <c r="X876" s="147"/>
      <c r="Y876" s="147"/>
      <c r="Z876" s="147"/>
      <c r="AA876" s="147"/>
      <c r="AB876" s="147"/>
      <c r="AC876" s="147"/>
      <c r="AD876" s="147"/>
      <c r="AE876" s="147"/>
      <c r="AF876" s="147"/>
    </row>
    <row r="877" spans="1:32" ht="28.8" x14ac:dyDescent="0.3">
      <c r="A877" s="107" t="s">
        <v>510</v>
      </c>
      <c r="B877" s="107" t="s">
        <v>1049</v>
      </c>
      <c r="C877" s="124" t="s">
        <v>2167</v>
      </c>
      <c r="D877" s="107" t="s">
        <v>1430</v>
      </c>
      <c r="E877" s="125" t="s">
        <v>1440</v>
      </c>
      <c r="F877" s="107" t="s">
        <v>2267</v>
      </c>
      <c r="G877" s="107" t="s">
        <v>2036</v>
      </c>
      <c r="H877" s="124" t="str">
        <f>Programação5[[#This Row],[Atividade]]&amp; " - linha/estrutura: " &amp;Programação5[[#This Row],[Tag]]</f>
        <v>Montar e soldar spool interligando na linha 12"-S3-14E-5321-H - linha/estrutura: TIE-IN_116_6"-S3-14E-5379-H</v>
      </c>
      <c r="I877" s="107" t="s">
        <v>1435</v>
      </c>
      <c r="L877" s="120"/>
      <c r="M877" s="126"/>
      <c r="N877" s="147"/>
      <c r="O877" s="147"/>
      <c r="P877" s="147"/>
      <c r="Q877" s="147"/>
      <c r="R877" s="147"/>
      <c r="S877" s="147"/>
      <c r="T877" s="147">
        <v>1</v>
      </c>
      <c r="U877" s="147"/>
      <c r="V877" s="147"/>
      <c r="W877" s="147"/>
      <c r="X877" s="147"/>
      <c r="Y877" s="147"/>
      <c r="Z877" s="147"/>
      <c r="AA877" s="147"/>
      <c r="AB877" s="147"/>
      <c r="AC877" s="147"/>
      <c r="AD877" s="147"/>
      <c r="AE877" s="147"/>
      <c r="AF877" s="147"/>
    </row>
    <row r="878" spans="1:32" hidden="1" x14ac:dyDescent="0.3">
      <c r="A878" s="107"/>
      <c r="B878" s="107" t="s">
        <v>1050</v>
      </c>
      <c r="C878" s="124"/>
      <c r="D878" s="107"/>
      <c r="E878" s="125"/>
      <c r="F878" s="107"/>
      <c r="G878" s="107" t="s">
        <v>1876</v>
      </c>
      <c r="H878" s="124" t="str">
        <f>Programação5[[#This Row],[Atividade]]&amp; " - linha/estrutura: " &amp;Programação5[[#This Row],[Tag]]</f>
        <v xml:space="preserve">Inspeção ENDs na solda bocal - linha/estrutura: </v>
      </c>
      <c r="I878" s="107"/>
      <c r="L878" s="120"/>
      <c r="M878" s="126"/>
      <c r="N878" s="147"/>
      <c r="O878" s="147"/>
      <c r="P878" s="147"/>
      <c r="Q878" s="147"/>
      <c r="R878" s="147"/>
      <c r="S878" s="147"/>
      <c r="T878" s="147"/>
      <c r="U878" s="147"/>
      <c r="V878" s="147"/>
      <c r="W878" s="147"/>
      <c r="X878" s="147"/>
      <c r="Y878" s="147"/>
      <c r="Z878" s="147"/>
      <c r="AA878" s="147"/>
      <c r="AB878" s="147"/>
      <c r="AC878" s="147"/>
      <c r="AD878" s="147"/>
      <c r="AE878" s="147"/>
      <c r="AF878" s="147"/>
    </row>
    <row r="879" spans="1:32" hidden="1" x14ac:dyDescent="0.3">
      <c r="A879" s="107"/>
      <c r="B879" s="107" t="s">
        <v>1051</v>
      </c>
      <c r="C879" s="124"/>
      <c r="D879" s="107"/>
      <c r="E879" s="125"/>
      <c r="F879" s="107"/>
      <c r="G879" s="107" t="s">
        <v>2037</v>
      </c>
      <c r="H879" s="124" t="str">
        <f>Programação5[[#This Row],[Atividade]]&amp; " - linha/estrutura: " &amp;Programação5[[#This Row],[Tag]]</f>
        <v xml:space="preserve">Remover Ebtv da bomba P-14C-43 - linha/estrutura: </v>
      </c>
      <c r="I879" s="107"/>
      <c r="L879" s="120"/>
      <c r="M879" s="126"/>
      <c r="N879" s="147"/>
      <c r="O879" s="147"/>
      <c r="P879" s="147"/>
      <c r="Q879" s="147"/>
      <c r="R879" s="147"/>
      <c r="S879" s="147"/>
      <c r="T879" s="147"/>
      <c r="U879" s="147"/>
      <c r="V879" s="147"/>
      <c r="W879" s="147"/>
      <c r="X879" s="147"/>
      <c r="Y879" s="147"/>
      <c r="Z879" s="147"/>
      <c r="AA879" s="147"/>
      <c r="AB879" s="147"/>
      <c r="AC879" s="147"/>
      <c r="AD879" s="147"/>
      <c r="AE879" s="147"/>
      <c r="AF879" s="147"/>
    </row>
    <row r="880" spans="1:32" hidden="1" x14ac:dyDescent="0.3">
      <c r="A880" s="107"/>
      <c r="B880" s="107" t="s">
        <v>1052</v>
      </c>
      <c r="C880" s="124"/>
      <c r="D880" s="107"/>
      <c r="E880" s="125"/>
      <c r="F880" s="107"/>
      <c r="G880" s="107" t="s">
        <v>1736</v>
      </c>
      <c r="H880" s="124" t="str">
        <f>Programação5[[#This Row],[Atividade]]&amp; " - linha/estrutura: " &amp;Programação5[[#This Row],[Tag]]</f>
        <v xml:space="preserve">TIE-IN_117 - linha/estrutura: </v>
      </c>
      <c r="I880" s="107"/>
      <c r="L880" s="120"/>
      <c r="M880" s="126"/>
      <c r="N880" s="147"/>
      <c r="O880" s="147"/>
      <c r="P880" s="147"/>
      <c r="Q880" s="147"/>
      <c r="R880" s="147"/>
      <c r="S880" s="147"/>
      <c r="T880" s="147"/>
      <c r="U880" s="147"/>
      <c r="V880" s="147"/>
      <c r="W880" s="147"/>
      <c r="X880" s="147"/>
      <c r="Y880" s="147"/>
      <c r="Z880" s="147"/>
      <c r="AA880" s="147"/>
      <c r="AB880" s="147"/>
      <c r="AC880" s="147"/>
      <c r="AD880" s="147"/>
      <c r="AE880" s="147"/>
      <c r="AF880" s="147"/>
    </row>
    <row r="881" spans="1:32" hidden="1" x14ac:dyDescent="0.3">
      <c r="A881" s="107"/>
      <c r="B881" s="107" t="s">
        <v>1053</v>
      </c>
      <c r="C881" s="124"/>
      <c r="D881" s="107"/>
      <c r="E881" s="125"/>
      <c r="F881" s="107"/>
      <c r="G881" s="107" t="s">
        <v>2038</v>
      </c>
      <c r="H881" s="124" t="str">
        <f>Programação5[[#This Row],[Atividade]]&amp; " - linha/estrutura: " &amp;Programação5[[#This Row],[Tag]]</f>
        <v xml:space="preserve">Fazer Ebtv da bomba P-14A-4E - linha/estrutura: </v>
      </c>
      <c r="I881" s="107"/>
      <c r="L881" s="120"/>
      <c r="M881" s="126"/>
      <c r="N881" s="147"/>
      <c r="O881" s="147"/>
      <c r="P881" s="147"/>
      <c r="Q881" s="147"/>
      <c r="R881" s="147"/>
      <c r="S881" s="147"/>
      <c r="T881" s="147"/>
      <c r="U881" s="147"/>
      <c r="V881" s="147"/>
      <c r="W881" s="147"/>
      <c r="X881" s="147"/>
      <c r="Y881" s="147"/>
      <c r="Z881" s="147"/>
      <c r="AA881" s="147"/>
      <c r="AB881" s="147"/>
      <c r="AC881" s="147"/>
      <c r="AD881" s="147"/>
      <c r="AE881" s="147"/>
      <c r="AF881" s="147"/>
    </row>
    <row r="882" spans="1:32" hidden="1" x14ac:dyDescent="0.3">
      <c r="A882" s="107"/>
      <c r="B882" s="107" t="s">
        <v>1054</v>
      </c>
      <c r="C882" s="124"/>
      <c r="D882" s="107"/>
      <c r="E882" s="125"/>
      <c r="F882" s="107"/>
      <c r="G882" s="107" t="s">
        <v>2035</v>
      </c>
      <c r="H882" s="124" t="str">
        <f>Programação5[[#This Row],[Atividade]]&amp; " - linha/estrutura: " &amp;Programação5[[#This Row],[Tag]]</f>
        <v xml:space="preserve">Desmontar trecho de linha existente - linha/estrutura: </v>
      </c>
      <c r="I882" s="107"/>
      <c r="L882" s="120"/>
      <c r="M882" s="126"/>
      <c r="N882" s="147"/>
      <c r="O882" s="147"/>
      <c r="P882" s="147"/>
      <c r="Q882" s="147"/>
      <c r="R882" s="147"/>
      <c r="S882" s="147"/>
      <c r="T882" s="147"/>
      <c r="U882" s="147"/>
      <c r="V882" s="147"/>
      <c r="W882" s="147"/>
      <c r="X882" s="147"/>
      <c r="Y882" s="147"/>
      <c r="Z882" s="147"/>
      <c r="AA882" s="147"/>
      <c r="AB882" s="147"/>
      <c r="AC882" s="147"/>
      <c r="AD882" s="147"/>
      <c r="AE882" s="147"/>
      <c r="AF882" s="147"/>
    </row>
    <row r="883" spans="1:32" hidden="1" x14ac:dyDescent="0.3">
      <c r="A883" s="107"/>
      <c r="B883" s="107" t="s">
        <v>1055</v>
      </c>
      <c r="C883" s="124"/>
      <c r="D883" s="107"/>
      <c r="E883" s="125"/>
      <c r="F883" s="107"/>
      <c r="G883" s="107" t="s">
        <v>1883</v>
      </c>
      <c r="H883" s="124" t="str">
        <f>Programação5[[#This Row],[Atividade]]&amp; " - linha/estrutura: " &amp;Programação5[[#This Row],[Tag]]</f>
        <v xml:space="preserve">Montar de válvula gaveta de 6" - linha/estrutura: </v>
      </c>
      <c r="I883" s="107"/>
      <c r="L883" s="120"/>
      <c r="M883" s="126"/>
      <c r="N883" s="147"/>
      <c r="O883" s="147"/>
      <c r="P883" s="147"/>
      <c r="Q883" s="147"/>
      <c r="R883" s="147"/>
      <c r="S883" s="147"/>
      <c r="T883" s="147"/>
      <c r="U883" s="147"/>
      <c r="V883" s="147"/>
      <c r="W883" s="147"/>
      <c r="X883" s="147"/>
      <c r="Y883" s="147"/>
      <c r="Z883" s="147"/>
      <c r="AA883" s="147"/>
      <c r="AB883" s="147"/>
      <c r="AC883" s="147"/>
      <c r="AD883" s="147"/>
      <c r="AE883" s="147"/>
      <c r="AF883" s="147"/>
    </row>
    <row r="884" spans="1:32" ht="28.8" x14ac:dyDescent="0.3">
      <c r="A884" s="107" t="s">
        <v>510</v>
      </c>
      <c r="B884" s="107" t="s">
        <v>1056</v>
      </c>
      <c r="C884" s="124" t="s">
        <v>2167</v>
      </c>
      <c r="D884" s="107" t="s">
        <v>1430</v>
      </c>
      <c r="E884" s="125" t="s">
        <v>1440</v>
      </c>
      <c r="F884" s="107" t="s">
        <v>2268</v>
      </c>
      <c r="G884" s="107" t="s">
        <v>2036</v>
      </c>
      <c r="H884" s="124" t="str">
        <f>Programação5[[#This Row],[Atividade]]&amp; " - linha/estrutura: " &amp;Programação5[[#This Row],[Tag]]</f>
        <v>Montar e soldar spool interligando na linha 12"-S3-14E-5321-H - linha/estrutura: TIE-IN_117_6"-S3-14E-5378-H</v>
      </c>
      <c r="I884" s="107" t="s">
        <v>1435</v>
      </c>
      <c r="L884" s="120"/>
      <c r="M884" s="126"/>
      <c r="N884" s="147"/>
      <c r="O884" s="147"/>
      <c r="P884" s="147"/>
      <c r="Q884" s="147"/>
      <c r="R884" s="147"/>
      <c r="S884" s="147"/>
      <c r="T884" s="147"/>
      <c r="U884" s="147">
        <v>1</v>
      </c>
      <c r="V884" s="147"/>
      <c r="W884" s="147"/>
      <c r="X884" s="147"/>
      <c r="Y884" s="147"/>
      <c r="Z884" s="147"/>
      <c r="AA884" s="147"/>
      <c r="AB884" s="147"/>
      <c r="AC884" s="147"/>
      <c r="AD884" s="147"/>
      <c r="AE884" s="147"/>
      <c r="AF884" s="147"/>
    </row>
    <row r="885" spans="1:32" hidden="1" x14ac:dyDescent="0.3">
      <c r="A885" s="107"/>
      <c r="B885" s="107" t="s">
        <v>1057</v>
      </c>
      <c r="C885" s="124"/>
      <c r="D885" s="107"/>
      <c r="E885" s="125"/>
      <c r="F885" s="107"/>
      <c r="G885" s="107" t="s">
        <v>1876</v>
      </c>
      <c r="H885" s="124" t="str">
        <f>Programação5[[#This Row],[Atividade]]&amp; " - linha/estrutura: " &amp;Programação5[[#This Row],[Tag]]</f>
        <v xml:space="preserve">Inspeção ENDs na solda bocal - linha/estrutura: </v>
      </c>
      <c r="I885" s="107"/>
      <c r="L885" s="120"/>
      <c r="M885" s="126"/>
      <c r="N885" s="147"/>
      <c r="O885" s="147"/>
      <c r="P885" s="147"/>
      <c r="Q885" s="147"/>
      <c r="R885" s="147"/>
      <c r="S885" s="147"/>
      <c r="T885" s="147"/>
      <c r="U885" s="147"/>
      <c r="V885" s="147"/>
      <c r="W885" s="147"/>
      <c r="X885" s="147"/>
      <c r="Y885" s="147"/>
      <c r="Z885" s="147"/>
      <c r="AA885" s="147"/>
      <c r="AB885" s="147"/>
      <c r="AC885" s="147"/>
      <c r="AD885" s="147"/>
      <c r="AE885" s="147"/>
      <c r="AF885" s="147"/>
    </row>
    <row r="886" spans="1:32" hidden="1" x14ac:dyDescent="0.3">
      <c r="A886" s="107"/>
      <c r="B886" s="107" t="s">
        <v>1058</v>
      </c>
      <c r="C886" s="124"/>
      <c r="D886" s="107"/>
      <c r="E886" s="125"/>
      <c r="F886" s="107"/>
      <c r="G886" s="107" t="s">
        <v>2039</v>
      </c>
      <c r="H886" s="124" t="str">
        <f>Programação5[[#This Row],[Atividade]]&amp; " - linha/estrutura: " &amp;Programação5[[#This Row],[Tag]]</f>
        <v xml:space="preserve">Remover Ebtv da bomba P-14A-4E - linha/estrutura: </v>
      </c>
      <c r="I886" s="107"/>
      <c r="L886" s="120"/>
      <c r="M886" s="126"/>
      <c r="N886" s="147"/>
      <c r="O886" s="147"/>
      <c r="P886" s="147"/>
      <c r="Q886" s="147"/>
      <c r="R886" s="147"/>
      <c r="S886" s="147"/>
      <c r="T886" s="147"/>
      <c r="U886" s="147"/>
      <c r="V886" s="147"/>
      <c r="W886" s="147"/>
      <c r="X886" s="147"/>
      <c r="Y886" s="147"/>
      <c r="Z886" s="147"/>
      <c r="AA886" s="147"/>
      <c r="AB886" s="147"/>
      <c r="AC886" s="147"/>
      <c r="AD886" s="147"/>
      <c r="AE886" s="147"/>
      <c r="AF886" s="147"/>
    </row>
    <row r="887" spans="1:32" hidden="1" x14ac:dyDescent="0.3">
      <c r="A887" s="107"/>
      <c r="B887" s="107" t="s">
        <v>1059</v>
      </c>
      <c r="C887" s="124"/>
      <c r="D887" s="107"/>
      <c r="E887" s="125"/>
      <c r="F887" s="107"/>
      <c r="G887" s="107" t="s">
        <v>1742</v>
      </c>
      <c r="H887" s="124" t="str">
        <f>Programação5[[#This Row],[Atividade]]&amp; " - linha/estrutura: " &amp;Programação5[[#This Row],[Tag]]</f>
        <v xml:space="preserve">TIE-IN_118 - linha/estrutura: </v>
      </c>
      <c r="I887" s="107"/>
      <c r="L887" s="120"/>
      <c r="M887" s="126"/>
      <c r="N887" s="147"/>
      <c r="O887" s="147"/>
      <c r="P887" s="147"/>
      <c r="Q887" s="147"/>
      <c r="R887" s="147"/>
      <c r="S887" s="147"/>
      <c r="T887" s="147"/>
      <c r="U887" s="147"/>
      <c r="V887" s="147"/>
      <c r="W887" s="147"/>
      <c r="X887" s="147"/>
      <c r="Y887" s="147"/>
      <c r="Z887" s="147"/>
      <c r="AA887" s="147"/>
      <c r="AB887" s="147"/>
      <c r="AC887" s="147"/>
      <c r="AD887" s="147"/>
      <c r="AE887" s="147"/>
      <c r="AF887" s="147"/>
    </row>
    <row r="888" spans="1:32" hidden="1" x14ac:dyDescent="0.3">
      <c r="A888" s="107"/>
      <c r="B888" s="107" t="s">
        <v>1060</v>
      </c>
      <c r="C888" s="124"/>
      <c r="D888" s="107"/>
      <c r="E888" s="125"/>
      <c r="F888" s="107"/>
      <c r="G888" s="107" t="s">
        <v>2040</v>
      </c>
      <c r="H888" s="124" t="str">
        <f>Programação5[[#This Row],[Atividade]]&amp; " - linha/estrutura: " &amp;Programação5[[#This Row],[Tag]]</f>
        <v xml:space="preserve">Fazer Ebtv da bomba P-14A-4D - linha/estrutura: </v>
      </c>
      <c r="I888" s="107"/>
      <c r="L888" s="120"/>
      <c r="M888" s="126"/>
      <c r="N888" s="147"/>
      <c r="O888" s="147"/>
      <c r="P888" s="147"/>
      <c r="Q888" s="147"/>
      <c r="R888" s="147"/>
      <c r="S888" s="147"/>
      <c r="T888" s="147"/>
      <c r="U888" s="147"/>
      <c r="V888" s="147"/>
      <c r="W888" s="147"/>
      <c r="X888" s="147"/>
      <c r="Y888" s="147"/>
      <c r="Z888" s="147"/>
      <c r="AA888" s="147"/>
      <c r="AB888" s="147"/>
      <c r="AC888" s="147"/>
      <c r="AD888" s="147"/>
      <c r="AE888" s="147"/>
      <c r="AF888" s="147"/>
    </row>
    <row r="889" spans="1:32" hidden="1" x14ac:dyDescent="0.3">
      <c r="A889" s="107"/>
      <c r="B889" s="107" t="s">
        <v>1061</v>
      </c>
      <c r="C889" s="124"/>
      <c r="D889" s="107"/>
      <c r="E889" s="125"/>
      <c r="F889" s="107"/>
      <c r="G889" s="107" t="s">
        <v>2035</v>
      </c>
      <c r="H889" s="124" t="str">
        <f>Programação5[[#This Row],[Atividade]]&amp; " - linha/estrutura: " &amp;Programação5[[#This Row],[Tag]]</f>
        <v xml:space="preserve">Desmontar trecho de linha existente - linha/estrutura: </v>
      </c>
      <c r="I889" s="107"/>
      <c r="L889" s="120"/>
      <c r="M889" s="126"/>
      <c r="N889" s="147"/>
      <c r="O889" s="147"/>
      <c r="P889" s="147"/>
      <c r="Q889" s="147"/>
      <c r="R889" s="147"/>
      <c r="S889" s="147"/>
      <c r="T889" s="147"/>
      <c r="U889" s="147"/>
      <c r="V889" s="147"/>
      <c r="W889" s="147"/>
      <c r="X889" s="147"/>
      <c r="Y889" s="147"/>
      <c r="Z889" s="147"/>
      <c r="AA889" s="147"/>
      <c r="AB889" s="147"/>
      <c r="AC889" s="147"/>
      <c r="AD889" s="147"/>
      <c r="AE889" s="147"/>
      <c r="AF889" s="147"/>
    </row>
    <row r="890" spans="1:32" hidden="1" x14ac:dyDescent="0.3">
      <c r="A890" s="107"/>
      <c r="B890" s="107" t="s">
        <v>1062</v>
      </c>
      <c r="C890" s="124"/>
      <c r="D890" s="107"/>
      <c r="E890" s="125"/>
      <c r="F890" s="107"/>
      <c r="G890" s="107" t="s">
        <v>1883</v>
      </c>
      <c r="H890" s="124" t="str">
        <f>Programação5[[#This Row],[Atividade]]&amp; " - linha/estrutura: " &amp;Programação5[[#This Row],[Tag]]</f>
        <v xml:space="preserve">Montar de válvula gaveta de 6" - linha/estrutura: </v>
      </c>
      <c r="I890" s="107"/>
      <c r="L890" s="120"/>
      <c r="M890" s="126"/>
      <c r="N890" s="147"/>
      <c r="O890" s="147"/>
      <c r="P890" s="147"/>
      <c r="Q890" s="147"/>
      <c r="R890" s="147"/>
      <c r="S890" s="147"/>
      <c r="T890" s="147"/>
      <c r="U890" s="147"/>
      <c r="V890" s="147"/>
      <c r="W890" s="147"/>
      <c r="X890" s="147"/>
      <c r="Y890" s="147"/>
      <c r="Z890" s="147"/>
      <c r="AA890" s="147"/>
      <c r="AB890" s="147"/>
      <c r="AC890" s="147"/>
      <c r="AD890" s="147"/>
      <c r="AE890" s="147"/>
      <c r="AF890" s="147"/>
    </row>
    <row r="891" spans="1:32" hidden="1" x14ac:dyDescent="0.3">
      <c r="A891" s="107"/>
      <c r="B891" s="107" t="s">
        <v>1063</v>
      </c>
      <c r="C891" s="124"/>
      <c r="D891" s="107"/>
      <c r="E891" s="125"/>
      <c r="F891" s="107"/>
      <c r="G891" s="107" t="s">
        <v>2036</v>
      </c>
      <c r="H891" s="124" t="str">
        <f>Programação5[[#This Row],[Atividade]]&amp; " - linha/estrutura: " &amp;Programação5[[#This Row],[Tag]]</f>
        <v xml:space="preserve">Montar e soldar spool interligando na linha 12"-S3-14E-5321-H - linha/estrutura: </v>
      </c>
      <c r="I891" s="107"/>
      <c r="L891" s="120"/>
      <c r="M891" s="126"/>
      <c r="N891" s="147"/>
      <c r="O891" s="147"/>
      <c r="P891" s="147"/>
      <c r="Q891" s="147"/>
      <c r="R891" s="147"/>
      <c r="S891" s="147"/>
      <c r="T891" s="147"/>
      <c r="U891" s="147"/>
      <c r="V891" s="147"/>
      <c r="W891" s="147"/>
      <c r="X891" s="147"/>
      <c r="Y891" s="147"/>
      <c r="Z891" s="147"/>
      <c r="AA891" s="147"/>
      <c r="AB891" s="147"/>
      <c r="AC891" s="147"/>
      <c r="AD891" s="147"/>
      <c r="AE891" s="147"/>
      <c r="AF891" s="147"/>
    </row>
    <row r="892" spans="1:32" hidden="1" x14ac:dyDescent="0.3">
      <c r="A892" s="107"/>
      <c r="B892" s="107" t="s">
        <v>1064</v>
      </c>
      <c r="C892" s="124"/>
      <c r="D892" s="107"/>
      <c r="E892" s="125"/>
      <c r="F892" s="107"/>
      <c r="G892" s="107" t="s">
        <v>1876</v>
      </c>
      <c r="H892" s="124" t="str">
        <f>Programação5[[#This Row],[Atividade]]&amp; " - linha/estrutura: " &amp;Programação5[[#This Row],[Tag]]</f>
        <v xml:space="preserve">Inspeção ENDs na solda bocal - linha/estrutura: </v>
      </c>
      <c r="I892" s="107"/>
      <c r="L892" s="120"/>
      <c r="M892" s="126"/>
      <c r="N892" s="147"/>
      <c r="O892" s="147"/>
      <c r="P892" s="147"/>
      <c r="Q892" s="147"/>
      <c r="R892" s="147"/>
      <c r="S892" s="147"/>
      <c r="T892" s="147"/>
      <c r="U892" s="147"/>
      <c r="V892" s="147"/>
      <c r="W892" s="147"/>
      <c r="X892" s="147"/>
      <c r="Y892" s="147"/>
      <c r="Z892" s="147"/>
      <c r="AA892" s="147"/>
      <c r="AB892" s="147"/>
      <c r="AC892" s="147"/>
      <c r="AD892" s="147"/>
      <c r="AE892" s="147"/>
      <c r="AF892" s="147"/>
    </row>
    <row r="893" spans="1:32" hidden="1" x14ac:dyDescent="0.3">
      <c r="A893" s="107"/>
      <c r="B893" s="107" t="s">
        <v>1065</v>
      </c>
      <c r="C893" s="124"/>
      <c r="D893" s="107"/>
      <c r="E893" s="125"/>
      <c r="F893" s="107"/>
      <c r="G893" s="107" t="s">
        <v>2041</v>
      </c>
      <c r="H893" s="124" t="str">
        <f>Programação5[[#This Row],[Atividade]]&amp; " - linha/estrutura: " &amp;Programação5[[#This Row],[Tag]]</f>
        <v xml:space="preserve">Remover Ebtv da bomba P-14A-4D - linha/estrutura: </v>
      </c>
      <c r="I893" s="107"/>
      <c r="L893" s="120"/>
      <c r="M893" s="126"/>
      <c r="N893" s="147"/>
      <c r="O893" s="147"/>
      <c r="P893" s="147"/>
      <c r="Q893" s="147"/>
      <c r="R893" s="147"/>
      <c r="S893" s="147"/>
      <c r="T893" s="147"/>
      <c r="U893" s="147"/>
      <c r="V893" s="147"/>
      <c r="W893" s="147"/>
      <c r="X893" s="147"/>
      <c r="Y893" s="147"/>
      <c r="Z893" s="147"/>
      <c r="AA893" s="147"/>
      <c r="AB893" s="147"/>
      <c r="AC893" s="147"/>
      <c r="AD893" s="147"/>
      <c r="AE893" s="147"/>
      <c r="AF893" s="147"/>
    </row>
    <row r="894" spans="1:32" hidden="1" x14ac:dyDescent="0.3">
      <c r="A894" s="107"/>
      <c r="B894" s="107" t="s">
        <v>1066</v>
      </c>
      <c r="C894" s="124"/>
      <c r="D894" s="107"/>
      <c r="E894" s="125"/>
      <c r="F894" s="107"/>
      <c r="G894" s="107" t="s">
        <v>1748</v>
      </c>
      <c r="H894" s="124" t="str">
        <f>Programação5[[#This Row],[Atividade]]&amp; " - linha/estrutura: " &amp;Programação5[[#This Row],[Tag]]</f>
        <v xml:space="preserve">TIE-IN_119 - linha/estrutura: </v>
      </c>
      <c r="I894" s="107"/>
      <c r="L894" s="120"/>
      <c r="M894" s="126"/>
      <c r="N894" s="147"/>
      <c r="O894" s="147"/>
      <c r="P894" s="147"/>
      <c r="Q894" s="147"/>
      <c r="R894" s="147"/>
      <c r="S894" s="147"/>
      <c r="T894" s="147"/>
      <c r="U894" s="147"/>
      <c r="V894" s="147"/>
      <c r="W894" s="147"/>
      <c r="X894" s="147"/>
      <c r="Y894" s="147"/>
      <c r="Z894" s="147"/>
      <c r="AA894" s="147"/>
      <c r="AB894" s="147"/>
      <c r="AC894" s="147"/>
      <c r="AD894" s="147"/>
      <c r="AE894" s="147"/>
      <c r="AF894" s="147"/>
    </row>
    <row r="895" spans="1:32" hidden="1" x14ac:dyDescent="0.3">
      <c r="A895" s="107"/>
      <c r="B895" s="107" t="s">
        <v>1067</v>
      </c>
      <c r="C895" s="124"/>
      <c r="D895" s="107"/>
      <c r="E895" s="125"/>
      <c r="F895" s="107"/>
      <c r="G895" s="107" t="s">
        <v>2042</v>
      </c>
      <c r="H895" s="124" t="str">
        <f>Programação5[[#This Row],[Atividade]]&amp; " - linha/estrutura: " &amp;Programação5[[#This Row],[Tag]]</f>
        <v xml:space="preserve">Fazer Ebtv da bomba P-14A-4C - linha/estrutura: </v>
      </c>
      <c r="I895" s="107"/>
      <c r="L895" s="120"/>
      <c r="M895" s="126"/>
      <c r="N895" s="147"/>
      <c r="O895" s="147"/>
      <c r="P895" s="147"/>
      <c r="Q895" s="147"/>
      <c r="R895" s="147"/>
      <c r="S895" s="147"/>
      <c r="T895" s="147"/>
      <c r="U895" s="147"/>
      <c r="V895" s="147"/>
      <c r="W895" s="147"/>
      <c r="X895" s="147"/>
      <c r="Y895" s="147"/>
      <c r="Z895" s="147"/>
      <c r="AA895" s="147"/>
      <c r="AB895" s="147"/>
      <c r="AC895" s="147"/>
      <c r="AD895" s="147"/>
      <c r="AE895" s="147"/>
      <c r="AF895" s="147"/>
    </row>
    <row r="896" spans="1:32" hidden="1" x14ac:dyDescent="0.3">
      <c r="A896" s="107"/>
      <c r="B896" s="107" t="s">
        <v>1068</v>
      </c>
      <c r="C896" s="124"/>
      <c r="D896" s="107"/>
      <c r="E896" s="125"/>
      <c r="F896" s="107"/>
      <c r="G896" s="107" t="s">
        <v>2035</v>
      </c>
      <c r="H896" s="124" t="str">
        <f>Programação5[[#This Row],[Atividade]]&amp; " - linha/estrutura: " &amp;Programação5[[#This Row],[Tag]]</f>
        <v xml:space="preserve">Desmontar trecho de linha existente - linha/estrutura: </v>
      </c>
      <c r="I896" s="107"/>
      <c r="L896" s="120"/>
      <c r="M896" s="126"/>
      <c r="N896" s="147"/>
      <c r="O896" s="147"/>
      <c r="P896" s="147"/>
      <c r="Q896" s="147"/>
      <c r="R896" s="147"/>
      <c r="S896" s="147"/>
      <c r="T896" s="147"/>
      <c r="U896" s="147"/>
      <c r="V896" s="147"/>
      <c r="W896" s="147"/>
      <c r="X896" s="147"/>
      <c r="Y896" s="147"/>
      <c r="Z896" s="147"/>
      <c r="AA896" s="147"/>
      <c r="AB896" s="147"/>
      <c r="AC896" s="147"/>
      <c r="AD896" s="147"/>
      <c r="AE896" s="147"/>
      <c r="AF896" s="147"/>
    </row>
    <row r="897" spans="1:32" hidden="1" x14ac:dyDescent="0.3">
      <c r="A897" s="107"/>
      <c r="B897" s="107" t="s">
        <v>1069</v>
      </c>
      <c r="C897" s="124"/>
      <c r="D897" s="107"/>
      <c r="E897" s="125"/>
      <c r="F897" s="107"/>
      <c r="G897" s="107" t="s">
        <v>1883</v>
      </c>
      <c r="H897" s="124" t="str">
        <f>Programação5[[#This Row],[Atividade]]&amp; " - linha/estrutura: " &amp;Programação5[[#This Row],[Tag]]</f>
        <v xml:space="preserve">Montar de válvula gaveta de 6" - linha/estrutura: </v>
      </c>
      <c r="I897" s="107"/>
      <c r="L897" s="120"/>
      <c r="M897" s="126"/>
      <c r="N897" s="147"/>
      <c r="O897" s="147"/>
      <c r="P897" s="147"/>
      <c r="Q897" s="147"/>
      <c r="R897" s="147"/>
      <c r="S897" s="147"/>
      <c r="T897" s="147"/>
      <c r="U897" s="147"/>
      <c r="V897" s="147"/>
      <c r="W897" s="147"/>
      <c r="X897" s="147"/>
      <c r="Y897" s="147"/>
      <c r="Z897" s="147"/>
      <c r="AA897" s="147"/>
      <c r="AB897" s="147"/>
      <c r="AC897" s="147"/>
      <c r="AD897" s="147"/>
      <c r="AE897" s="147"/>
      <c r="AF897" s="147"/>
    </row>
    <row r="898" spans="1:32" ht="28.8" x14ac:dyDescent="0.3">
      <c r="A898" s="107" t="s">
        <v>510</v>
      </c>
      <c r="B898" s="107" t="s">
        <v>1070</v>
      </c>
      <c r="C898" s="124" t="s">
        <v>2167</v>
      </c>
      <c r="D898" s="107" t="s">
        <v>1430</v>
      </c>
      <c r="E898" s="125" t="s">
        <v>1440</v>
      </c>
      <c r="F898" s="107" t="s">
        <v>2270</v>
      </c>
      <c r="G898" s="107" t="s">
        <v>2036</v>
      </c>
      <c r="H898" s="124" t="str">
        <f>Programação5[[#This Row],[Atividade]]&amp; " - linha/estrutura: " &amp;Programação5[[#This Row],[Tag]]</f>
        <v>Montar e soldar spool interligando na linha 12"-S3-14E-5321-H - linha/estrutura: TIE-IN_119_6"-S3-14E-5376-H</v>
      </c>
      <c r="I898" s="107" t="s">
        <v>1435</v>
      </c>
      <c r="L898" s="120"/>
      <c r="M898" s="126"/>
      <c r="N898" s="147"/>
      <c r="O898" s="147"/>
      <c r="P898" s="147"/>
      <c r="Q898" s="147"/>
      <c r="R898" s="147"/>
      <c r="S898" s="147"/>
      <c r="T898" s="147"/>
      <c r="U898" s="147"/>
      <c r="V898" s="147">
        <v>1</v>
      </c>
      <c r="W898" s="147"/>
      <c r="X898" s="147"/>
      <c r="Y898" s="147"/>
      <c r="Z898" s="147"/>
      <c r="AA898" s="147"/>
      <c r="AB898" s="147"/>
      <c r="AC898" s="147"/>
      <c r="AD898" s="147"/>
      <c r="AE898" s="147"/>
      <c r="AF898" s="147"/>
    </row>
    <row r="899" spans="1:32" hidden="1" x14ac:dyDescent="0.3">
      <c r="A899" s="107"/>
      <c r="B899" s="107" t="s">
        <v>1071</v>
      </c>
      <c r="C899" s="124"/>
      <c r="D899" s="107"/>
      <c r="E899" s="125"/>
      <c r="F899" s="107"/>
      <c r="G899" s="107" t="s">
        <v>1876</v>
      </c>
      <c r="H899" s="124" t="str">
        <f>Programação5[[#This Row],[Atividade]]&amp; " - linha/estrutura: " &amp;Programação5[[#This Row],[Tag]]</f>
        <v xml:space="preserve">Inspeção ENDs na solda bocal - linha/estrutura: </v>
      </c>
      <c r="I899" s="107"/>
      <c r="L899" s="120"/>
      <c r="M899" s="126"/>
      <c r="N899" s="147"/>
      <c r="O899" s="147"/>
      <c r="P899" s="147"/>
      <c r="Q899" s="147"/>
      <c r="R899" s="147"/>
      <c r="S899" s="147"/>
      <c r="T899" s="147"/>
      <c r="U899" s="147"/>
      <c r="V899" s="147"/>
      <c r="W899" s="147"/>
      <c r="X899" s="147"/>
      <c r="Y899" s="147"/>
      <c r="Z899" s="147"/>
      <c r="AA899" s="147"/>
      <c r="AB899" s="147"/>
      <c r="AC899" s="147"/>
      <c r="AD899" s="147"/>
      <c r="AE899" s="147"/>
      <c r="AF899" s="147"/>
    </row>
    <row r="900" spans="1:32" hidden="1" x14ac:dyDescent="0.3">
      <c r="A900" s="107"/>
      <c r="B900" s="107" t="s">
        <v>1072</v>
      </c>
      <c r="C900" s="124"/>
      <c r="D900" s="107"/>
      <c r="E900" s="125"/>
      <c r="F900" s="107"/>
      <c r="G900" s="107" t="s">
        <v>2043</v>
      </c>
      <c r="H900" s="124" t="str">
        <f>Programação5[[#This Row],[Atividade]]&amp; " - linha/estrutura: " &amp;Programação5[[#This Row],[Tag]]</f>
        <v xml:space="preserve">Remover Ebtv da bomba P-14A-4C - linha/estrutura: </v>
      </c>
      <c r="I900" s="107"/>
      <c r="L900" s="120"/>
      <c r="M900" s="126"/>
      <c r="N900" s="147"/>
      <c r="O900" s="147"/>
      <c r="P900" s="147"/>
      <c r="Q900" s="147"/>
      <c r="R900" s="147"/>
      <c r="S900" s="147"/>
      <c r="T900" s="147"/>
      <c r="U900" s="147"/>
      <c r="V900" s="147"/>
      <c r="W900" s="147"/>
      <c r="X900" s="147"/>
      <c r="Y900" s="147"/>
      <c r="Z900" s="147"/>
      <c r="AA900" s="147"/>
      <c r="AB900" s="147"/>
      <c r="AC900" s="147"/>
      <c r="AD900" s="147"/>
      <c r="AE900" s="147"/>
      <c r="AF900" s="147"/>
    </row>
    <row r="901" spans="1:32" hidden="1" x14ac:dyDescent="0.3">
      <c r="A901" s="107"/>
      <c r="B901" s="107" t="s">
        <v>1073</v>
      </c>
      <c r="C901" s="124"/>
      <c r="D901" s="107"/>
      <c r="E901" s="125"/>
      <c r="F901" s="107"/>
      <c r="G901" s="107" t="s">
        <v>1754</v>
      </c>
      <c r="H901" s="124" t="str">
        <f>Programação5[[#This Row],[Atividade]]&amp; " - linha/estrutura: " &amp;Programação5[[#This Row],[Tag]]</f>
        <v xml:space="preserve">TIE-IN_121 - linha/estrutura: </v>
      </c>
      <c r="I901" s="107"/>
      <c r="L901" s="120"/>
      <c r="M901" s="126"/>
      <c r="N901" s="147"/>
      <c r="O901" s="147"/>
      <c r="P901" s="147"/>
      <c r="Q901" s="147"/>
      <c r="R901" s="147"/>
      <c r="S901" s="147"/>
      <c r="T901" s="147"/>
      <c r="U901" s="147"/>
      <c r="V901" s="147"/>
      <c r="W901" s="147"/>
      <c r="X901" s="147"/>
      <c r="Y901" s="147"/>
      <c r="Z901" s="147"/>
      <c r="AA901" s="147"/>
      <c r="AB901" s="147"/>
      <c r="AC901" s="147"/>
      <c r="AD901" s="147"/>
      <c r="AE901" s="147"/>
      <c r="AF901" s="147"/>
    </row>
    <row r="902" spans="1:32" hidden="1" x14ac:dyDescent="0.3">
      <c r="A902" s="107"/>
      <c r="B902" s="107" t="s">
        <v>1074</v>
      </c>
      <c r="C902" s="124"/>
      <c r="D902" s="107"/>
      <c r="E902" s="125"/>
      <c r="F902" s="107"/>
      <c r="G902" s="107" t="s">
        <v>2044</v>
      </c>
      <c r="H902" s="124" t="str">
        <f>Programação5[[#This Row],[Atividade]]&amp; " - linha/estrutura: " &amp;Programação5[[#This Row],[Tag]]</f>
        <v xml:space="preserve">Fazer Ebtv da bomba P-14A-4B - linha/estrutura: </v>
      </c>
      <c r="I902" s="107"/>
      <c r="L902" s="120"/>
      <c r="M902" s="126"/>
      <c r="N902" s="147"/>
      <c r="O902" s="147"/>
      <c r="P902" s="147"/>
      <c r="Q902" s="147"/>
      <c r="R902" s="147"/>
      <c r="S902" s="147"/>
      <c r="T902" s="147"/>
      <c r="U902" s="147"/>
      <c r="V902" s="147"/>
      <c r="W902" s="147"/>
      <c r="X902" s="147"/>
      <c r="Y902" s="147"/>
      <c r="Z902" s="147"/>
      <c r="AA902" s="147"/>
      <c r="AB902" s="147"/>
      <c r="AC902" s="147"/>
      <c r="AD902" s="147"/>
      <c r="AE902" s="147"/>
      <c r="AF902" s="147"/>
    </row>
    <row r="903" spans="1:32" hidden="1" x14ac:dyDescent="0.3">
      <c r="A903" s="107"/>
      <c r="B903" s="107" t="s">
        <v>1075</v>
      </c>
      <c r="C903" s="124"/>
      <c r="D903" s="107"/>
      <c r="E903" s="125"/>
      <c r="F903" s="107"/>
      <c r="G903" s="107" t="s">
        <v>2035</v>
      </c>
      <c r="H903" s="124" t="str">
        <f>Programação5[[#This Row],[Atividade]]&amp; " - linha/estrutura: " &amp;Programação5[[#This Row],[Tag]]</f>
        <v xml:space="preserve">Desmontar trecho de linha existente - linha/estrutura: </v>
      </c>
      <c r="I903" s="107"/>
      <c r="L903" s="120"/>
      <c r="M903" s="126"/>
      <c r="N903" s="147"/>
      <c r="O903" s="147"/>
      <c r="P903" s="147"/>
      <c r="Q903" s="147"/>
      <c r="R903" s="147"/>
      <c r="S903" s="147"/>
      <c r="T903" s="147"/>
      <c r="U903" s="147"/>
      <c r="V903" s="147"/>
      <c r="W903" s="147"/>
      <c r="X903" s="147"/>
      <c r="Y903" s="147"/>
      <c r="Z903" s="147"/>
      <c r="AA903" s="147"/>
      <c r="AB903" s="147"/>
      <c r="AC903" s="147"/>
      <c r="AD903" s="147"/>
      <c r="AE903" s="147"/>
      <c r="AF903" s="147"/>
    </row>
    <row r="904" spans="1:32" hidden="1" x14ac:dyDescent="0.3">
      <c r="A904" s="107"/>
      <c r="B904" s="107" t="s">
        <v>1076</v>
      </c>
      <c r="C904" s="124"/>
      <c r="D904" s="107"/>
      <c r="E904" s="125"/>
      <c r="F904" s="107"/>
      <c r="G904" s="107" t="s">
        <v>1883</v>
      </c>
      <c r="H904" s="124" t="str">
        <f>Programação5[[#This Row],[Atividade]]&amp; " - linha/estrutura: " &amp;Programação5[[#This Row],[Tag]]</f>
        <v xml:space="preserve">Montar de válvula gaveta de 6" - linha/estrutura: </v>
      </c>
      <c r="I904" s="107"/>
      <c r="L904" s="120"/>
      <c r="M904" s="126"/>
      <c r="N904" s="147"/>
      <c r="O904" s="147"/>
      <c r="P904" s="147"/>
      <c r="Q904" s="147"/>
      <c r="R904" s="147"/>
      <c r="S904" s="147"/>
      <c r="T904" s="147"/>
      <c r="U904" s="147"/>
      <c r="V904" s="147"/>
      <c r="W904" s="147"/>
      <c r="X904" s="147"/>
      <c r="Y904" s="147"/>
      <c r="Z904" s="147"/>
      <c r="AA904" s="147"/>
      <c r="AB904" s="147"/>
      <c r="AC904" s="147"/>
      <c r="AD904" s="147"/>
      <c r="AE904" s="147"/>
      <c r="AF904" s="147"/>
    </row>
    <row r="905" spans="1:32" ht="28.8" x14ac:dyDescent="0.3">
      <c r="A905" s="107" t="s">
        <v>510</v>
      </c>
      <c r="B905" s="107" t="s">
        <v>1077</v>
      </c>
      <c r="C905" s="124" t="s">
        <v>2167</v>
      </c>
      <c r="D905" s="107" t="s">
        <v>1430</v>
      </c>
      <c r="E905" s="125" t="s">
        <v>1440</v>
      </c>
      <c r="F905" s="107" t="s">
        <v>2272</v>
      </c>
      <c r="G905" s="107" t="s">
        <v>2036</v>
      </c>
      <c r="H905" s="124" t="str">
        <f>Programação5[[#This Row],[Atividade]]&amp; " - linha/estrutura: " &amp;Programação5[[#This Row],[Tag]]</f>
        <v>Montar e soldar spool interligando na linha 12"-S3-14E-5321-H - linha/estrutura: TIE-IN_121_6"-S3-14E-5375-H</v>
      </c>
      <c r="I905" s="107" t="s">
        <v>1435</v>
      </c>
      <c r="L905" s="120"/>
      <c r="M905" s="126"/>
      <c r="N905" s="147"/>
      <c r="O905" s="147"/>
      <c r="P905" s="147"/>
      <c r="Q905" s="147"/>
      <c r="R905" s="147"/>
      <c r="S905" s="147"/>
      <c r="T905" s="147"/>
      <c r="U905" s="147"/>
      <c r="V905" s="147"/>
      <c r="W905" s="147">
        <v>1</v>
      </c>
      <c r="X905" s="147"/>
      <c r="Y905" s="147"/>
      <c r="Z905" s="147"/>
      <c r="AA905" s="147"/>
      <c r="AB905" s="147"/>
      <c r="AC905" s="147"/>
      <c r="AD905" s="147"/>
      <c r="AE905" s="147"/>
      <c r="AF905" s="147"/>
    </row>
    <row r="906" spans="1:32" hidden="1" x14ac:dyDescent="0.3">
      <c r="A906" s="107"/>
      <c r="B906" s="107" t="s">
        <v>1078</v>
      </c>
      <c r="C906" s="124"/>
      <c r="D906" s="107"/>
      <c r="E906" s="125"/>
      <c r="F906" s="107"/>
      <c r="G906" s="107" t="s">
        <v>1876</v>
      </c>
      <c r="H906" s="124" t="str">
        <f>Programação5[[#This Row],[Atividade]]&amp; " - linha/estrutura: " &amp;Programação5[[#This Row],[Tag]]</f>
        <v xml:space="preserve">Inspeção ENDs na solda bocal - linha/estrutura: </v>
      </c>
      <c r="I906" s="107"/>
      <c r="L906" s="120"/>
      <c r="M906" s="126"/>
      <c r="N906" s="147"/>
      <c r="O906" s="147"/>
      <c r="P906" s="147"/>
      <c r="Q906" s="147"/>
      <c r="R906" s="147"/>
      <c r="S906" s="147"/>
      <c r="T906" s="147"/>
      <c r="U906" s="147"/>
      <c r="V906" s="147"/>
      <c r="W906" s="147"/>
      <c r="X906" s="147"/>
      <c r="Y906" s="147"/>
      <c r="Z906" s="147"/>
      <c r="AA906" s="147"/>
      <c r="AB906" s="147"/>
      <c r="AC906" s="147"/>
      <c r="AD906" s="147"/>
      <c r="AE906" s="147"/>
      <c r="AF906" s="147"/>
    </row>
    <row r="907" spans="1:32" hidden="1" x14ac:dyDescent="0.3">
      <c r="A907" s="107"/>
      <c r="B907" s="107" t="s">
        <v>1079</v>
      </c>
      <c r="C907" s="124"/>
      <c r="D907" s="107"/>
      <c r="E907" s="125"/>
      <c r="F907" s="107"/>
      <c r="G907" s="107" t="s">
        <v>2045</v>
      </c>
      <c r="H907" s="124" t="str">
        <f>Programação5[[#This Row],[Atividade]]&amp; " - linha/estrutura: " &amp;Programação5[[#This Row],[Tag]]</f>
        <v xml:space="preserve">Remover Ebtv da bomba P-14A-4B - linha/estrutura: </v>
      </c>
      <c r="I907" s="107"/>
      <c r="L907" s="120"/>
      <c r="M907" s="126"/>
      <c r="N907" s="147"/>
      <c r="O907" s="147"/>
      <c r="P907" s="147"/>
      <c r="Q907" s="147"/>
      <c r="R907" s="147"/>
      <c r="S907" s="147"/>
      <c r="T907" s="147"/>
      <c r="U907" s="147"/>
      <c r="V907" s="147"/>
      <c r="W907" s="147"/>
      <c r="X907" s="147"/>
      <c r="Y907" s="147"/>
      <c r="Z907" s="147"/>
      <c r="AA907" s="147"/>
      <c r="AB907" s="147"/>
      <c r="AC907" s="147"/>
      <c r="AD907" s="147"/>
      <c r="AE907" s="147"/>
      <c r="AF907" s="147"/>
    </row>
    <row r="908" spans="1:32" hidden="1" x14ac:dyDescent="0.3">
      <c r="A908" s="107"/>
      <c r="B908" s="107" t="s">
        <v>1080</v>
      </c>
      <c r="C908" s="124"/>
      <c r="D908" s="107"/>
      <c r="E908" s="125"/>
      <c r="F908" s="107"/>
      <c r="G908" s="107" t="s">
        <v>1760</v>
      </c>
      <c r="H908" s="124" t="str">
        <f>Programação5[[#This Row],[Atividade]]&amp; " - linha/estrutura: " &amp;Programação5[[#This Row],[Tag]]</f>
        <v xml:space="preserve">TIE-IN_122 - linha/estrutura: </v>
      </c>
      <c r="I908" s="107"/>
      <c r="L908" s="120"/>
      <c r="M908" s="126"/>
      <c r="N908" s="147"/>
      <c r="O908" s="147"/>
      <c r="P908" s="147"/>
      <c r="Q908" s="147"/>
      <c r="R908" s="147"/>
      <c r="S908" s="147"/>
      <c r="T908" s="147"/>
      <c r="U908" s="147"/>
      <c r="V908" s="147"/>
      <c r="W908" s="147"/>
      <c r="X908" s="147"/>
      <c r="Y908" s="147"/>
      <c r="Z908" s="147"/>
      <c r="AA908" s="147"/>
      <c r="AB908" s="147"/>
      <c r="AC908" s="147"/>
      <c r="AD908" s="147"/>
      <c r="AE908" s="147"/>
      <c r="AF908" s="147"/>
    </row>
    <row r="909" spans="1:32" hidden="1" x14ac:dyDescent="0.3">
      <c r="A909" s="107"/>
      <c r="B909" s="107" t="s">
        <v>1081</v>
      </c>
      <c r="C909" s="124" t="s">
        <v>2169</v>
      </c>
      <c r="D909" s="107" t="s">
        <v>1430</v>
      </c>
      <c r="E909" s="125" t="s">
        <v>1440</v>
      </c>
      <c r="F909" s="107" t="s">
        <v>2337</v>
      </c>
      <c r="G909" s="107" t="s">
        <v>2046</v>
      </c>
      <c r="H909" s="124" t="str">
        <f>Programação5[[#This Row],[Atividade]]&amp; " - linha/estrutura: " &amp;Programação5[[#This Row],[Tag]]</f>
        <v>Fazer Ebtv da bomba P-14A-4A - linha/estrutura: Mezanino</v>
      </c>
      <c r="I909" s="107" t="s">
        <v>2340</v>
      </c>
      <c r="L909" s="120"/>
      <c r="M909" s="126"/>
      <c r="N909" s="147"/>
      <c r="O909" s="147"/>
      <c r="P909" s="147"/>
      <c r="Q909" s="147"/>
      <c r="R909" s="147"/>
      <c r="S909" s="147"/>
      <c r="T909" s="147"/>
      <c r="U909" s="147"/>
      <c r="V909" s="147"/>
      <c r="W909" s="147"/>
      <c r="X909" s="147"/>
      <c r="Y909" s="147"/>
      <c r="Z909" s="147"/>
      <c r="AA909" s="147"/>
      <c r="AB909" s="147"/>
      <c r="AC909" s="147"/>
      <c r="AD909" s="147"/>
      <c r="AE909" s="147"/>
      <c r="AF909" s="147"/>
    </row>
    <row r="910" spans="1:32" hidden="1" x14ac:dyDescent="0.3">
      <c r="A910" s="107"/>
      <c r="B910" s="107" t="s">
        <v>1082</v>
      </c>
      <c r="C910" s="124" t="s">
        <v>2169</v>
      </c>
      <c r="D910" s="107" t="s">
        <v>1430</v>
      </c>
      <c r="E910" s="125" t="s">
        <v>1440</v>
      </c>
      <c r="F910" s="107" t="s">
        <v>2337</v>
      </c>
      <c r="G910" s="107" t="s">
        <v>2035</v>
      </c>
      <c r="H910" s="124" t="str">
        <f>Programação5[[#This Row],[Atividade]]&amp; " - linha/estrutura: " &amp;Programação5[[#This Row],[Tag]]</f>
        <v>Desmontar trecho de linha existente - linha/estrutura: Mezanino</v>
      </c>
      <c r="I910" s="107" t="s">
        <v>2340</v>
      </c>
      <c r="L910" s="120"/>
      <c r="M910" s="126"/>
      <c r="N910" s="147"/>
      <c r="O910" s="147"/>
      <c r="P910" s="147"/>
      <c r="Q910" s="147"/>
      <c r="R910" s="147"/>
      <c r="S910" s="147"/>
      <c r="T910" s="147"/>
      <c r="U910" s="147"/>
      <c r="V910" s="147"/>
      <c r="W910" s="147"/>
      <c r="X910" s="147"/>
      <c r="Y910" s="147"/>
      <c r="Z910" s="147"/>
      <c r="AA910" s="147"/>
      <c r="AB910" s="147"/>
      <c r="AC910" s="147"/>
      <c r="AD910" s="147"/>
      <c r="AE910" s="147"/>
      <c r="AF910" s="147"/>
    </row>
    <row r="911" spans="1:32" hidden="1" x14ac:dyDescent="0.3">
      <c r="A911" s="107"/>
      <c r="B911" s="107" t="s">
        <v>1083</v>
      </c>
      <c r="C911" s="124" t="s">
        <v>2169</v>
      </c>
      <c r="D911" s="107" t="s">
        <v>1430</v>
      </c>
      <c r="E911" s="125" t="s">
        <v>1440</v>
      </c>
      <c r="F911" s="107" t="s">
        <v>2337</v>
      </c>
      <c r="G911" s="107" t="s">
        <v>1883</v>
      </c>
      <c r="H911" s="124" t="str">
        <f>Programação5[[#This Row],[Atividade]]&amp; " - linha/estrutura: " &amp;Programação5[[#This Row],[Tag]]</f>
        <v>Montar de válvula gaveta de 6" - linha/estrutura: Mezanino</v>
      </c>
      <c r="I911" s="107" t="s">
        <v>1434</v>
      </c>
      <c r="L911" s="120"/>
      <c r="M911" s="126"/>
      <c r="N911" s="147"/>
      <c r="O911" s="147"/>
      <c r="P911" s="147"/>
      <c r="Q911" s="147"/>
      <c r="R911" s="147"/>
      <c r="S911" s="147"/>
      <c r="T911" s="147"/>
      <c r="U911" s="147"/>
      <c r="V911" s="147"/>
      <c r="W911" s="147"/>
      <c r="X911" s="147"/>
      <c r="Y911" s="147"/>
      <c r="Z911" s="147"/>
      <c r="AA911" s="147"/>
      <c r="AB911" s="147"/>
      <c r="AC911" s="147"/>
      <c r="AD911" s="147"/>
      <c r="AE911" s="147"/>
      <c r="AF911" s="147"/>
    </row>
    <row r="912" spans="1:32" ht="28.8" x14ac:dyDescent="0.3">
      <c r="A912" s="107" t="s">
        <v>510</v>
      </c>
      <c r="B912" s="107" t="s">
        <v>1084</v>
      </c>
      <c r="C912" s="124" t="s">
        <v>2167</v>
      </c>
      <c r="D912" s="107" t="s">
        <v>1430</v>
      </c>
      <c r="E912" s="125" t="s">
        <v>1440</v>
      </c>
      <c r="F912" s="107" t="s">
        <v>2273</v>
      </c>
      <c r="G912" s="107" t="s">
        <v>2036</v>
      </c>
      <c r="H912" s="124" t="str">
        <f>Programação5[[#This Row],[Atividade]]&amp; " - linha/estrutura: " &amp;Programação5[[#This Row],[Tag]]</f>
        <v>Montar e soldar spool interligando na linha 12"-S3-14E-5321-H - linha/estrutura: TIE-IN_122_6"-S3-14E-5374-H</v>
      </c>
      <c r="I912" s="107" t="s">
        <v>1435</v>
      </c>
      <c r="L912" s="120"/>
      <c r="M912" s="126"/>
      <c r="N912" s="147"/>
      <c r="O912" s="147"/>
      <c r="P912" s="147"/>
      <c r="Q912" s="147"/>
      <c r="R912" s="147"/>
      <c r="S912" s="147"/>
      <c r="T912" s="147"/>
      <c r="U912" s="147"/>
      <c r="V912" s="147"/>
      <c r="W912" s="147">
        <v>1</v>
      </c>
      <c r="X912" s="147"/>
      <c r="Y912" s="147"/>
      <c r="Z912" s="147"/>
      <c r="AA912" s="147"/>
      <c r="AB912" s="147"/>
      <c r="AC912" s="147"/>
      <c r="AD912" s="147"/>
      <c r="AE912" s="147"/>
      <c r="AF912" s="147"/>
    </row>
    <row r="913" spans="1:32" hidden="1" x14ac:dyDescent="0.3">
      <c r="A913" s="107"/>
      <c r="B913" s="107" t="s">
        <v>1085</v>
      </c>
      <c r="C913" s="124" t="s">
        <v>2169</v>
      </c>
      <c r="D913" s="107" t="s">
        <v>1430</v>
      </c>
      <c r="E913" s="125" t="s">
        <v>1440</v>
      </c>
      <c r="F913" s="107" t="s">
        <v>2337</v>
      </c>
      <c r="G913" s="107" t="s">
        <v>1876</v>
      </c>
      <c r="H913" s="124" t="str">
        <f>Programação5[[#This Row],[Atividade]]&amp; " - linha/estrutura: " &amp;Programação5[[#This Row],[Tag]]</f>
        <v>Inspeção ENDs na solda bocal - linha/estrutura: Mezanino</v>
      </c>
      <c r="I913" s="107" t="s">
        <v>2340</v>
      </c>
      <c r="L913" s="120"/>
      <c r="M913" s="126"/>
      <c r="N913" s="147"/>
      <c r="O913" s="147"/>
      <c r="P913" s="147"/>
      <c r="Q913" s="147"/>
      <c r="R913" s="147"/>
      <c r="S913" s="147"/>
      <c r="T913" s="147"/>
      <c r="U913" s="147"/>
      <c r="V913" s="147"/>
      <c r="W913" s="147"/>
      <c r="X913" s="147"/>
      <c r="Y913" s="147"/>
      <c r="Z913" s="147"/>
      <c r="AA913" s="147"/>
      <c r="AB913" s="147"/>
      <c r="AC913" s="147"/>
      <c r="AD913" s="147"/>
      <c r="AE913" s="147"/>
      <c r="AF913" s="147"/>
    </row>
    <row r="914" spans="1:32" hidden="1" x14ac:dyDescent="0.3">
      <c r="A914" s="107"/>
      <c r="B914" s="107" t="s">
        <v>1086</v>
      </c>
      <c r="C914" s="124" t="s">
        <v>2169</v>
      </c>
      <c r="D914" s="107" t="s">
        <v>1430</v>
      </c>
      <c r="E914" s="125" t="s">
        <v>1440</v>
      </c>
      <c r="F914" s="107" t="s">
        <v>2337</v>
      </c>
      <c r="G914" s="107" t="s">
        <v>2047</v>
      </c>
      <c r="H914" s="124" t="str">
        <f>Programação5[[#This Row],[Atividade]]&amp; " - linha/estrutura: " &amp;Programação5[[#This Row],[Tag]]</f>
        <v>Remover Ebtv da bomba P-14A-4A - linha/estrutura: Mezanino</v>
      </c>
      <c r="I914" s="107" t="s">
        <v>2340</v>
      </c>
      <c r="L914" s="120"/>
      <c r="M914" s="126"/>
      <c r="N914" s="147"/>
      <c r="O914" s="147"/>
      <c r="P914" s="147"/>
      <c r="Q914" s="147"/>
      <c r="R914" s="147"/>
      <c r="S914" s="147"/>
      <c r="T914" s="147"/>
      <c r="U914" s="147"/>
      <c r="V914" s="147"/>
      <c r="W914" s="147"/>
      <c r="X914" s="147"/>
      <c r="Y914" s="147"/>
      <c r="Z914" s="147"/>
      <c r="AA914" s="147"/>
      <c r="AB914" s="147"/>
      <c r="AC914" s="147"/>
      <c r="AD914" s="147"/>
      <c r="AE914" s="147"/>
      <c r="AF914" s="147"/>
    </row>
    <row r="915" spans="1:32" ht="21" hidden="1" x14ac:dyDescent="0.4">
      <c r="A915" s="107"/>
      <c r="B915" s="137" t="s">
        <v>1087</v>
      </c>
      <c r="C915" s="124" t="s">
        <v>2169</v>
      </c>
      <c r="D915" s="107" t="s">
        <v>1430</v>
      </c>
      <c r="E915" s="125" t="s">
        <v>1440</v>
      </c>
      <c r="F915" s="107" t="s">
        <v>2337</v>
      </c>
      <c r="G915" s="107" t="s">
        <v>1605</v>
      </c>
      <c r="H915" s="124" t="str">
        <f>Programação5[[#This Row],[Atividade]]&amp; " - linha/estrutura: " &amp;Programação5[[#This Row],[Tag]]</f>
        <v>Sistema de vapor de média pressão - linha/estrutura: Mezanino</v>
      </c>
      <c r="I915" s="107" t="s">
        <v>1434</v>
      </c>
      <c r="L915" s="120"/>
      <c r="M915" s="126"/>
      <c r="N915" s="147"/>
      <c r="O915" s="147"/>
      <c r="P915" s="147"/>
      <c r="Q915" s="147"/>
      <c r="R915" s="147"/>
      <c r="S915" s="147"/>
      <c r="T915" s="147"/>
      <c r="U915" s="147"/>
      <c r="V915" s="147"/>
      <c r="W915" s="147"/>
      <c r="X915" s="147"/>
      <c r="Y915" s="147"/>
      <c r="Z915" s="147"/>
      <c r="AA915" s="147"/>
      <c r="AB915" s="147"/>
      <c r="AC915" s="147"/>
      <c r="AD915" s="147"/>
      <c r="AE915" s="147"/>
      <c r="AF915" s="147"/>
    </row>
    <row r="916" spans="1:32" hidden="1" x14ac:dyDescent="0.3">
      <c r="A916" s="107"/>
      <c r="B916" s="107" t="s">
        <v>2462</v>
      </c>
      <c r="C916" s="124"/>
      <c r="D916" s="107"/>
      <c r="E916" s="125"/>
      <c r="F916" s="107"/>
      <c r="G916" s="107" t="s">
        <v>2100</v>
      </c>
      <c r="H916" s="124" t="str">
        <f>Programação5[[#This Row],[Atividade]]&amp; " - linha/estrutura: " &amp;Programação5[[#This Row],[Tag]]</f>
        <v xml:space="preserve">Isolamento Térmico - linha/estrutura: </v>
      </c>
      <c r="I916" s="107"/>
      <c r="L916" s="120"/>
      <c r="M916" s="126"/>
      <c r="N916" s="147"/>
      <c r="O916" s="147"/>
      <c r="P916" s="147"/>
      <c r="Q916" s="147"/>
      <c r="R916" s="147"/>
      <c r="S916" s="147"/>
      <c r="T916" s="147"/>
      <c r="U916" s="147"/>
      <c r="V916" s="147"/>
      <c r="W916" s="147"/>
      <c r="X916" s="147"/>
      <c r="Y916" s="147"/>
      <c r="Z916" s="147"/>
      <c r="AA916" s="147"/>
      <c r="AB916" s="147"/>
      <c r="AC916" s="147"/>
      <c r="AD916" s="147"/>
      <c r="AE916" s="147"/>
      <c r="AF916" s="147"/>
    </row>
    <row r="917" spans="1:32" hidden="1" x14ac:dyDescent="0.3">
      <c r="A917" s="107"/>
      <c r="B917" s="107" t="s">
        <v>2463</v>
      </c>
      <c r="C917" s="124"/>
      <c r="D917" s="107"/>
      <c r="E917" s="125"/>
      <c r="F917" s="107"/>
      <c r="G917" s="107" t="s">
        <v>2464</v>
      </c>
      <c r="H917" s="124" t="str">
        <f>Programação5[[#This Row],[Atividade]]&amp; " - linha/estrutura: " &amp;Programação5[[#This Row],[Tag]]</f>
        <v xml:space="preserve">Isolamento térmico - "Linha 20""-S3-14E-5313-H" - linha/estrutura: </v>
      </c>
      <c r="I917" s="107"/>
      <c r="L917" s="120"/>
      <c r="M917" s="126"/>
      <c r="N917" s="147"/>
      <c r="O917" s="147"/>
      <c r="P917" s="147"/>
      <c r="Q917" s="147"/>
      <c r="R917" s="147"/>
      <c r="S917" s="147"/>
      <c r="T917" s="147"/>
      <c r="U917" s="147"/>
      <c r="V917" s="147"/>
      <c r="W917" s="147"/>
      <c r="X917" s="147"/>
      <c r="Y917" s="147"/>
      <c r="Z917" s="147"/>
      <c r="AA917" s="147"/>
      <c r="AB917" s="147"/>
      <c r="AC917" s="147"/>
      <c r="AD917" s="147"/>
      <c r="AE917" s="147"/>
      <c r="AF917" s="147"/>
    </row>
    <row r="918" spans="1:32" hidden="1" x14ac:dyDescent="0.3">
      <c r="A918" s="107"/>
      <c r="B918" s="107" t="s">
        <v>2465</v>
      </c>
      <c r="C918" s="124"/>
      <c r="D918" s="107"/>
      <c r="E918" s="125"/>
      <c r="F918" s="107"/>
      <c r="G918" s="107" t="s">
        <v>2466</v>
      </c>
      <c r="H918" s="124" t="str">
        <f>Programação5[[#This Row],[Atividade]]&amp; " - linha/estrutura: " &amp;Programação5[[#This Row],[Tag]]</f>
        <v xml:space="preserve">Isolamento térmico - "Linha 14""-S3-14E-5314-H" - linha/estrutura: </v>
      </c>
      <c r="I918" s="107"/>
      <c r="L918" s="120"/>
      <c r="M918" s="126"/>
      <c r="N918" s="147"/>
      <c r="O918" s="147"/>
      <c r="P918" s="147"/>
      <c r="Q918" s="147"/>
      <c r="R918" s="147"/>
      <c r="S918" s="147"/>
      <c r="T918" s="147"/>
      <c r="U918" s="147"/>
      <c r="V918" s="147"/>
      <c r="W918" s="147"/>
      <c r="X918" s="147"/>
      <c r="Y918" s="147"/>
      <c r="Z918" s="147"/>
      <c r="AA918" s="147"/>
      <c r="AB918" s="147"/>
      <c r="AC918" s="147"/>
      <c r="AD918" s="147"/>
      <c r="AE918" s="147"/>
      <c r="AF918" s="147"/>
    </row>
    <row r="919" spans="1:32" hidden="1" x14ac:dyDescent="0.3">
      <c r="A919" s="107"/>
      <c r="B919" s="107" t="s">
        <v>2467</v>
      </c>
      <c r="C919" s="124"/>
      <c r="D919" s="107"/>
      <c r="E919" s="125"/>
      <c r="F919" s="107"/>
      <c r="G919" s="107" t="s">
        <v>2468</v>
      </c>
      <c r="H919" s="124" t="str">
        <f>Programação5[[#This Row],[Atividade]]&amp; " - linha/estrutura: " &amp;Programação5[[#This Row],[Tag]]</f>
        <v xml:space="preserve">Isolamento térmico - "Linha 14""-S3-14E-5403-H" - linha/estrutura: </v>
      </c>
      <c r="I919" s="107"/>
      <c r="L919" s="120"/>
      <c r="M919" s="126"/>
      <c r="N919" s="147"/>
      <c r="O919" s="147"/>
      <c r="P919" s="147"/>
      <c r="Q919" s="147"/>
      <c r="R919" s="147"/>
      <c r="S919" s="147"/>
      <c r="T919" s="147"/>
      <c r="U919" s="147"/>
      <c r="V919" s="147"/>
      <c r="W919" s="147"/>
      <c r="X919" s="147"/>
      <c r="Y919" s="147"/>
      <c r="Z919" s="147"/>
      <c r="AA919" s="147"/>
      <c r="AB919" s="147"/>
      <c r="AC919" s="147"/>
      <c r="AD919" s="147"/>
      <c r="AE919" s="147"/>
      <c r="AF919" s="147"/>
    </row>
    <row r="920" spans="1:32" hidden="1" x14ac:dyDescent="0.3">
      <c r="A920" s="107"/>
      <c r="B920" s="107" t="s">
        <v>2469</v>
      </c>
      <c r="C920" s="124"/>
      <c r="D920" s="107"/>
      <c r="E920" s="125"/>
      <c r="F920" s="107"/>
      <c r="G920" s="107" t="s">
        <v>2470</v>
      </c>
      <c r="H920" s="124" t="str">
        <f>Programação5[[#This Row],[Atividade]]&amp; " - linha/estrutura: " &amp;Programação5[[#This Row],[Tag]]</f>
        <v xml:space="preserve">Isolamento térmico - "Linha 14""-S3-14E-5404-H" - linha/estrutura: </v>
      </c>
      <c r="I920" s="107"/>
      <c r="L920" s="120"/>
      <c r="M920" s="126"/>
      <c r="N920" s="147"/>
      <c r="O920" s="147"/>
      <c r="P920" s="147"/>
      <c r="Q920" s="147"/>
      <c r="R920" s="147"/>
      <c r="S920" s="147"/>
      <c r="T920" s="147"/>
      <c r="U920" s="147"/>
      <c r="V920" s="147"/>
      <c r="W920" s="147"/>
      <c r="X920" s="147"/>
      <c r="Y920" s="147"/>
      <c r="Z920" s="147"/>
      <c r="AA920" s="147"/>
      <c r="AB920" s="147"/>
      <c r="AC920" s="147"/>
      <c r="AD920" s="147"/>
      <c r="AE920" s="147"/>
      <c r="AF920" s="147"/>
    </row>
    <row r="921" spans="1:32" hidden="1" x14ac:dyDescent="0.3">
      <c r="A921" s="107"/>
      <c r="B921" s="107" t="s">
        <v>2471</v>
      </c>
      <c r="C921" s="124" t="s">
        <v>2169</v>
      </c>
      <c r="D921" s="107" t="s">
        <v>1430</v>
      </c>
      <c r="E921" s="125" t="s">
        <v>1439</v>
      </c>
      <c r="F921" s="107" t="s">
        <v>2193</v>
      </c>
      <c r="G921" s="107" t="s">
        <v>2472</v>
      </c>
      <c r="H921" s="124" t="str">
        <f>Programação5[[#This Row],[Atividade]]&amp; " - linha/estrutura: " &amp;Programação5[[#This Row],[Tag]]</f>
        <v>Isolamento térmico - "Linha 24""-S3-14E-5312-H" - linha/estrutura: 20"-S3-14E-5313-H</v>
      </c>
      <c r="I921" s="107"/>
      <c r="L921" s="120"/>
      <c r="M921" s="126"/>
      <c r="N921" s="147"/>
      <c r="O921" s="147"/>
      <c r="P921" s="147"/>
      <c r="Q921" s="147"/>
      <c r="R921" s="147"/>
      <c r="S921" s="147"/>
      <c r="T921" s="147"/>
      <c r="U921" s="147"/>
      <c r="V921" s="147"/>
      <c r="W921" s="147"/>
      <c r="X921" s="147"/>
      <c r="Y921" s="147"/>
      <c r="Z921" s="147"/>
      <c r="AA921" s="147"/>
      <c r="AB921" s="147"/>
      <c r="AC921" s="147"/>
      <c r="AD921" s="147"/>
      <c r="AE921" s="147"/>
      <c r="AF921" s="147"/>
    </row>
    <row r="922" spans="1:32" ht="18" hidden="1" x14ac:dyDescent="0.35">
      <c r="A922" s="107"/>
      <c r="B922" s="136" t="s">
        <v>2473</v>
      </c>
      <c r="C922" s="124" t="s">
        <v>2169</v>
      </c>
      <c r="D922" s="107" t="s">
        <v>1430</v>
      </c>
      <c r="E922" s="125" t="s">
        <v>1439</v>
      </c>
      <c r="F922" s="107" t="s">
        <v>2193</v>
      </c>
      <c r="G922" s="107" t="s">
        <v>2474</v>
      </c>
      <c r="H922" s="124" t="str">
        <f>Programação5[[#This Row],[Atividade]]&amp; " - linha/estrutura: " &amp;Programação5[[#This Row],[Tag]]</f>
        <v>Isolamento térmico - "Linha 8""-S3-5389-H" - linha/estrutura: 20"-S3-14E-5313-H</v>
      </c>
      <c r="I922" s="107" t="s">
        <v>1433</v>
      </c>
      <c r="L922" s="120"/>
      <c r="M922" s="126"/>
      <c r="N922" s="147"/>
      <c r="O922" s="147"/>
      <c r="P922" s="147"/>
      <c r="Q922" s="147"/>
      <c r="R922" s="147"/>
      <c r="S922" s="147"/>
      <c r="T922" s="147"/>
      <c r="U922" s="147"/>
      <c r="V922" s="147"/>
      <c r="W922" s="147"/>
      <c r="X922" s="147"/>
      <c r="Y922" s="147"/>
      <c r="Z922" s="147"/>
      <c r="AA922" s="147"/>
      <c r="AB922" s="147"/>
      <c r="AC922" s="147"/>
      <c r="AD922" s="147"/>
      <c r="AE922" s="147"/>
      <c r="AF922" s="147"/>
    </row>
    <row r="923" spans="1:32" hidden="1" x14ac:dyDescent="0.3">
      <c r="A923" s="107"/>
      <c r="B923" s="107" t="s">
        <v>1088</v>
      </c>
      <c r="C923" s="124" t="s">
        <v>2169</v>
      </c>
      <c r="D923" s="107" t="s">
        <v>1430</v>
      </c>
      <c r="E923" s="125" t="s">
        <v>1439</v>
      </c>
      <c r="F923" s="107" t="s">
        <v>2337</v>
      </c>
      <c r="G923" s="107" t="s">
        <v>2048</v>
      </c>
      <c r="H923" s="124" t="str">
        <f>Programação5[[#This Row],[Atividade]]&amp; " - linha/estrutura: " &amp;Programação5[[#This Row],[Tag]]</f>
        <v>Estrutura Metálica - linha/estrutura: Mezanino</v>
      </c>
      <c r="I923" s="107" t="s">
        <v>1433</v>
      </c>
      <c r="L923" s="120"/>
      <c r="M923" s="126"/>
      <c r="N923" s="147"/>
      <c r="O923" s="147"/>
      <c r="P923" s="147"/>
      <c r="Q923" s="147"/>
      <c r="R923" s="147"/>
      <c r="S923" s="147"/>
      <c r="T923" s="147"/>
      <c r="U923" s="147"/>
      <c r="V923" s="147"/>
      <c r="W923" s="147"/>
      <c r="X923" s="147"/>
      <c r="Y923" s="147"/>
      <c r="Z923" s="147"/>
      <c r="AA923" s="147"/>
      <c r="AB923" s="147"/>
      <c r="AC923" s="147"/>
      <c r="AD923" s="147"/>
      <c r="AE923" s="147"/>
      <c r="AF923" s="147"/>
    </row>
    <row r="924" spans="1:32" x14ac:dyDescent="0.3">
      <c r="A924" s="107" t="s">
        <v>510</v>
      </c>
      <c r="B924" s="107" t="s">
        <v>1089</v>
      </c>
      <c r="C924" s="124" t="s">
        <v>2169</v>
      </c>
      <c r="D924" s="107" t="s">
        <v>1430</v>
      </c>
      <c r="E924" s="125" t="s">
        <v>1440</v>
      </c>
      <c r="F924" s="107" t="s">
        <v>2337</v>
      </c>
      <c r="G924" s="107" t="s">
        <v>2049</v>
      </c>
      <c r="H924" s="124" t="str">
        <f>Programação5[[#This Row],[Atividade]]&amp; " - linha/estrutura: " &amp;Programação5[[#This Row],[Tag]]</f>
        <v>Plataforma do header de válvulas sob a EL 5.00 no prédio da área 14A - linha/estrutura: Mezanino</v>
      </c>
      <c r="I924" s="107" t="s">
        <v>2340</v>
      </c>
      <c r="L924" s="120"/>
      <c r="M924" s="126"/>
      <c r="N924" s="147"/>
      <c r="O924" s="147"/>
      <c r="P924" s="147"/>
      <c r="Q924" s="147"/>
      <c r="R924" s="147"/>
      <c r="S924" s="147"/>
      <c r="T924" s="147">
        <v>1</v>
      </c>
      <c r="U924" s="147">
        <v>1</v>
      </c>
      <c r="V924" s="147">
        <v>1</v>
      </c>
      <c r="W924" s="147">
        <v>1</v>
      </c>
      <c r="X924" s="147">
        <v>1</v>
      </c>
      <c r="Y924" s="147"/>
      <c r="Z924" s="147"/>
      <c r="AA924" s="147">
        <v>1</v>
      </c>
      <c r="AB924" s="147">
        <v>1</v>
      </c>
      <c r="AC924" s="147">
        <v>1</v>
      </c>
      <c r="AD924" s="147">
        <v>1</v>
      </c>
      <c r="AE924" s="147">
        <v>1</v>
      </c>
      <c r="AF924" s="147"/>
    </row>
    <row r="925" spans="1:32" x14ac:dyDescent="0.3">
      <c r="A925" s="107" t="s">
        <v>510</v>
      </c>
      <c r="B925" s="107" t="s">
        <v>226</v>
      </c>
      <c r="C925" s="124" t="s">
        <v>2169</v>
      </c>
      <c r="D925" s="107" t="s">
        <v>1430</v>
      </c>
      <c r="E925" s="125" t="s">
        <v>1440</v>
      </c>
      <c r="F925" s="107" t="s">
        <v>2337</v>
      </c>
      <c r="G925" s="107" t="s">
        <v>2333</v>
      </c>
      <c r="H925" s="124" t="str">
        <f>Programação5[[#This Row],[Atividade]]&amp; " - linha/estrutura: " &amp;Programação5[[#This Row],[Tag]]</f>
        <v>Içamento de estruturas - linha/estrutura: Mezanino</v>
      </c>
      <c r="I925" s="107" t="s">
        <v>2340</v>
      </c>
      <c r="L925" s="120"/>
      <c r="M925" s="126"/>
      <c r="N925" s="147"/>
      <c r="O925" s="147"/>
      <c r="P925" s="147"/>
      <c r="Q925" s="147"/>
      <c r="R925" s="147"/>
      <c r="S925" s="147"/>
      <c r="T925" s="147"/>
      <c r="U925" s="147"/>
      <c r="V925" s="147"/>
      <c r="W925" s="147"/>
      <c r="X925" s="147"/>
      <c r="Y925" s="147"/>
      <c r="Z925" s="147"/>
      <c r="AA925" s="147"/>
      <c r="AB925" s="147"/>
      <c r="AC925" s="147"/>
      <c r="AD925" s="147"/>
      <c r="AE925" s="147"/>
      <c r="AF925" s="147"/>
    </row>
    <row r="926" spans="1:32" x14ac:dyDescent="0.3">
      <c r="A926" s="107" t="s">
        <v>510</v>
      </c>
      <c r="B926" s="107" t="s">
        <v>229</v>
      </c>
      <c r="C926" s="124" t="s">
        <v>2169</v>
      </c>
      <c r="D926" s="107" t="s">
        <v>1430</v>
      </c>
      <c r="E926" s="125" t="s">
        <v>1440</v>
      </c>
      <c r="F926" s="107" t="s">
        <v>2337</v>
      </c>
      <c r="G926" s="107" t="s">
        <v>2334</v>
      </c>
      <c r="H926" s="124" t="str">
        <f>Programação5[[#This Row],[Atividade]]&amp; " - linha/estrutura: " &amp;Programação5[[#This Row],[Tag]]</f>
        <v>Montagem de andaime para travamento de estruturas - linha/estrutura: Mezanino</v>
      </c>
      <c r="I926" s="107" t="s">
        <v>2340</v>
      </c>
      <c r="L926" s="120"/>
      <c r="M926" s="126"/>
      <c r="N926" s="147"/>
      <c r="O926" s="147"/>
      <c r="P926" s="147"/>
      <c r="Q926" s="147"/>
      <c r="R926" s="147"/>
      <c r="S926" s="147"/>
      <c r="T926" s="147">
        <v>1</v>
      </c>
      <c r="U926" s="147">
        <v>1</v>
      </c>
      <c r="V926" s="147">
        <v>1</v>
      </c>
      <c r="W926" s="147">
        <v>1</v>
      </c>
      <c r="X926" s="147">
        <v>1</v>
      </c>
      <c r="Y926" s="147"/>
      <c r="Z926" s="147"/>
      <c r="AA926" s="147">
        <v>1</v>
      </c>
      <c r="AB926" s="147">
        <v>1</v>
      </c>
      <c r="AC926" s="147">
        <v>1</v>
      </c>
      <c r="AD926" s="147">
        <v>1</v>
      </c>
      <c r="AE926" s="147">
        <v>1</v>
      </c>
      <c r="AF926" s="147"/>
    </row>
    <row r="927" spans="1:32" hidden="1" x14ac:dyDescent="0.3">
      <c r="A927" s="107"/>
      <c r="B927" s="107" t="s">
        <v>1090</v>
      </c>
      <c r="C927" s="124"/>
      <c r="D927" s="107"/>
      <c r="E927" s="125"/>
      <c r="F927" s="107"/>
      <c r="G927" s="107" t="s">
        <v>1629</v>
      </c>
      <c r="H927" s="124" t="str">
        <f>Programação5[[#This Row],[Atividade]]&amp; " - linha/estrutura: " &amp;Programação5[[#This Row],[Tag]]</f>
        <v xml:space="preserve">Tubulações e suportes - linha/estrutura: </v>
      </c>
      <c r="I927" s="107"/>
      <c r="L927" s="120"/>
      <c r="M927" s="126"/>
      <c r="N927" s="147"/>
      <c r="O927" s="147"/>
      <c r="P927" s="147"/>
      <c r="Q927" s="147"/>
      <c r="R927" s="147"/>
      <c r="S927" s="147"/>
      <c r="T927" s="147"/>
      <c r="U927" s="147"/>
      <c r="V927" s="147"/>
      <c r="W927" s="147"/>
      <c r="X927" s="147"/>
      <c r="Y927" s="147"/>
      <c r="Z927" s="147"/>
      <c r="AA927" s="147"/>
      <c r="AB927" s="147"/>
      <c r="AC927" s="147"/>
      <c r="AD927" s="147"/>
      <c r="AE927" s="147"/>
      <c r="AF927" s="147"/>
    </row>
    <row r="928" spans="1:32" hidden="1" x14ac:dyDescent="0.3">
      <c r="A928" s="107"/>
      <c r="B928" s="107" t="s">
        <v>1091</v>
      </c>
      <c r="C928" s="124" t="s">
        <v>2169</v>
      </c>
      <c r="D928" s="107" t="s">
        <v>1430</v>
      </c>
      <c r="E928" s="125" t="s">
        <v>1439</v>
      </c>
      <c r="F928" s="107" t="s">
        <v>2193</v>
      </c>
      <c r="G928" s="107" t="s">
        <v>2050</v>
      </c>
      <c r="H928" s="124" t="str">
        <f>Programação5[[#This Row],[Atividade]]&amp; " - linha/estrutura: " &amp;Programação5[[#This Row],[Tag]]</f>
        <v>No Pipe Rack - linha/estrutura: 20"-S3-14E-5313-H</v>
      </c>
      <c r="I928" s="107"/>
      <c r="L928" s="120"/>
      <c r="M928" s="126"/>
      <c r="N928" s="147"/>
      <c r="O928" s="147"/>
      <c r="P928" s="147"/>
      <c r="Q928" s="147"/>
      <c r="R928" s="147"/>
      <c r="S928" s="147"/>
      <c r="T928" s="147"/>
      <c r="U928" s="147"/>
      <c r="V928" s="147"/>
      <c r="W928" s="147"/>
      <c r="X928" s="147"/>
      <c r="Y928" s="147"/>
      <c r="Z928" s="147"/>
      <c r="AA928" s="147"/>
      <c r="AB928" s="147"/>
      <c r="AC928" s="147"/>
      <c r="AD928" s="147"/>
      <c r="AE928" s="147"/>
      <c r="AF928" s="147"/>
    </row>
    <row r="929" spans="1:32" hidden="1" x14ac:dyDescent="0.3">
      <c r="A929" s="107"/>
      <c r="B929" s="107" t="s">
        <v>313</v>
      </c>
      <c r="C929" s="124" t="s">
        <v>2169</v>
      </c>
      <c r="D929" s="107" t="s">
        <v>1430</v>
      </c>
      <c r="E929" s="125" t="s">
        <v>1439</v>
      </c>
      <c r="F929" s="107" t="s">
        <v>2193</v>
      </c>
      <c r="G929" s="107" t="s">
        <v>2051</v>
      </c>
      <c r="H929" s="124" t="str">
        <f>Programação5[[#This Row],[Atividade]]&amp; " - linha/estrutura: " &amp;Programação5[[#This Row],[Tag]]</f>
        <v>Linha 20"-S3-14E-5313-H - linha/estrutura: 20"-S3-14E-5313-H</v>
      </c>
      <c r="I929" s="107"/>
      <c r="L929" s="120"/>
      <c r="M929" s="126"/>
      <c r="N929" s="147"/>
      <c r="O929" s="147"/>
      <c r="P929" s="147"/>
      <c r="Q929" s="147"/>
      <c r="R929" s="147"/>
      <c r="S929" s="147"/>
      <c r="T929" s="147"/>
      <c r="U929" s="147"/>
      <c r="V929" s="147"/>
      <c r="W929" s="147"/>
      <c r="X929" s="147"/>
      <c r="Y929" s="147"/>
      <c r="Z929" s="147"/>
      <c r="AA929" s="147"/>
      <c r="AB929" s="147"/>
      <c r="AC929" s="147"/>
      <c r="AD929" s="147"/>
      <c r="AE929" s="147"/>
      <c r="AF929" s="147"/>
    </row>
    <row r="930" spans="1:32" hidden="1" x14ac:dyDescent="0.3">
      <c r="A930" s="107"/>
      <c r="B930" s="107" t="s">
        <v>1092</v>
      </c>
      <c r="C930" s="124" t="s">
        <v>2169</v>
      </c>
      <c r="D930" s="107" t="s">
        <v>1430</v>
      </c>
      <c r="E930" s="125" t="s">
        <v>1438</v>
      </c>
      <c r="F930" s="107" t="s">
        <v>2193</v>
      </c>
      <c r="G930" s="107" t="s">
        <v>202</v>
      </c>
      <c r="H930" s="124" t="str">
        <f>Programação5[[#This Row],[Atividade]]&amp; " - linha/estrutura: " &amp;Programação5[[#This Row],[Tag]]</f>
        <v>Pipe rack_Rua E - linha/estrutura: 20"-S3-14E-5313-H</v>
      </c>
      <c r="I930" s="107" t="s">
        <v>1433</v>
      </c>
      <c r="L930" s="120"/>
      <c r="M930" s="126"/>
      <c r="N930" s="147"/>
      <c r="O930" s="147"/>
      <c r="P930" s="147"/>
      <c r="Q930" s="147"/>
      <c r="R930" s="147"/>
      <c r="S930" s="147"/>
      <c r="T930" s="147"/>
      <c r="U930" s="147"/>
      <c r="V930" s="147"/>
      <c r="W930" s="147"/>
      <c r="X930" s="147"/>
      <c r="Y930" s="147"/>
      <c r="Z930" s="147"/>
      <c r="AA930" s="147"/>
      <c r="AB930" s="147"/>
      <c r="AC930" s="147"/>
      <c r="AD930" s="147"/>
      <c r="AE930" s="147"/>
      <c r="AF930" s="147"/>
    </row>
    <row r="931" spans="1:32" hidden="1" x14ac:dyDescent="0.3">
      <c r="A931" s="107"/>
      <c r="B931" s="107" t="s">
        <v>304</v>
      </c>
      <c r="C931" s="124" t="s">
        <v>2169</v>
      </c>
      <c r="D931" s="107" t="s">
        <v>1430</v>
      </c>
      <c r="E931" s="125" t="s">
        <v>1438</v>
      </c>
      <c r="F931" s="107" t="s">
        <v>2193</v>
      </c>
      <c r="G931" s="107" t="s">
        <v>2052</v>
      </c>
      <c r="H931" s="124" t="str">
        <f>Programação5[[#This Row],[Atividade]]&amp; " - linha/estrutura: " &amp;Programação5[[#This Row],[Tag]]</f>
        <v>Montar e soldar complemento estrutural do Pipe Rack - linha/estrutura: 20"-S3-14E-5313-H</v>
      </c>
      <c r="I931" s="107" t="s">
        <v>1433</v>
      </c>
      <c r="L931" s="120"/>
      <c r="M931" s="126"/>
      <c r="N931" s="147"/>
      <c r="O931" s="147"/>
      <c r="P931" s="147"/>
      <c r="Q931" s="147"/>
      <c r="R931" s="147"/>
      <c r="S931" s="147"/>
      <c r="T931" s="147"/>
      <c r="U931" s="147"/>
      <c r="V931" s="147"/>
      <c r="W931" s="147"/>
      <c r="X931" s="147"/>
      <c r="Y931" s="147"/>
      <c r="Z931" s="147"/>
      <c r="AA931" s="147"/>
      <c r="AB931" s="147"/>
      <c r="AC931" s="147"/>
      <c r="AD931" s="147"/>
      <c r="AE931" s="147"/>
      <c r="AF931" s="147"/>
    </row>
    <row r="932" spans="1:32" hidden="1" x14ac:dyDescent="0.3">
      <c r="A932" s="107"/>
      <c r="B932" s="107" t="s">
        <v>306</v>
      </c>
      <c r="C932" s="124" t="s">
        <v>2169</v>
      </c>
      <c r="D932" s="107" t="s">
        <v>1430</v>
      </c>
      <c r="E932" s="125" t="s">
        <v>1438</v>
      </c>
      <c r="F932" s="107" t="s">
        <v>2193</v>
      </c>
      <c r="G932" s="107" t="s">
        <v>214</v>
      </c>
      <c r="H932" s="124" t="str">
        <f>Programação5[[#This Row],[Atividade]]&amp; " - linha/estrutura: " &amp;Programação5[[#This Row],[Tag]]</f>
        <v>Montar e soldar trecho de linha 20"-S3-14E-5313-H - linha/estrutura: 20"-S3-14E-5313-H</v>
      </c>
      <c r="I932" s="107" t="s">
        <v>1434</v>
      </c>
      <c r="L932" s="120"/>
      <c r="M932" s="126"/>
      <c r="N932" s="147"/>
      <c r="O932" s="147"/>
      <c r="P932" s="147"/>
      <c r="Q932" s="147"/>
      <c r="R932" s="147"/>
      <c r="S932" s="147"/>
      <c r="T932" s="147"/>
      <c r="U932" s="147"/>
      <c r="V932" s="147"/>
      <c r="W932" s="147"/>
      <c r="X932" s="147"/>
      <c r="Y932" s="147"/>
      <c r="Z932" s="147"/>
      <c r="AA932" s="147"/>
      <c r="AB932" s="147"/>
      <c r="AC932" s="147"/>
      <c r="AD932" s="147"/>
      <c r="AE932" s="147"/>
      <c r="AF932" s="147"/>
    </row>
    <row r="933" spans="1:32" x14ac:dyDescent="0.3">
      <c r="A933" s="107" t="s">
        <v>510</v>
      </c>
      <c r="B933" s="107" t="s">
        <v>2347</v>
      </c>
      <c r="C933" s="124" t="s">
        <v>2169</v>
      </c>
      <c r="D933" s="107" t="s">
        <v>1430</v>
      </c>
      <c r="E933" s="125" t="s">
        <v>2528</v>
      </c>
      <c r="F933" s="107" t="s">
        <v>2193</v>
      </c>
      <c r="G933" s="107" t="s">
        <v>2348</v>
      </c>
      <c r="H933" s="124" t="str">
        <f>Programação5[[#This Row],[Atividade]]&amp; " - linha/estrutura: " &amp;Programação5[[#This Row],[Tag]]</f>
        <v>Montagem de suportes - linha/estrutura: 20"-S3-14E-5313-H</v>
      </c>
      <c r="I933" s="107" t="s">
        <v>1433</v>
      </c>
      <c r="J933" s="107" t="s">
        <v>2522</v>
      </c>
      <c r="L933" s="120"/>
      <c r="M933" s="126"/>
      <c r="N933" s="147"/>
      <c r="O933" s="147"/>
      <c r="P933" s="147"/>
      <c r="Q933" s="147"/>
      <c r="R933" s="147"/>
      <c r="S933" s="147"/>
      <c r="T933" s="147"/>
      <c r="U933" s="147">
        <v>1</v>
      </c>
      <c r="V933" s="147"/>
      <c r="W933" s="147"/>
      <c r="X933" s="147"/>
      <c r="Y933" s="147"/>
      <c r="Z933" s="147"/>
      <c r="AA933" s="147"/>
      <c r="AB933" s="147">
        <v>1</v>
      </c>
      <c r="AC933" s="147"/>
      <c r="AD933" s="147"/>
      <c r="AE933" s="147"/>
      <c r="AF933" s="147"/>
    </row>
    <row r="934" spans="1:32" hidden="1" x14ac:dyDescent="0.3">
      <c r="A934" s="107"/>
      <c r="B934" s="107" t="s">
        <v>1093</v>
      </c>
      <c r="C934" s="124" t="s">
        <v>2169</v>
      </c>
      <c r="D934" s="107" t="s">
        <v>1430</v>
      </c>
      <c r="E934" s="125" t="s">
        <v>1439</v>
      </c>
      <c r="F934" s="107" t="s">
        <v>2185</v>
      </c>
      <c r="G934" s="107" t="s">
        <v>2053</v>
      </c>
      <c r="H934" s="124" t="str">
        <f>Programação5[[#This Row],[Atividade]]&amp; " - linha/estrutura: " &amp;Programação5[[#This Row],[Tag]]</f>
        <v>solda de vent´s e drenos  trecho de linha 20"-S3-14E-5313-H - linha/estrutura: 14"-S3-14E-5314-H</v>
      </c>
      <c r="I934" s="107"/>
      <c r="L934" s="120"/>
      <c r="M934" s="126"/>
      <c r="N934" s="147"/>
      <c r="O934" s="147"/>
      <c r="P934" s="147"/>
      <c r="Q934" s="147"/>
      <c r="R934" s="147"/>
      <c r="S934" s="147"/>
      <c r="T934" s="147"/>
      <c r="U934" s="147"/>
      <c r="V934" s="147"/>
      <c r="W934" s="147"/>
      <c r="X934" s="147"/>
      <c r="Y934" s="147"/>
      <c r="Z934" s="147"/>
      <c r="AA934" s="147"/>
      <c r="AB934" s="147"/>
      <c r="AC934" s="147"/>
      <c r="AD934" s="147"/>
      <c r="AE934" s="147"/>
      <c r="AF934" s="147"/>
    </row>
    <row r="935" spans="1:32" ht="18" hidden="1" x14ac:dyDescent="0.35">
      <c r="A935" s="107"/>
      <c r="B935" s="136" t="s">
        <v>404</v>
      </c>
      <c r="C935" s="124" t="s">
        <v>2169</v>
      </c>
      <c r="D935" s="107" t="s">
        <v>1430</v>
      </c>
      <c r="E935" s="125" t="s">
        <v>1439</v>
      </c>
      <c r="F935" s="107" t="s">
        <v>2185</v>
      </c>
      <c r="G935" s="107" t="s">
        <v>392</v>
      </c>
      <c r="H935" s="124" t="str">
        <f>Programação5[[#This Row],[Atividade]]&amp; " - linha/estrutura: " &amp;Programação5[[#This Row],[Tag]]</f>
        <v>Pipe rack_Rua N18 até a área 4A - linha/estrutura: 14"-S3-14E-5314-H</v>
      </c>
      <c r="I935" s="107" t="s">
        <v>1433</v>
      </c>
      <c r="L935" s="120"/>
      <c r="M935" s="126"/>
      <c r="N935" s="147"/>
      <c r="O935" s="147"/>
      <c r="P935" s="147"/>
      <c r="Q935" s="147"/>
      <c r="R935" s="147"/>
      <c r="S935" s="147"/>
      <c r="T935" s="147"/>
      <c r="U935" s="147"/>
      <c r="V935" s="147"/>
      <c r="W935" s="147"/>
      <c r="X935" s="147"/>
      <c r="Y935" s="147"/>
      <c r="Z935" s="147"/>
      <c r="AA935" s="147"/>
      <c r="AB935" s="147"/>
      <c r="AC935" s="147"/>
      <c r="AD935" s="147"/>
      <c r="AE935" s="147"/>
      <c r="AF935" s="147"/>
    </row>
    <row r="936" spans="1:32" hidden="1" x14ac:dyDescent="0.3">
      <c r="A936" s="107"/>
      <c r="B936" s="107" t="s">
        <v>391</v>
      </c>
      <c r="C936" s="124"/>
      <c r="D936" s="107"/>
      <c r="E936" s="125"/>
      <c r="F936" s="107" t="s">
        <v>2193</v>
      </c>
      <c r="G936" s="107" t="s">
        <v>214</v>
      </c>
      <c r="H936" s="124" t="str">
        <f>Programação5[[#This Row],[Atividade]]&amp; " - linha/estrutura: " &amp;Programação5[[#This Row],[Tag]]</f>
        <v>Montar e soldar trecho de linha 20"-S3-14E-5313-H - linha/estrutura: 20"-S3-14E-5313-H</v>
      </c>
      <c r="I936" s="107"/>
      <c r="L936" s="120"/>
      <c r="M936" s="126"/>
      <c r="N936" s="147"/>
      <c r="O936" s="147"/>
      <c r="P936" s="147"/>
      <c r="Q936" s="147"/>
      <c r="R936" s="147"/>
      <c r="S936" s="147"/>
      <c r="T936" s="147"/>
      <c r="U936" s="147"/>
      <c r="V936" s="147"/>
      <c r="W936" s="147"/>
      <c r="X936" s="147"/>
      <c r="Y936" s="147"/>
      <c r="Z936" s="147"/>
      <c r="AA936" s="147"/>
      <c r="AB936" s="147"/>
      <c r="AC936" s="147"/>
      <c r="AD936" s="147"/>
      <c r="AE936" s="147"/>
      <c r="AF936" s="147"/>
    </row>
    <row r="937" spans="1:32" hidden="1" x14ac:dyDescent="0.3">
      <c r="A937" s="107"/>
      <c r="B937" s="107" t="s">
        <v>1094</v>
      </c>
      <c r="C937" s="124"/>
      <c r="D937" s="107" t="s">
        <v>1430</v>
      </c>
      <c r="E937" s="125"/>
      <c r="F937" s="107" t="s">
        <v>2193</v>
      </c>
      <c r="G937" s="107" t="s">
        <v>2053</v>
      </c>
      <c r="H937" s="124" t="str">
        <f>Programação5[[#This Row],[Atividade]]&amp; " - linha/estrutura: " &amp;Programação5[[#This Row],[Tag]]</f>
        <v>solda de vent´s e drenos  trecho de linha 20"-S3-14E-5313-H - linha/estrutura: 20"-S3-14E-5313-H</v>
      </c>
      <c r="I937" s="107" t="s">
        <v>1433</v>
      </c>
      <c r="L937" s="120"/>
      <c r="M937" s="126"/>
      <c r="N937" s="147"/>
      <c r="O937" s="147"/>
      <c r="P937" s="147"/>
      <c r="Q937" s="147"/>
      <c r="R937" s="147"/>
      <c r="S937" s="147"/>
      <c r="T937" s="147"/>
      <c r="U937" s="147"/>
      <c r="V937" s="147"/>
      <c r="W937" s="147"/>
      <c r="X937" s="147"/>
      <c r="Y937" s="147"/>
      <c r="Z937" s="147"/>
      <c r="AA937" s="147"/>
      <c r="AB937" s="147"/>
      <c r="AC937" s="147"/>
      <c r="AD937" s="147"/>
      <c r="AE937" s="147"/>
      <c r="AF937" s="147"/>
    </row>
    <row r="938" spans="1:32" hidden="1" x14ac:dyDescent="0.3">
      <c r="A938" s="107"/>
      <c r="B938" s="107" t="s">
        <v>1095</v>
      </c>
      <c r="C938" s="124" t="s">
        <v>2169</v>
      </c>
      <c r="D938" s="107" t="s">
        <v>1430</v>
      </c>
      <c r="E938" s="125" t="s">
        <v>1439</v>
      </c>
      <c r="F938" s="107" t="s">
        <v>2185</v>
      </c>
      <c r="G938" s="107" t="s">
        <v>397</v>
      </c>
      <c r="H938" s="124" t="str">
        <f>Programação5[[#This Row],[Atividade]]&amp; " - linha/estrutura: " &amp;Programação5[[#This Row],[Tag]]</f>
        <v>Pipe rack_Rua N33 - linha/estrutura: 14"-S3-14E-5314-H</v>
      </c>
      <c r="I938" s="107" t="s">
        <v>1435</v>
      </c>
      <c r="L938" s="120"/>
      <c r="M938" s="126"/>
      <c r="N938" s="147"/>
      <c r="O938" s="147"/>
      <c r="P938" s="147"/>
      <c r="Q938" s="147"/>
      <c r="R938" s="147"/>
      <c r="S938" s="147"/>
      <c r="T938" s="147"/>
      <c r="U938" s="147"/>
      <c r="V938" s="147"/>
      <c r="W938" s="147"/>
      <c r="X938" s="147"/>
      <c r="Y938" s="147"/>
      <c r="Z938" s="147"/>
      <c r="AA938" s="147"/>
      <c r="AB938" s="147"/>
      <c r="AC938" s="147"/>
      <c r="AD938" s="147"/>
      <c r="AE938" s="147"/>
      <c r="AF938" s="147"/>
    </row>
    <row r="939" spans="1:32" hidden="1" x14ac:dyDescent="0.3">
      <c r="A939" s="107"/>
      <c r="B939" s="107" t="s">
        <v>395</v>
      </c>
      <c r="C939" s="124"/>
      <c r="D939" s="107"/>
      <c r="E939" s="125"/>
      <c r="F939" s="107" t="s">
        <v>2193</v>
      </c>
      <c r="G939" s="107" t="s">
        <v>396</v>
      </c>
      <c r="H939" s="124" t="str">
        <f>Programação5[[#This Row],[Atividade]]&amp; " - linha/estrutura: " &amp;Programação5[[#This Row],[Tag]]</f>
        <v>Montar e soldar suportes sob pipe rack - linha/estrutura: 20"-S3-14E-5313-H</v>
      </c>
      <c r="I939" s="107"/>
      <c r="L939" s="120"/>
      <c r="M939" s="126"/>
      <c r="N939" s="147"/>
      <c r="O939" s="147"/>
      <c r="P939" s="147"/>
      <c r="Q939" s="147"/>
      <c r="R939" s="147"/>
      <c r="S939" s="147"/>
      <c r="T939" s="147"/>
      <c r="U939" s="147"/>
      <c r="V939" s="147"/>
      <c r="W939" s="147"/>
      <c r="X939" s="147"/>
      <c r="Y939" s="147"/>
      <c r="Z939" s="147"/>
      <c r="AA939" s="147"/>
      <c r="AB939" s="147"/>
      <c r="AC939" s="147"/>
      <c r="AD939" s="147"/>
      <c r="AE939" s="147"/>
      <c r="AF939" s="147"/>
    </row>
    <row r="940" spans="1:32" x14ac:dyDescent="0.3">
      <c r="A940" s="107" t="s">
        <v>510</v>
      </c>
      <c r="B940" s="107" t="s">
        <v>2367</v>
      </c>
      <c r="C940" s="124" t="s">
        <v>2169</v>
      </c>
      <c r="D940" s="107" t="s">
        <v>1430</v>
      </c>
      <c r="E940" s="125" t="s">
        <v>1440</v>
      </c>
      <c r="F940" s="107" t="s">
        <v>2193</v>
      </c>
      <c r="G940" s="107" t="s">
        <v>2350</v>
      </c>
      <c r="H940" s="124" t="str">
        <f>Programação5[[#This Row],[Atividade]]&amp; " - linha/estrutura: " &amp;Programação5[[#This Row],[Tag]]</f>
        <v>Içamento de tubulação - linha/estrutura: 20"-S3-14E-5313-H</v>
      </c>
      <c r="I940" s="107" t="s">
        <v>1433</v>
      </c>
      <c r="J940" s="107" t="s">
        <v>2523</v>
      </c>
      <c r="L940" s="120"/>
      <c r="M940" s="126"/>
      <c r="N940" s="147"/>
      <c r="O940" s="147"/>
      <c r="P940" s="147">
        <v>2</v>
      </c>
      <c r="Q940" s="147"/>
      <c r="R940" s="147"/>
      <c r="S940" s="147"/>
      <c r="T940" s="147"/>
      <c r="U940" s="147">
        <v>1</v>
      </c>
      <c r="V940" s="147"/>
      <c r="W940" s="147"/>
      <c r="X940" s="147"/>
      <c r="Y940" s="147"/>
      <c r="Z940" s="147"/>
      <c r="AA940" s="147"/>
      <c r="AB940" s="147">
        <v>1</v>
      </c>
      <c r="AC940" s="147"/>
      <c r="AD940" s="147"/>
      <c r="AE940" s="147"/>
      <c r="AF940" s="147"/>
    </row>
    <row r="941" spans="1:32" x14ac:dyDescent="0.3">
      <c r="A941" s="107" t="s">
        <v>510</v>
      </c>
      <c r="B941" s="107" t="s">
        <v>398</v>
      </c>
      <c r="C941" s="124" t="s">
        <v>2169</v>
      </c>
      <c r="D941" s="107" t="s">
        <v>1430</v>
      </c>
      <c r="E941" s="125" t="s">
        <v>1440</v>
      </c>
      <c r="F941" s="107" t="s">
        <v>2193</v>
      </c>
      <c r="G941" s="107" t="s">
        <v>214</v>
      </c>
      <c r="H941" s="124" t="str">
        <f>Programação5[[#This Row],[Atividade]]&amp; " - linha/estrutura: " &amp;Programação5[[#This Row],[Tag]]</f>
        <v>Montar e soldar trecho de linha 20"-S3-14E-5313-H - linha/estrutura: 20"-S3-14E-5313-H</v>
      </c>
      <c r="I941" s="107" t="s">
        <v>1433</v>
      </c>
      <c r="L941" s="120"/>
      <c r="M941" s="126">
        <v>2</v>
      </c>
      <c r="N941" s="147"/>
      <c r="O941" s="147"/>
      <c r="P941" s="147">
        <v>2</v>
      </c>
      <c r="Q941" s="147"/>
      <c r="R941" s="147"/>
      <c r="S941" s="147"/>
      <c r="T941" s="147"/>
      <c r="U941" s="147"/>
      <c r="V941" s="147">
        <v>1</v>
      </c>
      <c r="W941" s="147">
        <v>1</v>
      </c>
      <c r="X941" s="147">
        <v>1</v>
      </c>
      <c r="Y941" s="147"/>
      <c r="Z941" s="147"/>
      <c r="AA941" s="147"/>
      <c r="AB941" s="147"/>
      <c r="AC941" s="147">
        <v>1</v>
      </c>
      <c r="AD941" s="147">
        <v>1</v>
      </c>
      <c r="AE941" s="147">
        <v>1</v>
      </c>
      <c r="AF941" s="147"/>
    </row>
    <row r="942" spans="1:32" x14ac:dyDescent="0.3">
      <c r="A942" s="107" t="s">
        <v>510</v>
      </c>
      <c r="B942" s="107" t="s">
        <v>2368</v>
      </c>
      <c r="C942" s="124" t="s">
        <v>2169</v>
      </c>
      <c r="D942" s="107" t="s">
        <v>1430</v>
      </c>
      <c r="E942" s="125" t="s">
        <v>1440</v>
      </c>
      <c r="F942" s="107" t="s">
        <v>2193</v>
      </c>
      <c r="G942" s="107" t="s">
        <v>151</v>
      </c>
      <c r="H942" s="124" t="str">
        <f>Programação5[[#This Row],[Atividade]]&amp; " - linha/estrutura: " &amp;Programação5[[#This Row],[Tag]]</f>
        <v>Montagem de andaime - linha/estrutura: 20"-S3-14E-5313-H</v>
      </c>
      <c r="I942" s="107" t="s">
        <v>1433</v>
      </c>
      <c r="L942" s="120"/>
      <c r="M942" s="126">
        <v>2</v>
      </c>
      <c r="N942" s="147">
        <v>2</v>
      </c>
      <c r="O942" s="147"/>
      <c r="P942" s="147"/>
      <c r="Q942" s="147"/>
      <c r="R942" s="147"/>
      <c r="S942" s="147"/>
      <c r="T942" s="147"/>
      <c r="U942" s="147"/>
      <c r="V942" s="147"/>
      <c r="W942" s="147"/>
      <c r="X942" s="147"/>
      <c r="Y942" s="147"/>
      <c r="Z942" s="147"/>
      <c r="AA942" s="147"/>
      <c r="AB942" s="147"/>
      <c r="AC942" s="147"/>
      <c r="AD942" s="147"/>
      <c r="AE942" s="147"/>
      <c r="AF942" s="147"/>
    </row>
    <row r="943" spans="1:32" hidden="1" x14ac:dyDescent="0.3">
      <c r="A943" s="107"/>
      <c r="B943" s="107" t="s">
        <v>1096</v>
      </c>
      <c r="C943" s="124"/>
      <c r="D943" s="107"/>
      <c r="E943" s="125"/>
      <c r="F943" s="107"/>
      <c r="G943" s="107" t="s">
        <v>335</v>
      </c>
      <c r="H943" s="124" t="str">
        <f>Programação5[[#This Row],[Atividade]]&amp; " - linha/estrutura: " &amp;Programação5[[#This Row],[Tag]]</f>
        <v xml:space="preserve">Teste hidrostático - linha/estrutura: </v>
      </c>
      <c r="I943" s="107"/>
      <c r="L943" s="120"/>
      <c r="M943" s="126"/>
      <c r="N943" s="147"/>
      <c r="O943" s="147"/>
      <c r="P943" s="147"/>
      <c r="Q943" s="147"/>
      <c r="R943" s="147"/>
      <c r="S943" s="147"/>
      <c r="T943" s="147"/>
      <c r="U943" s="147"/>
      <c r="V943" s="147"/>
      <c r="W943" s="147"/>
      <c r="X943" s="147"/>
      <c r="Y943" s="147"/>
      <c r="Z943" s="147"/>
      <c r="AA943" s="147"/>
      <c r="AB943" s="147"/>
      <c r="AC943" s="147"/>
      <c r="AD943" s="147"/>
      <c r="AE943" s="147"/>
      <c r="AF943" s="147"/>
    </row>
    <row r="944" spans="1:32" hidden="1" x14ac:dyDescent="0.3">
      <c r="A944" s="107"/>
      <c r="B944" s="107" t="s">
        <v>1097</v>
      </c>
      <c r="C944" s="124"/>
      <c r="D944" s="107"/>
      <c r="E944" s="125"/>
      <c r="F944" s="107"/>
      <c r="G944" s="107" t="s">
        <v>2054</v>
      </c>
      <c r="H944" s="124" t="str">
        <f>Programação5[[#This Row],[Atividade]]&amp; " - linha/estrutura: " &amp;Programação5[[#This Row],[Tag]]</f>
        <v xml:space="preserve">Linha 14"-S3-14E-5314-H - linha/estrutura: </v>
      </c>
      <c r="I944" s="107"/>
      <c r="L944" s="120"/>
      <c r="M944" s="126"/>
      <c r="N944" s="147"/>
      <c r="O944" s="147"/>
      <c r="P944" s="147"/>
      <c r="Q944" s="147"/>
      <c r="R944" s="147"/>
      <c r="S944" s="147"/>
      <c r="T944" s="147"/>
      <c r="U944" s="147"/>
      <c r="V944" s="147"/>
      <c r="W944" s="147"/>
      <c r="X944" s="147"/>
      <c r="Y944" s="147"/>
      <c r="Z944" s="147"/>
      <c r="AA944" s="147"/>
      <c r="AB944" s="147"/>
      <c r="AC944" s="147"/>
      <c r="AD944" s="147"/>
      <c r="AE944" s="147"/>
      <c r="AF944" s="147"/>
    </row>
    <row r="945" spans="1:32" hidden="1" x14ac:dyDescent="0.3">
      <c r="A945" s="107"/>
      <c r="B945" s="107" t="s">
        <v>312</v>
      </c>
      <c r="C945" s="124"/>
      <c r="D945" s="107"/>
      <c r="E945" s="125"/>
      <c r="F945" s="107"/>
      <c r="G945" s="107" t="s">
        <v>307</v>
      </c>
      <c r="H945" s="124" t="str">
        <f>Programação5[[#This Row],[Atividade]]&amp; " - linha/estrutura: " &amp;Programação5[[#This Row],[Tag]]</f>
        <v xml:space="preserve">Pipe rack_Rua N18 entre as áreas 4A e 4B - linha/estrutura: </v>
      </c>
      <c r="I945" s="107"/>
      <c r="L945" s="120"/>
      <c r="M945" s="126"/>
      <c r="N945" s="147"/>
      <c r="O945" s="147"/>
      <c r="P945" s="147"/>
      <c r="Q945" s="147"/>
      <c r="R945" s="147"/>
      <c r="S945" s="147"/>
      <c r="T945" s="147"/>
      <c r="U945" s="147"/>
      <c r="V945" s="147"/>
      <c r="W945" s="147"/>
      <c r="X945" s="147"/>
      <c r="Y945" s="147"/>
      <c r="Z945" s="147"/>
      <c r="AA945" s="147"/>
      <c r="AB945" s="147"/>
      <c r="AC945" s="147"/>
      <c r="AD945" s="147"/>
      <c r="AE945" s="147"/>
      <c r="AF945" s="147"/>
    </row>
    <row r="946" spans="1:32" hidden="1" x14ac:dyDescent="0.3">
      <c r="A946" s="107"/>
      <c r="B946" s="107" t="s">
        <v>308</v>
      </c>
      <c r="C946" s="124"/>
      <c r="D946" s="107"/>
      <c r="E946" s="125"/>
      <c r="F946" s="107" t="s">
        <v>2185</v>
      </c>
      <c r="G946" s="107" t="s">
        <v>2055</v>
      </c>
      <c r="H946" s="124" t="str">
        <f>Programação5[[#This Row],[Atividade]]&amp; " - linha/estrutura: " &amp;Programação5[[#This Row],[Tag]]</f>
        <v>Subida de trecho de tubulação 1º trecho - linha/estrutura: 14"-S3-14E-5314-H</v>
      </c>
      <c r="I946" s="107"/>
      <c r="L946" s="120"/>
      <c r="M946" s="126"/>
      <c r="N946" s="147"/>
      <c r="O946" s="147"/>
      <c r="P946" s="147"/>
      <c r="Q946" s="147"/>
      <c r="R946" s="147"/>
      <c r="S946" s="147"/>
      <c r="T946" s="147"/>
      <c r="U946" s="147"/>
      <c r="V946" s="147"/>
      <c r="W946" s="147"/>
      <c r="X946" s="147"/>
      <c r="Y946" s="147"/>
      <c r="Z946" s="147"/>
      <c r="AA946" s="147"/>
      <c r="AB946" s="147"/>
      <c r="AC946" s="147"/>
      <c r="AD946" s="147"/>
      <c r="AE946" s="147"/>
      <c r="AF946" s="147"/>
    </row>
    <row r="947" spans="1:32" hidden="1" x14ac:dyDescent="0.3">
      <c r="A947" s="107"/>
      <c r="B947" s="107" t="s">
        <v>520</v>
      </c>
      <c r="C947" s="124"/>
      <c r="D947" s="107"/>
      <c r="E947" s="125"/>
      <c r="F947" s="107" t="s">
        <v>2185</v>
      </c>
      <c r="G947" s="107" t="s">
        <v>309</v>
      </c>
      <c r="H947" s="124" t="str">
        <f>Programação5[[#This Row],[Atividade]]&amp; " - linha/estrutura: " &amp;Programação5[[#This Row],[Tag]]</f>
        <v>Montar e soldar trecho de linha 14"-S3-14E-5314-H 2º trecho - linha/estrutura: 14"-S3-14E-5314-H</v>
      </c>
      <c r="I947" s="107"/>
      <c r="L947" s="120"/>
      <c r="M947" s="126"/>
      <c r="N947" s="147"/>
      <c r="O947" s="147"/>
      <c r="P947" s="147"/>
      <c r="Q947" s="147"/>
      <c r="R947" s="147"/>
      <c r="S947" s="147"/>
      <c r="T947" s="147"/>
      <c r="U947" s="147"/>
      <c r="V947" s="147"/>
      <c r="W947" s="147"/>
      <c r="X947" s="147"/>
      <c r="Y947" s="147"/>
      <c r="Z947" s="147"/>
      <c r="AA947" s="147"/>
      <c r="AB947" s="147"/>
      <c r="AC947" s="147"/>
      <c r="AD947" s="147"/>
      <c r="AE947" s="147"/>
      <c r="AF947" s="147"/>
    </row>
    <row r="948" spans="1:32" hidden="1" x14ac:dyDescent="0.3">
      <c r="A948" s="107"/>
      <c r="B948" s="107" t="s">
        <v>1098</v>
      </c>
      <c r="C948" s="124"/>
      <c r="D948" s="107"/>
      <c r="E948" s="125"/>
      <c r="F948" s="107"/>
      <c r="G948" s="107" t="s">
        <v>335</v>
      </c>
      <c r="H948" s="124" t="str">
        <f>Programação5[[#This Row],[Atividade]]&amp; " - linha/estrutura: " &amp;Programação5[[#This Row],[Tag]]</f>
        <v xml:space="preserve">Teste hidrostático - linha/estrutura: </v>
      </c>
      <c r="I948" s="107"/>
      <c r="L948" s="120"/>
      <c r="M948" s="126"/>
      <c r="N948" s="147"/>
      <c r="O948" s="147"/>
      <c r="P948" s="147"/>
      <c r="Q948" s="147"/>
      <c r="R948" s="147"/>
      <c r="S948" s="147"/>
      <c r="T948" s="147"/>
      <c r="U948" s="147"/>
      <c r="V948" s="147"/>
      <c r="W948" s="147"/>
      <c r="X948" s="147"/>
      <c r="Y948" s="147"/>
      <c r="Z948" s="147"/>
      <c r="AA948" s="147"/>
      <c r="AB948" s="147"/>
      <c r="AC948" s="147"/>
      <c r="AD948" s="147"/>
      <c r="AE948" s="147"/>
      <c r="AF948" s="147"/>
    </row>
    <row r="949" spans="1:32" hidden="1" x14ac:dyDescent="0.3">
      <c r="A949" s="107"/>
      <c r="B949" s="107" t="s">
        <v>1099</v>
      </c>
      <c r="C949" s="124"/>
      <c r="D949" s="107"/>
      <c r="E949" s="125"/>
      <c r="F949" s="107"/>
      <c r="G949" s="107" t="s">
        <v>2056</v>
      </c>
      <c r="H949" s="124" t="str">
        <f>Programação5[[#This Row],[Atividade]]&amp; " - linha/estrutura: " &amp;Programação5[[#This Row],[Tag]]</f>
        <v xml:space="preserve">Na área 4A - linha/estrutura: </v>
      </c>
      <c r="I949" s="107"/>
      <c r="L949" s="120"/>
      <c r="M949" s="126"/>
      <c r="N949" s="147"/>
      <c r="O949" s="147"/>
      <c r="P949" s="147"/>
      <c r="Q949" s="147"/>
      <c r="R949" s="147"/>
      <c r="S949" s="147"/>
      <c r="T949" s="147"/>
      <c r="U949" s="147"/>
      <c r="V949" s="147"/>
      <c r="W949" s="147"/>
      <c r="X949" s="147"/>
      <c r="Y949" s="147"/>
      <c r="Z949" s="147"/>
      <c r="AA949" s="147"/>
      <c r="AB949" s="147"/>
      <c r="AC949" s="147"/>
      <c r="AD949" s="147"/>
      <c r="AE949" s="147"/>
      <c r="AF949" s="147"/>
    </row>
    <row r="950" spans="1:32" hidden="1" x14ac:dyDescent="0.3">
      <c r="A950" s="107"/>
      <c r="B950" s="107" t="s">
        <v>516</v>
      </c>
      <c r="C950" s="124"/>
      <c r="D950" s="107"/>
      <c r="E950" s="125"/>
      <c r="F950" s="107"/>
      <c r="G950" s="107" t="s">
        <v>1643</v>
      </c>
      <c r="H950" s="124" t="str">
        <f>Programação5[[#This Row],[Atividade]]&amp; " - linha/estrutura: " &amp;Programação5[[#This Row],[Tag]]</f>
        <v xml:space="preserve">Linha 14"-S3-14E-5403-H - linha/estrutura: </v>
      </c>
      <c r="I950" s="107"/>
      <c r="L950" s="120"/>
      <c r="M950" s="126"/>
      <c r="N950" s="147"/>
      <c r="O950" s="147"/>
      <c r="P950" s="147"/>
      <c r="Q950" s="147"/>
      <c r="R950" s="147"/>
      <c r="S950" s="147"/>
      <c r="T950" s="147"/>
      <c r="U950" s="147"/>
      <c r="V950" s="147"/>
      <c r="W950" s="147"/>
      <c r="X950" s="147"/>
      <c r="Y950" s="147"/>
      <c r="Z950" s="147"/>
      <c r="AA950" s="147"/>
      <c r="AB950" s="147"/>
      <c r="AC950" s="147"/>
      <c r="AD950" s="147"/>
      <c r="AE950" s="147"/>
      <c r="AF950" s="147"/>
    </row>
    <row r="951" spans="1:32" hidden="1" x14ac:dyDescent="0.3">
      <c r="A951" s="107"/>
      <c r="B951" s="107" t="s">
        <v>512</v>
      </c>
      <c r="C951" s="124"/>
      <c r="D951" s="107"/>
      <c r="E951" s="125"/>
      <c r="F951" s="107"/>
      <c r="G951" s="107" t="s">
        <v>1428</v>
      </c>
      <c r="H951" s="124" t="str">
        <f>Programação5[[#This Row],[Atividade]]&amp; " - linha/estrutura: " &amp;Programação5[[#This Row],[Tag]]</f>
        <v xml:space="preserve">Montar e soldar de 14"-S3-14E-5403-H - linha/estrutura: </v>
      </c>
      <c r="I951" s="107"/>
      <c r="L951" s="120"/>
      <c r="M951" s="126"/>
      <c r="N951" s="147"/>
      <c r="O951" s="147"/>
      <c r="P951" s="147"/>
      <c r="Q951" s="147"/>
      <c r="R951" s="147"/>
      <c r="S951" s="147"/>
      <c r="T951" s="147"/>
      <c r="U951" s="147"/>
      <c r="V951" s="147"/>
      <c r="W951" s="147"/>
      <c r="X951" s="147"/>
      <c r="Y951" s="147"/>
      <c r="Z951" s="147"/>
      <c r="AA951" s="147"/>
      <c r="AB951" s="147"/>
      <c r="AC951" s="147"/>
      <c r="AD951" s="147"/>
      <c r="AE951" s="147"/>
      <c r="AF951" s="147"/>
    </row>
    <row r="952" spans="1:32" hidden="1" x14ac:dyDescent="0.3">
      <c r="A952" s="107"/>
      <c r="B952" s="107" t="s">
        <v>1100</v>
      </c>
      <c r="C952" s="124"/>
      <c r="D952" s="107"/>
      <c r="E952" s="125"/>
      <c r="F952" s="107"/>
      <c r="G952" s="107" t="s">
        <v>335</v>
      </c>
      <c r="H952" s="124" t="str">
        <f>Programação5[[#This Row],[Atividade]]&amp; " - linha/estrutura: " &amp;Programação5[[#This Row],[Tag]]</f>
        <v xml:space="preserve">Teste hidrostático - linha/estrutura: </v>
      </c>
      <c r="I952" s="107"/>
      <c r="L952" s="120"/>
      <c r="M952" s="126"/>
      <c r="N952" s="147"/>
      <c r="O952" s="147"/>
      <c r="P952" s="147"/>
      <c r="Q952" s="147"/>
      <c r="R952" s="147"/>
      <c r="S952" s="147"/>
      <c r="T952" s="147"/>
      <c r="U952" s="147"/>
      <c r="V952" s="147"/>
      <c r="W952" s="147"/>
      <c r="X952" s="147"/>
      <c r="Y952" s="147"/>
      <c r="Z952" s="147"/>
      <c r="AA952" s="147"/>
      <c r="AB952" s="147"/>
      <c r="AC952" s="147"/>
      <c r="AD952" s="147"/>
      <c r="AE952" s="147"/>
      <c r="AF952" s="147"/>
    </row>
    <row r="953" spans="1:32" hidden="1" x14ac:dyDescent="0.3">
      <c r="A953" s="107"/>
      <c r="B953" s="107" t="s">
        <v>519</v>
      </c>
      <c r="C953" s="124"/>
      <c r="D953" s="107"/>
      <c r="E953" s="125"/>
      <c r="F953" s="107"/>
      <c r="G953" s="107" t="s">
        <v>1645</v>
      </c>
      <c r="H953" s="124" t="str">
        <f>Programação5[[#This Row],[Atividade]]&amp; " - linha/estrutura: " &amp;Programação5[[#This Row],[Tag]]</f>
        <v xml:space="preserve">Linha 14"-S3-14E-5404-H - linha/estrutura: </v>
      </c>
      <c r="I953" s="107"/>
      <c r="L953" s="120"/>
      <c r="M953" s="126"/>
      <c r="N953" s="147"/>
      <c r="O953" s="147"/>
      <c r="P953" s="147"/>
      <c r="Q953" s="147"/>
      <c r="R953" s="147"/>
      <c r="S953" s="147"/>
      <c r="T953" s="147"/>
      <c r="U953" s="147"/>
      <c r="V953" s="147"/>
      <c r="W953" s="147"/>
      <c r="X953" s="147"/>
      <c r="Y953" s="147"/>
      <c r="Z953" s="147"/>
      <c r="AA953" s="147"/>
      <c r="AB953" s="147"/>
      <c r="AC953" s="147"/>
      <c r="AD953" s="147"/>
      <c r="AE953" s="147"/>
      <c r="AF953" s="147"/>
    </row>
    <row r="954" spans="1:32" hidden="1" x14ac:dyDescent="0.3">
      <c r="A954" s="107"/>
      <c r="B954" s="107" t="s">
        <v>514</v>
      </c>
      <c r="C954" s="124"/>
      <c r="D954" s="107"/>
      <c r="E954" s="125"/>
      <c r="F954" s="107"/>
      <c r="G954" s="107" t="s">
        <v>1429</v>
      </c>
      <c r="H954" s="124" t="str">
        <f>Programação5[[#This Row],[Atividade]]&amp; " - linha/estrutura: " &amp;Programação5[[#This Row],[Tag]]</f>
        <v xml:space="preserve">Montar e soldar de 14"-S3-14E-5404-H - linha/estrutura: </v>
      </c>
      <c r="I954" s="107"/>
      <c r="L954" s="120"/>
      <c r="M954" s="126"/>
      <c r="N954" s="147"/>
      <c r="O954" s="147"/>
      <c r="P954" s="147"/>
      <c r="Q954" s="147"/>
      <c r="R954" s="147"/>
      <c r="S954" s="147"/>
      <c r="T954" s="147"/>
      <c r="U954" s="147"/>
      <c r="V954" s="147"/>
      <c r="W954" s="147"/>
      <c r="X954" s="147"/>
      <c r="Y954" s="147"/>
      <c r="Z954" s="147"/>
      <c r="AA954" s="147"/>
      <c r="AB954" s="147"/>
      <c r="AC954" s="147"/>
      <c r="AD954" s="147"/>
      <c r="AE954" s="147"/>
      <c r="AF954" s="147"/>
    </row>
    <row r="955" spans="1:32" hidden="1" x14ac:dyDescent="0.3">
      <c r="A955" s="107"/>
      <c r="B955" s="107" t="s">
        <v>1101</v>
      </c>
      <c r="C955" s="124"/>
      <c r="D955" s="107"/>
      <c r="E955" s="125"/>
      <c r="F955" s="107"/>
      <c r="G955" s="107" t="s">
        <v>335</v>
      </c>
      <c r="H955" s="124" t="str">
        <f>Programação5[[#This Row],[Atividade]]&amp; " - linha/estrutura: " &amp;Programação5[[#This Row],[Tag]]</f>
        <v xml:space="preserve">Teste hidrostático - linha/estrutura: </v>
      </c>
      <c r="I955" s="107"/>
      <c r="L955" s="120"/>
      <c r="M955" s="126"/>
      <c r="N955" s="147"/>
      <c r="O955" s="147"/>
      <c r="P955" s="147"/>
      <c r="Q955" s="147"/>
      <c r="R955" s="147"/>
      <c r="S955" s="147"/>
      <c r="T955" s="147"/>
      <c r="U955" s="147"/>
      <c r="V955" s="147"/>
      <c r="W955" s="147"/>
      <c r="X955" s="147"/>
      <c r="Y955" s="147"/>
      <c r="Z955" s="147"/>
      <c r="AA955" s="147"/>
      <c r="AB955" s="147"/>
      <c r="AC955" s="147"/>
      <c r="AD955" s="147"/>
      <c r="AE955" s="147"/>
      <c r="AF955" s="147"/>
    </row>
    <row r="956" spans="1:32" hidden="1" x14ac:dyDescent="0.3">
      <c r="A956" s="107"/>
      <c r="B956" s="107" t="s">
        <v>1102</v>
      </c>
      <c r="C956" s="124"/>
      <c r="D956" s="107"/>
      <c r="E956" s="125"/>
      <c r="F956" s="107"/>
      <c r="G956" s="107" t="s">
        <v>2057</v>
      </c>
      <c r="H956" s="124" t="str">
        <f>Programação5[[#This Row],[Atividade]]&amp; " - linha/estrutura: " &amp;Programação5[[#This Row],[Tag]]</f>
        <v xml:space="preserve">No prédio da área 14A - linha/estrutura: </v>
      </c>
      <c r="I956" s="107"/>
      <c r="L956" s="120"/>
      <c r="M956" s="126"/>
      <c r="N956" s="147"/>
      <c r="O956" s="147"/>
      <c r="P956" s="147"/>
      <c r="Q956" s="147"/>
      <c r="R956" s="147"/>
      <c r="S956" s="147"/>
      <c r="T956" s="147"/>
      <c r="U956" s="147"/>
      <c r="V956" s="147"/>
      <c r="W956" s="147"/>
      <c r="X956" s="147"/>
      <c r="Y956" s="147"/>
      <c r="Z956" s="147"/>
      <c r="AA956" s="147"/>
      <c r="AB956" s="147"/>
      <c r="AC956" s="147"/>
      <c r="AD956" s="147"/>
      <c r="AE956" s="147"/>
      <c r="AF956" s="147"/>
    </row>
    <row r="957" spans="1:32" hidden="1" x14ac:dyDescent="0.3">
      <c r="A957" s="107"/>
      <c r="B957" s="107" t="s">
        <v>1103</v>
      </c>
      <c r="C957" s="124"/>
      <c r="D957" s="107"/>
      <c r="E957" s="125"/>
      <c r="F957" s="107"/>
      <c r="G957" s="107" t="s">
        <v>1639</v>
      </c>
      <c r="H957" s="124" t="str">
        <f>Programação5[[#This Row],[Atividade]]&amp; " - linha/estrutura: " &amp;Programação5[[#This Row],[Tag]]</f>
        <v xml:space="preserve">Linha 24"-S3-14E-5312-H - linha/estrutura: </v>
      </c>
      <c r="I957" s="107"/>
      <c r="L957" s="120"/>
      <c r="M957" s="126"/>
      <c r="N957" s="147"/>
      <c r="O957" s="147"/>
      <c r="P957" s="147"/>
      <c r="Q957" s="147"/>
      <c r="R957" s="147"/>
      <c r="S957" s="147"/>
      <c r="T957" s="147"/>
      <c r="U957" s="147"/>
      <c r="V957" s="147"/>
      <c r="W957" s="147"/>
      <c r="X957" s="147"/>
      <c r="Y957" s="147"/>
      <c r="Z957" s="147"/>
      <c r="AA957" s="147"/>
      <c r="AB957" s="147"/>
      <c r="AC957" s="147"/>
      <c r="AD957" s="147"/>
      <c r="AE957" s="147"/>
      <c r="AF957" s="147"/>
    </row>
    <row r="958" spans="1:32" hidden="1" x14ac:dyDescent="0.3">
      <c r="A958" s="107"/>
      <c r="B958" s="107" t="s">
        <v>1104</v>
      </c>
      <c r="C958" s="124"/>
      <c r="D958" s="107"/>
      <c r="E958" s="125"/>
      <c r="F958" s="107"/>
      <c r="G958" s="107" t="s">
        <v>1445</v>
      </c>
      <c r="H958" s="124" t="str">
        <f>Programação5[[#This Row],[Atividade]]&amp; " - linha/estrutura: " &amp;Programação5[[#This Row],[Tag]]</f>
        <v xml:space="preserve">Montar e soldar linha 24"-S3-14E-5312-H - linha/estrutura: </v>
      </c>
      <c r="I958" s="107"/>
      <c r="L958" s="120"/>
      <c r="M958" s="126"/>
      <c r="N958" s="147"/>
      <c r="O958" s="147"/>
      <c r="P958" s="147"/>
      <c r="Q958" s="147"/>
      <c r="R958" s="147"/>
      <c r="S958" s="147"/>
      <c r="T958" s="147"/>
      <c r="U958" s="147"/>
      <c r="V958" s="147"/>
      <c r="W958" s="147"/>
      <c r="X958" s="147"/>
      <c r="Y958" s="147"/>
      <c r="Z958" s="147"/>
      <c r="AA958" s="147"/>
      <c r="AB958" s="147"/>
      <c r="AC958" s="147"/>
      <c r="AD958" s="147"/>
      <c r="AE958" s="147"/>
      <c r="AF958" s="147"/>
    </row>
    <row r="959" spans="1:32" hidden="1" x14ac:dyDescent="0.3">
      <c r="A959" s="107"/>
      <c r="B959" s="107" t="s">
        <v>1105</v>
      </c>
      <c r="C959" s="124"/>
      <c r="D959" s="107"/>
      <c r="E959" s="125"/>
      <c r="F959" s="107"/>
      <c r="G959" s="107" t="s">
        <v>335</v>
      </c>
      <c r="H959" s="124" t="str">
        <f>Programação5[[#This Row],[Atividade]]&amp; " - linha/estrutura: " &amp;Programação5[[#This Row],[Tag]]</f>
        <v xml:space="preserve">Teste hidrostático - linha/estrutura: </v>
      </c>
      <c r="I959" s="107"/>
      <c r="L959" s="120"/>
      <c r="M959" s="126"/>
      <c r="N959" s="147"/>
      <c r="O959" s="147"/>
      <c r="P959" s="147"/>
      <c r="Q959" s="147"/>
      <c r="R959" s="147"/>
      <c r="S959" s="147"/>
      <c r="T959" s="147"/>
      <c r="U959" s="147"/>
      <c r="V959" s="147"/>
      <c r="W959" s="147"/>
      <c r="X959" s="147"/>
      <c r="Y959" s="147"/>
      <c r="Z959" s="147"/>
      <c r="AA959" s="147"/>
      <c r="AB959" s="147"/>
      <c r="AC959" s="147"/>
      <c r="AD959" s="147"/>
      <c r="AE959" s="147"/>
      <c r="AF959" s="147"/>
    </row>
    <row r="960" spans="1:32" hidden="1" x14ac:dyDescent="0.3">
      <c r="A960" s="107"/>
      <c r="B960" s="107" t="s">
        <v>1106</v>
      </c>
      <c r="C960" s="124"/>
      <c r="D960" s="107"/>
      <c r="E960" s="125"/>
      <c r="F960" s="107"/>
      <c r="G960" s="107" t="s">
        <v>2058</v>
      </c>
      <c r="H960" s="124" t="str">
        <f>Programação5[[#This Row],[Atividade]]&amp; " - linha/estrutura: " &amp;Programação5[[#This Row],[Tag]]</f>
        <v xml:space="preserve">Linha 8"-S3-5389-H - linha/estrutura: </v>
      </c>
      <c r="I960" s="107"/>
      <c r="L960" s="120"/>
      <c r="M960" s="126"/>
      <c r="N960" s="147"/>
      <c r="O960" s="147"/>
      <c r="P960" s="147"/>
      <c r="Q960" s="147"/>
      <c r="R960" s="147"/>
      <c r="S960" s="147"/>
      <c r="T960" s="147"/>
      <c r="U960" s="147"/>
      <c r="V960" s="147"/>
      <c r="W960" s="147"/>
      <c r="X960" s="147"/>
      <c r="Y960" s="147"/>
      <c r="Z960" s="147"/>
      <c r="AA960" s="147"/>
      <c r="AB960" s="147"/>
      <c r="AC960" s="147"/>
      <c r="AD960" s="147"/>
      <c r="AE960" s="147"/>
      <c r="AF960" s="147"/>
    </row>
    <row r="961" spans="1:32" hidden="1" x14ac:dyDescent="0.3">
      <c r="A961" s="107"/>
      <c r="B961" s="107" t="s">
        <v>1107</v>
      </c>
      <c r="C961" s="124"/>
      <c r="D961" s="107"/>
      <c r="E961" s="125"/>
      <c r="F961" s="107"/>
      <c r="G961" s="107" t="s">
        <v>2059</v>
      </c>
      <c r="H961" s="124" t="str">
        <f>Programação5[[#This Row],[Atividade]]&amp; " - linha/estrutura: " &amp;Programação5[[#This Row],[Tag]]</f>
        <v xml:space="preserve">Montar e soldar linha 8"-S3-14E-5389-H - linha/estrutura: </v>
      </c>
      <c r="I961" s="107"/>
      <c r="L961" s="120"/>
      <c r="M961" s="126"/>
      <c r="N961" s="147"/>
      <c r="O961" s="147"/>
      <c r="P961" s="147"/>
      <c r="Q961" s="147"/>
      <c r="R961" s="147"/>
      <c r="S961" s="147"/>
      <c r="T961" s="147"/>
      <c r="U961" s="147"/>
      <c r="V961" s="147"/>
      <c r="W961" s="147"/>
      <c r="X961" s="147"/>
      <c r="Y961" s="147"/>
      <c r="Z961" s="147"/>
      <c r="AA961" s="147"/>
      <c r="AB961" s="147"/>
      <c r="AC961" s="147"/>
      <c r="AD961" s="147"/>
      <c r="AE961" s="147"/>
      <c r="AF961" s="147"/>
    </row>
    <row r="962" spans="1:32" hidden="1" x14ac:dyDescent="0.3">
      <c r="A962" s="107"/>
      <c r="B962" s="107" t="s">
        <v>1108</v>
      </c>
      <c r="C962" s="124"/>
      <c r="D962" s="107"/>
      <c r="E962" s="125"/>
      <c r="F962" s="107"/>
      <c r="G962" s="107" t="s">
        <v>335</v>
      </c>
      <c r="H962" s="124" t="str">
        <f>Programação5[[#This Row],[Atividade]]&amp; " - linha/estrutura: " &amp;Programação5[[#This Row],[Tag]]</f>
        <v xml:space="preserve">Teste hidrostático - linha/estrutura: </v>
      </c>
      <c r="I962" s="107"/>
      <c r="L962" s="120"/>
      <c r="M962" s="126"/>
      <c r="N962" s="147"/>
      <c r="O962" s="147"/>
      <c r="P962" s="147"/>
      <c r="Q962" s="147"/>
      <c r="R962" s="147"/>
      <c r="S962" s="147"/>
      <c r="T962" s="147"/>
      <c r="U962" s="147"/>
      <c r="V962" s="147"/>
      <c r="W962" s="147"/>
      <c r="X962" s="147"/>
      <c r="Y962" s="147"/>
      <c r="Z962" s="147"/>
      <c r="AA962" s="147"/>
      <c r="AB962" s="147"/>
      <c r="AC962" s="147"/>
      <c r="AD962" s="147"/>
      <c r="AE962" s="147"/>
      <c r="AF962" s="147"/>
    </row>
    <row r="963" spans="1:32" hidden="1" x14ac:dyDescent="0.3">
      <c r="A963" s="107"/>
      <c r="B963" s="107" t="s">
        <v>1109</v>
      </c>
      <c r="C963" s="124"/>
      <c r="D963" s="107"/>
      <c r="E963" s="125"/>
      <c r="F963" s="107"/>
      <c r="G963" s="107" t="s">
        <v>2024</v>
      </c>
      <c r="H963" s="124" t="str">
        <f>Programação5[[#This Row],[Atividade]]&amp; " - linha/estrutura: " &amp;Programação5[[#This Row],[Tag]]</f>
        <v xml:space="preserve">TIE IN - linha/estrutura: </v>
      </c>
      <c r="I963" s="107"/>
      <c r="L963" s="120"/>
      <c r="M963" s="126"/>
      <c r="N963" s="147"/>
      <c r="O963" s="147"/>
      <c r="P963" s="147"/>
      <c r="Q963" s="147"/>
      <c r="R963" s="147"/>
      <c r="S963" s="147"/>
      <c r="T963" s="147"/>
      <c r="U963" s="147"/>
      <c r="V963" s="147"/>
      <c r="W963" s="147"/>
      <c r="X963" s="147"/>
      <c r="Y963" s="147"/>
      <c r="Z963" s="147"/>
      <c r="AA963" s="147"/>
      <c r="AB963" s="147"/>
      <c r="AC963" s="147"/>
      <c r="AD963" s="147"/>
      <c r="AE963" s="147"/>
      <c r="AF963" s="147"/>
    </row>
    <row r="964" spans="1:32" hidden="1" x14ac:dyDescent="0.3">
      <c r="A964" s="107"/>
      <c r="B964" s="107" t="s">
        <v>1110</v>
      </c>
      <c r="C964" s="124"/>
      <c r="D964" s="107"/>
      <c r="E964" s="125"/>
      <c r="F964" s="107"/>
      <c r="G964" s="107" t="s">
        <v>2060</v>
      </c>
      <c r="H964" s="124" t="str">
        <f>Programação5[[#This Row],[Atividade]]&amp; " - linha/estrutura: " &amp;Programação5[[#This Row],[Tag]]</f>
        <v xml:space="preserve">Tie in 109 - Parada - linha/estrutura: </v>
      </c>
      <c r="I964" s="107"/>
      <c r="L964" s="120"/>
      <c r="M964" s="126"/>
      <c r="N964" s="147"/>
      <c r="O964" s="147"/>
      <c r="P964" s="147"/>
      <c r="Q964" s="147"/>
      <c r="R964" s="147"/>
      <c r="S964" s="147"/>
      <c r="T964" s="147"/>
      <c r="U964" s="147"/>
      <c r="V964" s="147"/>
      <c r="W964" s="147"/>
      <c r="X964" s="147"/>
      <c r="Y964" s="147"/>
      <c r="Z964" s="147"/>
      <c r="AA964" s="147"/>
      <c r="AB964" s="147"/>
      <c r="AC964" s="147"/>
      <c r="AD964" s="147"/>
      <c r="AE964" s="147"/>
      <c r="AF964" s="147"/>
    </row>
    <row r="965" spans="1:32" hidden="1" x14ac:dyDescent="0.3">
      <c r="A965" s="107"/>
      <c r="B965" s="107" t="s">
        <v>1111</v>
      </c>
      <c r="C965" s="124"/>
      <c r="D965" s="107"/>
      <c r="E965" s="125"/>
      <c r="F965" s="107"/>
      <c r="G965" s="107" t="s">
        <v>2030</v>
      </c>
      <c r="H965" s="124" t="str">
        <f>Programação5[[#This Row],[Atividade]]&amp; " - linha/estrutura: " &amp;Programação5[[#This Row],[Tag]]</f>
        <v xml:space="preserve">Fazer Ebtv da linha existente - linha/estrutura: </v>
      </c>
      <c r="I965" s="107"/>
      <c r="L965" s="120"/>
      <c r="M965" s="126"/>
      <c r="N965" s="147"/>
      <c r="O965" s="147"/>
      <c r="P965" s="147"/>
      <c r="Q965" s="147"/>
      <c r="R965" s="147"/>
      <c r="S965" s="147"/>
      <c r="T965" s="147"/>
      <c r="U965" s="147"/>
      <c r="V965" s="147"/>
      <c r="W965" s="147"/>
      <c r="X965" s="147"/>
      <c r="Y965" s="147"/>
      <c r="Z965" s="147"/>
      <c r="AA965" s="147"/>
      <c r="AB965" s="147"/>
      <c r="AC965" s="147"/>
      <c r="AD965" s="147"/>
      <c r="AE965" s="147"/>
      <c r="AF965" s="147"/>
    </row>
    <row r="966" spans="1:32" hidden="1" x14ac:dyDescent="0.3">
      <c r="A966" s="107"/>
      <c r="B966" s="107" t="s">
        <v>1112</v>
      </c>
      <c r="C966" s="124"/>
      <c r="D966" s="107"/>
      <c r="E966" s="125"/>
      <c r="F966" s="107"/>
      <c r="G966" s="107" t="s">
        <v>2061</v>
      </c>
      <c r="H966" s="124" t="str">
        <f>Programação5[[#This Row],[Atividade]]&amp; " - linha/estrutura: " &amp;Programação5[[#This Row],[Tag]]</f>
        <v xml:space="preserve">Cortar trecho de 20"na linha existente - linha/estrutura: </v>
      </c>
      <c r="I966" s="107"/>
      <c r="L966" s="120"/>
      <c r="M966" s="126"/>
      <c r="N966" s="147"/>
      <c r="O966" s="147"/>
      <c r="P966" s="147"/>
      <c r="Q966" s="147"/>
      <c r="R966" s="147"/>
      <c r="S966" s="147"/>
      <c r="T966" s="147"/>
      <c r="U966" s="147"/>
      <c r="V966" s="147"/>
      <c r="W966" s="147"/>
      <c r="X966" s="147"/>
      <c r="Y966" s="147"/>
      <c r="Z966" s="147"/>
      <c r="AA966" s="147"/>
      <c r="AB966" s="147"/>
      <c r="AC966" s="147"/>
      <c r="AD966" s="147"/>
      <c r="AE966" s="147"/>
      <c r="AF966" s="147"/>
    </row>
    <row r="967" spans="1:32" hidden="1" x14ac:dyDescent="0.3">
      <c r="A967" s="107"/>
      <c r="B967" s="107" t="s">
        <v>1113</v>
      </c>
      <c r="C967" s="124"/>
      <c r="D967" s="107"/>
      <c r="E967" s="125"/>
      <c r="F967" s="107"/>
      <c r="G967" s="107" t="s">
        <v>2062</v>
      </c>
      <c r="H967" s="124" t="str">
        <f>Programação5[[#This Row],[Atividade]]&amp; " - linha/estrutura: " &amp;Programação5[[#This Row],[Tag]]</f>
        <v xml:space="preserve">Montar e soldar spool de 20" - linha/estrutura: </v>
      </c>
      <c r="I967" s="107"/>
      <c r="L967" s="120"/>
      <c r="M967" s="126"/>
      <c r="N967" s="147"/>
      <c r="O967" s="147"/>
      <c r="P967" s="147"/>
      <c r="Q967" s="147"/>
      <c r="R967" s="147"/>
      <c r="S967" s="147"/>
      <c r="T967" s="147"/>
      <c r="U967" s="147"/>
      <c r="V967" s="147"/>
      <c r="W967" s="147"/>
      <c r="X967" s="147"/>
      <c r="Y967" s="147"/>
      <c r="Z967" s="147"/>
      <c r="AA967" s="147"/>
      <c r="AB967" s="147"/>
      <c r="AC967" s="147"/>
      <c r="AD967" s="147"/>
      <c r="AE967" s="147"/>
      <c r="AF967" s="147"/>
    </row>
    <row r="968" spans="1:32" hidden="1" x14ac:dyDescent="0.3">
      <c r="A968" s="107"/>
      <c r="B968" s="107" t="s">
        <v>1114</v>
      </c>
      <c r="C968" s="124"/>
      <c r="D968" s="107"/>
      <c r="E968" s="125"/>
      <c r="F968" s="107"/>
      <c r="G968" s="107" t="s">
        <v>279</v>
      </c>
      <c r="H968" s="124" t="str">
        <f>Programação5[[#This Row],[Atividade]]&amp; " - linha/estrutura: " &amp;Programação5[[#This Row],[Tag]]</f>
        <v xml:space="preserve">Inspeção ENDs das soldas - linha/estrutura: </v>
      </c>
      <c r="I968" s="107"/>
      <c r="L968" s="120"/>
      <c r="M968" s="126"/>
      <c r="N968" s="147"/>
      <c r="O968" s="147"/>
      <c r="P968" s="147"/>
      <c r="Q968" s="147"/>
      <c r="R968" s="147"/>
      <c r="S968" s="147"/>
      <c r="T968" s="147"/>
      <c r="U968" s="147"/>
      <c r="V968" s="147"/>
      <c r="W968" s="147"/>
      <c r="X968" s="147"/>
      <c r="Y968" s="147"/>
      <c r="Z968" s="147"/>
      <c r="AA968" s="147"/>
      <c r="AB968" s="147"/>
      <c r="AC968" s="147"/>
      <c r="AD968" s="147"/>
      <c r="AE968" s="147"/>
      <c r="AF968" s="147"/>
    </row>
    <row r="969" spans="1:32" hidden="1" x14ac:dyDescent="0.3">
      <c r="A969" s="107"/>
      <c r="B969" s="107" t="s">
        <v>1115</v>
      </c>
      <c r="C969" s="124"/>
      <c r="D969" s="107"/>
      <c r="E969" s="125"/>
      <c r="F969" s="107"/>
      <c r="G969" s="107" t="s">
        <v>2063</v>
      </c>
      <c r="H969" s="124" t="str">
        <f>Programação5[[#This Row],[Atividade]]&amp; " - linha/estrutura: " &amp;Programação5[[#This Row],[Tag]]</f>
        <v xml:space="preserve">Montar de válvula gaveta de 20" - linha/estrutura: </v>
      </c>
      <c r="I969" s="107"/>
      <c r="L969" s="120"/>
      <c r="M969" s="126"/>
      <c r="N969" s="147"/>
      <c r="O969" s="147"/>
      <c r="P969" s="147"/>
      <c r="Q969" s="147"/>
      <c r="R969" s="147"/>
      <c r="S969" s="147"/>
      <c r="T969" s="147"/>
      <c r="U969" s="147"/>
      <c r="V969" s="147"/>
      <c r="W969" s="147"/>
      <c r="X969" s="147"/>
      <c r="Y969" s="147"/>
      <c r="Z969" s="147"/>
      <c r="AA969" s="147"/>
      <c r="AB969" s="147"/>
      <c r="AC969" s="147"/>
      <c r="AD969" s="147"/>
      <c r="AE969" s="147"/>
      <c r="AF969" s="147"/>
    </row>
    <row r="970" spans="1:32" hidden="1" x14ac:dyDescent="0.3">
      <c r="A970" s="107"/>
      <c r="B970" s="107" t="s">
        <v>1116</v>
      </c>
      <c r="C970" s="124"/>
      <c r="D970" s="107"/>
      <c r="E970" s="125"/>
      <c r="F970" s="107"/>
      <c r="G970" s="107" t="s">
        <v>2064</v>
      </c>
      <c r="H970" s="124" t="str">
        <f>Programação5[[#This Row],[Atividade]]&amp; " - linha/estrutura: " &amp;Programação5[[#This Row],[Tag]]</f>
        <v xml:space="preserve">Remover Ebtv da linha existente - linha/estrutura: </v>
      </c>
      <c r="I970" s="107"/>
      <c r="L970" s="120"/>
      <c r="M970" s="126"/>
      <c r="N970" s="147"/>
      <c r="O970" s="147"/>
      <c r="P970" s="147"/>
      <c r="Q970" s="147"/>
      <c r="R970" s="147"/>
      <c r="S970" s="147"/>
      <c r="T970" s="147"/>
      <c r="U970" s="147"/>
      <c r="V970" s="147"/>
      <c r="W970" s="147"/>
      <c r="X970" s="147"/>
      <c r="Y970" s="147"/>
      <c r="Z970" s="147"/>
      <c r="AA970" s="147"/>
      <c r="AB970" s="147"/>
      <c r="AC970" s="147"/>
      <c r="AD970" s="147"/>
      <c r="AE970" s="147"/>
      <c r="AF970" s="147"/>
    </row>
    <row r="971" spans="1:32" hidden="1" x14ac:dyDescent="0.3">
      <c r="A971" s="107"/>
      <c r="B971" s="107" t="s">
        <v>1117</v>
      </c>
      <c r="C971" s="124"/>
      <c r="D971" s="107"/>
      <c r="E971" s="125"/>
      <c r="F971" s="107"/>
      <c r="G971" s="107" t="s">
        <v>1658</v>
      </c>
      <c r="H971" s="124" t="str">
        <f>Programação5[[#This Row],[Atividade]]&amp; " - linha/estrutura: " &amp;Programação5[[#This Row],[Tag]]</f>
        <v xml:space="preserve">Tie in 108 - linha/estrutura: </v>
      </c>
      <c r="I971" s="107"/>
      <c r="L971" s="120"/>
      <c r="M971" s="126"/>
      <c r="N971" s="147"/>
      <c r="O971" s="147"/>
      <c r="P971" s="147"/>
      <c r="Q971" s="147"/>
      <c r="R971" s="147"/>
      <c r="S971" s="147"/>
      <c r="T971" s="147"/>
      <c r="U971" s="147"/>
      <c r="V971" s="147"/>
      <c r="W971" s="147"/>
      <c r="X971" s="147"/>
      <c r="Y971" s="147"/>
      <c r="Z971" s="147"/>
      <c r="AA971" s="147"/>
      <c r="AB971" s="147"/>
      <c r="AC971" s="147"/>
      <c r="AD971" s="147"/>
      <c r="AE971" s="147"/>
      <c r="AF971" s="147"/>
    </row>
    <row r="972" spans="1:32" hidden="1" x14ac:dyDescent="0.3">
      <c r="A972" s="107"/>
      <c r="B972" s="107" t="s">
        <v>1118</v>
      </c>
      <c r="C972" s="124"/>
      <c r="D972" s="107"/>
      <c r="E972" s="125"/>
      <c r="F972" s="107"/>
      <c r="G972" s="107" t="s">
        <v>2030</v>
      </c>
      <c r="H972" s="124" t="str">
        <f>Programação5[[#This Row],[Atividade]]&amp; " - linha/estrutura: " &amp;Programação5[[#This Row],[Tag]]</f>
        <v xml:space="preserve">Fazer Ebtv da linha existente - linha/estrutura: </v>
      </c>
      <c r="I972" s="107"/>
      <c r="L972" s="120"/>
      <c r="M972" s="126"/>
      <c r="N972" s="147"/>
      <c r="O972" s="147"/>
      <c r="P972" s="147"/>
      <c r="Q972" s="147"/>
      <c r="R972" s="147"/>
      <c r="S972" s="147"/>
      <c r="T972" s="147"/>
      <c r="U972" s="147"/>
      <c r="V972" s="147"/>
      <c r="W972" s="147"/>
      <c r="X972" s="147"/>
      <c r="Y972" s="147"/>
      <c r="Z972" s="147"/>
      <c r="AA972" s="147"/>
      <c r="AB972" s="147"/>
      <c r="AC972" s="147"/>
      <c r="AD972" s="147"/>
      <c r="AE972" s="147"/>
      <c r="AF972" s="147"/>
    </row>
    <row r="973" spans="1:32" hidden="1" x14ac:dyDescent="0.3">
      <c r="A973" s="107"/>
      <c r="B973" s="107" t="s">
        <v>1119</v>
      </c>
      <c r="C973" s="124"/>
      <c r="D973" s="107"/>
      <c r="E973" s="125"/>
      <c r="F973" s="107"/>
      <c r="G973" s="107" t="s">
        <v>2065</v>
      </c>
      <c r="H973" s="124" t="str">
        <f>Programação5[[#This Row],[Atividade]]&amp; " - linha/estrutura: " &amp;Programação5[[#This Row],[Tag]]</f>
        <v xml:space="preserve">Cortar trecho de 14"na linha existente - linha/estrutura: </v>
      </c>
      <c r="I973" s="107"/>
      <c r="L973" s="120"/>
      <c r="M973" s="126"/>
      <c r="N973" s="147"/>
      <c r="O973" s="147"/>
      <c r="P973" s="147"/>
      <c r="Q973" s="147"/>
      <c r="R973" s="147"/>
      <c r="S973" s="147"/>
      <c r="T973" s="147"/>
      <c r="U973" s="147"/>
      <c r="V973" s="147"/>
      <c r="W973" s="147"/>
      <c r="X973" s="147"/>
      <c r="Y973" s="147"/>
      <c r="Z973" s="147"/>
      <c r="AA973" s="147"/>
      <c r="AB973" s="147"/>
      <c r="AC973" s="147"/>
      <c r="AD973" s="147"/>
      <c r="AE973" s="147"/>
      <c r="AF973" s="147"/>
    </row>
    <row r="974" spans="1:32" hidden="1" x14ac:dyDescent="0.3">
      <c r="A974" s="107"/>
      <c r="B974" s="107" t="s">
        <v>1120</v>
      </c>
      <c r="C974" s="124"/>
      <c r="D974" s="107"/>
      <c r="E974" s="125"/>
      <c r="F974" s="107"/>
      <c r="G974" s="107" t="s">
        <v>2066</v>
      </c>
      <c r="H974" s="124" t="str">
        <f>Programação5[[#This Row],[Atividade]]&amp; " - linha/estrutura: " &amp;Programação5[[#This Row],[Tag]]</f>
        <v xml:space="preserve">Montar e soldar spool de 14" - linha/estrutura: </v>
      </c>
      <c r="I974" s="107"/>
      <c r="L974" s="120"/>
      <c r="M974" s="126"/>
      <c r="N974" s="147"/>
      <c r="O974" s="147"/>
      <c r="P974" s="147"/>
      <c r="Q974" s="147"/>
      <c r="R974" s="147"/>
      <c r="S974" s="147"/>
      <c r="T974" s="147"/>
      <c r="U974" s="147"/>
      <c r="V974" s="147"/>
      <c r="W974" s="147"/>
      <c r="X974" s="147"/>
      <c r="Y974" s="147"/>
      <c r="Z974" s="147"/>
      <c r="AA974" s="147"/>
      <c r="AB974" s="147"/>
      <c r="AC974" s="147"/>
      <c r="AD974" s="147"/>
      <c r="AE974" s="147"/>
      <c r="AF974" s="147"/>
    </row>
    <row r="975" spans="1:32" hidden="1" x14ac:dyDescent="0.3">
      <c r="A975" s="107"/>
      <c r="B975" s="107" t="s">
        <v>1121</v>
      </c>
      <c r="C975" s="124"/>
      <c r="D975" s="107"/>
      <c r="E975" s="125"/>
      <c r="F975" s="107"/>
      <c r="G975" s="107" t="s">
        <v>279</v>
      </c>
      <c r="H975" s="124" t="str">
        <f>Programação5[[#This Row],[Atividade]]&amp; " - linha/estrutura: " &amp;Programação5[[#This Row],[Tag]]</f>
        <v xml:space="preserve">Inspeção ENDs das soldas - linha/estrutura: </v>
      </c>
      <c r="I975" s="107"/>
      <c r="L975" s="120"/>
      <c r="M975" s="126"/>
      <c r="N975" s="147"/>
      <c r="O975" s="147"/>
      <c r="P975" s="147"/>
      <c r="Q975" s="147"/>
      <c r="R975" s="147"/>
      <c r="S975" s="147"/>
      <c r="T975" s="147"/>
      <c r="U975" s="147"/>
      <c r="V975" s="147"/>
      <c r="W975" s="147"/>
      <c r="X975" s="147"/>
      <c r="Y975" s="147"/>
      <c r="Z975" s="147"/>
      <c r="AA975" s="147"/>
      <c r="AB975" s="147"/>
      <c r="AC975" s="147"/>
      <c r="AD975" s="147"/>
      <c r="AE975" s="147"/>
      <c r="AF975" s="147"/>
    </row>
    <row r="976" spans="1:32" hidden="1" x14ac:dyDescent="0.3">
      <c r="A976" s="107"/>
      <c r="B976" s="107" t="s">
        <v>1122</v>
      </c>
      <c r="C976" s="124"/>
      <c r="D976" s="107"/>
      <c r="E976" s="125"/>
      <c r="F976" s="107"/>
      <c r="G976" s="107" t="s">
        <v>2064</v>
      </c>
      <c r="H976" s="124" t="str">
        <f>Programação5[[#This Row],[Atividade]]&amp; " - linha/estrutura: " &amp;Programação5[[#This Row],[Tag]]</f>
        <v xml:space="preserve">Remover Ebtv da linha existente - linha/estrutura: </v>
      </c>
      <c r="I976" s="107"/>
      <c r="L976" s="120"/>
      <c r="M976" s="126"/>
      <c r="N976" s="147"/>
      <c r="O976" s="147"/>
      <c r="P976" s="147"/>
      <c r="Q976" s="147"/>
      <c r="R976" s="147"/>
      <c r="S976" s="147"/>
      <c r="T976" s="147"/>
      <c r="U976" s="147"/>
      <c r="V976" s="147"/>
      <c r="W976" s="147"/>
      <c r="X976" s="147"/>
      <c r="Y976" s="147"/>
      <c r="Z976" s="147"/>
      <c r="AA976" s="147"/>
      <c r="AB976" s="147"/>
      <c r="AC976" s="147"/>
      <c r="AD976" s="147"/>
      <c r="AE976" s="147"/>
      <c r="AF976" s="147"/>
    </row>
    <row r="977" spans="1:32" hidden="1" x14ac:dyDescent="0.3">
      <c r="A977" s="107"/>
      <c r="B977" s="107" t="s">
        <v>1123</v>
      </c>
      <c r="C977" s="124"/>
      <c r="D977" s="107"/>
      <c r="E977" s="125"/>
      <c r="F977" s="107"/>
      <c r="G977" s="107" t="s">
        <v>2067</v>
      </c>
      <c r="H977" s="124" t="str">
        <f>Programação5[[#This Row],[Atividade]]&amp; " - linha/estrutura: " &amp;Programação5[[#This Row],[Tag]]</f>
        <v xml:space="preserve">TIE in 161 - linha/estrutura: </v>
      </c>
      <c r="I977" s="107"/>
      <c r="L977" s="120"/>
      <c r="M977" s="126"/>
      <c r="N977" s="147"/>
      <c r="O977" s="147"/>
      <c r="P977" s="147"/>
      <c r="Q977" s="147"/>
      <c r="R977" s="147"/>
      <c r="S977" s="147"/>
      <c r="T977" s="147"/>
      <c r="U977" s="147"/>
      <c r="V977" s="147"/>
      <c r="W977" s="147"/>
      <c r="X977" s="147"/>
      <c r="Y977" s="147"/>
      <c r="Z977" s="147"/>
      <c r="AA977" s="147"/>
      <c r="AB977" s="147"/>
      <c r="AC977" s="147"/>
      <c r="AD977" s="147"/>
      <c r="AE977" s="147"/>
      <c r="AF977" s="147"/>
    </row>
    <row r="978" spans="1:32" hidden="1" x14ac:dyDescent="0.3">
      <c r="A978" s="107"/>
      <c r="B978" s="107" t="s">
        <v>1124</v>
      </c>
      <c r="C978" s="124"/>
      <c r="D978" s="107"/>
      <c r="E978" s="125"/>
      <c r="F978" s="107"/>
      <c r="G978" s="107" t="s">
        <v>2068</v>
      </c>
      <c r="H978" s="124" t="str">
        <f>Programação5[[#This Row],[Atividade]]&amp; " - linha/estrutura: " &amp;Programação5[[#This Row],[Tag]]</f>
        <v xml:space="preserve">Fazer Ebtv da linha existente 8"-S3-14E-5003-H/B1 - linha/estrutura: </v>
      </c>
      <c r="I978" s="107"/>
      <c r="L978" s="120"/>
      <c r="M978" s="126"/>
      <c r="N978" s="147"/>
      <c r="O978" s="147"/>
      <c r="P978" s="147"/>
      <c r="Q978" s="147"/>
      <c r="R978" s="147"/>
      <c r="S978" s="147"/>
      <c r="T978" s="147"/>
      <c r="U978" s="147"/>
      <c r="V978" s="147"/>
      <c r="W978" s="147"/>
      <c r="X978" s="147"/>
      <c r="Y978" s="147"/>
      <c r="Z978" s="147"/>
      <c r="AA978" s="147"/>
      <c r="AB978" s="147"/>
      <c r="AC978" s="147"/>
      <c r="AD978" s="147"/>
      <c r="AE978" s="147"/>
      <c r="AF978" s="147"/>
    </row>
    <row r="979" spans="1:32" hidden="1" x14ac:dyDescent="0.3">
      <c r="A979" s="107"/>
      <c r="B979" s="107" t="s">
        <v>1125</v>
      </c>
      <c r="C979" s="124"/>
      <c r="D979" s="107"/>
      <c r="E979" s="125"/>
      <c r="F979" s="107"/>
      <c r="G979" s="107" t="s">
        <v>2069</v>
      </c>
      <c r="H979" s="124" t="str">
        <f>Programação5[[#This Row],[Atividade]]&amp; " - linha/estrutura: " &amp;Programação5[[#This Row],[Tag]]</f>
        <v xml:space="preserve">Montar spool e valvula gaveta - linha/estrutura: </v>
      </c>
      <c r="I979" s="107"/>
      <c r="L979" s="120"/>
      <c r="M979" s="126"/>
      <c r="N979" s="147"/>
      <c r="O979" s="147"/>
      <c r="P979" s="147"/>
      <c r="Q979" s="147"/>
      <c r="R979" s="147"/>
      <c r="S979" s="147"/>
      <c r="T979" s="147"/>
      <c r="U979" s="147"/>
      <c r="V979" s="147"/>
      <c r="W979" s="147"/>
      <c r="X979" s="147"/>
      <c r="Y979" s="147"/>
      <c r="Z979" s="147"/>
      <c r="AA979" s="147"/>
      <c r="AB979" s="147"/>
      <c r="AC979" s="147"/>
      <c r="AD979" s="147"/>
      <c r="AE979" s="147"/>
      <c r="AF979" s="147"/>
    </row>
    <row r="980" spans="1:32" hidden="1" x14ac:dyDescent="0.3">
      <c r="A980" s="107"/>
      <c r="B980" s="107" t="s">
        <v>1126</v>
      </c>
      <c r="C980" s="124"/>
      <c r="D980" s="107"/>
      <c r="E980" s="125"/>
      <c r="F980" s="107"/>
      <c r="G980" s="107" t="s">
        <v>2070</v>
      </c>
      <c r="H980" s="124" t="str">
        <f>Programação5[[#This Row],[Atividade]]&amp; " - linha/estrutura: " &amp;Programação5[[#This Row],[Tag]]</f>
        <v xml:space="preserve">Montar silenciador - linha/estrutura: </v>
      </c>
      <c r="I980" s="107"/>
      <c r="L980" s="120"/>
      <c r="M980" s="126"/>
      <c r="N980" s="147"/>
      <c r="O980" s="147"/>
      <c r="P980" s="147"/>
      <c r="Q980" s="147"/>
      <c r="R980" s="147"/>
      <c r="S980" s="147"/>
      <c r="T980" s="147"/>
      <c r="U980" s="147"/>
      <c r="V980" s="147"/>
      <c r="W980" s="147"/>
      <c r="X980" s="147"/>
      <c r="Y980" s="147"/>
      <c r="Z980" s="147"/>
      <c r="AA980" s="147"/>
      <c r="AB980" s="147"/>
      <c r="AC980" s="147"/>
      <c r="AD980" s="147"/>
      <c r="AE980" s="147"/>
      <c r="AF980" s="147"/>
    </row>
    <row r="981" spans="1:32" hidden="1" x14ac:dyDescent="0.3">
      <c r="A981" s="107"/>
      <c r="B981" s="107" t="s">
        <v>1127</v>
      </c>
      <c r="C981" s="124"/>
      <c r="D981" s="107"/>
      <c r="E981" s="125"/>
      <c r="F981" s="107"/>
      <c r="G981" s="107" t="s">
        <v>1954</v>
      </c>
      <c r="H981" s="124" t="str">
        <f>Programação5[[#This Row],[Atividade]]&amp; " - linha/estrutura: " &amp;Programação5[[#This Row],[Tag]]</f>
        <v xml:space="preserve">Remover Ebtv da linha - linha/estrutura: </v>
      </c>
      <c r="I981" s="107"/>
      <c r="L981" s="120"/>
      <c r="M981" s="126"/>
      <c r="N981" s="147"/>
      <c r="O981" s="147"/>
      <c r="P981" s="147"/>
      <c r="Q981" s="147"/>
      <c r="R981" s="147"/>
      <c r="S981" s="147"/>
      <c r="T981" s="147"/>
      <c r="U981" s="147"/>
      <c r="V981" s="147"/>
      <c r="W981" s="147"/>
      <c r="X981" s="147"/>
      <c r="Y981" s="147"/>
      <c r="Z981" s="147"/>
      <c r="AA981" s="147"/>
      <c r="AB981" s="147"/>
      <c r="AC981" s="147"/>
      <c r="AD981" s="147"/>
      <c r="AE981" s="147"/>
      <c r="AF981" s="147"/>
    </row>
    <row r="982" spans="1:32" hidden="1" x14ac:dyDescent="0.3">
      <c r="A982" s="107"/>
      <c r="B982" s="107" t="s">
        <v>1128</v>
      </c>
      <c r="C982" s="124"/>
      <c r="D982" s="107"/>
      <c r="E982" s="125"/>
      <c r="F982" s="107"/>
      <c r="G982" s="107" t="s">
        <v>1444</v>
      </c>
      <c r="H982" s="124" t="str">
        <f>Programação5[[#This Row],[Atividade]]&amp; " - linha/estrutura: " &amp;Programação5[[#This Row],[Tag]]</f>
        <v xml:space="preserve">Tie in 171 - Parada - linha/estrutura: </v>
      </c>
      <c r="I982" s="107"/>
      <c r="L982" s="120"/>
      <c r="M982" s="126"/>
      <c r="N982" s="147"/>
      <c r="O982" s="147"/>
      <c r="P982" s="147"/>
      <c r="Q982" s="147"/>
      <c r="R982" s="147"/>
      <c r="S982" s="147"/>
      <c r="T982" s="147"/>
      <c r="U982" s="147"/>
      <c r="V982" s="147"/>
      <c r="W982" s="147"/>
      <c r="X982" s="147"/>
      <c r="Y982" s="147"/>
      <c r="Z982" s="147"/>
      <c r="AA982" s="147"/>
      <c r="AB982" s="147"/>
      <c r="AC982" s="147"/>
      <c r="AD982" s="147"/>
      <c r="AE982" s="147"/>
      <c r="AF982" s="147"/>
    </row>
    <row r="983" spans="1:32" hidden="1" x14ac:dyDescent="0.3">
      <c r="A983" s="107"/>
      <c r="B983" s="107" t="s">
        <v>1129</v>
      </c>
      <c r="C983" s="124"/>
      <c r="D983" s="107"/>
      <c r="E983" s="125"/>
      <c r="F983" s="107"/>
      <c r="G983" s="107" t="s">
        <v>2030</v>
      </c>
      <c r="H983" s="124" t="str">
        <f>Programação5[[#This Row],[Atividade]]&amp; " - linha/estrutura: " &amp;Programação5[[#This Row],[Tag]]</f>
        <v xml:space="preserve">Fazer Ebtv da linha existente - linha/estrutura: </v>
      </c>
      <c r="I983" s="107"/>
      <c r="L983" s="120"/>
      <c r="M983" s="126"/>
      <c r="N983" s="147"/>
      <c r="O983" s="147"/>
      <c r="P983" s="147"/>
      <c r="Q983" s="147"/>
      <c r="R983" s="147"/>
      <c r="S983" s="147"/>
      <c r="T983" s="147"/>
      <c r="U983" s="147"/>
      <c r="V983" s="147"/>
      <c r="W983" s="147"/>
      <c r="X983" s="147"/>
      <c r="Y983" s="147"/>
      <c r="Z983" s="147"/>
      <c r="AA983" s="147"/>
      <c r="AB983" s="147"/>
      <c r="AC983" s="147"/>
      <c r="AD983" s="147"/>
      <c r="AE983" s="147"/>
      <c r="AF983" s="147"/>
    </row>
    <row r="984" spans="1:32" hidden="1" x14ac:dyDescent="0.3">
      <c r="A984" s="107"/>
      <c r="B984" s="107" t="s">
        <v>1130</v>
      </c>
      <c r="C984" s="124"/>
      <c r="D984" s="107"/>
      <c r="E984" s="125"/>
      <c r="F984" s="107"/>
      <c r="G984" s="107" t="s">
        <v>2071</v>
      </c>
      <c r="H984" s="124" t="str">
        <f>Programação5[[#This Row],[Atividade]]&amp; " - linha/estrutura: " &amp;Programação5[[#This Row],[Tag]]</f>
        <v xml:space="preserve">Cortar trecho de 8"na linha existente - linha/estrutura: </v>
      </c>
      <c r="I984" s="107"/>
      <c r="L984" s="120"/>
      <c r="M984" s="126"/>
      <c r="N984" s="147"/>
      <c r="O984" s="147"/>
      <c r="P984" s="147"/>
      <c r="Q984" s="147"/>
      <c r="R984" s="147"/>
      <c r="S984" s="147"/>
      <c r="T984" s="147"/>
      <c r="U984" s="147"/>
      <c r="V984" s="147"/>
      <c r="W984" s="147"/>
      <c r="X984" s="147"/>
      <c r="Y984" s="147"/>
      <c r="Z984" s="147"/>
      <c r="AA984" s="147"/>
      <c r="AB984" s="147"/>
      <c r="AC984" s="147"/>
      <c r="AD984" s="147"/>
      <c r="AE984" s="147"/>
      <c r="AF984" s="147"/>
    </row>
    <row r="985" spans="1:32" hidden="1" x14ac:dyDescent="0.3">
      <c r="A985" s="107"/>
      <c r="B985" s="107" t="s">
        <v>1131</v>
      </c>
      <c r="C985" s="124"/>
      <c r="D985" s="107"/>
      <c r="E985" s="125"/>
      <c r="F985" s="107"/>
      <c r="G985" s="107" t="s">
        <v>2072</v>
      </c>
      <c r="H985" s="124" t="str">
        <f>Programação5[[#This Row],[Atividade]]&amp; " - linha/estrutura: " &amp;Programação5[[#This Row],[Tag]]</f>
        <v xml:space="preserve">Montar e soldar spool de 8" - linha/estrutura: </v>
      </c>
      <c r="I985" s="107"/>
      <c r="L985" s="120"/>
      <c r="M985" s="126"/>
      <c r="N985" s="147"/>
      <c r="O985" s="147"/>
      <c r="P985" s="147"/>
      <c r="Q985" s="147"/>
      <c r="R985" s="147"/>
      <c r="S985" s="147"/>
      <c r="T985" s="147"/>
      <c r="U985" s="147"/>
      <c r="V985" s="147"/>
      <c r="W985" s="147"/>
      <c r="X985" s="147"/>
      <c r="Y985" s="147"/>
      <c r="Z985" s="147"/>
      <c r="AA985" s="147"/>
      <c r="AB985" s="147"/>
      <c r="AC985" s="147"/>
      <c r="AD985" s="147"/>
      <c r="AE985" s="147"/>
      <c r="AF985" s="147"/>
    </row>
    <row r="986" spans="1:32" hidden="1" x14ac:dyDescent="0.3">
      <c r="A986" s="107"/>
      <c r="B986" s="107" t="s">
        <v>1132</v>
      </c>
      <c r="C986" s="124"/>
      <c r="D986" s="107"/>
      <c r="E986" s="125"/>
      <c r="F986" s="107"/>
      <c r="G986" s="107" t="s">
        <v>279</v>
      </c>
      <c r="H986" s="124" t="str">
        <f>Programação5[[#This Row],[Atividade]]&amp; " - linha/estrutura: " &amp;Programação5[[#This Row],[Tag]]</f>
        <v xml:space="preserve">Inspeção ENDs das soldas - linha/estrutura: </v>
      </c>
      <c r="I986" s="107"/>
      <c r="L986" s="120"/>
      <c r="M986" s="126"/>
      <c r="N986" s="147"/>
      <c r="O986" s="147"/>
      <c r="P986" s="147"/>
      <c r="Q986" s="147"/>
      <c r="R986" s="147"/>
      <c r="S986" s="147"/>
      <c r="T986" s="147"/>
      <c r="U986" s="147"/>
      <c r="V986" s="147"/>
      <c r="W986" s="147"/>
      <c r="X986" s="147"/>
      <c r="Y986" s="147"/>
      <c r="Z986" s="147"/>
      <c r="AA986" s="147"/>
      <c r="AB986" s="147"/>
      <c r="AC986" s="147"/>
      <c r="AD986" s="147"/>
      <c r="AE986" s="147"/>
      <c r="AF986" s="147"/>
    </row>
    <row r="987" spans="1:32" hidden="1" x14ac:dyDescent="0.3">
      <c r="A987" s="107"/>
      <c r="B987" s="107" t="s">
        <v>1133</v>
      </c>
      <c r="C987" s="124" t="s">
        <v>2169</v>
      </c>
      <c r="D987" s="107" t="s">
        <v>1430</v>
      </c>
      <c r="E987" s="125" t="s">
        <v>213</v>
      </c>
      <c r="F987" s="107" t="s">
        <v>2256</v>
      </c>
      <c r="G987" s="107" t="s">
        <v>2073</v>
      </c>
      <c r="H987" s="124" t="str">
        <f>Programação5[[#This Row],[Atividade]]&amp; " - linha/estrutura: " &amp;Programação5[[#This Row],[Tag]]</f>
        <v>Montar de válvula gaveta de 8" - linha/estrutura: TIE-IN_141_8"-S3-14E-5356-H</v>
      </c>
      <c r="I987" s="107" t="s">
        <v>1433</v>
      </c>
      <c r="L987" s="120"/>
      <c r="M987" s="126"/>
      <c r="N987" s="147"/>
      <c r="O987" s="147"/>
      <c r="P987" s="147"/>
      <c r="Q987" s="147"/>
      <c r="R987" s="147"/>
      <c r="S987" s="147"/>
      <c r="T987" s="147"/>
      <c r="U987" s="147"/>
      <c r="V987" s="147"/>
      <c r="W987" s="147"/>
      <c r="X987" s="147"/>
      <c r="Y987" s="147"/>
      <c r="Z987" s="147"/>
      <c r="AA987" s="147"/>
      <c r="AB987" s="147"/>
      <c r="AC987" s="147"/>
      <c r="AD987" s="147"/>
      <c r="AE987" s="147"/>
      <c r="AF987" s="147"/>
    </row>
    <row r="988" spans="1:32" hidden="1" x14ac:dyDescent="0.3">
      <c r="A988" s="107"/>
      <c r="B988" s="107" t="s">
        <v>1134</v>
      </c>
      <c r="C988" s="124"/>
      <c r="D988" s="107"/>
      <c r="E988" s="125"/>
      <c r="F988" s="107"/>
      <c r="G988" s="107" t="s">
        <v>2064</v>
      </c>
      <c r="H988" s="124" t="str">
        <f>Programação5[[#This Row],[Atividade]]&amp; " - linha/estrutura: " &amp;Programação5[[#This Row],[Tag]]</f>
        <v xml:space="preserve">Remover Ebtv da linha existente - linha/estrutura: </v>
      </c>
      <c r="I988" s="107"/>
      <c r="L988" s="120"/>
      <c r="M988" s="126"/>
      <c r="N988" s="147"/>
      <c r="O988" s="147"/>
      <c r="P988" s="147"/>
      <c r="Q988" s="147"/>
      <c r="R988" s="147"/>
      <c r="S988" s="147"/>
      <c r="T988" s="147"/>
      <c r="U988" s="147"/>
      <c r="V988" s="147"/>
      <c r="W988" s="147"/>
      <c r="X988" s="147"/>
      <c r="Y988" s="147"/>
      <c r="Z988" s="147"/>
      <c r="AA988" s="147"/>
      <c r="AB988" s="147"/>
      <c r="AC988" s="147"/>
      <c r="AD988" s="147"/>
      <c r="AE988" s="147"/>
      <c r="AF988" s="147"/>
    </row>
    <row r="989" spans="1:32" hidden="1" x14ac:dyDescent="0.3">
      <c r="A989" s="107"/>
      <c r="B989" s="107" t="s">
        <v>1135</v>
      </c>
      <c r="C989" s="124"/>
      <c r="D989" s="107"/>
      <c r="E989" s="125"/>
      <c r="F989" s="107"/>
      <c r="G989" s="107" t="s">
        <v>2074</v>
      </c>
      <c r="H989" s="124" t="str">
        <f>Programação5[[#This Row],[Atividade]]&amp; " - linha/estrutura: " &amp;Programação5[[#This Row],[Tag]]</f>
        <v xml:space="preserve">Tie in 140 - Parada - linha/estrutura: </v>
      </c>
      <c r="I989" s="107"/>
      <c r="L989" s="120"/>
      <c r="M989" s="126"/>
      <c r="N989" s="147"/>
      <c r="O989" s="147"/>
      <c r="P989" s="147"/>
      <c r="Q989" s="147"/>
      <c r="R989" s="147"/>
      <c r="S989" s="147"/>
      <c r="T989" s="147"/>
      <c r="U989" s="147"/>
      <c r="V989" s="147"/>
      <c r="W989" s="147"/>
      <c r="X989" s="147"/>
      <c r="Y989" s="147"/>
      <c r="Z989" s="147"/>
      <c r="AA989" s="147"/>
      <c r="AB989" s="147"/>
      <c r="AC989" s="147"/>
      <c r="AD989" s="147"/>
      <c r="AE989" s="147"/>
      <c r="AF989" s="147"/>
    </row>
    <row r="990" spans="1:32" hidden="1" x14ac:dyDescent="0.3">
      <c r="A990" s="107"/>
      <c r="B990" s="107" t="s">
        <v>1136</v>
      </c>
      <c r="C990" s="124"/>
      <c r="D990" s="107"/>
      <c r="E990" s="125"/>
      <c r="F990" s="107"/>
      <c r="G990" s="107" t="s">
        <v>2030</v>
      </c>
      <c r="H990" s="124" t="str">
        <f>Programação5[[#This Row],[Atividade]]&amp; " - linha/estrutura: " &amp;Programação5[[#This Row],[Tag]]</f>
        <v xml:space="preserve">Fazer Ebtv da linha existente - linha/estrutura: </v>
      </c>
      <c r="I990" s="107"/>
      <c r="L990" s="120"/>
      <c r="M990" s="126"/>
      <c r="N990" s="147"/>
      <c r="O990" s="147"/>
      <c r="P990" s="147"/>
      <c r="Q990" s="147"/>
      <c r="R990" s="147"/>
      <c r="S990" s="147"/>
      <c r="T990" s="147"/>
      <c r="U990" s="147"/>
      <c r="V990" s="147"/>
      <c r="W990" s="147"/>
      <c r="X990" s="147"/>
      <c r="Y990" s="147"/>
      <c r="Z990" s="147"/>
      <c r="AA990" s="147"/>
      <c r="AB990" s="147"/>
      <c r="AC990" s="147"/>
      <c r="AD990" s="147"/>
      <c r="AE990" s="147"/>
      <c r="AF990" s="147"/>
    </row>
    <row r="991" spans="1:32" hidden="1" x14ac:dyDescent="0.3">
      <c r="A991" s="107"/>
      <c r="B991" s="107" t="s">
        <v>1137</v>
      </c>
      <c r="C991" s="124" t="s">
        <v>2169</v>
      </c>
      <c r="D991" s="107" t="s">
        <v>1430</v>
      </c>
      <c r="E991" s="125" t="s">
        <v>1439</v>
      </c>
      <c r="F991" s="107" t="s">
        <v>2292</v>
      </c>
      <c r="G991" s="107" t="s">
        <v>2075</v>
      </c>
      <c r="H991" s="124" t="str">
        <f>Programação5[[#This Row],[Atividade]]&amp; " - linha/estrutura: " &amp;Programação5[[#This Row],[Tag]]</f>
        <v>Montar e soldar de bocal de 14"na linha existente - linha/estrutura: TIE-IN_142_14"-S3-14E-5403-H</v>
      </c>
      <c r="I991" s="107"/>
      <c r="L991" s="120"/>
      <c r="M991" s="126"/>
      <c r="N991" s="147"/>
      <c r="O991" s="147"/>
      <c r="P991" s="147"/>
      <c r="Q991" s="147"/>
      <c r="R991" s="147"/>
      <c r="S991" s="147"/>
      <c r="T991" s="147"/>
      <c r="U991" s="147"/>
      <c r="V991" s="147"/>
      <c r="W991" s="147"/>
      <c r="X991" s="147"/>
      <c r="Y991" s="147"/>
      <c r="Z991" s="147"/>
      <c r="AA991" s="147"/>
      <c r="AB991" s="147"/>
      <c r="AC991" s="147"/>
      <c r="AD991" s="147"/>
      <c r="AE991" s="147"/>
      <c r="AF991" s="147"/>
    </row>
    <row r="992" spans="1:32" ht="18" hidden="1" x14ac:dyDescent="0.35">
      <c r="A992" s="107"/>
      <c r="B992" s="136" t="s">
        <v>1138</v>
      </c>
      <c r="C992" s="124" t="s">
        <v>2169</v>
      </c>
      <c r="D992" s="107" t="s">
        <v>1430</v>
      </c>
      <c r="E992" s="125" t="s">
        <v>1439</v>
      </c>
      <c r="F992" s="107" t="s">
        <v>2292</v>
      </c>
      <c r="G992" s="107" t="s">
        <v>1876</v>
      </c>
      <c r="H992" s="124" t="str">
        <f>Programação5[[#This Row],[Atividade]]&amp; " - linha/estrutura: " &amp;Programação5[[#This Row],[Tag]]</f>
        <v>Inspeção ENDs na solda bocal - linha/estrutura: TIE-IN_142_14"-S3-14E-5403-H</v>
      </c>
      <c r="I992" s="107" t="s">
        <v>1433</v>
      </c>
      <c r="L992" s="120"/>
      <c r="M992" s="126"/>
      <c r="N992" s="147"/>
      <c r="O992" s="147"/>
      <c r="P992" s="147"/>
      <c r="Q992" s="147"/>
      <c r="R992" s="147"/>
      <c r="S992" s="147"/>
      <c r="T992" s="147"/>
      <c r="U992" s="147"/>
      <c r="V992" s="147"/>
      <c r="W992" s="147"/>
      <c r="X992" s="147"/>
      <c r="Y992" s="147"/>
      <c r="Z992" s="147"/>
      <c r="AA992" s="147"/>
      <c r="AB992" s="147"/>
      <c r="AC992" s="147"/>
      <c r="AD992" s="147"/>
      <c r="AE992" s="147"/>
      <c r="AF992" s="147"/>
    </row>
    <row r="993" spans="1:32" hidden="1" x14ac:dyDescent="0.3">
      <c r="A993" s="107"/>
      <c r="B993" s="107" t="s">
        <v>1139</v>
      </c>
      <c r="C993" s="124" t="s">
        <v>2169</v>
      </c>
      <c r="D993" s="107" t="s">
        <v>1430</v>
      </c>
      <c r="E993" s="125" t="s">
        <v>213</v>
      </c>
      <c r="F993" s="107" t="s">
        <v>2292</v>
      </c>
      <c r="G993" s="107" t="s">
        <v>2076</v>
      </c>
      <c r="H993" s="124" t="str">
        <f>Programação5[[#This Row],[Atividade]]&amp; " - linha/estrutura: " &amp;Programação5[[#This Row],[Tag]]</f>
        <v>Montar de válvula gaveta de 14" - linha/estrutura: TIE-IN_142_14"-S3-14E-5403-H</v>
      </c>
      <c r="I993" s="107" t="s">
        <v>1433</v>
      </c>
      <c r="L993" s="120"/>
      <c r="M993" s="126"/>
      <c r="N993" s="147"/>
      <c r="O993" s="147"/>
      <c r="P993" s="147"/>
      <c r="Q993" s="147"/>
      <c r="R993" s="147"/>
      <c r="S993" s="147"/>
      <c r="T993" s="147"/>
      <c r="U993" s="147"/>
      <c r="V993" s="147"/>
      <c r="W993" s="147"/>
      <c r="X993" s="147"/>
      <c r="Y993" s="147"/>
      <c r="Z993" s="147"/>
      <c r="AA993" s="147"/>
      <c r="AB993" s="147"/>
      <c r="AC993" s="147"/>
      <c r="AD993" s="147"/>
      <c r="AE993" s="147"/>
      <c r="AF993" s="147"/>
    </row>
    <row r="994" spans="1:32" hidden="1" x14ac:dyDescent="0.3">
      <c r="A994" s="107"/>
      <c r="B994" s="107" t="s">
        <v>1140</v>
      </c>
      <c r="C994" s="124"/>
      <c r="D994" s="107"/>
      <c r="E994" s="125"/>
      <c r="F994" s="107"/>
      <c r="G994" s="107" t="s">
        <v>2064</v>
      </c>
      <c r="H994" s="124" t="str">
        <f>Programação5[[#This Row],[Atividade]]&amp; " - linha/estrutura: " &amp;Programação5[[#This Row],[Tag]]</f>
        <v xml:space="preserve">Remover Ebtv da linha existente - linha/estrutura: </v>
      </c>
      <c r="I994" s="107"/>
      <c r="L994" s="120"/>
      <c r="M994" s="126"/>
      <c r="N994" s="147"/>
      <c r="O994" s="147"/>
      <c r="P994" s="147"/>
      <c r="Q994" s="147"/>
      <c r="R994" s="147"/>
      <c r="S994" s="147"/>
      <c r="T994" s="147"/>
      <c r="U994" s="147"/>
      <c r="V994" s="147"/>
      <c r="W994" s="147"/>
      <c r="X994" s="147"/>
      <c r="Y994" s="147"/>
      <c r="Z994" s="147"/>
      <c r="AA994" s="147"/>
      <c r="AB994" s="147"/>
      <c r="AC994" s="147"/>
      <c r="AD994" s="147"/>
      <c r="AE994" s="147"/>
      <c r="AF994" s="147"/>
    </row>
    <row r="995" spans="1:32" hidden="1" x14ac:dyDescent="0.3">
      <c r="A995" s="107"/>
      <c r="B995" s="107" t="s">
        <v>1141</v>
      </c>
      <c r="C995" s="124"/>
      <c r="D995" s="107"/>
      <c r="E995" s="125"/>
      <c r="F995" s="107"/>
      <c r="G995" s="107" t="s">
        <v>2077</v>
      </c>
      <c r="H995" s="124" t="str">
        <f>Programação5[[#This Row],[Atividade]]&amp; " - linha/estrutura: " &amp;Programação5[[#This Row],[Tag]]</f>
        <v xml:space="preserve">Tie in 142 - Parada - linha/estrutura: </v>
      </c>
      <c r="I995" s="107"/>
      <c r="L995" s="120"/>
      <c r="M995" s="126"/>
      <c r="N995" s="147"/>
      <c r="O995" s="147"/>
      <c r="P995" s="147"/>
      <c r="Q995" s="147"/>
      <c r="R995" s="147"/>
      <c r="S995" s="147"/>
      <c r="T995" s="147"/>
      <c r="U995" s="147"/>
      <c r="V995" s="147"/>
      <c r="W995" s="147"/>
      <c r="X995" s="147"/>
      <c r="Y995" s="147"/>
      <c r="Z995" s="147"/>
      <c r="AA995" s="147"/>
      <c r="AB995" s="147"/>
      <c r="AC995" s="147"/>
      <c r="AD995" s="147"/>
      <c r="AE995" s="147"/>
      <c r="AF995" s="147"/>
    </row>
    <row r="996" spans="1:32" hidden="1" x14ac:dyDescent="0.3">
      <c r="A996" s="107"/>
      <c r="B996" s="107" t="s">
        <v>1142</v>
      </c>
      <c r="C996" s="124"/>
      <c r="D996" s="107"/>
      <c r="E996" s="125"/>
      <c r="F996" s="107"/>
      <c r="G996" s="107" t="s">
        <v>2030</v>
      </c>
      <c r="H996" s="124" t="str">
        <f>Programação5[[#This Row],[Atividade]]&amp; " - linha/estrutura: " &amp;Programação5[[#This Row],[Tag]]</f>
        <v xml:space="preserve">Fazer Ebtv da linha existente - linha/estrutura: </v>
      </c>
      <c r="I996" s="107"/>
      <c r="L996" s="120"/>
      <c r="M996" s="126"/>
      <c r="N996" s="147"/>
      <c r="O996" s="147"/>
      <c r="P996" s="147"/>
      <c r="Q996" s="147"/>
      <c r="R996" s="147"/>
      <c r="S996" s="147"/>
      <c r="T996" s="147"/>
      <c r="U996" s="147"/>
      <c r="V996" s="147"/>
      <c r="W996" s="147"/>
      <c r="X996" s="147"/>
      <c r="Y996" s="147"/>
      <c r="Z996" s="147"/>
      <c r="AA996" s="147"/>
      <c r="AB996" s="147"/>
      <c r="AC996" s="147"/>
      <c r="AD996" s="147"/>
      <c r="AE996" s="147"/>
      <c r="AF996" s="147"/>
    </row>
    <row r="997" spans="1:32" hidden="1" x14ac:dyDescent="0.3">
      <c r="A997" s="107"/>
      <c r="B997" s="107" t="s">
        <v>1143</v>
      </c>
      <c r="C997" s="124" t="s">
        <v>2169</v>
      </c>
      <c r="D997" s="107" t="s">
        <v>1430</v>
      </c>
      <c r="E997" s="125" t="s">
        <v>1439</v>
      </c>
      <c r="F997" s="107" t="s">
        <v>2293</v>
      </c>
      <c r="G997" s="107" t="s">
        <v>2075</v>
      </c>
      <c r="H997" s="124" t="str">
        <f>Programação5[[#This Row],[Atividade]]&amp; " - linha/estrutura: " &amp;Programação5[[#This Row],[Tag]]</f>
        <v>Montar e soldar de bocal de 14"na linha existente - linha/estrutura: TIE-IN_144_14"-S3-14E-5404-H</v>
      </c>
      <c r="I997" s="107"/>
      <c r="L997" s="120"/>
      <c r="M997" s="126"/>
      <c r="N997" s="147"/>
      <c r="O997" s="147"/>
      <c r="P997" s="147"/>
      <c r="Q997" s="147"/>
      <c r="R997" s="147"/>
      <c r="S997" s="147"/>
      <c r="T997" s="147"/>
      <c r="U997" s="147"/>
      <c r="V997" s="147"/>
      <c r="W997" s="147"/>
      <c r="X997" s="147"/>
      <c r="Y997" s="147"/>
      <c r="Z997" s="147"/>
      <c r="AA997" s="147"/>
      <c r="AB997" s="147"/>
      <c r="AC997" s="147"/>
      <c r="AD997" s="147"/>
      <c r="AE997" s="147"/>
      <c r="AF997" s="147"/>
    </row>
    <row r="998" spans="1:32" ht="18" hidden="1" x14ac:dyDescent="0.35">
      <c r="A998" s="107"/>
      <c r="B998" s="136" t="s">
        <v>1144</v>
      </c>
      <c r="C998" s="124" t="s">
        <v>2169</v>
      </c>
      <c r="D998" s="107" t="s">
        <v>1430</v>
      </c>
      <c r="E998" s="125" t="s">
        <v>1439</v>
      </c>
      <c r="F998" s="107" t="s">
        <v>2293</v>
      </c>
      <c r="G998" s="107" t="s">
        <v>1876</v>
      </c>
      <c r="H998" s="124" t="str">
        <f>Programação5[[#This Row],[Atividade]]&amp; " - linha/estrutura: " &amp;Programação5[[#This Row],[Tag]]</f>
        <v>Inspeção ENDs na solda bocal - linha/estrutura: TIE-IN_144_14"-S3-14E-5404-H</v>
      </c>
      <c r="I998" s="107" t="s">
        <v>1433</v>
      </c>
      <c r="L998" s="120"/>
      <c r="M998" s="126"/>
      <c r="N998" s="147"/>
      <c r="O998" s="147"/>
      <c r="P998" s="147"/>
      <c r="Q998" s="147"/>
      <c r="R998" s="147"/>
      <c r="S998" s="147"/>
      <c r="T998" s="147"/>
      <c r="U998" s="147"/>
      <c r="V998" s="147"/>
      <c r="W998" s="147"/>
      <c r="X998" s="147"/>
      <c r="Y998" s="147"/>
      <c r="Z998" s="147"/>
      <c r="AA998" s="147"/>
      <c r="AB998" s="147"/>
      <c r="AC998" s="147"/>
      <c r="AD998" s="147"/>
      <c r="AE998" s="147"/>
      <c r="AF998" s="147"/>
    </row>
    <row r="999" spans="1:32" hidden="1" x14ac:dyDescent="0.3">
      <c r="A999" s="107"/>
      <c r="B999" s="107" t="s">
        <v>1145</v>
      </c>
      <c r="C999" s="124"/>
      <c r="D999" s="107"/>
      <c r="E999" s="125"/>
      <c r="F999" s="107"/>
      <c r="G999" s="107" t="s">
        <v>2076</v>
      </c>
      <c r="H999" s="124" t="str">
        <f>Programação5[[#This Row],[Atividade]]&amp; " - linha/estrutura: " &amp;Programação5[[#This Row],[Tag]]</f>
        <v xml:space="preserve">Montar de válvula gaveta de 14" - linha/estrutura: </v>
      </c>
      <c r="I999" s="107"/>
      <c r="L999" s="120"/>
      <c r="M999" s="126"/>
      <c r="N999" s="147"/>
      <c r="O999" s="147"/>
      <c r="P999" s="147"/>
      <c r="Q999" s="147"/>
      <c r="R999" s="147"/>
      <c r="S999" s="147"/>
      <c r="T999" s="147"/>
      <c r="U999" s="147"/>
      <c r="V999" s="147"/>
      <c r="W999" s="147"/>
      <c r="X999" s="147"/>
      <c r="Y999" s="147"/>
      <c r="Z999" s="147"/>
      <c r="AA999" s="147"/>
      <c r="AB999" s="147"/>
      <c r="AC999" s="147"/>
      <c r="AD999" s="147"/>
      <c r="AE999" s="147"/>
      <c r="AF999" s="147"/>
    </row>
    <row r="1000" spans="1:32" hidden="1" x14ac:dyDescent="0.3">
      <c r="A1000" s="107"/>
      <c r="B1000" s="107" t="s">
        <v>1146</v>
      </c>
      <c r="C1000" s="124"/>
      <c r="D1000" s="107"/>
      <c r="E1000" s="125"/>
      <c r="F1000" s="107"/>
      <c r="G1000" s="107" t="s">
        <v>2064</v>
      </c>
      <c r="H1000" s="124" t="str">
        <f>Programação5[[#This Row],[Atividade]]&amp; " - linha/estrutura: " &amp;Programação5[[#This Row],[Tag]]</f>
        <v xml:space="preserve">Remover Ebtv da linha existente - linha/estrutura: </v>
      </c>
      <c r="I1000" s="107"/>
      <c r="L1000" s="120"/>
      <c r="M1000" s="126"/>
      <c r="N1000" s="147"/>
      <c r="O1000" s="147"/>
      <c r="P1000" s="147"/>
      <c r="Q1000" s="147"/>
      <c r="R1000" s="147"/>
      <c r="S1000" s="147"/>
      <c r="T1000" s="147"/>
      <c r="U1000" s="147"/>
      <c r="V1000" s="147"/>
      <c r="W1000" s="147"/>
      <c r="X1000" s="147"/>
      <c r="Y1000" s="147"/>
      <c r="Z1000" s="147"/>
      <c r="AA1000" s="147"/>
      <c r="AB1000" s="147"/>
      <c r="AC1000" s="147"/>
      <c r="AD1000" s="147"/>
      <c r="AE1000" s="147"/>
      <c r="AF1000" s="147"/>
    </row>
    <row r="1001" spans="1:32" hidden="1" x14ac:dyDescent="0.3">
      <c r="A1001" s="107"/>
      <c r="B1001" s="107" t="s">
        <v>1147</v>
      </c>
      <c r="C1001" s="124"/>
      <c r="D1001" s="107"/>
      <c r="E1001" s="125"/>
      <c r="F1001" s="107"/>
      <c r="G1001" s="107" t="s">
        <v>2078</v>
      </c>
      <c r="H1001" s="124" t="str">
        <f>Programação5[[#This Row],[Atividade]]&amp; " - linha/estrutura: " &amp;Programação5[[#This Row],[Tag]]</f>
        <v xml:space="preserve">Tie in 144 - Parada - linha/estrutura: </v>
      </c>
      <c r="I1001" s="107"/>
      <c r="L1001" s="120"/>
      <c r="M1001" s="126"/>
      <c r="N1001" s="147"/>
      <c r="O1001" s="147"/>
      <c r="P1001" s="147"/>
      <c r="Q1001" s="147"/>
      <c r="R1001" s="147"/>
      <c r="S1001" s="147"/>
      <c r="T1001" s="147"/>
      <c r="U1001" s="147"/>
      <c r="V1001" s="147"/>
      <c r="W1001" s="147"/>
      <c r="X1001" s="147"/>
      <c r="Y1001" s="147"/>
      <c r="Z1001" s="147"/>
      <c r="AA1001" s="147"/>
      <c r="AB1001" s="147"/>
      <c r="AC1001" s="147"/>
      <c r="AD1001" s="147"/>
      <c r="AE1001" s="147"/>
      <c r="AF1001" s="147"/>
    </row>
    <row r="1002" spans="1:32" hidden="1" x14ac:dyDescent="0.3">
      <c r="A1002" s="107"/>
      <c r="B1002" s="107" t="s">
        <v>1148</v>
      </c>
      <c r="C1002" s="124"/>
      <c r="D1002" s="107"/>
      <c r="E1002" s="125"/>
      <c r="F1002" s="107"/>
      <c r="G1002" s="107" t="s">
        <v>2030</v>
      </c>
      <c r="H1002" s="124" t="str">
        <f>Programação5[[#This Row],[Atividade]]&amp; " - linha/estrutura: " &amp;Programação5[[#This Row],[Tag]]</f>
        <v xml:space="preserve">Fazer Ebtv da linha existente - linha/estrutura: </v>
      </c>
      <c r="I1002" s="107"/>
      <c r="L1002" s="120"/>
      <c r="M1002" s="126"/>
      <c r="N1002" s="147"/>
      <c r="O1002" s="147"/>
      <c r="P1002" s="147"/>
      <c r="Q1002" s="147"/>
      <c r="R1002" s="147"/>
      <c r="S1002" s="147"/>
      <c r="T1002" s="147"/>
      <c r="U1002" s="147"/>
      <c r="V1002" s="147"/>
      <c r="W1002" s="147"/>
      <c r="X1002" s="147"/>
      <c r="Y1002" s="147"/>
      <c r="Z1002" s="147"/>
      <c r="AA1002" s="147"/>
      <c r="AB1002" s="147"/>
      <c r="AC1002" s="147"/>
      <c r="AD1002" s="147"/>
      <c r="AE1002" s="147"/>
      <c r="AF1002" s="147"/>
    </row>
    <row r="1003" spans="1:32" hidden="1" x14ac:dyDescent="0.3">
      <c r="A1003" s="107"/>
      <c r="B1003" s="107" t="s">
        <v>1149</v>
      </c>
      <c r="C1003" s="124" t="s">
        <v>2169</v>
      </c>
      <c r="D1003" s="107" t="s">
        <v>1430</v>
      </c>
      <c r="E1003" s="125" t="s">
        <v>1440</v>
      </c>
      <c r="F1003" s="107"/>
      <c r="G1003" s="107" t="s">
        <v>2075</v>
      </c>
      <c r="H1003" s="124" t="str">
        <f>Programação5[[#This Row],[Atividade]]&amp; " - linha/estrutura: " &amp;Programação5[[#This Row],[Tag]]</f>
        <v xml:space="preserve">Montar e soldar de bocal de 14"na linha existente - linha/estrutura: </v>
      </c>
      <c r="I1003" s="107" t="s">
        <v>1433</v>
      </c>
      <c r="L1003" s="120"/>
      <c r="M1003" s="126"/>
      <c r="N1003" s="147"/>
      <c r="O1003" s="147"/>
      <c r="P1003" s="147"/>
      <c r="Q1003" s="147"/>
      <c r="R1003" s="147"/>
      <c r="S1003" s="147"/>
      <c r="T1003" s="147"/>
      <c r="U1003" s="147"/>
      <c r="V1003" s="147"/>
      <c r="W1003" s="147"/>
      <c r="X1003" s="147"/>
      <c r="Y1003" s="147"/>
      <c r="Z1003" s="147"/>
      <c r="AA1003" s="147"/>
      <c r="AB1003" s="147"/>
      <c r="AC1003" s="147"/>
      <c r="AD1003" s="147"/>
      <c r="AE1003" s="147"/>
      <c r="AF1003" s="147"/>
    </row>
    <row r="1004" spans="1:32" hidden="1" x14ac:dyDescent="0.3">
      <c r="A1004" s="107"/>
      <c r="B1004" s="107" t="s">
        <v>1150</v>
      </c>
      <c r="C1004" s="124"/>
      <c r="D1004" s="107"/>
      <c r="E1004" s="125"/>
      <c r="F1004" s="107"/>
      <c r="G1004" s="107" t="s">
        <v>1876</v>
      </c>
      <c r="H1004" s="124" t="str">
        <f>Programação5[[#This Row],[Atividade]]&amp; " - linha/estrutura: " &amp;Programação5[[#This Row],[Tag]]</f>
        <v xml:space="preserve">Inspeção ENDs na solda bocal - linha/estrutura: </v>
      </c>
      <c r="I1004" s="107"/>
      <c r="L1004" s="120"/>
      <c r="M1004" s="126"/>
      <c r="N1004" s="147"/>
      <c r="O1004" s="147"/>
      <c r="P1004" s="147"/>
      <c r="Q1004" s="147"/>
      <c r="R1004" s="147"/>
      <c r="S1004" s="147"/>
      <c r="T1004" s="147"/>
      <c r="U1004" s="147"/>
      <c r="V1004" s="147"/>
      <c r="W1004" s="147"/>
      <c r="X1004" s="147"/>
      <c r="Y1004" s="147"/>
      <c r="Z1004" s="147"/>
      <c r="AA1004" s="147"/>
      <c r="AB1004" s="147"/>
      <c r="AC1004" s="147"/>
      <c r="AD1004" s="147"/>
      <c r="AE1004" s="147"/>
      <c r="AF1004" s="147"/>
    </row>
    <row r="1005" spans="1:32" hidden="1" x14ac:dyDescent="0.3">
      <c r="A1005" s="107"/>
      <c r="B1005" s="107" t="s">
        <v>1151</v>
      </c>
      <c r="C1005" s="124"/>
      <c r="D1005" s="107"/>
      <c r="E1005" s="125"/>
      <c r="F1005" s="107"/>
      <c r="G1005" s="107" t="s">
        <v>2076</v>
      </c>
      <c r="H1005" s="124" t="str">
        <f>Programação5[[#This Row],[Atividade]]&amp; " - linha/estrutura: " &amp;Programação5[[#This Row],[Tag]]</f>
        <v xml:space="preserve">Montar de válvula gaveta de 14" - linha/estrutura: </v>
      </c>
      <c r="I1005" s="107"/>
      <c r="L1005" s="120"/>
      <c r="M1005" s="126"/>
      <c r="N1005" s="147"/>
      <c r="O1005" s="147"/>
      <c r="P1005" s="147"/>
      <c r="Q1005" s="147"/>
      <c r="R1005" s="147"/>
      <c r="S1005" s="147"/>
      <c r="T1005" s="147"/>
      <c r="U1005" s="147"/>
      <c r="V1005" s="147"/>
      <c r="W1005" s="147"/>
      <c r="X1005" s="147"/>
      <c r="Y1005" s="147"/>
      <c r="Z1005" s="147"/>
      <c r="AA1005" s="147"/>
      <c r="AB1005" s="147"/>
      <c r="AC1005" s="147"/>
      <c r="AD1005" s="147"/>
      <c r="AE1005" s="147"/>
      <c r="AF1005" s="147"/>
    </row>
    <row r="1006" spans="1:32" hidden="1" x14ac:dyDescent="0.3">
      <c r="A1006" s="107"/>
      <c r="B1006" s="107" t="s">
        <v>1152</v>
      </c>
      <c r="C1006" s="124" t="s">
        <v>2169</v>
      </c>
      <c r="D1006" s="107" t="s">
        <v>1430</v>
      </c>
      <c r="E1006" s="125" t="s">
        <v>1440</v>
      </c>
      <c r="F1006" s="107"/>
      <c r="G1006" s="107" t="s">
        <v>2064</v>
      </c>
      <c r="H1006" s="124" t="str">
        <f>Programação5[[#This Row],[Atividade]]&amp; " - linha/estrutura: " &amp;Programação5[[#This Row],[Tag]]</f>
        <v xml:space="preserve">Remover Ebtv da linha existente - linha/estrutura: </v>
      </c>
      <c r="I1006" s="107" t="s">
        <v>1433</v>
      </c>
      <c r="L1006" s="120"/>
      <c r="M1006" s="126"/>
      <c r="N1006" s="147"/>
      <c r="O1006" s="147"/>
      <c r="P1006" s="147"/>
      <c r="Q1006" s="147"/>
      <c r="R1006" s="147"/>
      <c r="S1006" s="147"/>
      <c r="T1006" s="147"/>
      <c r="U1006" s="147"/>
      <c r="V1006" s="147"/>
      <c r="W1006" s="147"/>
      <c r="X1006" s="147"/>
      <c r="Y1006" s="147"/>
      <c r="Z1006" s="147"/>
      <c r="AA1006" s="147"/>
      <c r="AB1006" s="147"/>
      <c r="AC1006" s="147"/>
      <c r="AD1006" s="147"/>
      <c r="AE1006" s="147"/>
      <c r="AF1006" s="147"/>
    </row>
    <row r="1007" spans="1:32" ht="28.8" x14ac:dyDescent="0.3">
      <c r="A1007" s="107" t="s">
        <v>510</v>
      </c>
      <c r="B1007" s="107" t="s">
        <v>1153</v>
      </c>
      <c r="C1007" s="124" t="s">
        <v>2167</v>
      </c>
      <c r="D1007" s="107" t="s">
        <v>1430</v>
      </c>
      <c r="E1007" s="125" t="s">
        <v>1440</v>
      </c>
      <c r="F1007" s="107" t="s">
        <v>2289</v>
      </c>
      <c r="G1007" s="107" t="s">
        <v>2079</v>
      </c>
      <c r="H1007" s="124" t="str">
        <f>Programação5[[#This Row],[Atividade]]&amp; " - linha/estrutura: " &amp;Programação5[[#This Row],[Tag]]</f>
        <v>TIE-IN_138 - linha/estrutura: TIE-IN_138_10"-S3-14E-5396-H</v>
      </c>
      <c r="I1007" s="107" t="s">
        <v>1433</v>
      </c>
      <c r="J1007" s="107" t="s">
        <v>2531</v>
      </c>
      <c r="L1007" s="120"/>
      <c r="M1007" s="126"/>
      <c r="N1007" s="147"/>
      <c r="O1007" s="147">
        <v>0</v>
      </c>
      <c r="P1007" s="147">
        <v>0</v>
      </c>
      <c r="Q1007" s="147">
        <v>1</v>
      </c>
      <c r="R1007" s="147"/>
      <c r="S1007" s="147"/>
      <c r="T1007" s="147">
        <v>1</v>
      </c>
      <c r="U1007" s="147"/>
      <c r="V1007" s="147"/>
      <c r="W1007" s="147"/>
      <c r="X1007" s="147"/>
      <c r="Y1007" s="147"/>
      <c r="Z1007" s="147"/>
      <c r="AA1007" s="147">
        <v>1</v>
      </c>
      <c r="AB1007" s="147"/>
      <c r="AC1007" s="147"/>
      <c r="AD1007" s="147"/>
      <c r="AE1007" s="147"/>
      <c r="AF1007" s="147"/>
    </row>
    <row r="1008" spans="1:32" hidden="1" x14ac:dyDescent="0.3">
      <c r="A1008" s="107"/>
      <c r="B1008" s="107" t="s">
        <v>1154</v>
      </c>
      <c r="C1008" s="124"/>
      <c r="D1008" s="107"/>
      <c r="E1008" s="125"/>
      <c r="F1008" s="107"/>
      <c r="G1008" s="107" t="s">
        <v>2030</v>
      </c>
      <c r="H1008" s="124" t="str">
        <f>Programação5[[#This Row],[Atividade]]&amp; " - linha/estrutura: " &amp;Programação5[[#This Row],[Tag]]</f>
        <v xml:space="preserve">Fazer Ebtv da linha existente - linha/estrutura: </v>
      </c>
      <c r="I1008" s="107"/>
      <c r="L1008" s="120"/>
      <c r="M1008" s="126"/>
      <c r="N1008" s="147"/>
      <c r="O1008" s="147"/>
      <c r="P1008" s="147"/>
      <c r="Q1008" s="147"/>
      <c r="R1008" s="147"/>
      <c r="S1008" s="147"/>
      <c r="T1008" s="147"/>
      <c r="U1008" s="147"/>
      <c r="V1008" s="147"/>
      <c r="W1008" s="147"/>
      <c r="X1008" s="147"/>
      <c r="Y1008" s="147"/>
      <c r="Z1008" s="147"/>
      <c r="AA1008" s="147"/>
      <c r="AB1008" s="147"/>
      <c r="AC1008" s="147"/>
      <c r="AD1008" s="147"/>
      <c r="AE1008" s="147"/>
      <c r="AF1008" s="147"/>
    </row>
    <row r="1009" spans="1:32" hidden="1" x14ac:dyDescent="0.3">
      <c r="A1009" s="107"/>
      <c r="B1009" s="107" t="s">
        <v>1155</v>
      </c>
      <c r="C1009" s="124"/>
      <c r="D1009" s="107"/>
      <c r="E1009" s="125"/>
      <c r="F1009" s="107"/>
      <c r="G1009" s="107" t="s">
        <v>2080</v>
      </c>
      <c r="H1009" s="124" t="str">
        <f>Programação5[[#This Row],[Atividade]]&amp; " - linha/estrutura: " &amp;Programação5[[#This Row],[Tag]]</f>
        <v xml:space="preserve">Montar e soldar de bocal de 10"na linha existente - linha/estrutura: </v>
      </c>
      <c r="I1009" s="107"/>
      <c r="L1009" s="120"/>
      <c r="M1009" s="126"/>
      <c r="N1009" s="147"/>
      <c r="O1009" s="147"/>
      <c r="P1009" s="147"/>
      <c r="Q1009" s="147"/>
      <c r="R1009" s="147"/>
      <c r="S1009" s="147"/>
      <c r="T1009" s="147"/>
      <c r="U1009" s="147"/>
      <c r="V1009" s="147"/>
      <c r="W1009" s="147"/>
      <c r="X1009" s="147"/>
      <c r="Y1009" s="147"/>
      <c r="Z1009" s="147"/>
      <c r="AA1009" s="147"/>
      <c r="AB1009" s="147"/>
      <c r="AC1009" s="147"/>
      <c r="AD1009" s="147"/>
      <c r="AE1009" s="147"/>
      <c r="AF1009" s="147"/>
    </row>
    <row r="1010" spans="1:32" hidden="1" x14ac:dyDescent="0.3">
      <c r="A1010" s="107"/>
      <c r="B1010" s="107" t="s">
        <v>1156</v>
      </c>
      <c r="C1010" s="124"/>
      <c r="D1010" s="107"/>
      <c r="E1010" s="125"/>
      <c r="F1010" s="107"/>
      <c r="G1010" s="107" t="s">
        <v>1876</v>
      </c>
      <c r="H1010" s="124" t="str">
        <f>Programação5[[#This Row],[Atividade]]&amp; " - linha/estrutura: " &amp;Programação5[[#This Row],[Tag]]</f>
        <v xml:space="preserve">Inspeção ENDs na solda bocal - linha/estrutura: </v>
      </c>
      <c r="I1010" s="107"/>
      <c r="L1010" s="120"/>
      <c r="M1010" s="126"/>
      <c r="N1010" s="147"/>
      <c r="O1010" s="147"/>
      <c r="P1010" s="147"/>
      <c r="Q1010" s="147"/>
      <c r="R1010" s="147"/>
      <c r="S1010" s="147"/>
      <c r="T1010" s="147"/>
      <c r="U1010" s="147"/>
      <c r="V1010" s="147"/>
      <c r="W1010" s="147"/>
      <c r="X1010" s="147"/>
      <c r="Y1010" s="147"/>
      <c r="Z1010" s="147"/>
      <c r="AA1010" s="147"/>
      <c r="AB1010" s="147"/>
      <c r="AC1010" s="147"/>
      <c r="AD1010" s="147"/>
      <c r="AE1010" s="147"/>
      <c r="AF1010" s="147"/>
    </row>
    <row r="1011" spans="1:32" hidden="1" x14ac:dyDescent="0.3">
      <c r="A1011" s="107"/>
      <c r="B1011" s="107" t="s">
        <v>1157</v>
      </c>
      <c r="C1011" s="124"/>
      <c r="D1011" s="107"/>
      <c r="E1011" s="125"/>
      <c r="F1011" s="107"/>
      <c r="G1011" s="107" t="s">
        <v>2081</v>
      </c>
      <c r="H1011" s="124" t="str">
        <f>Programação5[[#This Row],[Atividade]]&amp; " - linha/estrutura: " &amp;Programação5[[#This Row],[Tag]]</f>
        <v xml:space="preserve">Montar de válvula gaveta de 10" - linha/estrutura: </v>
      </c>
      <c r="I1011" s="107"/>
      <c r="L1011" s="120"/>
      <c r="M1011" s="126"/>
      <c r="N1011" s="147"/>
      <c r="O1011" s="147"/>
      <c r="P1011" s="147"/>
      <c r="Q1011" s="147"/>
      <c r="R1011" s="147"/>
      <c r="S1011" s="147"/>
      <c r="T1011" s="147"/>
      <c r="U1011" s="147"/>
      <c r="V1011" s="147"/>
      <c r="W1011" s="147"/>
      <c r="X1011" s="147"/>
      <c r="Y1011" s="147"/>
      <c r="Z1011" s="147"/>
      <c r="AA1011" s="147"/>
      <c r="AB1011" s="147"/>
      <c r="AC1011" s="147"/>
      <c r="AD1011" s="147"/>
      <c r="AE1011" s="147"/>
      <c r="AF1011" s="147"/>
    </row>
    <row r="1012" spans="1:32" hidden="1" x14ac:dyDescent="0.3">
      <c r="A1012" s="107"/>
      <c r="B1012" s="107" t="s">
        <v>1158</v>
      </c>
      <c r="C1012" s="124"/>
      <c r="D1012" s="107"/>
      <c r="E1012" s="125"/>
      <c r="F1012" s="107"/>
      <c r="G1012" s="107" t="s">
        <v>1954</v>
      </c>
      <c r="H1012" s="124" t="str">
        <f>Programação5[[#This Row],[Atividade]]&amp; " - linha/estrutura: " &amp;Programação5[[#This Row],[Tag]]</f>
        <v xml:space="preserve">Remover Ebtv da linha - linha/estrutura: </v>
      </c>
      <c r="I1012" s="107"/>
      <c r="L1012" s="120"/>
      <c r="M1012" s="126"/>
      <c r="N1012" s="147"/>
      <c r="O1012" s="147"/>
      <c r="P1012" s="147"/>
      <c r="Q1012" s="147"/>
      <c r="R1012" s="147"/>
      <c r="S1012" s="147"/>
      <c r="T1012" s="147"/>
      <c r="U1012" s="147"/>
      <c r="V1012" s="147"/>
      <c r="W1012" s="147"/>
      <c r="X1012" s="147"/>
      <c r="Y1012" s="147"/>
      <c r="Z1012" s="147"/>
      <c r="AA1012" s="147"/>
      <c r="AB1012" s="147"/>
      <c r="AC1012" s="147"/>
      <c r="AD1012" s="147"/>
      <c r="AE1012" s="147"/>
      <c r="AF1012" s="147"/>
    </row>
    <row r="1013" spans="1:32" hidden="1" x14ac:dyDescent="0.3">
      <c r="A1013" s="107"/>
      <c r="B1013" s="107" t="s">
        <v>1159</v>
      </c>
      <c r="C1013" s="124" t="s">
        <v>2169</v>
      </c>
      <c r="D1013" s="107" t="s">
        <v>1430</v>
      </c>
      <c r="E1013" s="125" t="s">
        <v>1440</v>
      </c>
      <c r="F1013" s="107"/>
      <c r="G1013" s="107" t="s">
        <v>2082</v>
      </c>
      <c r="H1013" s="124" t="str">
        <f>Programação5[[#This Row],[Atividade]]&amp; " - linha/estrutura: " &amp;Programação5[[#This Row],[Tag]]</f>
        <v xml:space="preserve">TIE-IN_139 - Parada - linha/estrutura: </v>
      </c>
      <c r="I1013" s="107" t="s">
        <v>1433</v>
      </c>
      <c r="L1013" s="120"/>
      <c r="M1013" s="126"/>
      <c r="N1013" s="147"/>
      <c r="O1013" s="147"/>
      <c r="P1013" s="147"/>
      <c r="Q1013" s="147"/>
      <c r="R1013" s="147"/>
      <c r="S1013" s="147"/>
      <c r="T1013" s="147"/>
      <c r="U1013" s="147"/>
      <c r="V1013" s="147"/>
      <c r="W1013" s="147"/>
      <c r="X1013" s="147"/>
      <c r="Y1013" s="147"/>
      <c r="Z1013" s="147"/>
      <c r="AA1013" s="147"/>
      <c r="AB1013" s="147"/>
      <c r="AC1013" s="147"/>
      <c r="AD1013" s="147"/>
      <c r="AE1013" s="147"/>
      <c r="AF1013" s="147"/>
    </row>
    <row r="1014" spans="1:32" hidden="1" x14ac:dyDescent="0.3">
      <c r="A1014" s="107"/>
      <c r="B1014" s="107" t="s">
        <v>1160</v>
      </c>
      <c r="C1014" s="124"/>
      <c r="D1014" s="107"/>
      <c r="E1014" s="125"/>
      <c r="F1014" s="107"/>
      <c r="G1014" s="107" t="s">
        <v>2083</v>
      </c>
      <c r="H1014" s="124" t="str">
        <f>Programação5[[#This Row],[Atividade]]&amp; " - linha/estrutura: " &amp;Programação5[[#This Row],[Tag]]</f>
        <v xml:space="preserve">Fazer Ebtv da linha existente 6"-S3-14A-5383-H - linha/estrutura: </v>
      </c>
      <c r="I1014" s="107"/>
      <c r="L1014" s="120"/>
      <c r="M1014" s="126"/>
      <c r="N1014" s="147"/>
      <c r="O1014" s="147"/>
      <c r="P1014" s="147"/>
      <c r="Q1014" s="147"/>
      <c r="R1014" s="147"/>
      <c r="S1014" s="147"/>
      <c r="T1014" s="147"/>
      <c r="U1014" s="147"/>
      <c r="V1014" s="147"/>
      <c r="W1014" s="147"/>
      <c r="X1014" s="147"/>
      <c r="Y1014" s="147"/>
      <c r="Z1014" s="147"/>
      <c r="AA1014" s="147"/>
      <c r="AB1014" s="147"/>
      <c r="AC1014" s="147"/>
      <c r="AD1014" s="147"/>
      <c r="AE1014" s="147"/>
      <c r="AF1014" s="147"/>
    </row>
    <row r="1015" spans="1:32" hidden="1" x14ac:dyDescent="0.3">
      <c r="A1015" s="107"/>
      <c r="B1015" s="107" t="s">
        <v>1161</v>
      </c>
      <c r="C1015" s="124"/>
      <c r="D1015" s="107"/>
      <c r="E1015" s="125"/>
      <c r="F1015" s="107"/>
      <c r="G1015" s="107" t="s">
        <v>2031</v>
      </c>
      <c r="H1015" s="124" t="str">
        <f>Programação5[[#This Row],[Atividade]]&amp; " - linha/estrutura: " &amp;Programação5[[#This Row],[Tag]]</f>
        <v xml:space="preserve">Desmontar trecho da linha existente - linha/estrutura: </v>
      </c>
      <c r="I1015" s="107"/>
      <c r="L1015" s="120"/>
      <c r="M1015" s="126"/>
      <c r="N1015" s="147"/>
      <c r="O1015" s="147"/>
      <c r="P1015" s="147"/>
      <c r="Q1015" s="147"/>
      <c r="R1015" s="147"/>
      <c r="S1015" s="147"/>
      <c r="T1015" s="147"/>
      <c r="U1015" s="147"/>
      <c r="V1015" s="147"/>
      <c r="W1015" s="147"/>
      <c r="X1015" s="147"/>
      <c r="Y1015" s="147"/>
      <c r="Z1015" s="147"/>
      <c r="AA1015" s="147"/>
      <c r="AB1015" s="147"/>
      <c r="AC1015" s="147"/>
      <c r="AD1015" s="147"/>
      <c r="AE1015" s="147"/>
      <c r="AF1015" s="147"/>
    </row>
    <row r="1016" spans="1:32" hidden="1" x14ac:dyDescent="0.3">
      <c r="A1016" s="107"/>
      <c r="B1016" s="107" t="s">
        <v>1162</v>
      </c>
      <c r="C1016" s="124" t="s">
        <v>2169</v>
      </c>
      <c r="D1016" s="107" t="s">
        <v>1430</v>
      </c>
      <c r="E1016" s="125" t="s">
        <v>1440</v>
      </c>
      <c r="F1016" s="107"/>
      <c r="G1016" s="107" t="s">
        <v>2084</v>
      </c>
      <c r="H1016" s="124" t="str">
        <f>Programação5[[#This Row],[Atividade]]&amp; " - linha/estrutura: " &amp;Programação5[[#This Row],[Tag]]</f>
        <v xml:space="preserve">Pré-montar spool e válvula gaveta de 6" - linha/estrutura: </v>
      </c>
      <c r="I1016" s="107"/>
      <c r="L1016" s="120"/>
      <c r="M1016" s="126"/>
      <c r="N1016" s="147"/>
      <c r="O1016" s="147"/>
      <c r="P1016" s="147"/>
      <c r="Q1016" s="147"/>
      <c r="R1016" s="147"/>
      <c r="S1016" s="147"/>
      <c r="T1016" s="147"/>
      <c r="U1016" s="147"/>
      <c r="V1016" s="147"/>
      <c r="W1016" s="147"/>
      <c r="X1016" s="147"/>
      <c r="Y1016" s="147"/>
      <c r="Z1016" s="147"/>
      <c r="AA1016" s="147"/>
      <c r="AB1016" s="147"/>
      <c r="AC1016" s="147"/>
      <c r="AD1016" s="147"/>
      <c r="AE1016" s="147"/>
      <c r="AF1016" s="147"/>
    </row>
    <row r="1017" spans="1:32" hidden="1" x14ac:dyDescent="0.3">
      <c r="A1017" s="107"/>
      <c r="B1017" s="107" t="s">
        <v>1163</v>
      </c>
      <c r="C1017" s="124"/>
      <c r="D1017" s="107"/>
      <c r="E1017" s="125"/>
      <c r="F1017" s="107"/>
      <c r="G1017" s="107" t="s">
        <v>2085</v>
      </c>
      <c r="H1017" s="124" t="str">
        <f>Programação5[[#This Row],[Atividade]]&amp; " - linha/estrutura: " &amp;Programação5[[#This Row],[Tag]]</f>
        <v xml:space="preserve">Soldar spool - linha/estrutura: </v>
      </c>
      <c r="I1017" s="107"/>
      <c r="L1017" s="120"/>
      <c r="M1017" s="126"/>
      <c r="N1017" s="147"/>
      <c r="O1017" s="147"/>
      <c r="P1017" s="147"/>
      <c r="Q1017" s="147"/>
      <c r="R1017" s="147"/>
      <c r="S1017" s="147"/>
      <c r="T1017" s="147"/>
      <c r="U1017" s="147"/>
      <c r="V1017" s="147"/>
      <c r="W1017" s="147"/>
      <c r="X1017" s="147"/>
      <c r="Y1017" s="147"/>
      <c r="Z1017" s="147"/>
      <c r="AA1017" s="147"/>
      <c r="AB1017" s="147"/>
      <c r="AC1017" s="147"/>
      <c r="AD1017" s="147"/>
      <c r="AE1017" s="147"/>
      <c r="AF1017" s="147"/>
    </row>
    <row r="1018" spans="1:32" hidden="1" x14ac:dyDescent="0.3">
      <c r="A1018" s="107"/>
      <c r="B1018" s="107" t="s">
        <v>1164</v>
      </c>
      <c r="C1018" s="124"/>
      <c r="D1018" s="107"/>
      <c r="E1018" s="125"/>
      <c r="F1018" s="107"/>
      <c r="G1018" s="107" t="s">
        <v>279</v>
      </c>
      <c r="H1018" s="124" t="str">
        <f>Programação5[[#This Row],[Atividade]]&amp; " - linha/estrutura: " &amp;Programação5[[#This Row],[Tag]]</f>
        <v xml:space="preserve">Inspeção ENDs das soldas - linha/estrutura: </v>
      </c>
      <c r="I1018" s="107"/>
      <c r="L1018" s="120"/>
      <c r="M1018" s="126"/>
      <c r="N1018" s="147"/>
      <c r="O1018" s="147"/>
      <c r="P1018" s="147"/>
      <c r="Q1018" s="147"/>
      <c r="R1018" s="147"/>
      <c r="S1018" s="147"/>
      <c r="T1018" s="147"/>
      <c r="U1018" s="147"/>
      <c r="V1018" s="147"/>
      <c r="W1018" s="147"/>
      <c r="X1018" s="147"/>
      <c r="Y1018" s="147"/>
      <c r="Z1018" s="147"/>
      <c r="AA1018" s="147"/>
      <c r="AB1018" s="147"/>
      <c r="AC1018" s="147"/>
      <c r="AD1018" s="147"/>
      <c r="AE1018" s="147"/>
      <c r="AF1018" s="147"/>
    </row>
    <row r="1019" spans="1:32" hidden="1" x14ac:dyDescent="0.3">
      <c r="A1019" s="107"/>
      <c r="B1019" s="107" t="s">
        <v>1165</v>
      </c>
      <c r="C1019" s="124"/>
      <c r="D1019" s="107"/>
      <c r="E1019" s="125"/>
      <c r="F1019" s="107"/>
      <c r="G1019" s="107" t="s">
        <v>1954</v>
      </c>
      <c r="H1019" s="124" t="str">
        <f>Programação5[[#This Row],[Atividade]]&amp; " - linha/estrutura: " &amp;Programação5[[#This Row],[Tag]]</f>
        <v xml:space="preserve">Remover Ebtv da linha - linha/estrutura: </v>
      </c>
      <c r="I1019" s="107"/>
      <c r="L1019" s="120"/>
      <c r="M1019" s="126"/>
      <c r="N1019" s="147"/>
      <c r="O1019" s="147"/>
      <c r="P1019" s="147"/>
      <c r="Q1019" s="147"/>
      <c r="R1019" s="147"/>
      <c r="S1019" s="147"/>
      <c r="T1019" s="147"/>
      <c r="U1019" s="147"/>
      <c r="V1019" s="147"/>
      <c r="W1019" s="147"/>
      <c r="X1019" s="147"/>
      <c r="Y1019" s="147"/>
      <c r="Z1019" s="147"/>
      <c r="AA1019" s="147"/>
      <c r="AB1019" s="147"/>
      <c r="AC1019" s="147"/>
      <c r="AD1019" s="147"/>
      <c r="AE1019" s="147"/>
      <c r="AF1019" s="147"/>
    </row>
    <row r="1020" spans="1:32" hidden="1" x14ac:dyDescent="0.3">
      <c r="A1020" s="107"/>
      <c r="B1020" s="107" t="s">
        <v>1166</v>
      </c>
      <c r="C1020" s="124"/>
      <c r="D1020" s="107"/>
      <c r="E1020" s="125"/>
      <c r="F1020" s="107"/>
      <c r="G1020" s="107" t="s">
        <v>2086</v>
      </c>
      <c r="H1020" s="124" t="str">
        <f>Programação5[[#This Row],[Atividade]]&amp; " - linha/estrutura: " &amp;Programação5[[#This Row],[Tag]]</f>
        <v xml:space="preserve">Tie in 132 - Parada - linha/estrutura: </v>
      </c>
      <c r="I1020" s="107"/>
      <c r="L1020" s="120"/>
      <c r="M1020" s="126"/>
      <c r="N1020" s="147"/>
      <c r="O1020" s="147"/>
      <c r="P1020" s="147"/>
      <c r="Q1020" s="147"/>
      <c r="R1020" s="147"/>
      <c r="S1020" s="147"/>
      <c r="T1020" s="147"/>
      <c r="U1020" s="147"/>
      <c r="V1020" s="147"/>
      <c r="W1020" s="147"/>
      <c r="X1020" s="147"/>
      <c r="Y1020" s="147"/>
      <c r="Z1020" s="147"/>
      <c r="AA1020" s="147"/>
      <c r="AB1020" s="147"/>
      <c r="AC1020" s="147"/>
      <c r="AD1020" s="147"/>
      <c r="AE1020" s="147"/>
      <c r="AF1020" s="147"/>
    </row>
    <row r="1021" spans="1:32" hidden="1" x14ac:dyDescent="0.3">
      <c r="A1021" s="107"/>
      <c r="B1021" s="107" t="s">
        <v>1167</v>
      </c>
      <c r="C1021" s="124"/>
      <c r="D1021" s="107"/>
      <c r="E1021" s="125"/>
      <c r="F1021" s="107"/>
      <c r="G1021" s="107" t="s">
        <v>2087</v>
      </c>
      <c r="H1021" s="124" t="str">
        <f>Programação5[[#This Row],[Atividade]]&amp; " - linha/estrutura: " &amp;Programação5[[#This Row],[Tag]]</f>
        <v xml:space="preserve">Fazer Ebtv da linha existente 10"-S3-14A-1404-H - linha/estrutura: </v>
      </c>
      <c r="I1021" s="107"/>
      <c r="L1021" s="120"/>
      <c r="M1021" s="126"/>
      <c r="N1021" s="147"/>
      <c r="O1021" s="147"/>
      <c r="P1021" s="147"/>
      <c r="Q1021" s="147"/>
      <c r="R1021" s="147"/>
      <c r="S1021" s="147"/>
      <c r="T1021" s="147"/>
      <c r="U1021" s="147"/>
      <c r="V1021" s="147"/>
      <c r="W1021" s="147"/>
      <c r="X1021" s="147"/>
      <c r="Y1021" s="147"/>
      <c r="Z1021" s="147"/>
      <c r="AA1021" s="147"/>
      <c r="AB1021" s="147"/>
      <c r="AC1021" s="147"/>
      <c r="AD1021" s="147"/>
      <c r="AE1021" s="147"/>
      <c r="AF1021" s="147"/>
    </row>
    <row r="1022" spans="1:32" hidden="1" x14ac:dyDescent="0.3">
      <c r="A1022" s="107"/>
      <c r="B1022" s="107" t="s">
        <v>1168</v>
      </c>
      <c r="C1022" s="124"/>
      <c r="D1022" s="107"/>
      <c r="E1022" s="125"/>
      <c r="F1022" s="107"/>
      <c r="G1022" s="107" t="s">
        <v>2031</v>
      </c>
      <c r="H1022" s="124" t="str">
        <f>Programação5[[#This Row],[Atividade]]&amp; " - linha/estrutura: " &amp;Programação5[[#This Row],[Tag]]</f>
        <v xml:space="preserve">Desmontar trecho da linha existente - linha/estrutura: </v>
      </c>
      <c r="I1022" s="107"/>
      <c r="L1022" s="120"/>
      <c r="M1022" s="126"/>
      <c r="N1022" s="147"/>
      <c r="O1022" s="147"/>
      <c r="P1022" s="147"/>
      <c r="Q1022" s="147"/>
      <c r="R1022" s="147"/>
      <c r="S1022" s="147"/>
      <c r="T1022" s="147"/>
      <c r="U1022" s="147"/>
      <c r="V1022" s="147"/>
      <c r="W1022" s="147"/>
      <c r="X1022" s="147"/>
      <c r="Y1022" s="147"/>
      <c r="Z1022" s="147"/>
      <c r="AA1022" s="147"/>
      <c r="AB1022" s="147"/>
      <c r="AC1022" s="147"/>
      <c r="AD1022" s="147"/>
      <c r="AE1022" s="147"/>
      <c r="AF1022" s="147"/>
    </row>
    <row r="1023" spans="1:32" hidden="1" x14ac:dyDescent="0.3">
      <c r="A1023" s="107"/>
      <c r="B1023" s="107" t="s">
        <v>1169</v>
      </c>
      <c r="C1023" s="124"/>
      <c r="D1023" s="107"/>
      <c r="E1023" s="125"/>
      <c r="F1023" s="107"/>
      <c r="G1023" s="107" t="s">
        <v>2088</v>
      </c>
      <c r="H1023" s="124" t="str">
        <f>Programação5[[#This Row],[Atividade]]&amp; " - linha/estrutura: " &amp;Programação5[[#This Row],[Tag]]</f>
        <v xml:space="preserve">Pré-montar spool entre a linha existente e válvula gaveta de 10" - linha/estrutura: </v>
      </c>
      <c r="I1023" s="107"/>
      <c r="L1023" s="120"/>
      <c r="M1023" s="126"/>
      <c r="N1023" s="147"/>
      <c r="O1023" s="147"/>
      <c r="P1023" s="147"/>
      <c r="Q1023" s="147"/>
      <c r="R1023" s="147"/>
      <c r="S1023" s="147"/>
      <c r="T1023" s="147"/>
      <c r="U1023" s="147"/>
      <c r="V1023" s="147"/>
      <c r="W1023" s="147"/>
      <c r="X1023" s="147"/>
      <c r="Y1023" s="147"/>
      <c r="Z1023" s="147"/>
      <c r="AA1023" s="147"/>
      <c r="AB1023" s="147"/>
      <c r="AC1023" s="147"/>
      <c r="AD1023" s="147"/>
      <c r="AE1023" s="147"/>
      <c r="AF1023" s="147"/>
    </row>
    <row r="1024" spans="1:32" hidden="1" x14ac:dyDescent="0.3">
      <c r="A1024" s="107"/>
      <c r="B1024" s="107" t="s">
        <v>1170</v>
      </c>
      <c r="C1024" s="124"/>
      <c r="D1024" s="107"/>
      <c r="E1024" s="125"/>
      <c r="F1024" s="107"/>
      <c r="G1024" s="107" t="s">
        <v>2085</v>
      </c>
      <c r="H1024" s="124" t="str">
        <f>Programação5[[#This Row],[Atividade]]&amp; " - linha/estrutura: " &amp;Programação5[[#This Row],[Tag]]</f>
        <v xml:space="preserve">Soldar spool - linha/estrutura: </v>
      </c>
      <c r="I1024" s="107"/>
      <c r="L1024" s="120"/>
      <c r="M1024" s="126"/>
      <c r="N1024" s="147"/>
      <c r="O1024" s="147"/>
      <c r="P1024" s="147"/>
      <c r="Q1024" s="147"/>
      <c r="R1024" s="147"/>
      <c r="S1024" s="147"/>
      <c r="T1024" s="147"/>
      <c r="U1024" s="147"/>
      <c r="V1024" s="147"/>
      <c r="W1024" s="147"/>
      <c r="X1024" s="147"/>
      <c r="Y1024" s="147"/>
      <c r="Z1024" s="147"/>
      <c r="AA1024" s="147"/>
      <c r="AB1024" s="147"/>
      <c r="AC1024" s="147"/>
      <c r="AD1024" s="147"/>
      <c r="AE1024" s="147"/>
      <c r="AF1024" s="147"/>
    </row>
    <row r="1025" spans="1:32" ht="28.8" hidden="1" x14ac:dyDescent="0.3">
      <c r="A1025" s="107"/>
      <c r="B1025" s="107" t="s">
        <v>1171</v>
      </c>
      <c r="C1025" s="124" t="s">
        <v>2168</v>
      </c>
      <c r="D1025" s="107" t="s">
        <v>1430</v>
      </c>
      <c r="E1025" s="125" t="s">
        <v>1440</v>
      </c>
      <c r="F1025" s="107" t="s">
        <v>2338</v>
      </c>
      <c r="G1025" s="107" t="s">
        <v>279</v>
      </c>
      <c r="H1025" s="124" t="str">
        <f>Programação5[[#This Row],[Atividade]]&amp; " - linha/estrutura: " &amp;Programação5[[#This Row],[Tag]]</f>
        <v>Inspeção ENDs das soldas - linha/estrutura: Desareador</v>
      </c>
      <c r="I1025" s="107" t="s">
        <v>2340</v>
      </c>
      <c r="L1025" s="120"/>
      <c r="M1025" s="126"/>
      <c r="N1025" s="147"/>
      <c r="O1025" s="147"/>
      <c r="P1025" s="147"/>
      <c r="Q1025" s="147"/>
      <c r="R1025" s="147"/>
      <c r="S1025" s="147"/>
      <c r="T1025" s="147"/>
      <c r="U1025" s="147"/>
      <c r="V1025" s="147"/>
      <c r="W1025" s="147"/>
      <c r="X1025" s="147"/>
      <c r="Y1025" s="147"/>
      <c r="Z1025" s="147"/>
      <c r="AA1025" s="147"/>
      <c r="AB1025" s="147"/>
      <c r="AC1025" s="147"/>
      <c r="AD1025" s="147"/>
      <c r="AE1025" s="147"/>
      <c r="AF1025" s="147"/>
    </row>
    <row r="1026" spans="1:32" ht="28.8" hidden="1" x14ac:dyDescent="0.3">
      <c r="A1026" s="107"/>
      <c r="B1026" s="107" t="s">
        <v>1172</v>
      </c>
      <c r="C1026" s="124" t="s">
        <v>2168</v>
      </c>
      <c r="D1026" s="107" t="s">
        <v>1430</v>
      </c>
      <c r="E1026" s="125" t="s">
        <v>1440</v>
      </c>
      <c r="F1026" s="107" t="s">
        <v>2338</v>
      </c>
      <c r="G1026" s="107" t="s">
        <v>1954</v>
      </c>
      <c r="H1026" s="124" t="str">
        <f>Programação5[[#This Row],[Atividade]]&amp; " - linha/estrutura: " &amp;Programação5[[#This Row],[Tag]]</f>
        <v>Remover Ebtv da linha - linha/estrutura: Desareador</v>
      </c>
      <c r="I1026" s="107" t="s">
        <v>2340</v>
      </c>
      <c r="L1026" s="120"/>
      <c r="M1026" s="126"/>
      <c r="N1026" s="147"/>
      <c r="O1026" s="147"/>
      <c r="P1026" s="147"/>
      <c r="Q1026" s="147"/>
      <c r="R1026" s="147"/>
      <c r="S1026" s="147"/>
      <c r="T1026" s="147"/>
      <c r="U1026" s="147"/>
      <c r="V1026" s="147"/>
      <c r="W1026" s="147"/>
      <c r="X1026" s="147"/>
      <c r="Y1026" s="147"/>
      <c r="Z1026" s="147"/>
      <c r="AA1026" s="147"/>
      <c r="AB1026" s="147"/>
      <c r="AC1026" s="147"/>
      <c r="AD1026" s="147"/>
      <c r="AE1026" s="147"/>
      <c r="AF1026" s="147"/>
    </row>
    <row r="1027" spans="1:32" hidden="1" x14ac:dyDescent="0.3">
      <c r="A1027" s="107"/>
      <c r="B1027" s="107" t="s">
        <v>1173</v>
      </c>
      <c r="C1027" s="124"/>
      <c r="D1027" s="107"/>
      <c r="E1027" s="125"/>
      <c r="F1027" s="107"/>
      <c r="G1027" s="107" t="s">
        <v>1903</v>
      </c>
      <c r="H1027" s="124" t="str">
        <f>Programação5[[#This Row],[Atividade]]&amp; " - linha/estrutura: " &amp;Programação5[[#This Row],[Tag]]</f>
        <v xml:space="preserve">Pre-Comissionamento - linha/estrutura: </v>
      </c>
      <c r="I1027" s="107"/>
      <c r="L1027" s="120"/>
      <c r="M1027" s="126"/>
      <c r="N1027" s="147"/>
      <c r="O1027" s="147"/>
      <c r="P1027" s="147"/>
      <c r="Q1027" s="147"/>
      <c r="R1027" s="147"/>
      <c r="S1027" s="147"/>
      <c r="T1027" s="147"/>
      <c r="U1027" s="147"/>
      <c r="V1027" s="147"/>
      <c r="W1027" s="147"/>
      <c r="X1027" s="147"/>
      <c r="Y1027" s="147"/>
      <c r="Z1027" s="147"/>
      <c r="AA1027" s="147"/>
      <c r="AB1027" s="147"/>
      <c r="AC1027" s="147"/>
      <c r="AD1027" s="147"/>
      <c r="AE1027" s="147"/>
      <c r="AF1027" s="147"/>
    </row>
    <row r="1028" spans="1:32" hidden="1" x14ac:dyDescent="0.3">
      <c r="A1028" s="107"/>
      <c r="B1028" s="107" t="s">
        <v>1174</v>
      </c>
      <c r="C1028" s="124"/>
      <c r="D1028" s="107"/>
      <c r="E1028" s="125"/>
      <c r="F1028" s="107"/>
      <c r="G1028" s="107" t="s">
        <v>1904</v>
      </c>
      <c r="H1028" s="124" t="str">
        <f>Programação5[[#This Row],[Atividade]]&amp; " - linha/estrutura: " &amp;Programação5[[#This Row],[Tag]]</f>
        <v xml:space="preserve">Complementação mecânica - linha/estrutura: </v>
      </c>
      <c r="I1028" s="107"/>
      <c r="L1028" s="120"/>
      <c r="M1028" s="126"/>
      <c r="N1028" s="147"/>
      <c r="O1028" s="147"/>
      <c r="P1028" s="147"/>
      <c r="Q1028" s="147"/>
      <c r="R1028" s="147"/>
      <c r="S1028" s="147"/>
      <c r="T1028" s="147"/>
      <c r="U1028" s="147"/>
      <c r="V1028" s="147"/>
      <c r="W1028" s="147"/>
      <c r="X1028" s="147"/>
      <c r="Y1028" s="147"/>
      <c r="Z1028" s="147"/>
      <c r="AA1028" s="147"/>
      <c r="AB1028" s="147"/>
      <c r="AC1028" s="147"/>
      <c r="AD1028" s="147"/>
      <c r="AE1028" s="147"/>
      <c r="AF1028" s="147"/>
    </row>
    <row r="1029" spans="1:32" ht="28.8" hidden="1" x14ac:dyDescent="0.3">
      <c r="A1029" s="107"/>
      <c r="B1029" s="107" t="s">
        <v>1175</v>
      </c>
      <c r="C1029" s="124" t="s">
        <v>2168</v>
      </c>
      <c r="D1029" s="107" t="s">
        <v>1430</v>
      </c>
      <c r="E1029" s="125" t="s">
        <v>1440</v>
      </c>
      <c r="F1029" s="107" t="s">
        <v>2338</v>
      </c>
      <c r="G1029" s="107" t="s">
        <v>1905</v>
      </c>
      <c r="H1029" s="124" t="str">
        <f>Programação5[[#This Row],[Atividade]]&amp; " - linha/estrutura: " &amp;Programação5[[#This Row],[Tag]]</f>
        <v>Pré Comissionamento - linha/estrutura: Desareador</v>
      </c>
      <c r="I1029" s="107"/>
      <c r="L1029" s="120"/>
      <c r="M1029" s="126"/>
      <c r="N1029" s="147"/>
      <c r="O1029" s="147"/>
      <c r="P1029" s="147"/>
      <c r="Q1029" s="147"/>
      <c r="R1029" s="147"/>
      <c r="S1029" s="147"/>
      <c r="T1029" s="147"/>
      <c r="U1029" s="147"/>
      <c r="V1029" s="147"/>
      <c r="W1029" s="147"/>
      <c r="X1029" s="147"/>
      <c r="Y1029" s="147"/>
      <c r="Z1029" s="147"/>
      <c r="AA1029" s="147"/>
      <c r="AB1029" s="147"/>
      <c r="AC1029" s="147"/>
      <c r="AD1029" s="147"/>
      <c r="AE1029" s="147"/>
      <c r="AF1029" s="147"/>
    </row>
    <row r="1030" spans="1:32" ht="28.8" hidden="1" x14ac:dyDescent="0.3">
      <c r="A1030" s="107"/>
      <c r="B1030" s="107" t="s">
        <v>1176</v>
      </c>
      <c r="C1030" s="124" t="s">
        <v>2168</v>
      </c>
      <c r="D1030" s="107" t="s">
        <v>1430</v>
      </c>
      <c r="E1030" s="125" t="s">
        <v>1440</v>
      </c>
      <c r="F1030" s="107" t="s">
        <v>2338</v>
      </c>
      <c r="G1030" s="107" t="s">
        <v>2089</v>
      </c>
      <c r="H1030" s="124" t="str">
        <f>Programação5[[#This Row],[Atividade]]&amp; " - linha/estrutura: " &amp;Programação5[[#This Row],[Tag]]</f>
        <v xml:space="preserve"> Sistema de desaeração e água de alimentação das Caldeiras - linha/estrutura: Desareador</v>
      </c>
      <c r="I1030" s="107" t="s">
        <v>2340</v>
      </c>
      <c r="L1030" s="120"/>
      <c r="M1030" s="126"/>
      <c r="N1030" s="147"/>
      <c r="O1030" s="147"/>
      <c r="P1030" s="147"/>
      <c r="Q1030" s="147"/>
      <c r="R1030" s="147"/>
      <c r="S1030" s="147"/>
      <c r="T1030" s="147"/>
      <c r="U1030" s="147"/>
      <c r="V1030" s="147"/>
      <c r="W1030" s="147"/>
      <c r="X1030" s="147"/>
      <c r="Y1030" s="147"/>
      <c r="Z1030" s="147"/>
      <c r="AA1030" s="147"/>
      <c r="AB1030" s="147"/>
      <c r="AC1030" s="147"/>
      <c r="AD1030" s="147"/>
      <c r="AE1030" s="147"/>
      <c r="AF1030" s="147"/>
    </row>
    <row r="1031" spans="1:32" ht="28.8" hidden="1" x14ac:dyDescent="0.3">
      <c r="A1031" s="107"/>
      <c r="B1031" s="107" t="s">
        <v>2475</v>
      </c>
      <c r="C1031" s="124" t="s">
        <v>2168</v>
      </c>
      <c r="D1031" s="107" t="s">
        <v>1430</v>
      </c>
      <c r="E1031" s="125" t="s">
        <v>1440</v>
      </c>
      <c r="F1031" s="107" t="s">
        <v>2338</v>
      </c>
      <c r="G1031" s="107" t="s">
        <v>333</v>
      </c>
      <c r="H1031" s="124" t="str">
        <f>Programação5[[#This Row],[Atividade]]&amp; " - linha/estrutura: " &amp;Programação5[[#This Row],[Tag]]</f>
        <v>Isolamento térmico - linha/estrutura: Desareador</v>
      </c>
      <c r="I1031" s="107" t="s">
        <v>2340</v>
      </c>
      <c r="L1031" s="120"/>
      <c r="M1031" s="126"/>
      <c r="N1031" s="147"/>
      <c r="O1031" s="147"/>
      <c r="P1031" s="147"/>
      <c r="Q1031" s="147"/>
      <c r="R1031" s="147"/>
      <c r="S1031" s="147"/>
      <c r="T1031" s="147"/>
      <c r="U1031" s="147"/>
      <c r="V1031" s="147"/>
      <c r="W1031" s="147"/>
      <c r="X1031" s="147"/>
      <c r="Y1031" s="147"/>
      <c r="Z1031" s="147"/>
      <c r="AA1031" s="147"/>
      <c r="AB1031" s="147"/>
      <c r="AC1031" s="147"/>
      <c r="AD1031" s="147"/>
      <c r="AE1031" s="147"/>
      <c r="AF1031" s="147"/>
    </row>
    <row r="1032" spans="1:32" hidden="1" x14ac:dyDescent="0.3">
      <c r="A1032" s="107"/>
      <c r="B1032" s="107" t="s">
        <v>2476</v>
      </c>
      <c r="C1032" s="124"/>
      <c r="D1032" s="107"/>
      <c r="E1032" s="125"/>
      <c r="F1032" s="107"/>
      <c r="G1032" s="107" t="s">
        <v>2477</v>
      </c>
      <c r="H1032" s="124" t="str">
        <f>Programação5[[#This Row],[Atividade]]&amp; " - linha/estrutura: " &amp;Programação5[[#This Row],[Tag]]</f>
        <v xml:space="preserve">Isolamento Térmico - "Linha 6""-S3-14E-5300-H" - linha/estrutura: </v>
      </c>
      <c r="I1032" s="107"/>
      <c r="L1032" s="120"/>
      <c r="M1032" s="126"/>
      <c r="N1032" s="147"/>
      <c r="O1032" s="147"/>
      <c r="P1032" s="147"/>
      <c r="Q1032" s="147"/>
      <c r="R1032" s="147"/>
      <c r="S1032" s="147"/>
      <c r="T1032" s="147"/>
      <c r="U1032" s="147"/>
      <c r="V1032" s="147"/>
      <c r="W1032" s="147"/>
      <c r="X1032" s="147"/>
      <c r="Y1032" s="147"/>
      <c r="Z1032" s="147"/>
      <c r="AA1032" s="147"/>
      <c r="AB1032" s="147"/>
      <c r="AC1032" s="147"/>
      <c r="AD1032" s="147"/>
      <c r="AE1032" s="147"/>
      <c r="AF1032" s="147"/>
    </row>
    <row r="1033" spans="1:32" hidden="1" x14ac:dyDescent="0.3">
      <c r="A1033" s="107"/>
      <c r="B1033" s="107" t="s">
        <v>2478</v>
      </c>
      <c r="C1033" s="124"/>
      <c r="D1033" s="107"/>
      <c r="E1033" s="125"/>
      <c r="F1033" s="107"/>
      <c r="G1033" s="107" t="s">
        <v>2479</v>
      </c>
      <c r="H1033" s="124" t="str">
        <f>Programação5[[#This Row],[Atividade]]&amp; " - linha/estrutura: " &amp;Programação5[[#This Row],[Tag]]</f>
        <v xml:space="preserve">Isolamento Térmico - "Linha 8""-S3-14A-5301-H" - linha/estrutura: </v>
      </c>
      <c r="I1033" s="107"/>
      <c r="L1033" s="120"/>
      <c r="M1033" s="126"/>
      <c r="N1033" s="147"/>
      <c r="O1033" s="147"/>
      <c r="P1033" s="147"/>
      <c r="Q1033" s="147"/>
      <c r="R1033" s="147"/>
      <c r="S1033" s="147"/>
      <c r="T1033" s="147"/>
      <c r="U1033" s="147"/>
      <c r="V1033" s="147"/>
      <c r="W1033" s="147"/>
      <c r="X1033" s="147"/>
      <c r="Y1033" s="147"/>
      <c r="Z1033" s="147"/>
      <c r="AA1033" s="147"/>
      <c r="AB1033" s="147"/>
      <c r="AC1033" s="147"/>
      <c r="AD1033" s="147"/>
      <c r="AE1033" s="147"/>
      <c r="AF1033" s="147"/>
    </row>
    <row r="1034" spans="1:32" hidden="1" x14ac:dyDescent="0.3">
      <c r="A1034" s="107"/>
      <c r="B1034" s="107" t="s">
        <v>2480</v>
      </c>
      <c r="C1034" s="124"/>
      <c r="D1034" s="107"/>
      <c r="E1034" s="125"/>
      <c r="F1034" s="107"/>
      <c r="G1034" s="107" t="s">
        <v>2481</v>
      </c>
      <c r="H1034" s="124" t="str">
        <f>Programação5[[#This Row],[Atividade]]&amp; " - linha/estrutura: " &amp;Programação5[[#This Row],[Tag]]</f>
        <v xml:space="preserve">Isolamento Térmico - "Linha 6""-S3-14E-5302-H" - linha/estrutura: </v>
      </c>
      <c r="I1034" s="107"/>
      <c r="L1034" s="120"/>
      <c r="M1034" s="126"/>
      <c r="N1034" s="147"/>
      <c r="O1034" s="147"/>
      <c r="P1034" s="147"/>
      <c r="Q1034" s="147"/>
      <c r="R1034" s="147"/>
      <c r="S1034" s="147"/>
      <c r="T1034" s="147"/>
      <c r="U1034" s="147"/>
      <c r="V1034" s="147"/>
      <c r="W1034" s="147"/>
      <c r="X1034" s="147"/>
      <c r="Y1034" s="147"/>
      <c r="Z1034" s="147"/>
      <c r="AA1034" s="147"/>
      <c r="AB1034" s="147"/>
      <c r="AC1034" s="147"/>
      <c r="AD1034" s="147"/>
      <c r="AE1034" s="147"/>
      <c r="AF1034" s="147"/>
    </row>
    <row r="1035" spans="1:32" hidden="1" x14ac:dyDescent="0.3">
      <c r="A1035" s="107"/>
      <c r="B1035" s="107" t="s">
        <v>2482</v>
      </c>
      <c r="C1035" s="124"/>
      <c r="D1035" s="107"/>
      <c r="E1035" s="125"/>
      <c r="F1035" s="107"/>
      <c r="G1035" s="107" t="s">
        <v>2483</v>
      </c>
      <c r="H1035" s="124" t="str">
        <f>Programação5[[#This Row],[Atividade]]&amp; " - linha/estrutura: " &amp;Programação5[[#This Row],[Tag]]</f>
        <v xml:space="preserve">Isolamento Térmico - "Linha 6""-S3-14E-5304-H" - linha/estrutura: </v>
      </c>
      <c r="I1035" s="107"/>
      <c r="L1035" s="120"/>
      <c r="M1035" s="126"/>
      <c r="N1035" s="147"/>
      <c r="O1035" s="147"/>
      <c r="P1035" s="147"/>
      <c r="Q1035" s="147"/>
      <c r="R1035" s="147"/>
      <c r="S1035" s="147"/>
      <c r="T1035" s="147"/>
      <c r="U1035" s="147"/>
      <c r="V1035" s="147"/>
      <c r="W1035" s="147"/>
      <c r="X1035" s="147"/>
      <c r="Y1035" s="147"/>
      <c r="Z1035" s="147"/>
      <c r="AA1035" s="147"/>
      <c r="AB1035" s="147"/>
      <c r="AC1035" s="147"/>
      <c r="AD1035" s="147"/>
      <c r="AE1035" s="147"/>
      <c r="AF1035" s="147"/>
    </row>
    <row r="1036" spans="1:32" hidden="1" x14ac:dyDescent="0.3">
      <c r="A1036" s="107"/>
      <c r="B1036" s="107" t="s">
        <v>2484</v>
      </c>
      <c r="C1036" s="124"/>
      <c r="D1036" s="107"/>
      <c r="E1036" s="125"/>
      <c r="F1036" s="107"/>
      <c r="G1036" s="107" t="s">
        <v>2485</v>
      </c>
      <c r="H1036" s="124" t="str">
        <f>Programação5[[#This Row],[Atividade]]&amp; " - linha/estrutura: " &amp;Programação5[[#This Row],[Tag]]</f>
        <v xml:space="preserve">Isolamento Térmico - "Linha 6""-S3-14E-5305-H" - linha/estrutura: </v>
      </c>
      <c r="I1036" s="107"/>
      <c r="L1036" s="120"/>
      <c r="M1036" s="126"/>
      <c r="N1036" s="147"/>
      <c r="O1036" s="147"/>
      <c r="P1036" s="147"/>
      <c r="Q1036" s="147"/>
      <c r="R1036" s="147"/>
      <c r="S1036" s="147"/>
      <c r="T1036" s="147"/>
      <c r="U1036" s="147"/>
      <c r="V1036" s="147"/>
      <c r="W1036" s="147"/>
      <c r="X1036" s="147"/>
      <c r="Y1036" s="147"/>
      <c r="Z1036" s="147"/>
      <c r="AA1036" s="147"/>
      <c r="AB1036" s="147"/>
      <c r="AC1036" s="147"/>
      <c r="AD1036" s="147"/>
      <c r="AE1036" s="147"/>
      <c r="AF1036" s="147"/>
    </row>
    <row r="1037" spans="1:32" hidden="1" x14ac:dyDescent="0.3">
      <c r="A1037" s="107"/>
      <c r="B1037" s="107" t="s">
        <v>2486</v>
      </c>
      <c r="C1037" s="124"/>
      <c r="D1037" s="107"/>
      <c r="E1037" s="125"/>
      <c r="F1037" s="107"/>
      <c r="G1037" s="107" t="s">
        <v>2487</v>
      </c>
      <c r="H1037" s="124" t="str">
        <f>Programação5[[#This Row],[Atividade]]&amp; " - linha/estrutura: " &amp;Programação5[[#This Row],[Tag]]</f>
        <v xml:space="preserve">Isolamento Térmico - "Linha 12""-S3-14E-5306-H" - linha/estrutura: </v>
      </c>
      <c r="I1037" s="107"/>
      <c r="L1037" s="120"/>
      <c r="M1037" s="126"/>
      <c r="N1037" s="147"/>
      <c r="O1037" s="147"/>
      <c r="P1037" s="147"/>
      <c r="Q1037" s="147"/>
      <c r="R1037" s="147"/>
      <c r="S1037" s="147"/>
      <c r="T1037" s="147"/>
      <c r="U1037" s="147"/>
      <c r="V1037" s="147"/>
      <c r="W1037" s="147"/>
      <c r="X1037" s="147"/>
      <c r="Y1037" s="147"/>
      <c r="Z1037" s="147"/>
      <c r="AA1037" s="147"/>
      <c r="AB1037" s="147"/>
      <c r="AC1037" s="147"/>
      <c r="AD1037" s="147"/>
      <c r="AE1037" s="147"/>
      <c r="AF1037" s="147"/>
    </row>
    <row r="1038" spans="1:32" hidden="1" x14ac:dyDescent="0.3">
      <c r="A1038" s="107"/>
      <c r="B1038" s="107" t="s">
        <v>2488</v>
      </c>
      <c r="C1038" s="124"/>
      <c r="D1038" s="107"/>
      <c r="E1038" s="125"/>
      <c r="F1038" s="107"/>
      <c r="G1038" s="107" t="s">
        <v>2489</v>
      </c>
      <c r="H1038" s="124" t="str">
        <f>Programação5[[#This Row],[Atividade]]&amp; " - linha/estrutura: " &amp;Programação5[[#This Row],[Tag]]</f>
        <v xml:space="preserve">Isolamento Térmico - "Linha 8""-S3-14E-5307-H" - linha/estrutura: </v>
      </c>
      <c r="I1038" s="107"/>
      <c r="L1038" s="120"/>
      <c r="M1038" s="126"/>
      <c r="N1038" s="147"/>
      <c r="O1038" s="147"/>
      <c r="P1038" s="147"/>
      <c r="Q1038" s="147"/>
      <c r="R1038" s="147"/>
      <c r="S1038" s="147"/>
      <c r="T1038" s="147"/>
      <c r="U1038" s="147"/>
      <c r="V1038" s="147"/>
      <c r="W1038" s="147"/>
      <c r="X1038" s="147"/>
      <c r="Y1038" s="147"/>
      <c r="Z1038" s="147"/>
      <c r="AA1038" s="147"/>
      <c r="AB1038" s="147"/>
      <c r="AC1038" s="147"/>
      <c r="AD1038" s="147"/>
      <c r="AE1038" s="147"/>
      <c r="AF1038" s="147"/>
    </row>
    <row r="1039" spans="1:32" hidden="1" x14ac:dyDescent="0.3">
      <c r="A1039" s="107"/>
      <c r="B1039" s="107" t="s">
        <v>2490</v>
      </c>
      <c r="C1039" s="124"/>
      <c r="D1039" s="107"/>
      <c r="E1039" s="125"/>
      <c r="F1039" s="107"/>
      <c r="G1039" s="107" t="s">
        <v>2491</v>
      </c>
      <c r="H1039" s="124" t="str">
        <f>Programação5[[#This Row],[Atividade]]&amp; " - linha/estrutura: " &amp;Programação5[[#This Row],[Tag]]</f>
        <v xml:space="preserve">Isolamento Térmico - "Linha 6""-S3-14E-5341-H" - linha/estrutura: </v>
      </c>
      <c r="I1039" s="107"/>
      <c r="L1039" s="120"/>
      <c r="M1039" s="126"/>
      <c r="N1039" s="147"/>
      <c r="O1039" s="147"/>
      <c r="P1039" s="147"/>
      <c r="Q1039" s="147"/>
      <c r="R1039" s="147"/>
      <c r="S1039" s="147"/>
      <c r="T1039" s="147"/>
      <c r="U1039" s="147"/>
      <c r="V1039" s="147"/>
      <c r="W1039" s="147"/>
      <c r="X1039" s="147"/>
      <c r="Y1039" s="147"/>
      <c r="Z1039" s="147"/>
      <c r="AA1039" s="147"/>
      <c r="AB1039" s="147"/>
      <c r="AC1039" s="147"/>
      <c r="AD1039" s="147"/>
      <c r="AE1039" s="147"/>
      <c r="AF1039" s="147"/>
    </row>
    <row r="1040" spans="1:32" hidden="1" x14ac:dyDescent="0.3">
      <c r="A1040" s="107"/>
      <c r="B1040" s="107" t="s">
        <v>2492</v>
      </c>
      <c r="C1040" s="124"/>
      <c r="D1040" s="107"/>
      <c r="E1040" s="125"/>
      <c r="F1040" s="107"/>
      <c r="G1040" s="107" t="s">
        <v>2493</v>
      </c>
      <c r="H1040" s="124" t="str">
        <f>Programação5[[#This Row],[Atividade]]&amp; " - linha/estrutura: " &amp;Programação5[[#This Row],[Tag]]</f>
        <v xml:space="preserve">Isolamento Térmico - "Linha 6""-S3-14E-5388-H" - linha/estrutura: </v>
      </c>
      <c r="I1040" s="107"/>
      <c r="L1040" s="120"/>
      <c r="M1040" s="126"/>
      <c r="N1040" s="147"/>
      <c r="O1040" s="147"/>
      <c r="P1040" s="147"/>
      <c r="Q1040" s="147"/>
      <c r="R1040" s="147"/>
      <c r="S1040" s="147"/>
      <c r="T1040" s="147"/>
      <c r="U1040" s="147"/>
      <c r="V1040" s="147"/>
      <c r="W1040" s="147"/>
      <c r="X1040" s="147"/>
      <c r="Y1040" s="147"/>
      <c r="Z1040" s="147"/>
      <c r="AA1040" s="147"/>
      <c r="AB1040" s="147"/>
      <c r="AC1040" s="147"/>
      <c r="AD1040" s="147"/>
      <c r="AE1040" s="147"/>
      <c r="AF1040" s="147"/>
    </row>
    <row r="1041" spans="1:32" hidden="1" x14ac:dyDescent="0.3">
      <c r="A1041" s="107"/>
      <c r="B1041" s="107" t="s">
        <v>2494</v>
      </c>
      <c r="C1041" s="124"/>
      <c r="D1041" s="107"/>
      <c r="E1041" s="125"/>
      <c r="F1041" s="107"/>
      <c r="G1041" s="107" t="s">
        <v>2495</v>
      </c>
      <c r="H1041" s="124" t="str">
        <f>Programação5[[#This Row],[Atividade]]&amp; " - linha/estrutura: " &amp;Programação5[[#This Row],[Tag]]</f>
        <v xml:space="preserve">Isolamento Térmico - Linha 16''-S3-14E-5393-H - linha/estrutura: </v>
      </c>
      <c r="I1041" s="107"/>
      <c r="L1041" s="120"/>
      <c r="M1041" s="126"/>
      <c r="N1041" s="147"/>
      <c r="O1041" s="147"/>
      <c r="P1041" s="147"/>
      <c r="Q1041" s="147"/>
      <c r="R1041" s="147"/>
      <c r="S1041" s="147"/>
      <c r="T1041" s="147"/>
      <c r="U1041" s="147"/>
      <c r="V1041" s="147"/>
      <c r="W1041" s="147"/>
      <c r="X1041" s="147"/>
      <c r="Y1041" s="147"/>
      <c r="Z1041" s="147"/>
      <c r="AA1041" s="147"/>
      <c r="AB1041" s="147"/>
      <c r="AC1041" s="147"/>
      <c r="AD1041" s="147"/>
      <c r="AE1041" s="147"/>
      <c r="AF1041" s="147"/>
    </row>
    <row r="1042" spans="1:32" hidden="1" x14ac:dyDescent="0.3">
      <c r="A1042" s="107"/>
      <c r="B1042" s="107" t="s">
        <v>2496</v>
      </c>
      <c r="C1042" s="124"/>
      <c r="D1042" s="107"/>
      <c r="E1042" s="125"/>
      <c r="F1042" s="107"/>
      <c r="G1042" s="107" t="s">
        <v>2497</v>
      </c>
      <c r="H1042" s="124" t="str">
        <f>Programação5[[#This Row],[Atividade]]&amp; " - linha/estrutura: " &amp;Programação5[[#This Row],[Tag]]</f>
        <v xml:space="preserve">Isolamento Térmico - "Linha 6""-S3-14E-5392-H" - linha/estrutura: </v>
      </c>
      <c r="I1042" s="107"/>
      <c r="L1042" s="120"/>
      <c r="M1042" s="126"/>
      <c r="N1042" s="147"/>
      <c r="O1042" s="147"/>
      <c r="P1042" s="147"/>
      <c r="Q1042" s="147"/>
      <c r="R1042" s="147"/>
      <c r="S1042" s="147"/>
      <c r="T1042" s="147"/>
      <c r="U1042" s="147"/>
      <c r="V1042" s="147"/>
      <c r="W1042" s="147"/>
      <c r="X1042" s="147"/>
      <c r="Y1042" s="147"/>
      <c r="Z1042" s="147"/>
      <c r="AA1042" s="147"/>
      <c r="AB1042" s="147"/>
      <c r="AC1042" s="147"/>
      <c r="AD1042" s="147"/>
      <c r="AE1042" s="147"/>
      <c r="AF1042" s="147"/>
    </row>
    <row r="1043" spans="1:32" hidden="1" x14ac:dyDescent="0.3">
      <c r="A1043" s="107"/>
      <c r="B1043" s="107" t="s">
        <v>2498</v>
      </c>
      <c r="C1043" s="124"/>
      <c r="D1043" s="107"/>
      <c r="E1043" s="125"/>
      <c r="F1043" s="107"/>
      <c r="G1043" s="107" t="s">
        <v>2499</v>
      </c>
      <c r="H1043" s="124" t="str">
        <f>Programação5[[#This Row],[Atividade]]&amp; " - linha/estrutura: " &amp;Programação5[[#This Row],[Tag]]</f>
        <v xml:space="preserve">Isolamento térmico - Linha 4'' - S3-14E-5309/5326-H - linha/estrutura: </v>
      </c>
      <c r="I1043" s="107"/>
      <c r="L1043" s="120"/>
      <c r="M1043" s="126"/>
      <c r="N1043" s="147"/>
      <c r="O1043" s="147"/>
      <c r="P1043" s="147"/>
      <c r="Q1043" s="147"/>
      <c r="R1043" s="147"/>
      <c r="S1043" s="147"/>
      <c r="T1043" s="147"/>
      <c r="U1043" s="147"/>
      <c r="V1043" s="147"/>
      <c r="W1043" s="147"/>
      <c r="X1043" s="147"/>
      <c r="Y1043" s="147"/>
      <c r="Z1043" s="147"/>
      <c r="AA1043" s="147"/>
      <c r="AB1043" s="147"/>
      <c r="AC1043" s="147"/>
      <c r="AD1043" s="147"/>
      <c r="AE1043" s="147"/>
      <c r="AF1043" s="147"/>
    </row>
    <row r="1044" spans="1:32" hidden="1" x14ac:dyDescent="0.3">
      <c r="A1044" s="107"/>
      <c r="B1044" s="107" t="s">
        <v>2500</v>
      </c>
      <c r="C1044" s="124"/>
      <c r="D1044" s="107"/>
      <c r="E1044" s="125"/>
      <c r="F1044" s="107"/>
      <c r="G1044" s="107" t="s">
        <v>2501</v>
      </c>
      <c r="H1044" s="124" t="str">
        <f>Programação5[[#This Row],[Atividade]]&amp; " - linha/estrutura: " &amp;Programação5[[#This Row],[Tag]]</f>
        <v xml:space="preserve">Isolamento térmico - Linha 3'' - S3-14E-5308-H - linha/estrutura: </v>
      </c>
      <c r="I1044" s="107"/>
      <c r="L1044" s="120"/>
      <c r="M1044" s="126"/>
      <c r="N1044" s="147"/>
      <c r="O1044" s="147"/>
      <c r="P1044" s="147"/>
      <c r="Q1044" s="147"/>
      <c r="R1044" s="147"/>
      <c r="S1044" s="147"/>
      <c r="T1044" s="147"/>
      <c r="U1044" s="147"/>
      <c r="V1044" s="147"/>
      <c r="W1044" s="147"/>
      <c r="X1044" s="147"/>
      <c r="Y1044" s="147"/>
      <c r="Z1044" s="147"/>
      <c r="AA1044" s="147"/>
      <c r="AB1044" s="147"/>
      <c r="AC1044" s="147"/>
      <c r="AD1044" s="147"/>
      <c r="AE1044" s="147"/>
      <c r="AF1044" s="147"/>
    </row>
    <row r="1045" spans="1:32" hidden="1" x14ac:dyDescent="0.3">
      <c r="A1045" s="107"/>
      <c r="B1045" s="107" t="s">
        <v>2502</v>
      </c>
      <c r="C1045" s="124"/>
      <c r="D1045" s="107"/>
      <c r="E1045" s="125"/>
      <c r="F1045" s="107"/>
      <c r="G1045" s="107" t="s">
        <v>2503</v>
      </c>
      <c r="H1045" s="124" t="str">
        <f>Programação5[[#This Row],[Atividade]]&amp; " - linha/estrutura: " &amp;Programação5[[#This Row],[Tag]]</f>
        <v xml:space="preserve">Isolamento térmico - "Linha 4""-S3-14E-5311-H" - linha/estrutura: </v>
      </c>
      <c r="I1045" s="107"/>
      <c r="L1045" s="120"/>
      <c r="M1045" s="126"/>
      <c r="N1045" s="147"/>
      <c r="O1045" s="147"/>
      <c r="P1045" s="147"/>
      <c r="Q1045" s="147"/>
      <c r="R1045" s="147"/>
      <c r="S1045" s="147"/>
      <c r="T1045" s="147"/>
      <c r="U1045" s="147"/>
      <c r="V1045" s="147"/>
      <c r="W1045" s="147"/>
      <c r="X1045" s="147"/>
      <c r="Y1045" s="147"/>
      <c r="Z1045" s="147"/>
      <c r="AA1045" s="147"/>
      <c r="AB1045" s="147"/>
      <c r="AC1045" s="147"/>
      <c r="AD1045" s="147"/>
      <c r="AE1045" s="147"/>
      <c r="AF1045" s="147"/>
    </row>
    <row r="1046" spans="1:32" hidden="1" x14ac:dyDescent="0.3">
      <c r="A1046" s="107"/>
      <c r="B1046" s="107" t="s">
        <v>444</v>
      </c>
      <c r="C1046" s="124"/>
      <c r="D1046" s="107"/>
      <c r="E1046" s="125"/>
      <c r="F1046" s="107"/>
      <c r="G1046" s="107" t="s">
        <v>2090</v>
      </c>
      <c r="H1046" s="124" t="str">
        <f>Programação5[[#This Row],[Atividade]]&amp; " - linha/estrutura: " &amp;Programação5[[#This Row],[Tag]]</f>
        <v xml:space="preserve">Desaerador - linha/estrutura: </v>
      </c>
      <c r="I1046" s="107"/>
      <c r="L1046" s="120"/>
      <c r="M1046" s="126"/>
      <c r="N1046" s="147"/>
      <c r="O1046" s="147"/>
      <c r="P1046" s="147"/>
      <c r="Q1046" s="147"/>
      <c r="R1046" s="147"/>
      <c r="S1046" s="147"/>
      <c r="T1046" s="147"/>
      <c r="U1046" s="147"/>
      <c r="V1046" s="147"/>
      <c r="W1046" s="147"/>
      <c r="X1046" s="147"/>
      <c r="Y1046" s="147"/>
      <c r="Z1046" s="147"/>
      <c r="AA1046" s="147"/>
      <c r="AB1046" s="147"/>
      <c r="AC1046" s="147"/>
      <c r="AD1046" s="147"/>
      <c r="AE1046" s="147"/>
      <c r="AF1046" s="147"/>
    </row>
    <row r="1047" spans="1:32" hidden="1" x14ac:dyDescent="0.3">
      <c r="A1047" s="107"/>
      <c r="B1047" s="107" t="s">
        <v>1177</v>
      </c>
      <c r="C1047" s="124"/>
      <c r="D1047" s="107"/>
      <c r="E1047" s="125"/>
      <c r="F1047" s="107"/>
      <c r="G1047" s="107" t="s">
        <v>2091</v>
      </c>
      <c r="H1047" s="124" t="str">
        <f>Programação5[[#This Row],[Atividade]]&amp; " - linha/estrutura: " &amp;Programação5[[#This Row],[Tag]]</f>
        <v xml:space="preserve">Liberação da construção civil do prédio (base do desaerador) - HYDRO - linha/estrutura: </v>
      </c>
      <c r="I1047" s="107"/>
      <c r="L1047" s="120"/>
      <c r="M1047" s="126"/>
      <c r="N1047" s="147"/>
      <c r="O1047" s="147"/>
      <c r="P1047" s="147"/>
      <c r="Q1047" s="147"/>
      <c r="R1047" s="147"/>
      <c r="S1047" s="147"/>
      <c r="T1047" s="147"/>
      <c r="U1047" s="147"/>
      <c r="V1047" s="147"/>
      <c r="W1047" s="147"/>
      <c r="X1047" s="147"/>
      <c r="Y1047" s="147"/>
      <c r="Z1047" s="147"/>
      <c r="AA1047" s="147"/>
      <c r="AB1047" s="147"/>
      <c r="AC1047" s="147"/>
      <c r="AD1047" s="147"/>
      <c r="AE1047" s="147"/>
      <c r="AF1047" s="147"/>
    </row>
    <row r="1048" spans="1:32" hidden="1" x14ac:dyDescent="0.3">
      <c r="A1048" s="107"/>
      <c r="B1048" s="107" t="s">
        <v>1178</v>
      </c>
      <c r="C1048" s="124"/>
      <c r="D1048" s="107"/>
      <c r="E1048" s="125"/>
      <c r="F1048" s="107"/>
      <c r="G1048" s="107" t="s">
        <v>2092</v>
      </c>
      <c r="H1048" s="124" t="str">
        <f>Programação5[[#This Row],[Atividade]]&amp; " - linha/estrutura: " &amp;Programação5[[#This Row],[Tag]]</f>
        <v xml:space="preserve">Mobilização e patolamento de guindaste de 300ton - linha/estrutura: </v>
      </c>
      <c r="I1048" s="107"/>
      <c r="L1048" s="120"/>
      <c r="M1048" s="126"/>
      <c r="N1048" s="147"/>
      <c r="O1048" s="147"/>
      <c r="P1048" s="147"/>
      <c r="Q1048" s="147"/>
      <c r="R1048" s="147"/>
      <c r="S1048" s="147"/>
      <c r="T1048" s="147"/>
      <c r="U1048" s="147"/>
      <c r="V1048" s="147"/>
      <c r="W1048" s="147"/>
      <c r="X1048" s="147"/>
      <c r="Y1048" s="147"/>
      <c r="Z1048" s="147"/>
      <c r="AA1048" s="147"/>
      <c r="AB1048" s="147"/>
      <c r="AC1048" s="147"/>
      <c r="AD1048" s="147"/>
      <c r="AE1048" s="147"/>
      <c r="AF1048" s="147"/>
    </row>
    <row r="1049" spans="1:32" ht="28.8" x14ac:dyDescent="0.3">
      <c r="A1049" s="107" t="s">
        <v>510</v>
      </c>
      <c r="B1049" s="107" t="s">
        <v>500</v>
      </c>
      <c r="C1049" s="124" t="s">
        <v>2168</v>
      </c>
      <c r="D1049" s="107" t="s">
        <v>1430</v>
      </c>
      <c r="E1049" s="125" t="s">
        <v>1440</v>
      </c>
      <c r="F1049" s="107" t="s">
        <v>2338</v>
      </c>
      <c r="G1049" s="107" t="s">
        <v>503</v>
      </c>
      <c r="H1049" s="124" t="str">
        <f>Programação5[[#This Row],[Atividade]]&amp; " - linha/estrutura: " &amp;Programação5[[#This Row],[Tag]]</f>
        <v>Movimentação e posicionamento do Tanque pulmão do desaerador sobre a base na EL 15,00 - linha/estrutura: Desareador</v>
      </c>
      <c r="I1049" s="107" t="s">
        <v>2340</v>
      </c>
      <c r="L1049" s="120"/>
      <c r="M1049" s="126">
        <v>2</v>
      </c>
      <c r="N1049" s="147">
        <v>2</v>
      </c>
      <c r="O1049" s="147"/>
      <c r="P1049" s="147"/>
      <c r="Q1049" s="147"/>
      <c r="R1049" s="147"/>
      <c r="S1049" s="147"/>
      <c r="T1049" s="147"/>
      <c r="U1049" s="147"/>
      <c r="V1049" s="147"/>
      <c r="W1049" s="147"/>
      <c r="X1049" s="147"/>
      <c r="Y1049" s="147"/>
      <c r="Z1049" s="147"/>
      <c r="AA1049" s="147"/>
      <c r="AB1049" s="147"/>
      <c r="AC1049" s="147"/>
      <c r="AD1049" s="147"/>
      <c r="AE1049" s="147"/>
      <c r="AF1049" s="147"/>
    </row>
    <row r="1050" spans="1:32" hidden="1" x14ac:dyDescent="0.3">
      <c r="A1050" s="107"/>
      <c r="B1050" s="107" t="s">
        <v>1179</v>
      </c>
      <c r="C1050" s="124"/>
      <c r="D1050" s="107"/>
      <c r="E1050" s="125"/>
      <c r="F1050" s="107"/>
      <c r="G1050" s="107" t="s">
        <v>2093</v>
      </c>
      <c r="H1050" s="124" t="str">
        <f>Programação5[[#This Row],[Atividade]]&amp; " - linha/estrutura: " &amp;Programação5[[#This Row],[Tag]]</f>
        <v xml:space="preserve">Desmobilização de guindastes de 300ton - linha/estrutura: </v>
      </c>
      <c r="I1050" s="107"/>
      <c r="L1050" s="120"/>
      <c r="M1050" s="126"/>
      <c r="N1050" s="147"/>
      <c r="O1050" s="147"/>
      <c r="P1050" s="147"/>
      <c r="Q1050" s="147"/>
      <c r="R1050" s="147"/>
      <c r="S1050" s="147"/>
      <c r="T1050" s="147"/>
      <c r="U1050" s="147"/>
      <c r="V1050" s="147"/>
      <c r="W1050" s="147"/>
      <c r="X1050" s="147"/>
      <c r="Y1050" s="147"/>
      <c r="Z1050" s="147"/>
      <c r="AA1050" s="147"/>
      <c r="AB1050" s="147"/>
      <c r="AC1050" s="147"/>
      <c r="AD1050" s="147"/>
      <c r="AE1050" s="147"/>
      <c r="AF1050" s="147"/>
    </row>
    <row r="1051" spans="1:32" hidden="1" x14ac:dyDescent="0.3">
      <c r="A1051" s="107"/>
      <c r="B1051" s="107" t="s">
        <v>501</v>
      </c>
      <c r="C1051" s="124"/>
      <c r="D1051" s="107"/>
      <c r="E1051" s="125"/>
      <c r="F1051" s="107"/>
      <c r="G1051" s="107" t="s">
        <v>504</v>
      </c>
      <c r="H1051" s="124" t="str">
        <f>Programação5[[#This Row],[Atividade]]&amp; " - linha/estrutura: " &amp;Programação5[[#This Row],[Tag]]</f>
        <v xml:space="preserve">Montagem de andaime de acesso para montagem do pré-desaerador - linha/estrutura: </v>
      </c>
      <c r="I1051" s="107"/>
      <c r="L1051" s="120"/>
      <c r="M1051" s="126"/>
      <c r="N1051" s="147"/>
      <c r="O1051" s="147"/>
      <c r="P1051" s="147"/>
      <c r="Q1051" s="147"/>
      <c r="R1051" s="147"/>
      <c r="S1051" s="147"/>
      <c r="T1051" s="147"/>
      <c r="U1051" s="147"/>
      <c r="V1051" s="147"/>
      <c r="W1051" s="147"/>
      <c r="X1051" s="147"/>
      <c r="Y1051" s="147"/>
      <c r="Z1051" s="147"/>
      <c r="AA1051" s="147"/>
      <c r="AB1051" s="147"/>
      <c r="AC1051" s="147"/>
      <c r="AD1051" s="147"/>
      <c r="AE1051" s="147"/>
      <c r="AF1051" s="147"/>
    </row>
    <row r="1052" spans="1:32" hidden="1" x14ac:dyDescent="0.3">
      <c r="A1052" s="107"/>
      <c r="B1052" s="107" t="s">
        <v>502</v>
      </c>
      <c r="C1052" s="124"/>
      <c r="D1052" s="107"/>
      <c r="E1052" s="125"/>
      <c r="F1052" s="107" t="s">
        <v>2338</v>
      </c>
      <c r="G1052" s="107" t="s">
        <v>505</v>
      </c>
      <c r="H1052" s="124" t="str">
        <f>Programação5[[#This Row],[Atividade]]&amp; " - linha/estrutura: " &amp;Programação5[[#This Row],[Tag]]</f>
        <v>Montagem do pré-desaerador - linha/estrutura: Desareador</v>
      </c>
      <c r="I1052" s="107"/>
      <c r="L1052" s="120"/>
      <c r="M1052" s="126"/>
      <c r="N1052" s="147"/>
      <c r="O1052" s="147"/>
      <c r="P1052" s="147"/>
      <c r="Q1052" s="147"/>
      <c r="R1052" s="147"/>
      <c r="S1052" s="147"/>
      <c r="T1052" s="147"/>
      <c r="U1052" s="147"/>
      <c r="V1052" s="147"/>
      <c r="W1052" s="147"/>
      <c r="X1052" s="147"/>
      <c r="Y1052" s="147"/>
      <c r="Z1052" s="147"/>
      <c r="AA1052" s="147"/>
      <c r="AB1052" s="147"/>
      <c r="AC1052" s="147"/>
      <c r="AD1052" s="147"/>
      <c r="AE1052" s="147"/>
      <c r="AF1052" s="147"/>
    </row>
    <row r="1053" spans="1:32" hidden="1" x14ac:dyDescent="0.3">
      <c r="A1053" s="107"/>
      <c r="B1053" s="107" t="s">
        <v>424</v>
      </c>
      <c r="C1053" s="124"/>
      <c r="D1053" s="107"/>
      <c r="E1053" s="125"/>
      <c r="F1053" s="107" t="s">
        <v>2338</v>
      </c>
      <c r="G1053" s="107" t="s">
        <v>506</v>
      </c>
      <c r="H1053" s="124" t="str">
        <f>Programação5[[#This Row],[Atividade]]&amp; " - linha/estrutura: " &amp;Programação5[[#This Row],[Tag]]</f>
        <v>Montagem de plataformas, escadas e guarda corpo em volta do desaerador - linha/estrutura: Desareador</v>
      </c>
      <c r="I1053" s="107"/>
      <c r="L1053" s="120"/>
      <c r="M1053" s="126"/>
      <c r="N1053" s="147"/>
      <c r="O1053" s="147"/>
      <c r="P1053" s="147"/>
      <c r="Q1053" s="147"/>
      <c r="R1053" s="147"/>
      <c r="S1053" s="147"/>
      <c r="T1053" s="147"/>
      <c r="U1053" s="147"/>
      <c r="V1053" s="147"/>
      <c r="W1053" s="147"/>
      <c r="X1053" s="147"/>
      <c r="Y1053" s="147"/>
      <c r="Z1053" s="147"/>
      <c r="AA1053" s="147"/>
      <c r="AB1053" s="147"/>
      <c r="AC1053" s="147"/>
      <c r="AD1053" s="147"/>
      <c r="AE1053" s="147"/>
      <c r="AF1053" s="147"/>
    </row>
    <row r="1054" spans="1:32" ht="28.8" x14ac:dyDescent="0.3">
      <c r="A1054" s="107" t="s">
        <v>510</v>
      </c>
      <c r="B1054" s="107" t="s">
        <v>1180</v>
      </c>
      <c r="C1054" s="124" t="s">
        <v>2168</v>
      </c>
      <c r="D1054" s="107" t="s">
        <v>1430</v>
      </c>
      <c r="E1054" s="125" t="s">
        <v>1440</v>
      </c>
      <c r="F1054" s="107" t="s">
        <v>2338</v>
      </c>
      <c r="G1054" s="107" t="s">
        <v>2094</v>
      </c>
      <c r="H1054" s="124" t="str">
        <f>Programação5[[#This Row],[Atividade]]&amp; " - linha/estrutura: " &amp;Programação5[[#This Row],[Tag]]</f>
        <v>Bombas do sistema de desaeração - linha/estrutura: Desareador</v>
      </c>
      <c r="I1054" s="107" t="s">
        <v>1435</v>
      </c>
      <c r="L1054" s="120"/>
      <c r="M1054" s="126"/>
      <c r="N1054" s="147"/>
      <c r="O1054" s="147"/>
      <c r="P1054" s="147"/>
      <c r="Q1054" s="147"/>
      <c r="R1054" s="147"/>
      <c r="S1054" s="147"/>
      <c r="T1054" s="147">
        <v>1</v>
      </c>
      <c r="U1054" s="147">
        <v>1</v>
      </c>
      <c r="V1054" s="147">
        <v>1</v>
      </c>
      <c r="W1054" s="147">
        <v>1</v>
      </c>
      <c r="X1054" s="147">
        <v>1</v>
      </c>
      <c r="Y1054" s="147"/>
      <c r="Z1054" s="147"/>
      <c r="AA1054" s="147">
        <v>1</v>
      </c>
      <c r="AB1054" s="147">
        <v>1</v>
      </c>
      <c r="AC1054" s="147">
        <v>1</v>
      </c>
      <c r="AD1054" s="147">
        <v>1</v>
      </c>
      <c r="AE1054" s="147">
        <v>1</v>
      </c>
      <c r="AF1054" s="147"/>
    </row>
    <row r="1055" spans="1:32" hidden="1" x14ac:dyDescent="0.3">
      <c r="A1055" s="107"/>
      <c r="B1055" s="107" t="s">
        <v>1181</v>
      </c>
      <c r="C1055" s="124"/>
      <c r="D1055" s="107"/>
      <c r="E1055" s="125"/>
      <c r="F1055" s="107"/>
      <c r="G1055" s="107" t="s">
        <v>2095</v>
      </c>
      <c r="H1055" s="124" t="str">
        <f>Programação5[[#This Row],[Atividade]]&amp; " - linha/estrutura: " &amp;Programação5[[#This Row],[Tag]]</f>
        <v xml:space="preserve">Construção das bases civis (Hydro) - linha/estrutura: </v>
      </c>
      <c r="I1055" s="107"/>
      <c r="L1055" s="120"/>
      <c r="M1055" s="126"/>
      <c r="N1055" s="147"/>
      <c r="O1055" s="147"/>
      <c r="P1055" s="147"/>
      <c r="Q1055" s="147"/>
      <c r="R1055" s="147"/>
      <c r="S1055" s="147"/>
      <c r="T1055" s="147"/>
      <c r="U1055" s="147"/>
      <c r="V1055" s="147"/>
      <c r="W1055" s="147"/>
      <c r="X1055" s="147"/>
      <c r="Y1055" s="147"/>
      <c r="Z1055" s="147"/>
      <c r="AA1055" s="147"/>
      <c r="AB1055" s="147"/>
      <c r="AC1055" s="147"/>
      <c r="AD1055" s="147"/>
      <c r="AE1055" s="147"/>
      <c r="AF1055" s="147"/>
    </row>
    <row r="1056" spans="1:32" hidden="1" x14ac:dyDescent="0.3">
      <c r="A1056" s="107"/>
      <c r="B1056" s="107" t="s">
        <v>1182</v>
      </c>
      <c r="C1056" s="124"/>
      <c r="D1056" s="107"/>
      <c r="E1056" s="125"/>
      <c r="F1056" s="107"/>
      <c r="G1056" s="107" t="s">
        <v>2096</v>
      </c>
      <c r="H1056" s="124" t="str">
        <f>Programação5[[#This Row],[Atividade]]&amp; " - linha/estrutura: " &amp;Programação5[[#This Row],[Tag]]</f>
        <v xml:space="preserve">P-14E-4A - linha/estrutura: </v>
      </c>
      <c r="I1056" s="107"/>
      <c r="L1056" s="120"/>
      <c r="M1056" s="126"/>
      <c r="N1056" s="147"/>
      <c r="O1056" s="147"/>
      <c r="P1056" s="147"/>
      <c r="Q1056" s="147"/>
      <c r="R1056" s="147"/>
      <c r="S1056" s="147"/>
      <c r="T1056" s="147"/>
      <c r="U1056" s="147"/>
      <c r="V1056" s="147"/>
      <c r="W1056" s="147"/>
      <c r="X1056" s="147"/>
      <c r="Y1056" s="147"/>
      <c r="Z1056" s="147"/>
      <c r="AA1056" s="147"/>
      <c r="AB1056" s="147"/>
      <c r="AC1056" s="147"/>
      <c r="AD1056" s="147"/>
      <c r="AE1056" s="147"/>
      <c r="AF1056" s="147"/>
    </row>
    <row r="1057" spans="1:32" hidden="1" x14ac:dyDescent="0.3">
      <c r="A1057" s="107"/>
      <c r="B1057" s="107" t="s">
        <v>1183</v>
      </c>
      <c r="C1057" s="124"/>
      <c r="D1057" s="107"/>
      <c r="E1057" s="125"/>
      <c r="F1057" s="107"/>
      <c r="G1057" s="107" t="s">
        <v>1910</v>
      </c>
      <c r="H1057" s="124" t="str">
        <f>Programação5[[#This Row],[Atividade]]&amp; " - linha/estrutura: " &amp;Programação5[[#This Row],[Tag]]</f>
        <v xml:space="preserve">Nivelamento de base civil com shims - linha/estrutura: </v>
      </c>
      <c r="I1057" s="107"/>
      <c r="L1057" s="120"/>
      <c r="M1057" s="126"/>
      <c r="N1057" s="147"/>
      <c r="O1057" s="147"/>
      <c r="P1057" s="147"/>
      <c r="Q1057" s="147"/>
      <c r="R1057" s="147"/>
      <c r="S1057" s="147"/>
      <c r="T1057" s="147"/>
      <c r="U1057" s="147"/>
      <c r="V1057" s="147"/>
      <c r="W1057" s="147"/>
      <c r="X1057" s="147"/>
      <c r="Y1057" s="147"/>
      <c r="Z1057" s="147"/>
      <c r="AA1057" s="147"/>
      <c r="AB1057" s="147"/>
      <c r="AC1057" s="147"/>
      <c r="AD1057" s="147"/>
      <c r="AE1057" s="147"/>
      <c r="AF1057" s="147"/>
    </row>
    <row r="1058" spans="1:32" hidden="1" x14ac:dyDescent="0.3">
      <c r="A1058" s="107"/>
      <c r="B1058" s="107" t="s">
        <v>1184</v>
      </c>
      <c r="C1058" s="124"/>
      <c r="D1058" s="107"/>
      <c r="E1058" s="125"/>
      <c r="F1058" s="107"/>
      <c r="G1058" s="107" t="s">
        <v>1982</v>
      </c>
      <c r="H1058" s="124" t="str">
        <f>Programação5[[#This Row],[Atividade]]&amp; " - linha/estrutura: " &amp;Programação5[[#This Row],[Tag]]</f>
        <v xml:space="preserve">Posicionamento da bomba sobre a base - linha/estrutura: </v>
      </c>
      <c r="I1058" s="107"/>
      <c r="L1058" s="120"/>
      <c r="M1058" s="126"/>
      <c r="N1058" s="147"/>
      <c r="O1058" s="147"/>
      <c r="P1058" s="147"/>
      <c r="Q1058" s="147"/>
      <c r="R1058" s="147"/>
      <c r="S1058" s="147"/>
      <c r="T1058" s="147"/>
      <c r="U1058" s="147"/>
      <c r="V1058" s="147"/>
      <c r="W1058" s="147"/>
      <c r="X1058" s="147"/>
      <c r="Y1058" s="147"/>
      <c r="Z1058" s="147"/>
      <c r="AA1058" s="147"/>
      <c r="AB1058" s="147"/>
      <c r="AC1058" s="147"/>
      <c r="AD1058" s="147"/>
      <c r="AE1058" s="147"/>
      <c r="AF1058" s="147"/>
    </row>
    <row r="1059" spans="1:32" hidden="1" x14ac:dyDescent="0.3">
      <c r="A1059" s="107"/>
      <c r="B1059" s="107" t="s">
        <v>1185</v>
      </c>
      <c r="C1059" s="124"/>
      <c r="D1059" s="107"/>
      <c r="E1059" s="125"/>
      <c r="F1059" s="107"/>
      <c r="G1059" s="107" t="s">
        <v>1912</v>
      </c>
      <c r="H1059" s="124" t="str">
        <f>Programação5[[#This Row],[Atividade]]&amp; " - linha/estrutura: " &amp;Programação5[[#This Row],[Tag]]</f>
        <v xml:space="preserve">Verificação de alinhamento topogáfico - linha/estrutura: </v>
      </c>
      <c r="I1059" s="107"/>
      <c r="L1059" s="120"/>
      <c r="M1059" s="126"/>
      <c r="N1059" s="147"/>
      <c r="O1059" s="147"/>
      <c r="P1059" s="147"/>
      <c r="Q1059" s="147"/>
      <c r="R1059" s="147"/>
      <c r="S1059" s="147"/>
      <c r="T1059" s="147"/>
      <c r="U1059" s="147"/>
      <c r="V1059" s="147"/>
      <c r="W1059" s="147"/>
      <c r="X1059" s="147"/>
      <c r="Y1059" s="147"/>
      <c r="Z1059" s="147"/>
      <c r="AA1059" s="147"/>
      <c r="AB1059" s="147"/>
      <c r="AC1059" s="147"/>
      <c r="AD1059" s="147"/>
      <c r="AE1059" s="147"/>
      <c r="AF1059" s="147"/>
    </row>
    <row r="1060" spans="1:32" hidden="1" x14ac:dyDescent="0.3">
      <c r="A1060" s="107"/>
      <c r="B1060" s="107" t="s">
        <v>1186</v>
      </c>
      <c r="C1060" s="124"/>
      <c r="D1060" s="107"/>
      <c r="E1060" s="125"/>
      <c r="F1060" s="107"/>
      <c r="G1060" s="107" t="s">
        <v>1983</v>
      </c>
      <c r="H1060" s="124" t="str">
        <f>Programação5[[#This Row],[Atividade]]&amp; " - linha/estrutura: " &amp;Programação5[[#This Row],[Tag]]</f>
        <v xml:space="preserve">Grauteamento da base - linha/estrutura: </v>
      </c>
      <c r="I1060" s="107"/>
      <c r="L1060" s="120"/>
      <c r="M1060" s="126"/>
      <c r="N1060" s="147"/>
      <c r="O1060" s="147"/>
      <c r="P1060" s="147"/>
      <c r="Q1060" s="147"/>
      <c r="R1060" s="147"/>
      <c r="S1060" s="147"/>
      <c r="T1060" s="147"/>
      <c r="U1060" s="147"/>
      <c r="V1060" s="147"/>
      <c r="W1060" s="147"/>
      <c r="X1060" s="147"/>
      <c r="Y1060" s="147"/>
      <c r="Z1060" s="147"/>
      <c r="AA1060" s="147"/>
      <c r="AB1060" s="147"/>
      <c r="AC1060" s="147"/>
      <c r="AD1060" s="147"/>
      <c r="AE1060" s="147"/>
      <c r="AF1060" s="147"/>
    </row>
    <row r="1061" spans="1:32" hidden="1" x14ac:dyDescent="0.3">
      <c r="A1061" s="107"/>
      <c r="B1061" s="107" t="s">
        <v>1187</v>
      </c>
      <c r="C1061" s="124"/>
      <c r="D1061" s="107"/>
      <c r="E1061" s="125"/>
      <c r="F1061" s="107"/>
      <c r="G1061" s="107" t="s">
        <v>1984</v>
      </c>
      <c r="H1061" s="124" t="str">
        <f>Programação5[[#This Row],[Atividade]]&amp; " - linha/estrutura: " &amp;Programação5[[#This Row],[Tag]]</f>
        <v xml:space="preserve">Alinhamento a laser do conjunto motor bomba - linha/estrutura: </v>
      </c>
      <c r="I1061" s="107"/>
      <c r="L1061" s="120"/>
      <c r="M1061" s="126"/>
      <c r="N1061" s="147"/>
      <c r="O1061" s="147"/>
      <c r="P1061" s="147"/>
      <c r="Q1061" s="147"/>
      <c r="R1061" s="147"/>
      <c r="S1061" s="147"/>
      <c r="T1061" s="147"/>
      <c r="U1061" s="147"/>
      <c r="V1061" s="147"/>
      <c r="W1061" s="147"/>
      <c r="X1061" s="147"/>
      <c r="Y1061" s="147"/>
      <c r="Z1061" s="147"/>
      <c r="AA1061" s="147"/>
      <c r="AB1061" s="147"/>
      <c r="AC1061" s="147"/>
      <c r="AD1061" s="147"/>
      <c r="AE1061" s="147"/>
      <c r="AF1061" s="147"/>
    </row>
    <row r="1062" spans="1:32" hidden="1" x14ac:dyDescent="0.3">
      <c r="A1062" s="107"/>
      <c r="B1062" s="107" t="s">
        <v>1188</v>
      </c>
      <c r="C1062" s="124"/>
      <c r="D1062" s="107"/>
      <c r="E1062" s="125"/>
      <c r="F1062" s="107"/>
      <c r="G1062" s="107" t="s">
        <v>83</v>
      </c>
      <c r="H1062" s="124" t="str">
        <f>Programação5[[#This Row],[Atividade]]&amp; " - linha/estrutura: " &amp;Programação5[[#This Row],[Tag]]</f>
        <v xml:space="preserve">Tubulações - linha/estrutura: </v>
      </c>
      <c r="I1062" s="107"/>
      <c r="L1062" s="120"/>
      <c r="M1062" s="126"/>
      <c r="N1062" s="147"/>
      <c r="O1062" s="147"/>
      <c r="P1062" s="147"/>
      <c r="Q1062" s="147"/>
      <c r="R1062" s="147"/>
      <c r="S1062" s="147"/>
      <c r="T1062" s="147"/>
      <c r="U1062" s="147"/>
      <c r="V1062" s="147"/>
      <c r="W1062" s="147"/>
      <c r="X1062" s="147"/>
      <c r="Y1062" s="147"/>
      <c r="Z1062" s="147"/>
      <c r="AA1062" s="147"/>
      <c r="AB1062" s="147"/>
      <c r="AC1062" s="147"/>
      <c r="AD1062" s="147"/>
      <c r="AE1062" s="147"/>
      <c r="AF1062" s="147"/>
    </row>
    <row r="1063" spans="1:32" hidden="1" x14ac:dyDescent="0.3">
      <c r="A1063" s="107"/>
      <c r="B1063" s="107" t="s">
        <v>1189</v>
      </c>
      <c r="C1063" s="124"/>
      <c r="D1063" s="107"/>
      <c r="E1063" s="125"/>
      <c r="F1063" s="107"/>
      <c r="G1063" s="107" t="s">
        <v>1822</v>
      </c>
      <c r="H1063" s="124" t="str">
        <f>Programação5[[#This Row],[Atividade]]&amp; " - linha/estrutura: " &amp;Programação5[[#This Row],[Tag]]</f>
        <v xml:space="preserve">Linha 8"-S3-14E-5315-H - linha/estrutura: </v>
      </c>
      <c r="I1063" s="107"/>
      <c r="L1063" s="120"/>
      <c r="M1063" s="126"/>
      <c r="N1063" s="147"/>
      <c r="O1063" s="147"/>
      <c r="P1063" s="147"/>
      <c r="Q1063" s="147"/>
      <c r="R1063" s="147"/>
      <c r="S1063" s="147"/>
      <c r="T1063" s="147"/>
      <c r="U1063" s="147"/>
      <c r="V1063" s="147"/>
      <c r="W1063" s="147"/>
      <c r="X1063" s="147"/>
      <c r="Y1063" s="147"/>
      <c r="Z1063" s="147"/>
      <c r="AA1063" s="147"/>
      <c r="AB1063" s="147"/>
      <c r="AC1063" s="147"/>
      <c r="AD1063" s="147"/>
      <c r="AE1063" s="147"/>
      <c r="AF1063" s="147"/>
    </row>
    <row r="1064" spans="1:32" hidden="1" x14ac:dyDescent="0.3">
      <c r="A1064" s="107"/>
      <c r="B1064" s="107" t="s">
        <v>1190</v>
      </c>
      <c r="C1064" s="124"/>
      <c r="D1064" s="107"/>
      <c r="E1064" s="125"/>
      <c r="F1064" s="107"/>
      <c r="G1064" s="107" t="s">
        <v>2097</v>
      </c>
      <c r="H1064" s="124" t="str">
        <f>Programação5[[#This Row],[Atividade]]&amp; " - linha/estrutura: " &amp;Programação5[[#This Row],[Tag]]</f>
        <v xml:space="preserve">Pré-montar spool e válvulas - linha/estrutura: </v>
      </c>
      <c r="I1064" s="107"/>
      <c r="L1064" s="120"/>
      <c r="M1064" s="126"/>
      <c r="N1064" s="147"/>
      <c r="O1064" s="147"/>
      <c r="P1064" s="147"/>
      <c r="Q1064" s="147"/>
      <c r="R1064" s="147"/>
      <c r="S1064" s="147"/>
      <c r="T1064" s="147"/>
      <c r="U1064" s="147"/>
      <c r="V1064" s="147"/>
      <c r="W1064" s="147"/>
      <c r="X1064" s="147"/>
      <c r="Y1064" s="147"/>
      <c r="Z1064" s="147"/>
      <c r="AA1064" s="147"/>
      <c r="AB1064" s="147"/>
      <c r="AC1064" s="147"/>
      <c r="AD1064" s="147"/>
      <c r="AE1064" s="147"/>
      <c r="AF1064" s="147"/>
    </row>
    <row r="1065" spans="1:32" hidden="1" x14ac:dyDescent="0.3">
      <c r="A1065" s="107"/>
      <c r="B1065" s="107" t="s">
        <v>1191</v>
      </c>
      <c r="C1065" s="124"/>
      <c r="D1065" s="107"/>
      <c r="E1065" s="125"/>
      <c r="F1065" s="107"/>
      <c r="G1065" s="107" t="s">
        <v>2085</v>
      </c>
      <c r="H1065" s="124" t="str">
        <f>Programação5[[#This Row],[Atividade]]&amp; " - linha/estrutura: " &amp;Programação5[[#This Row],[Tag]]</f>
        <v xml:space="preserve">Soldar spool - linha/estrutura: </v>
      </c>
      <c r="I1065" s="107"/>
      <c r="L1065" s="120"/>
      <c r="M1065" s="126"/>
      <c r="N1065" s="147"/>
      <c r="O1065" s="147"/>
      <c r="P1065" s="147"/>
      <c r="Q1065" s="147"/>
      <c r="R1065" s="147"/>
      <c r="S1065" s="147"/>
      <c r="T1065" s="147"/>
      <c r="U1065" s="147"/>
      <c r="V1065" s="147"/>
      <c r="W1065" s="147"/>
      <c r="X1065" s="147"/>
      <c r="Y1065" s="147"/>
      <c r="Z1065" s="147"/>
      <c r="AA1065" s="147"/>
      <c r="AB1065" s="147"/>
      <c r="AC1065" s="147"/>
      <c r="AD1065" s="147"/>
      <c r="AE1065" s="147"/>
      <c r="AF1065" s="147"/>
    </row>
    <row r="1066" spans="1:32" hidden="1" x14ac:dyDescent="0.3">
      <c r="A1066" s="107"/>
      <c r="B1066" s="107" t="s">
        <v>1192</v>
      </c>
      <c r="C1066" s="124"/>
      <c r="D1066" s="107"/>
      <c r="E1066" s="125"/>
      <c r="F1066" s="107"/>
      <c r="G1066" s="107" t="s">
        <v>279</v>
      </c>
      <c r="H1066" s="124" t="str">
        <f>Programação5[[#This Row],[Atividade]]&amp; " - linha/estrutura: " &amp;Programação5[[#This Row],[Tag]]</f>
        <v xml:space="preserve">Inspeção ENDs das soldas - linha/estrutura: </v>
      </c>
      <c r="I1066" s="107"/>
      <c r="L1066" s="120"/>
      <c r="M1066" s="126"/>
      <c r="N1066" s="147"/>
      <c r="O1066" s="147"/>
      <c r="P1066" s="147"/>
      <c r="Q1066" s="147"/>
      <c r="R1066" s="147"/>
      <c r="S1066" s="147"/>
      <c r="T1066" s="147"/>
      <c r="U1066" s="147"/>
      <c r="V1066" s="147"/>
      <c r="W1066" s="147"/>
      <c r="X1066" s="147"/>
      <c r="Y1066" s="147"/>
      <c r="Z1066" s="147"/>
      <c r="AA1066" s="147"/>
      <c r="AB1066" s="147"/>
      <c r="AC1066" s="147"/>
      <c r="AD1066" s="147"/>
      <c r="AE1066" s="147"/>
      <c r="AF1066" s="147"/>
    </row>
    <row r="1067" spans="1:32" hidden="1" x14ac:dyDescent="0.3">
      <c r="A1067" s="107"/>
      <c r="B1067" s="107" t="s">
        <v>1193</v>
      </c>
      <c r="C1067" s="124"/>
      <c r="D1067" s="107"/>
      <c r="E1067" s="125"/>
      <c r="F1067" s="107"/>
      <c r="G1067" s="107" t="s">
        <v>1824</v>
      </c>
      <c r="H1067" s="124" t="str">
        <f>Programação5[[#This Row],[Atividade]]&amp; " - linha/estrutura: " &amp;Programação5[[#This Row],[Tag]]</f>
        <v xml:space="preserve">Linha 6"-S3-14E-5317-H - linha/estrutura: </v>
      </c>
      <c r="I1067" s="107"/>
      <c r="L1067" s="120"/>
      <c r="M1067" s="126"/>
      <c r="N1067" s="147"/>
      <c r="O1067" s="147"/>
      <c r="P1067" s="147"/>
      <c r="Q1067" s="147"/>
      <c r="R1067" s="147"/>
      <c r="S1067" s="147"/>
      <c r="T1067" s="147"/>
      <c r="U1067" s="147"/>
      <c r="V1067" s="147"/>
      <c r="W1067" s="147"/>
      <c r="X1067" s="147"/>
      <c r="Y1067" s="147"/>
      <c r="Z1067" s="147"/>
      <c r="AA1067" s="147"/>
      <c r="AB1067" s="147"/>
      <c r="AC1067" s="147"/>
      <c r="AD1067" s="147"/>
      <c r="AE1067" s="147"/>
      <c r="AF1067" s="147"/>
    </row>
    <row r="1068" spans="1:32" hidden="1" x14ac:dyDescent="0.3">
      <c r="A1068" s="107"/>
      <c r="B1068" s="107" t="s">
        <v>1194</v>
      </c>
      <c r="C1068" s="124"/>
      <c r="D1068" s="107"/>
      <c r="E1068" s="125"/>
      <c r="F1068" s="107"/>
      <c r="G1068" s="107" t="s">
        <v>2097</v>
      </c>
      <c r="H1068" s="124" t="str">
        <f>Programação5[[#This Row],[Atividade]]&amp; " - linha/estrutura: " &amp;Programação5[[#This Row],[Tag]]</f>
        <v xml:space="preserve">Pré-montar spool e válvulas - linha/estrutura: </v>
      </c>
      <c r="I1068" s="107"/>
      <c r="L1068" s="120"/>
      <c r="M1068" s="126"/>
      <c r="N1068" s="147"/>
      <c r="O1068" s="147"/>
      <c r="P1068" s="147"/>
      <c r="Q1068" s="147"/>
      <c r="R1068" s="147"/>
      <c r="S1068" s="147"/>
      <c r="T1068" s="147"/>
      <c r="U1068" s="147"/>
      <c r="V1068" s="147"/>
      <c r="W1068" s="147"/>
      <c r="X1068" s="147"/>
      <c r="Y1068" s="147"/>
      <c r="Z1068" s="147"/>
      <c r="AA1068" s="147"/>
      <c r="AB1068" s="147"/>
      <c r="AC1068" s="147"/>
      <c r="AD1068" s="147"/>
      <c r="AE1068" s="147"/>
      <c r="AF1068" s="147"/>
    </row>
    <row r="1069" spans="1:32" hidden="1" x14ac:dyDescent="0.3">
      <c r="A1069" s="107"/>
      <c r="B1069" s="107" t="s">
        <v>1195</v>
      </c>
      <c r="C1069" s="124"/>
      <c r="D1069" s="107"/>
      <c r="E1069" s="125"/>
      <c r="F1069" s="107"/>
      <c r="G1069" s="107" t="s">
        <v>2085</v>
      </c>
      <c r="H1069" s="124" t="str">
        <f>Programação5[[#This Row],[Atividade]]&amp; " - linha/estrutura: " &amp;Programação5[[#This Row],[Tag]]</f>
        <v xml:space="preserve">Soldar spool - linha/estrutura: </v>
      </c>
      <c r="I1069" s="107"/>
      <c r="L1069" s="120"/>
      <c r="M1069" s="126"/>
      <c r="N1069" s="147"/>
      <c r="O1069" s="147"/>
      <c r="P1069" s="147"/>
      <c r="Q1069" s="147"/>
      <c r="R1069" s="147"/>
      <c r="S1069" s="147"/>
      <c r="T1069" s="147"/>
      <c r="U1069" s="147"/>
      <c r="V1069" s="147"/>
      <c r="W1069" s="147"/>
      <c r="X1069" s="147"/>
      <c r="Y1069" s="147"/>
      <c r="Z1069" s="147"/>
      <c r="AA1069" s="147"/>
      <c r="AB1069" s="147"/>
      <c r="AC1069" s="147"/>
      <c r="AD1069" s="147"/>
      <c r="AE1069" s="147"/>
      <c r="AF1069" s="147"/>
    </row>
    <row r="1070" spans="1:32" hidden="1" x14ac:dyDescent="0.3">
      <c r="A1070" s="107"/>
      <c r="B1070" s="107" t="s">
        <v>1196</v>
      </c>
      <c r="C1070" s="124"/>
      <c r="D1070" s="107"/>
      <c r="E1070" s="125"/>
      <c r="F1070" s="107"/>
      <c r="G1070" s="107" t="s">
        <v>279</v>
      </c>
      <c r="H1070" s="124" t="str">
        <f>Programação5[[#This Row],[Atividade]]&amp; " - linha/estrutura: " &amp;Programação5[[#This Row],[Tag]]</f>
        <v xml:space="preserve">Inspeção ENDs das soldas - linha/estrutura: </v>
      </c>
      <c r="I1070" s="107"/>
      <c r="L1070" s="120"/>
      <c r="M1070" s="126"/>
      <c r="N1070" s="147"/>
      <c r="O1070" s="147"/>
      <c r="P1070" s="147"/>
      <c r="Q1070" s="147"/>
      <c r="R1070" s="147"/>
      <c r="S1070" s="147"/>
      <c r="T1070" s="147"/>
      <c r="U1070" s="147"/>
      <c r="V1070" s="147"/>
      <c r="W1070" s="147"/>
      <c r="X1070" s="147"/>
      <c r="Y1070" s="147"/>
      <c r="Z1070" s="147"/>
      <c r="AA1070" s="147"/>
      <c r="AB1070" s="147"/>
      <c r="AC1070" s="147"/>
      <c r="AD1070" s="147"/>
      <c r="AE1070" s="147"/>
      <c r="AF1070" s="147"/>
    </row>
    <row r="1071" spans="1:32" hidden="1" x14ac:dyDescent="0.3">
      <c r="A1071" s="107"/>
      <c r="B1071" s="107" t="s">
        <v>1197</v>
      </c>
      <c r="C1071" s="124"/>
      <c r="D1071" s="107"/>
      <c r="E1071" s="125"/>
      <c r="F1071" s="107"/>
      <c r="G1071" s="107" t="s">
        <v>1826</v>
      </c>
      <c r="H1071" s="124" t="str">
        <f>Programação5[[#This Row],[Atividade]]&amp; " - linha/estrutura: " &amp;Programação5[[#This Row],[Tag]]</f>
        <v xml:space="preserve">Linha 3"-S3-14E-5316-H - linha/estrutura: </v>
      </c>
      <c r="I1071" s="107"/>
      <c r="L1071" s="120"/>
      <c r="M1071" s="126"/>
      <c r="N1071" s="147"/>
      <c r="O1071" s="147"/>
      <c r="P1071" s="147"/>
      <c r="Q1071" s="147"/>
      <c r="R1071" s="147"/>
      <c r="S1071" s="147"/>
      <c r="T1071" s="147"/>
      <c r="U1071" s="147"/>
      <c r="V1071" s="147"/>
      <c r="W1071" s="147"/>
      <c r="X1071" s="147"/>
      <c r="Y1071" s="147"/>
      <c r="Z1071" s="147"/>
      <c r="AA1071" s="147"/>
      <c r="AB1071" s="147"/>
      <c r="AC1071" s="147"/>
      <c r="AD1071" s="147"/>
      <c r="AE1071" s="147"/>
      <c r="AF1071" s="147"/>
    </row>
    <row r="1072" spans="1:32" hidden="1" x14ac:dyDescent="0.3">
      <c r="A1072" s="107"/>
      <c r="B1072" s="107" t="s">
        <v>1198</v>
      </c>
      <c r="C1072" s="124"/>
      <c r="D1072" s="107"/>
      <c r="E1072" s="125"/>
      <c r="F1072" s="107"/>
      <c r="G1072" s="107" t="s">
        <v>2097</v>
      </c>
      <c r="H1072" s="124" t="str">
        <f>Programação5[[#This Row],[Atividade]]&amp; " - linha/estrutura: " &amp;Programação5[[#This Row],[Tag]]</f>
        <v xml:space="preserve">Pré-montar spool e válvulas - linha/estrutura: </v>
      </c>
      <c r="I1072" s="107"/>
      <c r="L1072" s="120"/>
      <c r="M1072" s="126"/>
      <c r="N1072" s="147"/>
      <c r="O1072" s="147"/>
      <c r="P1072" s="147"/>
      <c r="Q1072" s="147"/>
      <c r="R1072" s="147"/>
      <c r="S1072" s="147"/>
      <c r="T1072" s="147"/>
      <c r="U1072" s="147"/>
      <c r="V1072" s="147"/>
      <c r="W1072" s="147"/>
      <c r="X1072" s="147"/>
      <c r="Y1072" s="147"/>
      <c r="Z1072" s="147"/>
      <c r="AA1072" s="147"/>
      <c r="AB1072" s="147"/>
      <c r="AC1072" s="147"/>
      <c r="AD1072" s="147"/>
      <c r="AE1072" s="147"/>
      <c r="AF1072" s="147"/>
    </row>
    <row r="1073" spans="1:32" hidden="1" x14ac:dyDescent="0.3">
      <c r="A1073" s="107"/>
      <c r="B1073" s="107" t="s">
        <v>1199</v>
      </c>
      <c r="C1073" s="124"/>
      <c r="D1073" s="107"/>
      <c r="E1073" s="125"/>
      <c r="F1073" s="107"/>
      <c r="G1073" s="107" t="s">
        <v>2085</v>
      </c>
      <c r="H1073" s="124" t="str">
        <f>Programação5[[#This Row],[Atividade]]&amp; " - linha/estrutura: " &amp;Programação5[[#This Row],[Tag]]</f>
        <v xml:space="preserve">Soldar spool - linha/estrutura: </v>
      </c>
      <c r="I1073" s="107"/>
      <c r="L1073" s="120"/>
      <c r="M1073" s="126"/>
      <c r="N1073" s="147"/>
      <c r="O1073" s="147"/>
      <c r="P1073" s="147"/>
      <c r="Q1073" s="147"/>
      <c r="R1073" s="147"/>
      <c r="S1073" s="147"/>
      <c r="T1073" s="147"/>
      <c r="U1073" s="147"/>
      <c r="V1073" s="147"/>
      <c r="W1073" s="147"/>
      <c r="X1073" s="147"/>
      <c r="Y1073" s="147"/>
      <c r="Z1073" s="147"/>
      <c r="AA1073" s="147"/>
      <c r="AB1073" s="147"/>
      <c r="AC1073" s="147"/>
      <c r="AD1073" s="147"/>
      <c r="AE1073" s="147"/>
      <c r="AF1073" s="147"/>
    </row>
    <row r="1074" spans="1:32" hidden="1" x14ac:dyDescent="0.3">
      <c r="A1074" s="107"/>
      <c r="B1074" s="107" t="s">
        <v>1200</v>
      </c>
      <c r="C1074" s="124"/>
      <c r="D1074" s="107"/>
      <c r="E1074" s="125"/>
      <c r="F1074" s="107"/>
      <c r="G1074" s="107" t="s">
        <v>279</v>
      </c>
      <c r="H1074" s="124" t="str">
        <f>Programação5[[#This Row],[Atividade]]&amp; " - linha/estrutura: " &amp;Programação5[[#This Row],[Tag]]</f>
        <v xml:space="preserve">Inspeção ENDs das soldas - linha/estrutura: </v>
      </c>
      <c r="I1074" s="107"/>
      <c r="L1074" s="120"/>
      <c r="M1074" s="126"/>
      <c r="N1074" s="147"/>
      <c r="O1074" s="147"/>
      <c r="P1074" s="147"/>
      <c r="Q1074" s="147"/>
      <c r="R1074" s="147"/>
      <c r="S1074" s="147"/>
      <c r="T1074" s="147"/>
      <c r="U1074" s="147"/>
      <c r="V1074" s="147"/>
      <c r="W1074" s="147"/>
      <c r="X1074" s="147"/>
      <c r="Y1074" s="147"/>
      <c r="Z1074" s="147"/>
      <c r="AA1074" s="147"/>
      <c r="AB1074" s="147"/>
      <c r="AC1074" s="147"/>
      <c r="AD1074" s="147"/>
      <c r="AE1074" s="147"/>
      <c r="AF1074" s="147"/>
    </row>
    <row r="1075" spans="1:32" hidden="1" x14ac:dyDescent="0.3">
      <c r="A1075" s="107"/>
      <c r="B1075" s="107" t="s">
        <v>1201</v>
      </c>
      <c r="C1075" s="124"/>
      <c r="D1075" s="107"/>
      <c r="E1075" s="125"/>
      <c r="F1075" s="107"/>
      <c r="G1075" s="107" t="s">
        <v>2098</v>
      </c>
      <c r="H1075" s="124" t="str">
        <f>Programação5[[#This Row],[Atividade]]&amp; " - linha/estrutura: " &amp;Programação5[[#This Row],[Tag]]</f>
        <v xml:space="preserve">P-14E-4B - linha/estrutura: </v>
      </c>
      <c r="I1075" s="107"/>
      <c r="L1075" s="120"/>
      <c r="M1075" s="126"/>
      <c r="N1075" s="147"/>
      <c r="O1075" s="147"/>
      <c r="P1075" s="147"/>
      <c r="Q1075" s="147"/>
      <c r="R1075" s="147"/>
      <c r="S1075" s="147"/>
      <c r="T1075" s="147"/>
      <c r="U1075" s="147"/>
      <c r="V1075" s="147"/>
      <c r="W1075" s="147"/>
      <c r="X1075" s="147"/>
      <c r="Y1075" s="147"/>
      <c r="Z1075" s="147"/>
      <c r="AA1075" s="147"/>
      <c r="AB1075" s="147"/>
      <c r="AC1075" s="147"/>
      <c r="AD1075" s="147"/>
      <c r="AE1075" s="147"/>
      <c r="AF1075" s="147"/>
    </row>
    <row r="1076" spans="1:32" hidden="1" x14ac:dyDescent="0.3">
      <c r="A1076" s="107"/>
      <c r="B1076" s="107" t="s">
        <v>1202</v>
      </c>
      <c r="C1076" s="124"/>
      <c r="D1076" s="107"/>
      <c r="E1076" s="125"/>
      <c r="F1076" s="107"/>
      <c r="G1076" s="107" t="s">
        <v>1910</v>
      </c>
      <c r="H1076" s="124" t="str">
        <f>Programação5[[#This Row],[Atividade]]&amp; " - linha/estrutura: " &amp;Programação5[[#This Row],[Tag]]</f>
        <v xml:space="preserve">Nivelamento de base civil com shims - linha/estrutura: </v>
      </c>
      <c r="I1076" s="107"/>
      <c r="L1076" s="120"/>
      <c r="M1076" s="126"/>
      <c r="N1076" s="147"/>
      <c r="O1076" s="147"/>
      <c r="P1076" s="147"/>
      <c r="Q1076" s="147"/>
      <c r="R1076" s="147"/>
      <c r="S1076" s="147"/>
      <c r="T1076" s="147"/>
      <c r="U1076" s="147"/>
      <c r="V1076" s="147"/>
      <c r="W1076" s="147"/>
      <c r="X1076" s="147"/>
      <c r="Y1076" s="147"/>
      <c r="Z1076" s="147"/>
      <c r="AA1076" s="147"/>
      <c r="AB1076" s="147"/>
      <c r="AC1076" s="147"/>
      <c r="AD1076" s="147"/>
      <c r="AE1076" s="147"/>
      <c r="AF1076" s="147"/>
    </row>
    <row r="1077" spans="1:32" hidden="1" x14ac:dyDescent="0.3">
      <c r="A1077" s="107"/>
      <c r="B1077" s="107" t="s">
        <v>1203</v>
      </c>
      <c r="C1077" s="124"/>
      <c r="D1077" s="107"/>
      <c r="E1077" s="125"/>
      <c r="F1077" s="107"/>
      <c r="G1077" s="107" t="s">
        <v>1982</v>
      </c>
      <c r="H1077" s="124" t="str">
        <f>Programação5[[#This Row],[Atividade]]&amp; " - linha/estrutura: " &amp;Programação5[[#This Row],[Tag]]</f>
        <v xml:space="preserve">Posicionamento da bomba sobre a base - linha/estrutura: </v>
      </c>
      <c r="I1077" s="107"/>
      <c r="L1077" s="120"/>
      <c r="M1077" s="126"/>
      <c r="N1077" s="147"/>
      <c r="O1077" s="147"/>
      <c r="P1077" s="147"/>
      <c r="Q1077" s="147"/>
      <c r="R1077" s="147"/>
      <c r="S1077" s="147"/>
      <c r="T1077" s="147"/>
      <c r="U1077" s="147"/>
      <c r="V1077" s="147"/>
      <c r="W1077" s="147"/>
      <c r="X1077" s="147"/>
      <c r="Y1077" s="147"/>
      <c r="Z1077" s="147"/>
      <c r="AA1077" s="147"/>
      <c r="AB1077" s="147"/>
      <c r="AC1077" s="147"/>
      <c r="AD1077" s="147"/>
      <c r="AE1077" s="147"/>
      <c r="AF1077" s="147"/>
    </row>
    <row r="1078" spans="1:32" hidden="1" x14ac:dyDescent="0.3">
      <c r="A1078" s="107"/>
      <c r="B1078" s="107" t="s">
        <v>1204</v>
      </c>
      <c r="C1078" s="124"/>
      <c r="D1078" s="107"/>
      <c r="E1078" s="125"/>
      <c r="F1078" s="107"/>
      <c r="G1078" s="107" t="s">
        <v>1912</v>
      </c>
      <c r="H1078" s="124" t="str">
        <f>Programação5[[#This Row],[Atividade]]&amp; " - linha/estrutura: " &amp;Programação5[[#This Row],[Tag]]</f>
        <v xml:space="preserve">Verificação de alinhamento topogáfico - linha/estrutura: </v>
      </c>
      <c r="I1078" s="107"/>
      <c r="L1078" s="120"/>
      <c r="M1078" s="126"/>
      <c r="N1078" s="147"/>
      <c r="O1078" s="147"/>
      <c r="P1078" s="147"/>
      <c r="Q1078" s="147"/>
      <c r="R1078" s="147"/>
      <c r="S1078" s="147"/>
      <c r="T1078" s="147"/>
      <c r="U1078" s="147"/>
      <c r="V1078" s="147"/>
      <c r="W1078" s="147"/>
      <c r="X1078" s="147"/>
      <c r="Y1078" s="147"/>
      <c r="Z1078" s="147"/>
      <c r="AA1078" s="147"/>
      <c r="AB1078" s="147"/>
      <c r="AC1078" s="147"/>
      <c r="AD1078" s="147"/>
      <c r="AE1078" s="147"/>
      <c r="AF1078" s="147"/>
    </row>
    <row r="1079" spans="1:32" ht="28.8" hidden="1" x14ac:dyDescent="0.3">
      <c r="A1079" s="107"/>
      <c r="B1079" s="107" t="s">
        <v>1205</v>
      </c>
      <c r="C1079" s="124" t="s">
        <v>2168</v>
      </c>
      <c r="D1079" s="107" t="s">
        <v>1430</v>
      </c>
      <c r="E1079" s="125" t="s">
        <v>1440</v>
      </c>
      <c r="F1079" s="107" t="s">
        <v>2215</v>
      </c>
      <c r="G1079" s="107" t="s">
        <v>1983</v>
      </c>
      <c r="H1079" s="124" t="str">
        <f>Programação5[[#This Row],[Atividade]]&amp; " - linha/estrutura: " &amp;Programação5[[#This Row],[Tag]]</f>
        <v>Grauteamento da base - linha/estrutura: 6"-S3-14E-5300-H</v>
      </c>
      <c r="I1079" s="107" t="s">
        <v>1435</v>
      </c>
      <c r="L1079" s="120"/>
      <c r="M1079" s="126"/>
      <c r="N1079" s="147"/>
      <c r="O1079" s="147"/>
      <c r="P1079" s="147"/>
      <c r="Q1079" s="147"/>
      <c r="R1079" s="147"/>
      <c r="S1079" s="147"/>
      <c r="T1079" s="147"/>
      <c r="U1079" s="147"/>
      <c r="V1079" s="147"/>
      <c r="W1079" s="147"/>
      <c r="X1079" s="147"/>
      <c r="Y1079" s="147"/>
      <c r="Z1079" s="147"/>
      <c r="AA1079" s="147"/>
      <c r="AB1079" s="147"/>
      <c r="AC1079" s="147"/>
      <c r="AD1079" s="147"/>
      <c r="AE1079" s="147"/>
      <c r="AF1079" s="147"/>
    </row>
    <row r="1080" spans="1:32" hidden="1" x14ac:dyDescent="0.3">
      <c r="A1080" s="107"/>
      <c r="B1080" s="107" t="s">
        <v>1206</v>
      </c>
      <c r="C1080" s="124"/>
      <c r="D1080" s="107"/>
      <c r="E1080" s="125"/>
      <c r="F1080" s="107"/>
      <c r="G1080" s="107" t="s">
        <v>1984</v>
      </c>
      <c r="H1080" s="124" t="str">
        <f>Programação5[[#This Row],[Atividade]]&amp; " - linha/estrutura: " &amp;Programação5[[#This Row],[Tag]]</f>
        <v xml:space="preserve">Alinhamento a laser do conjunto motor bomba - linha/estrutura: </v>
      </c>
      <c r="I1080" s="107"/>
      <c r="L1080" s="120"/>
      <c r="M1080" s="126"/>
      <c r="N1080" s="147"/>
      <c r="O1080" s="147"/>
      <c r="P1080" s="147"/>
      <c r="Q1080" s="147"/>
      <c r="R1080" s="147"/>
      <c r="S1080" s="147"/>
      <c r="T1080" s="147"/>
      <c r="U1080" s="147"/>
      <c r="V1080" s="147"/>
      <c r="W1080" s="147"/>
      <c r="X1080" s="147"/>
      <c r="Y1080" s="147"/>
      <c r="Z1080" s="147"/>
      <c r="AA1080" s="147"/>
      <c r="AB1080" s="147"/>
      <c r="AC1080" s="147"/>
      <c r="AD1080" s="147"/>
      <c r="AE1080" s="147"/>
      <c r="AF1080" s="147"/>
    </row>
    <row r="1081" spans="1:32" hidden="1" x14ac:dyDescent="0.3">
      <c r="A1081" s="107"/>
      <c r="B1081" s="107" t="s">
        <v>1207</v>
      </c>
      <c r="C1081" s="124"/>
      <c r="D1081" s="107"/>
      <c r="E1081" s="125"/>
      <c r="F1081" s="107"/>
      <c r="G1081" s="107" t="s">
        <v>83</v>
      </c>
      <c r="H1081" s="124" t="str">
        <f>Programação5[[#This Row],[Atividade]]&amp; " - linha/estrutura: " &amp;Programação5[[#This Row],[Tag]]</f>
        <v xml:space="preserve">Tubulações - linha/estrutura: </v>
      </c>
      <c r="I1081" s="107"/>
      <c r="L1081" s="120"/>
      <c r="M1081" s="126"/>
      <c r="N1081" s="147"/>
      <c r="O1081" s="147"/>
      <c r="P1081" s="147"/>
      <c r="Q1081" s="147"/>
      <c r="R1081" s="147"/>
      <c r="S1081" s="147"/>
      <c r="T1081" s="147"/>
      <c r="U1081" s="147"/>
      <c r="V1081" s="147"/>
      <c r="W1081" s="147"/>
      <c r="X1081" s="147"/>
      <c r="Y1081" s="147"/>
      <c r="Z1081" s="147"/>
      <c r="AA1081" s="147"/>
      <c r="AB1081" s="147"/>
      <c r="AC1081" s="147"/>
      <c r="AD1081" s="147"/>
      <c r="AE1081" s="147"/>
      <c r="AF1081" s="147"/>
    </row>
    <row r="1082" spans="1:32" hidden="1" x14ac:dyDescent="0.3">
      <c r="A1082" s="107"/>
      <c r="B1082" s="107" t="s">
        <v>1208</v>
      </c>
      <c r="C1082" s="124"/>
      <c r="D1082" s="107"/>
      <c r="E1082" s="125"/>
      <c r="F1082" s="107"/>
      <c r="G1082" s="107" t="s">
        <v>1828</v>
      </c>
      <c r="H1082" s="124" t="str">
        <f>Programação5[[#This Row],[Atividade]]&amp; " - linha/estrutura: " &amp;Programação5[[#This Row],[Tag]]</f>
        <v xml:space="preserve">Linha 8"-S3-14E-5318-H - linha/estrutura: </v>
      </c>
      <c r="I1082" s="107"/>
      <c r="L1082" s="120"/>
      <c r="M1082" s="126"/>
      <c r="N1082" s="147"/>
      <c r="O1082" s="147"/>
      <c r="P1082" s="147"/>
      <c r="Q1082" s="147"/>
      <c r="R1082" s="147"/>
      <c r="S1082" s="147"/>
      <c r="T1082" s="147"/>
      <c r="U1082" s="147"/>
      <c r="V1082" s="147"/>
      <c r="W1082" s="147"/>
      <c r="X1082" s="147"/>
      <c r="Y1082" s="147"/>
      <c r="Z1082" s="147"/>
      <c r="AA1082" s="147"/>
      <c r="AB1082" s="147"/>
      <c r="AC1082" s="147"/>
      <c r="AD1082" s="147"/>
      <c r="AE1082" s="147"/>
      <c r="AF1082" s="147"/>
    </row>
    <row r="1083" spans="1:32" hidden="1" x14ac:dyDescent="0.3">
      <c r="A1083" s="107"/>
      <c r="B1083" s="107" t="s">
        <v>1209</v>
      </c>
      <c r="C1083" s="124"/>
      <c r="D1083" s="107"/>
      <c r="E1083" s="125"/>
      <c r="F1083" s="107"/>
      <c r="G1083" s="107" t="s">
        <v>2097</v>
      </c>
      <c r="H1083" s="124" t="str">
        <f>Programação5[[#This Row],[Atividade]]&amp; " - linha/estrutura: " &amp;Programação5[[#This Row],[Tag]]</f>
        <v xml:space="preserve">Pré-montar spool e válvulas - linha/estrutura: </v>
      </c>
      <c r="I1083" s="107"/>
      <c r="L1083" s="120"/>
      <c r="M1083" s="126"/>
      <c r="N1083" s="147"/>
      <c r="O1083" s="147"/>
      <c r="P1083" s="147"/>
      <c r="Q1083" s="147"/>
      <c r="R1083" s="147"/>
      <c r="S1083" s="147"/>
      <c r="T1083" s="147"/>
      <c r="U1083" s="147"/>
      <c r="V1083" s="147"/>
      <c r="W1083" s="147"/>
      <c r="X1083" s="147"/>
      <c r="Y1083" s="147"/>
      <c r="Z1083" s="147"/>
      <c r="AA1083" s="147"/>
      <c r="AB1083" s="147"/>
      <c r="AC1083" s="147"/>
      <c r="AD1083" s="147"/>
      <c r="AE1083" s="147"/>
      <c r="AF1083" s="147"/>
    </row>
    <row r="1084" spans="1:32" hidden="1" x14ac:dyDescent="0.3">
      <c r="A1084" s="107"/>
      <c r="B1084" s="107" t="s">
        <v>1210</v>
      </c>
      <c r="C1084" s="124"/>
      <c r="D1084" s="107"/>
      <c r="E1084" s="125"/>
      <c r="F1084" s="107"/>
      <c r="G1084" s="107" t="s">
        <v>2085</v>
      </c>
      <c r="H1084" s="124" t="str">
        <f>Programação5[[#This Row],[Atividade]]&amp; " - linha/estrutura: " &amp;Programação5[[#This Row],[Tag]]</f>
        <v xml:space="preserve">Soldar spool - linha/estrutura: </v>
      </c>
      <c r="I1084" s="107"/>
      <c r="L1084" s="120"/>
      <c r="M1084" s="126"/>
      <c r="N1084" s="147"/>
      <c r="O1084" s="147"/>
      <c r="P1084" s="147"/>
      <c r="Q1084" s="147"/>
      <c r="R1084" s="147"/>
      <c r="S1084" s="147"/>
      <c r="T1084" s="147"/>
      <c r="U1084" s="147"/>
      <c r="V1084" s="147"/>
      <c r="W1084" s="147"/>
      <c r="X1084" s="147"/>
      <c r="Y1084" s="147"/>
      <c r="Z1084" s="147"/>
      <c r="AA1084" s="147"/>
      <c r="AB1084" s="147"/>
      <c r="AC1084" s="147"/>
      <c r="AD1084" s="147"/>
      <c r="AE1084" s="147"/>
      <c r="AF1084" s="147"/>
    </row>
    <row r="1085" spans="1:32" hidden="1" x14ac:dyDescent="0.3">
      <c r="A1085" s="107"/>
      <c r="B1085" s="107" t="s">
        <v>1211</v>
      </c>
      <c r="C1085" s="124"/>
      <c r="D1085" s="107"/>
      <c r="E1085" s="125"/>
      <c r="F1085" s="107"/>
      <c r="G1085" s="107" t="s">
        <v>279</v>
      </c>
      <c r="H1085" s="124" t="str">
        <f>Programação5[[#This Row],[Atividade]]&amp; " - linha/estrutura: " &amp;Programação5[[#This Row],[Tag]]</f>
        <v xml:space="preserve">Inspeção ENDs das soldas - linha/estrutura: </v>
      </c>
      <c r="I1085" s="107"/>
      <c r="L1085" s="120"/>
      <c r="M1085" s="126"/>
      <c r="N1085" s="147"/>
      <c r="O1085" s="147"/>
      <c r="P1085" s="147"/>
      <c r="Q1085" s="147"/>
      <c r="R1085" s="147"/>
      <c r="S1085" s="147"/>
      <c r="T1085" s="147"/>
      <c r="U1085" s="147"/>
      <c r="V1085" s="147"/>
      <c r="W1085" s="147"/>
      <c r="X1085" s="147"/>
      <c r="Y1085" s="147"/>
      <c r="Z1085" s="147"/>
      <c r="AA1085" s="147"/>
      <c r="AB1085" s="147"/>
      <c r="AC1085" s="147"/>
      <c r="AD1085" s="147"/>
      <c r="AE1085" s="147"/>
      <c r="AF1085" s="147"/>
    </row>
    <row r="1086" spans="1:32" hidden="1" x14ac:dyDescent="0.3">
      <c r="A1086" s="107"/>
      <c r="B1086" s="107" t="s">
        <v>1212</v>
      </c>
      <c r="C1086" s="124"/>
      <c r="D1086" s="107"/>
      <c r="E1086" s="125"/>
      <c r="F1086" s="107"/>
      <c r="G1086" s="107" t="s">
        <v>1830</v>
      </c>
      <c r="H1086" s="124" t="str">
        <f>Programação5[[#This Row],[Atividade]]&amp; " - linha/estrutura: " &amp;Programação5[[#This Row],[Tag]]</f>
        <v xml:space="preserve">Linha 6"-S3-14E-5320-H - linha/estrutura: </v>
      </c>
      <c r="I1086" s="107"/>
      <c r="L1086" s="120"/>
      <c r="M1086" s="126"/>
      <c r="N1086" s="147"/>
      <c r="O1086" s="147"/>
      <c r="P1086" s="147"/>
      <c r="Q1086" s="147"/>
      <c r="R1086" s="147"/>
      <c r="S1086" s="147"/>
      <c r="T1086" s="147"/>
      <c r="U1086" s="147"/>
      <c r="V1086" s="147"/>
      <c r="W1086" s="147"/>
      <c r="X1086" s="147"/>
      <c r="Y1086" s="147"/>
      <c r="Z1086" s="147"/>
      <c r="AA1086" s="147"/>
      <c r="AB1086" s="147"/>
      <c r="AC1086" s="147"/>
      <c r="AD1086" s="147"/>
      <c r="AE1086" s="147"/>
      <c r="AF1086" s="147"/>
    </row>
    <row r="1087" spans="1:32" hidden="1" x14ac:dyDescent="0.3">
      <c r="A1087" s="107"/>
      <c r="B1087" s="107" t="s">
        <v>1213</v>
      </c>
      <c r="C1087" s="124"/>
      <c r="D1087" s="107"/>
      <c r="E1087" s="125"/>
      <c r="F1087" s="107"/>
      <c r="G1087" s="107" t="s">
        <v>2097</v>
      </c>
      <c r="H1087" s="124" t="str">
        <f>Programação5[[#This Row],[Atividade]]&amp; " - linha/estrutura: " &amp;Programação5[[#This Row],[Tag]]</f>
        <v xml:space="preserve">Pré-montar spool e válvulas - linha/estrutura: </v>
      </c>
      <c r="I1087" s="107"/>
      <c r="L1087" s="120"/>
      <c r="M1087" s="126"/>
      <c r="N1087" s="147"/>
      <c r="O1087" s="147"/>
      <c r="P1087" s="147"/>
      <c r="Q1087" s="147"/>
      <c r="R1087" s="147"/>
      <c r="S1087" s="147"/>
      <c r="T1087" s="147"/>
      <c r="U1087" s="147"/>
      <c r="V1087" s="147"/>
      <c r="W1087" s="147"/>
      <c r="X1087" s="147"/>
      <c r="Y1087" s="147"/>
      <c r="Z1087" s="147"/>
      <c r="AA1087" s="147"/>
      <c r="AB1087" s="147"/>
      <c r="AC1087" s="147"/>
      <c r="AD1087" s="147"/>
      <c r="AE1087" s="147"/>
      <c r="AF1087" s="147"/>
    </row>
    <row r="1088" spans="1:32" hidden="1" x14ac:dyDescent="0.3">
      <c r="A1088" s="107"/>
      <c r="B1088" s="107" t="s">
        <v>1214</v>
      </c>
      <c r="C1088" s="124"/>
      <c r="D1088" s="107"/>
      <c r="E1088" s="125"/>
      <c r="F1088" s="107"/>
      <c r="G1088" s="107" t="s">
        <v>2085</v>
      </c>
      <c r="H1088" s="124" t="str">
        <f>Programação5[[#This Row],[Atividade]]&amp; " - linha/estrutura: " &amp;Programação5[[#This Row],[Tag]]</f>
        <v xml:space="preserve">Soldar spool - linha/estrutura: </v>
      </c>
      <c r="I1088" s="107"/>
      <c r="L1088" s="120"/>
      <c r="M1088" s="126"/>
      <c r="N1088" s="147"/>
      <c r="O1088" s="147"/>
      <c r="P1088" s="147"/>
      <c r="Q1088" s="147"/>
      <c r="R1088" s="147"/>
      <c r="S1088" s="147"/>
      <c r="T1088" s="147"/>
      <c r="U1088" s="147"/>
      <c r="V1088" s="147"/>
      <c r="W1088" s="147"/>
      <c r="X1088" s="147"/>
      <c r="Y1088" s="147"/>
      <c r="Z1088" s="147"/>
      <c r="AA1088" s="147"/>
      <c r="AB1088" s="147"/>
      <c r="AC1088" s="147"/>
      <c r="AD1088" s="147"/>
      <c r="AE1088" s="147"/>
      <c r="AF1088" s="147"/>
    </row>
    <row r="1089" spans="1:32" hidden="1" x14ac:dyDescent="0.3">
      <c r="A1089" s="107"/>
      <c r="B1089" s="107" t="s">
        <v>1215</v>
      </c>
      <c r="C1089" s="124"/>
      <c r="D1089" s="107"/>
      <c r="E1089" s="125"/>
      <c r="F1089" s="107"/>
      <c r="G1089" s="107" t="s">
        <v>279</v>
      </c>
      <c r="H1089" s="124" t="str">
        <f>Programação5[[#This Row],[Atividade]]&amp; " - linha/estrutura: " &amp;Programação5[[#This Row],[Tag]]</f>
        <v xml:space="preserve">Inspeção ENDs das soldas - linha/estrutura: </v>
      </c>
      <c r="I1089" s="107"/>
      <c r="L1089" s="120"/>
      <c r="M1089" s="126"/>
      <c r="N1089" s="147"/>
      <c r="O1089" s="147"/>
      <c r="P1089" s="147"/>
      <c r="Q1089" s="147"/>
      <c r="R1089" s="147"/>
      <c r="S1089" s="147"/>
      <c r="T1089" s="147"/>
      <c r="U1089" s="147"/>
      <c r="V1089" s="147"/>
      <c r="W1089" s="147"/>
      <c r="X1089" s="147"/>
      <c r="Y1089" s="147"/>
      <c r="Z1089" s="147"/>
      <c r="AA1089" s="147"/>
      <c r="AB1089" s="147"/>
      <c r="AC1089" s="147"/>
      <c r="AD1089" s="147"/>
      <c r="AE1089" s="147"/>
      <c r="AF1089" s="147"/>
    </row>
    <row r="1090" spans="1:32" ht="28.8" hidden="1" x14ac:dyDescent="0.3">
      <c r="A1090" s="107"/>
      <c r="B1090" s="107" t="s">
        <v>1216</v>
      </c>
      <c r="C1090" s="124" t="s">
        <v>2168</v>
      </c>
      <c r="D1090" s="107" t="s">
        <v>1430</v>
      </c>
      <c r="E1090" s="125" t="s">
        <v>1440</v>
      </c>
      <c r="F1090" s="107" t="s">
        <v>2217</v>
      </c>
      <c r="G1090" s="107" t="s">
        <v>1832</v>
      </c>
      <c r="H1090" s="124" t="str">
        <f>Programação5[[#This Row],[Atividade]]&amp; " - linha/estrutura: " &amp;Programação5[[#This Row],[Tag]]</f>
        <v>Linha 3"-S3-14E-5319-H - linha/estrutura: 6"-S3-14E-5304-H</v>
      </c>
      <c r="I1090" s="107" t="s">
        <v>1435</v>
      </c>
      <c r="L1090" s="120"/>
      <c r="M1090" s="126"/>
      <c r="N1090" s="147"/>
      <c r="O1090" s="147"/>
      <c r="P1090" s="147"/>
      <c r="Q1090" s="147"/>
      <c r="R1090" s="147"/>
      <c r="S1090" s="147"/>
      <c r="T1090" s="147"/>
      <c r="U1090" s="147"/>
      <c r="V1090" s="147"/>
      <c r="W1090" s="147"/>
      <c r="X1090" s="147"/>
      <c r="Y1090" s="147"/>
      <c r="Z1090" s="147"/>
      <c r="AA1090" s="147"/>
      <c r="AB1090" s="147"/>
      <c r="AC1090" s="147"/>
      <c r="AD1090" s="147"/>
      <c r="AE1090" s="147"/>
      <c r="AF1090" s="147"/>
    </row>
    <row r="1091" spans="1:32" hidden="1" x14ac:dyDescent="0.3">
      <c r="A1091" s="107"/>
      <c r="B1091" s="107" t="s">
        <v>1217</v>
      </c>
      <c r="C1091" s="124"/>
      <c r="D1091" s="107"/>
      <c r="E1091" s="125"/>
      <c r="F1091" s="107"/>
      <c r="G1091" s="107" t="s">
        <v>2097</v>
      </c>
      <c r="H1091" s="124" t="str">
        <f>Programação5[[#This Row],[Atividade]]&amp; " - linha/estrutura: " &amp;Programação5[[#This Row],[Tag]]</f>
        <v xml:space="preserve">Pré-montar spool e válvulas - linha/estrutura: </v>
      </c>
      <c r="I1091" s="107"/>
      <c r="L1091" s="120"/>
      <c r="M1091" s="126"/>
      <c r="N1091" s="147"/>
      <c r="O1091" s="147"/>
      <c r="P1091" s="147"/>
      <c r="Q1091" s="147"/>
      <c r="R1091" s="147"/>
      <c r="S1091" s="147"/>
      <c r="T1091" s="147"/>
      <c r="U1091" s="147"/>
      <c r="V1091" s="147"/>
      <c r="W1091" s="147"/>
      <c r="X1091" s="147"/>
      <c r="Y1091" s="147"/>
      <c r="Z1091" s="147"/>
      <c r="AA1091" s="147"/>
      <c r="AB1091" s="147"/>
      <c r="AC1091" s="147"/>
      <c r="AD1091" s="147"/>
      <c r="AE1091" s="147"/>
      <c r="AF1091" s="147"/>
    </row>
    <row r="1092" spans="1:32" hidden="1" x14ac:dyDescent="0.3">
      <c r="A1092" s="107"/>
      <c r="B1092" s="107" t="s">
        <v>1218</v>
      </c>
      <c r="C1092" s="124"/>
      <c r="D1092" s="107"/>
      <c r="E1092" s="125"/>
      <c r="F1092" s="107"/>
      <c r="G1092" s="107" t="s">
        <v>2085</v>
      </c>
      <c r="H1092" s="124" t="str">
        <f>Programação5[[#This Row],[Atividade]]&amp; " - linha/estrutura: " &amp;Programação5[[#This Row],[Tag]]</f>
        <v xml:space="preserve">Soldar spool - linha/estrutura: </v>
      </c>
      <c r="I1092" s="107"/>
      <c r="L1092" s="120"/>
      <c r="M1092" s="126"/>
      <c r="N1092" s="147"/>
      <c r="O1092" s="147"/>
      <c r="P1092" s="147"/>
      <c r="Q1092" s="147"/>
      <c r="R1092" s="147"/>
      <c r="S1092" s="147"/>
      <c r="T1092" s="147"/>
      <c r="U1092" s="147"/>
      <c r="V1092" s="147"/>
      <c r="W1092" s="147"/>
      <c r="X1092" s="147"/>
      <c r="Y1092" s="147"/>
      <c r="Z1092" s="147"/>
      <c r="AA1092" s="147"/>
      <c r="AB1092" s="147"/>
      <c r="AC1092" s="147"/>
      <c r="AD1092" s="147"/>
      <c r="AE1092" s="147"/>
      <c r="AF1092" s="147"/>
    </row>
    <row r="1093" spans="1:32" hidden="1" x14ac:dyDescent="0.3">
      <c r="A1093" s="107"/>
      <c r="B1093" s="107" t="s">
        <v>1219</v>
      </c>
      <c r="C1093" s="124"/>
      <c r="D1093" s="107"/>
      <c r="E1093" s="125"/>
      <c r="F1093" s="107"/>
      <c r="G1093" s="107" t="s">
        <v>279</v>
      </c>
      <c r="H1093" s="124" t="str">
        <f>Programação5[[#This Row],[Atividade]]&amp; " - linha/estrutura: " &amp;Programação5[[#This Row],[Tag]]</f>
        <v xml:space="preserve">Inspeção ENDs das soldas - linha/estrutura: </v>
      </c>
      <c r="I1093" s="107"/>
      <c r="L1093" s="120"/>
      <c r="M1093" s="126"/>
      <c r="N1093" s="147"/>
      <c r="O1093" s="147"/>
      <c r="P1093" s="147"/>
      <c r="Q1093" s="147"/>
      <c r="R1093" s="147"/>
      <c r="S1093" s="147"/>
      <c r="T1093" s="147"/>
      <c r="U1093" s="147"/>
      <c r="V1093" s="147"/>
      <c r="W1093" s="147"/>
      <c r="X1093" s="147"/>
      <c r="Y1093" s="147"/>
      <c r="Z1093" s="147"/>
      <c r="AA1093" s="147"/>
      <c r="AB1093" s="147"/>
      <c r="AC1093" s="147"/>
      <c r="AD1093" s="147"/>
      <c r="AE1093" s="147"/>
      <c r="AF1093" s="147"/>
    </row>
    <row r="1094" spans="1:32" ht="28.8" hidden="1" x14ac:dyDescent="0.3">
      <c r="A1094" s="107"/>
      <c r="B1094" s="107" t="s">
        <v>1220</v>
      </c>
      <c r="C1094" s="124" t="s">
        <v>2168</v>
      </c>
      <c r="D1094" s="107" t="s">
        <v>1430</v>
      </c>
      <c r="E1094" s="125" t="s">
        <v>1440</v>
      </c>
      <c r="F1094" s="107" t="s">
        <v>2217</v>
      </c>
      <c r="G1094" s="107" t="s">
        <v>2099</v>
      </c>
      <c r="H1094" s="124" t="str">
        <f>Programação5[[#This Row],[Atividade]]&amp; " - linha/estrutura: " &amp;Programação5[[#This Row],[Tag]]</f>
        <v>Tubulações,suportes e tie ins - linha/estrutura: 6"-S3-14E-5304-H</v>
      </c>
      <c r="I1094" s="107"/>
      <c r="L1094" s="120"/>
      <c r="M1094" s="126"/>
      <c r="N1094" s="147"/>
      <c r="O1094" s="147"/>
      <c r="P1094" s="147"/>
      <c r="Q1094" s="147"/>
      <c r="R1094" s="147"/>
      <c r="S1094" s="147"/>
      <c r="T1094" s="147"/>
      <c r="U1094" s="147"/>
      <c r="V1094" s="147"/>
      <c r="W1094" s="147"/>
      <c r="X1094" s="147"/>
      <c r="Y1094" s="147"/>
      <c r="Z1094" s="147"/>
      <c r="AA1094" s="147"/>
      <c r="AB1094" s="147"/>
      <c r="AC1094" s="147"/>
      <c r="AD1094" s="147"/>
      <c r="AE1094" s="147"/>
      <c r="AF1094" s="147"/>
    </row>
    <row r="1095" spans="1:32" ht="29.4" hidden="1" x14ac:dyDescent="0.35">
      <c r="A1095" s="107"/>
      <c r="B1095" s="136" t="s">
        <v>1221</v>
      </c>
      <c r="C1095" s="124" t="s">
        <v>2168</v>
      </c>
      <c r="D1095" s="107" t="s">
        <v>1430</v>
      </c>
      <c r="E1095" s="125" t="s">
        <v>1440</v>
      </c>
      <c r="F1095" s="107" t="s">
        <v>2217</v>
      </c>
      <c r="G1095" s="107" t="s">
        <v>1780</v>
      </c>
      <c r="H1095" s="124" t="str">
        <f>Programação5[[#This Row],[Atividade]]&amp; " - linha/estrutura: " &amp;Programação5[[#This Row],[Tag]]</f>
        <v>Linha 6"-S3-14E-5300-H - linha/estrutura: 6"-S3-14E-5304-H</v>
      </c>
      <c r="I1095" s="107" t="s">
        <v>1435</v>
      </c>
      <c r="L1095" s="120"/>
      <c r="M1095" s="126"/>
      <c r="N1095" s="147"/>
      <c r="O1095" s="147"/>
      <c r="P1095" s="147"/>
      <c r="Q1095" s="147"/>
      <c r="R1095" s="147"/>
      <c r="S1095" s="147"/>
      <c r="T1095" s="147"/>
      <c r="U1095" s="147"/>
      <c r="V1095" s="147"/>
      <c r="W1095" s="147"/>
      <c r="X1095" s="147"/>
      <c r="Y1095" s="147"/>
      <c r="Z1095" s="147"/>
      <c r="AA1095" s="147"/>
      <c r="AB1095" s="147"/>
      <c r="AC1095" s="147"/>
      <c r="AD1095" s="147"/>
      <c r="AE1095" s="147"/>
      <c r="AF1095" s="147"/>
    </row>
    <row r="1096" spans="1:32" hidden="1" x14ac:dyDescent="0.3">
      <c r="A1096" s="107"/>
      <c r="B1096" s="107" t="s">
        <v>1222</v>
      </c>
      <c r="C1096" s="124"/>
      <c r="D1096" s="107"/>
      <c r="E1096" s="125"/>
      <c r="F1096" s="107"/>
      <c r="G1096" s="107" t="s">
        <v>278</v>
      </c>
      <c r="H1096" s="124" t="str">
        <f>Programação5[[#This Row],[Atividade]]&amp; " - linha/estrutura: " &amp;Programação5[[#This Row],[Tag]]</f>
        <v xml:space="preserve">Montar e soldar suportes - linha/estrutura: </v>
      </c>
      <c r="I1096" s="107"/>
      <c r="L1096" s="120"/>
      <c r="M1096" s="126"/>
      <c r="N1096" s="147"/>
      <c r="O1096" s="147"/>
      <c r="P1096" s="147"/>
      <c r="Q1096" s="147"/>
      <c r="R1096" s="147"/>
      <c r="S1096" s="147"/>
      <c r="T1096" s="147"/>
      <c r="U1096" s="147"/>
      <c r="V1096" s="147"/>
      <c r="W1096" s="147"/>
      <c r="X1096" s="147"/>
      <c r="Y1096" s="147"/>
      <c r="Z1096" s="147"/>
      <c r="AA1096" s="147"/>
      <c r="AB1096" s="147"/>
      <c r="AC1096" s="147"/>
      <c r="AD1096" s="147"/>
      <c r="AE1096" s="147"/>
      <c r="AF1096" s="147"/>
    </row>
    <row r="1097" spans="1:32" hidden="1" x14ac:dyDescent="0.3">
      <c r="A1097" s="107"/>
      <c r="B1097" s="107" t="s">
        <v>1223</v>
      </c>
      <c r="C1097" s="124"/>
      <c r="D1097" s="107"/>
      <c r="E1097" s="125"/>
      <c r="F1097" s="107"/>
      <c r="G1097" s="107" t="s">
        <v>2019</v>
      </c>
      <c r="H1097" s="124" t="str">
        <f>Programação5[[#This Row],[Atividade]]&amp; " - linha/estrutura: " &amp;Programação5[[#This Row],[Tag]]</f>
        <v xml:space="preserve">Montar e soldar tubulação - linha/estrutura: </v>
      </c>
      <c r="I1097" s="107"/>
      <c r="L1097" s="120"/>
      <c r="M1097" s="126"/>
      <c r="N1097" s="147"/>
      <c r="O1097" s="147"/>
      <c r="P1097" s="147"/>
      <c r="Q1097" s="147"/>
      <c r="R1097" s="147"/>
      <c r="S1097" s="147"/>
      <c r="T1097" s="147"/>
      <c r="U1097" s="147"/>
      <c r="V1097" s="147"/>
      <c r="W1097" s="147"/>
      <c r="X1097" s="147"/>
      <c r="Y1097" s="147"/>
      <c r="Z1097" s="147"/>
      <c r="AA1097" s="147"/>
      <c r="AB1097" s="147"/>
      <c r="AC1097" s="147"/>
      <c r="AD1097" s="147"/>
      <c r="AE1097" s="147"/>
      <c r="AF1097" s="147"/>
    </row>
    <row r="1098" spans="1:32" ht="28.8" x14ac:dyDescent="0.3">
      <c r="A1098" s="107" t="s">
        <v>510</v>
      </c>
      <c r="B1098" s="107" t="s">
        <v>2369</v>
      </c>
      <c r="C1098" s="124" t="s">
        <v>2168</v>
      </c>
      <c r="D1098" s="107" t="s">
        <v>1430</v>
      </c>
      <c r="E1098" s="125" t="s">
        <v>1440</v>
      </c>
      <c r="F1098" s="107" t="s">
        <v>2215</v>
      </c>
      <c r="G1098" s="107" t="s">
        <v>2370</v>
      </c>
      <c r="H1098" s="124" t="str">
        <f>Programação5[[#This Row],[Atividade]]&amp; " - linha/estrutura: " &amp;Programação5[[#This Row],[Tag]]</f>
        <v>Içamento de materiais - linha/estrutura: 6"-S3-14E-5300-H</v>
      </c>
      <c r="I1098" s="107" t="s">
        <v>1435</v>
      </c>
      <c r="L1098" s="120"/>
      <c r="M1098" s="126"/>
      <c r="N1098" s="147"/>
      <c r="O1098" s="147">
        <v>2</v>
      </c>
      <c r="P1098" s="147"/>
      <c r="Q1098" s="147"/>
      <c r="R1098" s="147"/>
      <c r="S1098" s="147"/>
      <c r="T1098" s="147"/>
      <c r="U1098" s="147"/>
      <c r="V1098" s="147"/>
      <c r="W1098" s="147"/>
      <c r="X1098" s="147"/>
      <c r="Y1098" s="147"/>
      <c r="Z1098" s="147"/>
      <c r="AA1098" s="147"/>
      <c r="AB1098" s="147"/>
      <c r="AC1098" s="147"/>
      <c r="AD1098" s="147"/>
      <c r="AE1098" s="147"/>
      <c r="AF1098" s="147"/>
    </row>
    <row r="1099" spans="1:32" ht="28.8" hidden="1" x14ac:dyDescent="0.3">
      <c r="A1099" s="107"/>
      <c r="B1099" s="107" t="s">
        <v>1224</v>
      </c>
      <c r="C1099" s="124" t="s">
        <v>2168</v>
      </c>
      <c r="D1099" s="107" t="s">
        <v>1430</v>
      </c>
      <c r="E1099" s="125" t="s">
        <v>1440</v>
      </c>
      <c r="F1099" s="107" t="s">
        <v>2218</v>
      </c>
      <c r="G1099" s="107" t="s">
        <v>279</v>
      </c>
      <c r="H1099" s="124" t="str">
        <f>Programação5[[#This Row],[Atividade]]&amp; " - linha/estrutura: " &amp;Programação5[[#This Row],[Tag]]</f>
        <v>Inspeção ENDs das soldas - linha/estrutura: 6"-S3-14E-5305-H</v>
      </c>
      <c r="I1099" s="107" t="s">
        <v>1432</v>
      </c>
      <c r="L1099" s="120"/>
      <c r="M1099" s="126"/>
      <c r="N1099" s="147"/>
      <c r="O1099" s="147"/>
      <c r="P1099" s="147"/>
      <c r="Q1099" s="147"/>
      <c r="R1099" s="147"/>
      <c r="S1099" s="147"/>
      <c r="T1099" s="147"/>
      <c r="U1099" s="147"/>
      <c r="V1099" s="147"/>
      <c r="W1099" s="147"/>
      <c r="X1099" s="147"/>
      <c r="Y1099" s="147"/>
      <c r="Z1099" s="147"/>
      <c r="AA1099" s="147"/>
      <c r="AB1099" s="147"/>
      <c r="AC1099" s="147"/>
      <c r="AD1099" s="147"/>
      <c r="AE1099" s="147"/>
      <c r="AF1099" s="147"/>
    </row>
    <row r="1100" spans="1:32" ht="29.4" hidden="1" x14ac:dyDescent="0.35">
      <c r="A1100" s="107"/>
      <c r="B1100" s="136" t="s">
        <v>1225</v>
      </c>
      <c r="C1100" s="124" t="s">
        <v>2168</v>
      </c>
      <c r="D1100" s="107" t="s">
        <v>1430</v>
      </c>
      <c r="E1100" s="125" t="s">
        <v>1440</v>
      </c>
      <c r="F1100" s="107" t="s">
        <v>2218</v>
      </c>
      <c r="G1100" s="107" t="s">
        <v>335</v>
      </c>
      <c r="H1100" s="124" t="str">
        <f>Programação5[[#This Row],[Atividade]]&amp; " - linha/estrutura: " &amp;Programação5[[#This Row],[Tag]]</f>
        <v>Teste hidrostático - linha/estrutura: 6"-S3-14E-5305-H</v>
      </c>
      <c r="I1100" s="107" t="s">
        <v>1435</v>
      </c>
      <c r="L1100" s="120"/>
      <c r="M1100" s="126"/>
      <c r="N1100" s="147"/>
      <c r="O1100" s="147"/>
      <c r="P1100" s="147"/>
      <c r="Q1100" s="147"/>
      <c r="R1100" s="147"/>
      <c r="S1100" s="147"/>
      <c r="T1100" s="147"/>
      <c r="U1100" s="147"/>
      <c r="V1100" s="147"/>
      <c r="W1100" s="147"/>
      <c r="X1100" s="147"/>
      <c r="Y1100" s="147"/>
      <c r="Z1100" s="147"/>
      <c r="AA1100" s="147"/>
      <c r="AB1100" s="147"/>
      <c r="AC1100" s="147"/>
      <c r="AD1100" s="147"/>
      <c r="AE1100" s="147"/>
      <c r="AF1100" s="147"/>
    </row>
    <row r="1101" spans="1:32" hidden="1" x14ac:dyDescent="0.3">
      <c r="A1101" s="107"/>
      <c r="B1101" s="107" t="s">
        <v>1226</v>
      </c>
      <c r="C1101" s="124"/>
      <c r="D1101" s="107"/>
      <c r="E1101" s="125"/>
      <c r="F1101" s="107"/>
      <c r="G1101" s="107" t="s">
        <v>1786</v>
      </c>
      <c r="H1101" s="124" t="str">
        <f>Programação5[[#This Row],[Atividade]]&amp; " - linha/estrutura: " &amp;Programação5[[#This Row],[Tag]]</f>
        <v xml:space="preserve">Linha 8"-S3-14A-5301-H - linha/estrutura: </v>
      </c>
      <c r="I1101" s="107"/>
      <c r="L1101" s="120"/>
      <c r="M1101" s="126"/>
      <c r="N1101" s="147"/>
      <c r="O1101" s="147"/>
      <c r="P1101" s="147"/>
      <c r="Q1101" s="147"/>
      <c r="R1101" s="147"/>
      <c r="S1101" s="147"/>
      <c r="T1101" s="147"/>
      <c r="U1101" s="147"/>
      <c r="V1101" s="147"/>
      <c r="W1101" s="147"/>
      <c r="X1101" s="147"/>
      <c r="Y1101" s="147"/>
      <c r="Z1101" s="147"/>
      <c r="AA1101" s="147"/>
      <c r="AB1101" s="147"/>
      <c r="AC1101" s="147"/>
      <c r="AD1101" s="147"/>
      <c r="AE1101" s="147"/>
      <c r="AF1101" s="147"/>
    </row>
    <row r="1102" spans="1:32" hidden="1" x14ac:dyDescent="0.3">
      <c r="A1102" s="107"/>
      <c r="B1102" s="107" t="s">
        <v>1227</v>
      </c>
      <c r="C1102" s="124"/>
      <c r="D1102" s="107"/>
      <c r="E1102" s="125"/>
      <c r="F1102" s="107"/>
      <c r="G1102" s="107" t="s">
        <v>1929</v>
      </c>
      <c r="H1102" s="124" t="str">
        <f>Programação5[[#This Row],[Atividade]]&amp; " - linha/estrutura: " &amp;Programação5[[#This Row],[Tag]]</f>
        <v xml:space="preserve">Montar suportes - linha/estrutura: </v>
      </c>
      <c r="I1102" s="107"/>
      <c r="L1102" s="120"/>
      <c r="M1102" s="126"/>
      <c r="N1102" s="147"/>
      <c r="O1102" s="147"/>
      <c r="P1102" s="147"/>
      <c r="Q1102" s="147"/>
      <c r="R1102" s="147"/>
      <c r="S1102" s="147"/>
      <c r="T1102" s="147"/>
      <c r="U1102" s="147"/>
      <c r="V1102" s="147"/>
      <c r="W1102" s="147"/>
      <c r="X1102" s="147"/>
      <c r="Y1102" s="147"/>
      <c r="Z1102" s="147"/>
      <c r="AA1102" s="147"/>
      <c r="AB1102" s="147"/>
      <c r="AC1102" s="147"/>
      <c r="AD1102" s="147"/>
      <c r="AE1102" s="147"/>
      <c r="AF1102" s="147"/>
    </row>
    <row r="1103" spans="1:32" hidden="1" x14ac:dyDescent="0.3">
      <c r="A1103" s="107"/>
      <c r="B1103" s="107" t="s">
        <v>1228</v>
      </c>
      <c r="C1103" s="124"/>
      <c r="D1103" s="107"/>
      <c r="E1103" s="125"/>
      <c r="F1103" s="107"/>
      <c r="G1103" s="107" t="s">
        <v>2019</v>
      </c>
      <c r="H1103" s="124" t="str">
        <f>Programação5[[#This Row],[Atividade]]&amp; " - linha/estrutura: " &amp;Programação5[[#This Row],[Tag]]</f>
        <v xml:space="preserve">Montar e soldar tubulação - linha/estrutura: </v>
      </c>
      <c r="I1103" s="107"/>
      <c r="L1103" s="120"/>
      <c r="M1103" s="126"/>
      <c r="N1103" s="147"/>
      <c r="O1103" s="147"/>
      <c r="P1103" s="147"/>
      <c r="Q1103" s="147"/>
      <c r="R1103" s="147"/>
      <c r="S1103" s="147"/>
      <c r="T1103" s="147"/>
      <c r="U1103" s="147"/>
      <c r="V1103" s="147"/>
      <c r="W1103" s="147"/>
      <c r="X1103" s="147"/>
      <c r="Y1103" s="147"/>
      <c r="Z1103" s="147"/>
      <c r="AA1103" s="147"/>
      <c r="AB1103" s="147"/>
      <c r="AC1103" s="147"/>
      <c r="AD1103" s="147"/>
      <c r="AE1103" s="147"/>
      <c r="AF1103" s="147"/>
    </row>
    <row r="1104" spans="1:32" ht="28.8" x14ac:dyDescent="0.3">
      <c r="A1104" s="107" t="s">
        <v>510</v>
      </c>
      <c r="B1104" s="107" t="s">
        <v>2524</v>
      </c>
      <c r="C1104" s="124" t="s">
        <v>2168</v>
      </c>
      <c r="D1104" s="107" t="s">
        <v>1430</v>
      </c>
      <c r="E1104" s="125" t="s">
        <v>1440</v>
      </c>
      <c r="F1104" s="107" t="s">
        <v>2244</v>
      </c>
      <c r="G1104" s="107" t="s">
        <v>151</v>
      </c>
      <c r="H1104" s="124" t="str">
        <f>Programação5[[#This Row],[Atividade]]&amp; " - linha/estrutura: " &amp;Programação5[[#This Row],[Tag]]</f>
        <v>Montagem de andaime - linha/estrutura: 8"-S3-14E-5301-H</v>
      </c>
      <c r="I1104" s="107" t="s">
        <v>1435</v>
      </c>
      <c r="L1104" s="120"/>
      <c r="M1104" s="126"/>
      <c r="N1104" s="147"/>
      <c r="O1104" s="147"/>
      <c r="P1104" s="147"/>
      <c r="Q1104" s="147"/>
      <c r="R1104" s="147"/>
      <c r="S1104" s="147"/>
      <c r="T1104" s="147"/>
      <c r="U1104" s="147"/>
      <c r="V1104" s="147">
        <v>1</v>
      </c>
      <c r="W1104" s="147"/>
      <c r="X1104" s="147"/>
      <c r="Y1104" s="147"/>
      <c r="Z1104" s="147"/>
      <c r="AA1104" s="147"/>
      <c r="AB1104" s="147"/>
      <c r="AC1104" s="147">
        <v>1</v>
      </c>
      <c r="AD1104" s="147"/>
      <c r="AE1104" s="147"/>
      <c r="AF1104" s="147"/>
    </row>
    <row r="1105" spans="1:32" hidden="1" x14ac:dyDescent="0.3">
      <c r="A1105" s="107"/>
      <c r="B1105" s="107" t="s">
        <v>1229</v>
      </c>
      <c r="C1105" s="124"/>
      <c r="D1105" s="107"/>
      <c r="E1105" s="125"/>
      <c r="F1105" s="107"/>
      <c r="G1105" s="107" t="s">
        <v>279</v>
      </c>
      <c r="H1105" s="124" t="str">
        <f>Programação5[[#This Row],[Atividade]]&amp; " - linha/estrutura: " &amp;Programação5[[#This Row],[Tag]]</f>
        <v xml:space="preserve">Inspeção ENDs das soldas - linha/estrutura: </v>
      </c>
      <c r="I1105" s="107"/>
      <c r="L1105" s="120"/>
      <c r="M1105" s="126"/>
      <c r="N1105" s="147"/>
      <c r="O1105" s="147"/>
      <c r="P1105" s="147"/>
      <c r="Q1105" s="147"/>
      <c r="R1105" s="147"/>
      <c r="S1105" s="147"/>
      <c r="T1105" s="147"/>
      <c r="U1105" s="147"/>
      <c r="V1105" s="147"/>
      <c r="W1105" s="147"/>
      <c r="X1105" s="147"/>
      <c r="Y1105" s="147"/>
      <c r="Z1105" s="147"/>
      <c r="AA1105" s="147"/>
      <c r="AB1105" s="147"/>
      <c r="AC1105" s="147"/>
      <c r="AD1105" s="147"/>
      <c r="AE1105" s="147"/>
      <c r="AF1105" s="147"/>
    </row>
    <row r="1106" spans="1:32" hidden="1" x14ac:dyDescent="0.3">
      <c r="A1106" s="107"/>
      <c r="B1106" s="107" t="s">
        <v>1230</v>
      </c>
      <c r="C1106" s="124"/>
      <c r="D1106" s="107"/>
      <c r="E1106" s="125"/>
      <c r="F1106" s="107"/>
      <c r="G1106" s="107" t="s">
        <v>335</v>
      </c>
      <c r="H1106" s="124" t="str">
        <f>Programação5[[#This Row],[Atividade]]&amp; " - linha/estrutura: " &amp;Programação5[[#This Row],[Tag]]</f>
        <v xml:space="preserve">Teste hidrostático - linha/estrutura: </v>
      </c>
      <c r="I1106" s="107"/>
      <c r="L1106" s="120"/>
      <c r="M1106" s="126"/>
      <c r="N1106" s="147"/>
      <c r="O1106" s="147"/>
      <c r="P1106" s="147"/>
      <c r="Q1106" s="147"/>
      <c r="R1106" s="147"/>
      <c r="S1106" s="147"/>
      <c r="T1106" s="147"/>
      <c r="U1106" s="147"/>
      <c r="V1106" s="147"/>
      <c r="W1106" s="147"/>
      <c r="X1106" s="147"/>
      <c r="Y1106" s="147"/>
      <c r="Z1106" s="147"/>
      <c r="AA1106" s="147"/>
      <c r="AB1106" s="147"/>
      <c r="AC1106" s="147"/>
      <c r="AD1106" s="147"/>
      <c r="AE1106" s="147"/>
      <c r="AF1106" s="147"/>
    </row>
    <row r="1107" spans="1:32" hidden="1" x14ac:dyDescent="0.3">
      <c r="A1107" s="107"/>
      <c r="B1107" s="107" t="s">
        <v>1231</v>
      </c>
      <c r="C1107" s="124"/>
      <c r="D1107" s="107"/>
      <c r="E1107" s="125"/>
      <c r="F1107" s="107"/>
      <c r="G1107" s="107" t="s">
        <v>1792</v>
      </c>
      <c r="H1107" s="124" t="str">
        <f>Programação5[[#This Row],[Atividade]]&amp; " - linha/estrutura: " &amp;Programação5[[#This Row],[Tag]]</f>
        <v xml:space="preserve">Vent de 6"-S3-TL-VENT-0001-H do desaerador - linha/estrutura: </v>
      </c>
      <c r="I1107" s="107"/>
      <c r="L1107" s="120"/>
      <c r="M1107" s="126"/>
      <c r="N1107" s="147"/>
      <c r="O1107" s="147"/>
      <c r="P1107" s="147"/>
      <c r="Q1107" s="147"/>
      <c r="R1107" s="147"/>
      <c r="S1107" s="147"/>
      <c r="T1107" s="147"/>
      <c r="U1107" s="147"/>
      <c r="V1107" s="147"/>
      <c r="W1107" s="147"/>
      <c r="X1107" s="147"/>
      <c r="Y1107" s="147"/>
      <c r="Z1107" s="147"/>
      <c r="AA1107" s="147"/>
      <c r="AB1107" s="147"/>
      <c r="AC1107" s="147"/>
      <c r="AD1107" s="147"/>
      <c r="AE1107" s="147"/>
      <c r="AF1107" s="147"/>
    </row>
    <row r="1108" spans="1:32" hidden="1" x14ac:dyDescent="0.3">
      <c r="A1108" s="107"/>
      <c r="B1108" s="107" t="s">
        <v>1232</v>
      </c>
      <c r="C1108" s="124"/>
      <c r="D1108" s="107"/>
      <c r="E1108" s="125"/>
      <c r="F1108" s="107"/>
      <c r="G1108" s="107" t="s">
        <v>2101</v>
      </c>
      <c r="H1108" s="124" t="str">
        <f>Programação5[[#This Row],[Atividade]]&amp; " - linha/estrutura: " &amp;Programação5[[#This Row],[Tag]]</f>
        <v xml:space="preserve">Montar vent - linha/estrutura: </v>
      </c>
      <c r="I1108" s="107"/>
      <c r="L1108" s="120"/>
      <c r="M1108" s="126"/>
      <c r="N1108" s="147"/>
      <c r="O1108" s="147"/>
      <c r="P1108" s="147"/>
      <c r="Q1108" s="147"/>
      <c r="R1108" s="147"/>
      <c r="S1108" s="147"/>
      <c r="T1108" s="147"/>
      <c r="U1108" s="147"/>
      <c r="V1108" s="147"/>
      <c r="W1108" s="147"/>
      <c r="X1108" s="147"/>
      <c r="Y1108" s="147"/>
      <c r="Z1108" s="147"/>
      <c r="AA1108" s="147"/>
      <c r="AB1108" s="147"/>
      <c r="AC1108" s="147"/>
      <c r="AD1108" s="147"/>
      <c r="AE1108" s="147"/>
      <c r="AF1108" s="147"/>
    </row>
    <row r="1109" spans="1:32" hidden="1" x14ac:dyDescent="0.3">
      <c r="A1109" s="107"/>
      <c r="B1109" s="107" t="s">
        <v>1233</v>
      </c>
      <c r="C1109" s="124"/>
      <c r="D1109" s="107"/>
      <c r="E1109" s="125"/>
      <c r="F1109" s="107"/>
      <c r="G1109" s="107" t="s">
        <v>1794</v>
      </c>
      <c r="H1109" s="124" t="str">
        <f>Programação5[[#This Row],[Atividade]]&amp; " - linha/estrutura: " &amp;Programação5[[#This Row],[Tag]]</f>
        <v xml:space="preserve">Linha 6"-S3-14E-5302-H - linha/estrutura: </v>
      </c>
      <c r="I1109" s="107"/>
      <c r="L1109" s="120"/>
      <c r="M1109" s="126"/>
      <c r="N1109" s="147"/>
      <c r="O1109" s="147"/>
      <c r="P1109" s="147"/>
      <c r="Q1109" s="147"/>
      <c r="R1109" s="147"/>
      <c r="S1109" s="147"/>
      <c r="T1109" s="147"/>
      <c r="U1109" s="147"/>
      <c r="V1109" s="147"/>
      <c r="W1109" s="147"/>
      <c r="X1109" s="147"/>
      <c r="Y1109" s="147"/>
      <c r="Z1109" s="147"/>
      <c r="AA1109" s="147"/>
      <c r="AB1109" s="147"/>
      <c r="AC1109" s="147"/>
      <c r="AD1109" s="147"/>
      <c r="AE1109" s="147"/>
      <c r="AF1109" s="147"/>
    </row>
    <row r="1110" spans="1:32" hidden="1" x14ac:dyDescent="0.3">
      <c r="A1110" s="107"/>
      <c r="B1110" s="107" t="s">
        <v>1234</v>
      </c>
      <c r="C1110" s="124"/>
      <c r="D1110" s="107"/>
      <c r="E1110" s="125"/>
      <c r="F1110" s="107"/>
      <c r="G1110" s="107" t="s">
        <v>278</v>
      </c>
      <c r="H1110" s="124" t="str">
        <f>Programação5[[#This Row],[Atividade]]&amp; " - linha/estrutura: " &amp;Programação5[[#This Row],[Tag]]</f>
        <v xml:space="preserve">Montar e soldar suportes - linha/estrutura: </v>
      </c>
      <c r="I1110" s="107"/>
      <c r="L1110" s="120"/>
      <c r="M1110" s="126"/>
      <c r="N1110" s="147"/>
      <c r="O1110" s="147"/>
      <c r="P1110" s="147"/>
      <c r="Q1110" s="147"/>
      <c r="R1110" s="147"/>
      <c r="S1110" s="147"/>
      <c r="T1110" s="147"/>
      <c r="U1110" s="147"/>
      <c r="V1110" s="147"/>
      <c r="W1110" s="147"/>
      <c r="X1110" s="147"/>
      <c r="Y1110" s="147"/>
      <c r="Z1110" s="147"/>
      <c r="AA1110" s="147"/>
      <c r="AB1110" s="147"/>
      <c r="AC1110" s="147"/>
      <c r="AD1110" s="147"/>
      <c r="AE1110" s="147"/>
      <c r="AF1110" s="147"/>
    </row>
    <row r="1111" spans="1:32" ht="28.8" x14ac:dyDescent="0.3">
      <c r="A1111" s="107" t="s">
        <v>510</v>
      </c>
      <c r="B1111" s="107" t="s">
        <v>1235</v>
      </c>
      <c r="C1111" s="124" t="s">
        <v>2168</v>
      </c>
      <c r="D1111" s="107" t="s">
        <v>1430</v>
      </c>
      <c r="E1111" s="125" t="s">
        <v>1440</v>
      </c>
      <c r="F1111" s="107" t="s">
        <v>2216</v>
      </c>
      <c r="G1111" s="107" t="s">
        <v>2019</v>
      </c>
      <c r="H1111" s="124" t="str">
        <f>Programação5[[#This Row],[Atividade]]&amp; " - linha/estrutura: " &amp;Programação5[[#This Row],[Tag]]</f>
        <v>Montar e soldar tubulação - linha/estrutura: 6"-S3-14E-5302-H</v>
      </c>
      <c r="I1111" s="107" t="s">
        <v>1435</v>
      </c>
      <c r="L1111" s="120"/>
      <c r="M1111" s="126"/>
      <c r="N1111" s="147"/>
      <c r="O1111" s="147">
        <v>2</v>
      </c>
      <c r="P1111" s="147">
        <v>2</v>
      </c>
      <c r="Q1111" s="147"/>
      <c r="R1111" s="147"/>
      <c r="S1111" s="147"/>
      <c r="T1111" s="147"/>
      <c r="U1111" s="147"/>
      <c r="V1111" s="147"/>
      <c r="W1111" s="147"/>
      <c r="X1111" s="147"/>
      <c r="Y1111" s="147"/>
      <c r="Z1111" s="147"/>
      <c r="AA1111" s="147"/>
      <c r="AB1111" s="147"/>
      <c r="AC1111" s="147"/>
      <c r="AD1111" s="147"/>
      <c r="AE1111" s="147"/>
      <c r="AF1111" s="147"/>
    </row>
    <row r="1112" spans="1:32" ht="28.8" hidden="1" x14ac:dyDescent="0.3">
      <c r="A1112" s="107"/>
      <c r="B1112" s="107" t="s">
        <v>1236</v>
      </c>
      <c r="C1112" s="124" t="s">
        <v>2168</v>
      </c>
      <c r="D1112" s="107"/>
      <c r="E1112" s="125" t="s">
        <v>1440</v>
      </c>
      <c r="F1112" s="107" t="s">
        <v>2181</v>
      </c>
      <c r="G1112" s="107" t="s">
        <v>279</v>
      </c>
      <c r="H1112" s="124" t="str">
        <f>Programação5[[#This Row],[Atividade]]&amp; " - linha/estrutura: " &amp;Programação5[[#This Row],[Tag]]</f>
        <v>Inspeção ENDs das soldas - linha/estrutura: 12"-S3-14E-5306-H</v>
      </c>
      <c r="I1112" s="107" t="s">
        <v>1435</v>
      </c>
      <c r="L1112" s="120"/>
      <c r="M1112" s="126"/>
      <c r="N1112" s="147"/>
      <c r="O1112" s="147"/>
      <c r="P1112" s="147"/>
      <c r="Q1112" s="147"/>
      <c r="R1112" s="147"/>
      <c r="S1112" s="147"/>
      <c r="T1112" s="147"/>
      <c r="U1112" s="147"/>
      <c r="V1112" s="147"/>
      <c r="W1112" s="147"/>
      <c r="X1112" s="147"/>
      <c r="Y1112" s="147"/>
      <c r="Z1112" s="147"/>
      <c r="AA1112" s="147"/>
      <c r="AB1112" s="147"/>
      <c r="AC1112" s="147"/>
      <c r="AD1112" s="147"/>
      <c r="AE1112" s="147"/>
      <c r="AF1112" s="147"/>
    </row>
    <row r="1113" spans="1:32" ht="28.8" hidden="1" x14ac:dyDescent="0.3">
      <c r="A1113" s="107"/>
      <c r="B1113" s="107" t="s">
        <v>1237</v>
      </c>
      <c r="C1113" s="124" t="s">
        <v>2167</v>
      </c>
      <c r="D1113" s="107" t="s">
        <v>1430</v>
      </c>
      <c r="E1113" s="125" t="s">
        <v>1440</v>
      </c>
      <c r="F1113" s="107" t="s">
        <v>2223</v>
      </c>
      <c r="G1113" s="107" t="s">
        <v>335</v>
      </c>
      <c r="H1113" s="124" t="str">
        <f>Programação5[[#This Row],[Atividade]]&amp; " - linha/estrutura: " &amp;Programação5[[#This Row],[Tag]]</f>
        <v>Teste hidrostático - linha/estrutura: 6"-S3-14E-5341-H</v>
      </c>
      <c r="I1113" s="107" t="s">
        <v>1435</v>
      </c>
      <c r="L1113" s="120"/>
      <c r="M1113" s="126"/>
      <c r="N1113" s="147"/>
      <c r="O1113" s="147"/>
      <c r="P1113" s="147"/>
      <c r="Q1113" s="147"/>
      <c r="R1113" s="147"/>
      <c r="S1113" s="147"/>
      <c r="T1113" s="147"/>
      <c r="U1113" s="147"/>
      <c r="V1113" s="147"/>
      <c r="W1113" s="147"/>
      <c r="X1113" s="147"/>
      <c r="Y1113" s="147"/>
      <c r="Z1113" s="147"/>
      <c r="AA1113" s="147"/>
      <c r="AB1113" s="147"/>
      <c r="AC1113" s="147"/>
      <c r="AD1113" s="147"/>
      <c r="AE1113" s="147"/>
      <c r="AF1113" s="147"/>
    </row>
    <row r="1114" spans="1:32" hidden="1" x14ac:dyDescent="0.3">
      <c r="A1114" s="107"/>
      <c r="B1114" s="107" t="s">
        <v>1238</v>
      </c>
      <c r="C1114" s="124"/>
      <c r="D1114" s="107"/>
      <c r="E1114" s="125"/>
      <c r="F1114" s="107"/>
      <c r="G1114" s="107" t="s">
        <v>2102</v>
      </c>
      <c r="H1114" s="124" t="str">
        <f>Programação5[[#This Row],[Atividade]]&amp; " - linha/estrutura: " &amp;Programação5[[#This Row],[Tag]]</f>
        <v xml:space="preserve">Linha 6"-S3-14E-5304-H - linha/estrutura: </v>
      </c>
      <c r="I1114" s="107"/>
      <c r="L1114" s="120"/>
      <c r="M1114" s="126"/>
      <c r="N1114" s="147"/>
      <c r="O1114" s="147"/>
      <c r="P1114" s="147"/>
      <c r="Q1114" s="147"/>
      <c r="R1114" s="147"/>
      <c r="S1114" s="147"/>
      <c r="T1114" s="147"/>
      <c r="U1114" s="147"/>
      <c r="V1114" s="147"/>
      <c r="W1114" s="147"/>
      <c r="X1114" s="147"/>
      <c r="Y1114" s="147"/>
      <c r="Z1114" s="147"/>
      <c r="AA1114" s="147"/>
      <c r="AB1114" s="147"/>
      <c r="AC1114" s="147"/>
      <c r="AD1114" s="147"/>
      <c r="AE1114" s="147"/>
      <c r="AF1114" s="147"/>
    </row>
    <row r="1115" spans="1:32" hidden="1" x14ac:dyDescent="0.3">
      <c r="A1115" s="107"/>
      <c r="B1115" s="107" t="s">
        <v>1239</v>
      </c>
      <c r="C1115" s="124"/>
      <c r="D1115" s="107"/>
      <c r="E1115" s="125"/>
      <c r="F1115" s="107"/>
      <c r="G1115" s="107" t="s">
        <v>278</v>
      </c>
      <c r="H1115" s="124" t="str">
        <f>Programação5[[#This Row],[Atividade]]&amp; " - linha/estrutura: " &amp;Programação5[[#This Row],[Tag]]</f>
        <v xml:space="preserve">Montar e soldar suportes - linha/estrutura: </v>
      </c>
      <c r="I1115" s="107"/>
      <c r="L1115" s="120"/>
      <c r="M1115" s="126"/>
      <c r="N1115" s="147"/>
      <c r="O1115" s="147"/>
      <c r="P1115" s="147"/>
      <c r="Q1115" s="147"/>
      <c r="R1115" s="147"/>
      <c r="S1115" s="147"/>
      <c r="T1115" s="147"/>
      <c r="U1115" s="147"/>
      <c r="V1115" s="147"/>
      <c r="W1115" s="147"/>
      <c r="X1115" s="147"/>
      <c r="Y1115" s="147"/>
      <c r="Z1115" s="147"/>
      <c r="AA1115" s="147"/>
      <c r="AB1115" s="147"/>
      <c r="AC1115" s="147"/>
      <c r="AD1115" s="147"/>
      <c r="AE1115" s="147"/>
      <c r="AF1115" s="147"/>
    </row>
    <row r="1116" spans="1:32" ht="28.8" x14ac:dyDescent="0.3">
      <c r="A1116" s="107" t="s">
        <v>510</v>
      </c>
      <c r="B1116" s="107" t="s">
        <v>2371</v>
      </c>
      <c r="C1116" s="124" t="s">
        <v>2168</v>
      </c>
      <c r="D1116" s="107" t="s">
        <v>1431</v>
      </c>
      <c r="E1116" s="125" t="s">
        <v>1440</v>
      </c>
      <c r="F1116" s="107" t="s">
        <v>2218</v>
      </c>
      <c r="G1116" s="107" t="s">
        <v>2372</v>
      </c>
      <c r="H1116" s="124" t="str">
        <f>Programação5[[#This Row],[Atividade]]&amp; " - linha/estrutura: " &amp;Programação5[[#This Row],[Tag]]</f>
        <v>Concretagem de bases - linha/estrutura: 6"-S3-14E-5305-H</v>
      </c>
      <c r="I1116" s="107" t="s">
        <v>1432</v>
      </c>
      <c r="L1116" s="120"/>
      <c r="M1116" s="126"/>
      <c r="N1116" s="147"/>
      <c r="O1116" s="147"/>
      <c r="P1116" s="147">
        <v>2</v>
      </c>
      <c r="Q1116" s="147"/>
      <c r="R1116" s="147"/>
      <c r="S1116" s="147"/>
      <c r="T1116" s="147"/>
      <c r="U1116" s="147"/>
      <c r="V1116" s="147"/>
      <c r="W1116" s="147"/>
      <c r="X1116" s="147"/>
      <c r="Y1116" s="147"/>
      <c r="Z1116" s="147"/>
      <c r="AA1116" s="147"/>
      <c r="AB1116" s="147"/>
      <c r="AC1116" s="147"/>
      <c r="AD1116" s="147"/>
      <c r="AE1116" s="147"/>
      <c r="AF1116" s="147"/>
    </row>
    <row r="1117" spans="1:32" ht="28.8" hidden="1" x14ac:dyDescent="0.3">
      <c r="A1117" s="107"/>
      <c r="B1117" s="107" t="s">
        <v>1240</v>
      </c>
      <c r="C1117" s="124" t="s">
        <v>2167</v>
      </c>
      <c r="D1117" s="107" t="s">
        <v>1430</v>
      </c>
      <c r="E1117" s="125" t="s">
        <v>1440</v>
      </c>
      <c r="F1117" s="107" t="s">
        <v>2223</v>
      </c>
      <c r="G1117" s="107" t="s">
        <v>2019</v>
      </c>
      <c r="H1117" s="124" t="str">
        <f>Programação5[[#This Row],[Atividade]]&amp; " - linha/estrutura: " &amp;Programação5[[#This Row],[Tag]]</f>
        <v>Montar e soldar tubulação - linha/estrutura: 6"-S3-14E-5341-H</v>
      </c>
      <c r="I1117" s="107"/>
      <c r="L1117" s="120"/>
      <c r="M1117" s="126"/>
      <c r="N1117" s="147"/>
      <c r="O1117" s="147"/>
      <c r="P1117" s="147"/>
      <c r="Q1117" s="147"/>
      <c r="R1117" s="147"/>
      <c r="S1117" s="147"/>
      <c r="T1117" s="147"/>
      <c r="U1117" s="147"/>
      <c r="V1117" s="147"/>
      <c r="W1117" s="147"/>
      <c r="X1117" s="147"/>
      <c r="Y1117" s="147"/>
      <c r="Z1117" s="147"/>
      <c r="AA1117" s="147"/>
      <c r="AB1117" s="147"/>
      <c r="AC1117" s="147"/>
      <c r="AD1117" s="147"/>
      <c r="AE1117" s="147"/>
      <c r="AF1117" s="147"/>
    </row>
    <row r="1118" spans="1:32" ht="29.4" hidden="1" x14ac:dyDescent="0.35">
      <c r="A1118" s="107"/>
      <c r="B1118" s="136" t="s">
        <v>1241</v>
      </c>
      <c r="C1118" s="124" t="s">
        <v>2167</v>
      </c>
      <c r="D1118" s="107" t="s">
        <v>1430</v>
      </c>
      <c r="E1118" s="125" t="s">
        <v>1440</v>
      </c>
      <c r="F1118" s="107" t="s">
        <v>2223</v>
      </c>
      <c r="G1118" s="107" t="s">
        <v>279</v>
      </c>
      <c r="H1118" s="124" t="str">
        <f>Programação5[[#This Row],[Atividade]]&amp; " - linha/estrutura: " &amp;Programação5[[#This Row],[Tag]]</f>
        <v>Inspeção ENDs das soldas - linha/estrutura: 6"-S3-14E-5341-H</v>
      </c>
      <c r="I1118" s="107" t="s">
        <v>1435</v>
      </c>
      <c r="L1118" s="120"/>
      <c r="M1118" s="126"/>
      <c r="N1118" s="147"/>
      <c r="O1118" s="147"/>
      <c r="P1118" s="147"/>
      <c r="Q1118" s="147"/>
      <c r="R1118" s="147"/>
      <c r="S1118" s="147"/>
      <c r="T1118" s="147"/>
      <c r="U1118" s="147"/>
      <c r="V1118" s="147"/>
      <c r="W1118" s="147"/>
      <c r="X1118" s="147"/>
      <c r="Y1118" s="147"/>
      <c r="Z1118" s="147"/>
      <c r="AA1118" s="147"/>
      <c r="AB1118" s="147"/>
      <c r="AC1118" s="147"/>
      <c r="AD1118" s="147"/>
      <c r="AE1118" s="147"/>
      <c r="AF1118" s="147"/>
    </row>
    <row r="1119" spans="1:32" ht="29.4" hidden="1" x14ac:dyDescent="0.35">
      <c r="A1119" s="107"/>
      <c r="B1119" s="136" t="s">
        <v>1242</v>
      </c>
      <c r="C1119" s="124" t="s">
        <v>2167</v>
      </c>
      <c r="D1119" s="107" t="s">
        <v>1430</v>
      </c>
      <c r="E1119" s="125" t="s">
        <v>1440</v>
      </c>
      <c r="F1119" s="107" t="s">
        <v>2223</v>
      </c>
      <c r="G1119" s="107" t="s">
        <v>335</v>
      </c>
      <c r="H1119" s="124" t="str">
        <f>Programação5[[#This Row],[Atividade]]&amp; " - linha/estrutura: " &amp;Programação5[[#This Row],[Tag]]</f>
        <v>Teste hidrostático - linha/estrutura: 6"-S3-14E-5341-H</v>
      </c>
      <c r="I1119" s="107" t="s">
        <v>1435</v>
      </c>
      <c r="L1119" s="120"/>
      <c r="M1119" s="126"/>
      <c r="N1119" s="147"/>
      <c r="O1119" s="147"/>
      <c r="P1119" s="147"/>
      <c r="Q1119" s="147"/>
      <c r="R1119" s="147"/>
      <c r="S1119" s="147"/>
      <c r="T1119" s="147"/>
      <c r="U1119" s="147"/>
      <c r="V1119" s="147"/>
      <c r="W1119" s="147"/>
      <c r="X1119" s="147"/>
      <c r="Y1119" s="147"/>
      <c r="Z1119" s="147"/>
      <c r="AA1119" s="147"/>
      <c r="AB1119" s="147"/>
      <c r="AC1119" s="147"/>
      <c r="AD1119" s="147"/>
      <c r="AE1119" s="147"/>
      <c r="AF1119" s="147"/>
    </row>
    <row r="1120" spans="1:32" hidden="1" x14ac:dyDescent="0.3">
      <c r="A1120" s="107"/>
      <c r="B1120" s="107" t="s">
        <v>1243</v>
      </c>
      <c r="C1120" s="124"/>
      <c r="D1120" s="107"/>
      <c r="E1120" s="125"/>
      <c r="F1120" s="107"/>
      <c r="G1120" s="107" t="s">
        <v>1796</v>
      </c>
      <c r="H1120" s="124" t="str">
        <f>Programação5[[#This Row],[Atividade]]&amp; " - linha/estrutura: " &amp;Programação5[[#This Row],[Tag]]</f>
        <v xml:space="preserve">Linha 6"-S3-14E-5305-H - linha/estrutura: </v>
      </c>
      <c r="I1120" s="107"/>
      <c r="L1120" s="120"/>
      <c r="M1120" s="126"/>
      <c r="N1120" s="147"/>
      <c r="O1120" s="147"/>
      <c r="P1120" s="147"/>
      <c r="Q1120" s="147"/>
      <c r="R1120" s="147"/>
      <c r="S1120" s="147"/>
      <c r="T1120" s="147"/>
      <c r="U1120" s="147"/>
      <c r="V1120" s="147"/>
      <c r="W1120" s="147"/>
      <c r="X1120" s="147"/>
      <c r="Y1120" s="147"/>
      <c r="Z1120" s="147"/>
      <c r="AA1120" s="147"/>
      <c r="AB1120" s="147"/>
      <c r="AC1120" s="147"/>
      <c r="AD1120" s="147"/>
      <c r="AE1120" s="147"/>
      <c r="AF1120" s="147"/>
    </row>
    <row r="1121" spans="1:32" hidden="1" x14ac:dyDescent="0.3">
      <c r="A1121" s="107"/>
      <c r="B1121" s="107" t="s">
        <v>1244</v>
      </c>
      <c r="C1121" s="124"/>
      <c r="D1121" s="107"/>
      <c r="E1121" s="125"/>
      <c r="F1121" s="107" t="s">
        <v>2218</v>
      </c>
      <c r="G1121" s="107" t="s">
        <v>2019</v>
      </c>
      <c r="H1121" s="124" t="str">
        <f>Programação5[[#This Row],[Atividade]]&amp; " - linha/estrutura: " &amp;Programação5[[#This Row],[Tag]]</f>
        <v>Montar e soldar tubulação - linha/estrutura: 6"-S3-14E-5305-H</v>
      </c>
      <c r="I1121" s="107"/>
      <c r="L1121" s="120"/>
      <c r="M1121" s="126"/>
      <c r="N1121" s="147"/>
      <c r="O1121" s="147"/>
      <c r="P1121" s="147"/>
      <c r="Q1121" s="147"/>
      <c r="R1121" s="147"/>
      <c r="S1121" s="147"/>
      <c r="T1121" s="147"/>
      <c r="U1121" s="147"/>
      <c r="V1121" s="147"/>
      <c r="W1121" s="147"/>
      <c r="X1121" s="147"/>
      <c r="Y1121" s="147"/>
      <c r="Z1121" s="147"/>
      <c r="AA1121" s="147"/>
      <c r="AB1121" s="147"/>
      <c r="AC1121" s="147"/>
      <c r="AD1121" s="147"/>
      <c r="AE1121" s="147"/>
      <c r="AF1121" s="147"/>
    </row>
    <row r="1122" spans="1:32" hidden="1" x14ac:dyDescent="0.3">
      <c r="A1122" s="107"/>
      <c r="B1122" s="107" t="s">
        <v>1245</v>
      </c>
      <c r="C1122" s="124"/>
      <c r="D1122" s="107"/>
      <c r="E1122" s="125"/>
      <c r="F1122" s="107"/>
      <c r="G1122" s="107" t="s">
        <v>279</v>
      </c>
      <c r="H1122" s="124" t="str">
        <f>Programação5[[#This Row],[Atividade]]&amp; " - linha/estrutura: " &amp;Programação5[[#This Row],[Tag]]</f>
        <v xml:space="preserve">Inspeção ENDs das soldas - linha/estrutura: </v>
      </c>
      <c r="I1122" s="107"/>
      <c r="L1122" s="120"/>
      <c r="M1122" s="126"/>
      <c r="N1122" s="147"/>
      <c r="O1122" s="147"/>
      <c r="P1122" s="147"/>
      <c r="Q1122" s="147"/>
      <c r="R1122" s="147"/>
      <c r="S1122" s="147"/>
      <c r="T1122" s="147"/>
      <c r="U1122" s="147"/>
      <c r="V1122" s="147"/>
      <c r="W1122" s="147"/>
      <c r="X1122" s="147"/>
      <c r="Y1122" s="147"/>
      <c r="Z1122" s="147"/>
      <c r="AA1122" s="147"/>
      <c r="AB1122" s="147"/>
      <c r="AC1122" s="147"/>
      <c r="AD1122" s="147"/>
      <c r="AE1122" s="147"/>
      <c r="AF1122" s="147"/>
    </row>
    <row r="1123" spans="1:32" hidden="1" x14ac:dyDescent="0.3">
      <c r="A1123" s="107"/>
      <c r="B1123" s="107" t="s">
        <v>1246</v>
      </c>
      <c r="C1123" s="124"/>
      <c r="D1123" s="107"/>
      <c r="E1123" s="125"/>
      <c r="F1123" s="107"/>
      <c r="G1123" s="107" t="s">
        <v>335</v>
      </c>
      <c r="H1123" s="124" t="str">
        <f>Programação5[[#This Row],[Atividade]]&amp; " - linha/estrutura: " &amp;Programação5[[#This Row],[Tag]]</f>
        <v xml:space="preserve">Teste hidrostático - linha/estrutura: </v>
      </c>
      <c r="I1123" s="107"/>
      <c r="L1123" s="120"/>
      <c r="M1123" s="126"/>
      <c r="N1123" s="147"/>
      <c r="O1123" s="147"/>
      <c r="P1123" s="147"/>
      <c r="Q1123" s="147"/>
      <c r="R1123" s="147"/>
      <c r="S1123" s="147"/>
      <c r="T1123" s="147"/>
      <c r="U1123" s="147"/>
      <c r="V1123" s="147"/>
      <c r="W1123" s="147"/>
      <c r="X1123" s="147"/>
      <c r="Y1123" s="147"/>
      <c r="Z1123" s="147"/>
      <c r="AA1123" s="147"/>
      <c r="AB1123" s="147"/>
      <c r="AC1123" s="147"/>
      <c r="AD1123" s="147"/>
      <c r="AE1123" s="147"/>
      <c r="AF1123" s="147"/>
    </row>
    <row r="1124" spans="1:32" ht="28.8" hidden="1" x14ac:dyDescent="0.3">
      <c r="A1124" s="107"/>
      <c r="B1124" s="107" t="s">
        <v>1247</v>
      </c>
      <c r="C1124" s="124" t="s">
        <v>2167</v>
      </c>
      <c r="D1124" s="107" t="s">
        <v>1430</v>
      </c>
      <c r="E1124" s="125" t="s">
        <v>1440</v>
      </c>
      <c r="F1124" s="107" t="s">
        <v>2223</v>
      </c>
      <c r="G1124" s="107" t="s">
        <v>1798</v>
      </c>
      <c r="H1124" s="124" t="str">
        <f>Programação5[[#This Row],[Atividade]]&amp; " - linha/estrutura: " &amp;Programação5[[#This Row],[Tag]]</f>
        <v>Linha 12"-S3-14E-5306-H - linha/estrutura: 6"-S3-14E-5341-H</v>
      </c>
      <c r="I1124" s="107" t="s">
        <v>1435</v>
      </c>
      <c r="L1124" s="120"/>
      <c r="M1124" s="126"/>
      <c r="N1124" s="147"/>
      <c r="O1124" s="147"/>
      <c r="P1124" s="147"/>
      <c r="Q1124" s="147"/>
      <c r="R1124" s="147"/>
      <c r="S1124" s="147"/>
      <c r="T1124" s="147"/>
      <c r="U1124" s="147"/>
      <c r="V1124" s="147"/>
      <c r="W1124" s="147"/>
      <c r="X1124" s="147"/>
      <c r="Y1124" s="147"/>
      <c r="Z1124" s="147"/>
      <c r="AA1124" s="147"/>
      <c r="AB1124" s="147"/>
      <c r="AC1124" s="147"/>
      <c r="AD1124" s="147"/>
      <c r="AE1124" s="147"/>
      <c r="AF1124" s="147"/>
    </row>
    <row r="1125" spans="1:32" ht="28.8" hidden="1" x14ac:dyDescent="0.3">
      <c r="A1125" s="107"/>
      <c r="B1125" s="107" t="s">
        <v>1248</v>
      </c>
      <c r="C1125" s="124" t="s">
        <v>2167</v>
      </c>
      <c r="D1125" s="107" t="s">
        <v>1430</v>
      </c>
      <c r="E1125" s="125" t="s">
        <v>1440</v>
      </c>
      <c r="F1125" s="107" t="s">
        <v>2223</v>
      </c>
      <c r="G1125" s="107" t="s">
        <v>1929</v>
      </c>
      <c r="H1125" s="124" t="str">
        <f>Programação5[[#This Row],[Atividade]]&amp; " - linha/estrutura: " &amp;Programação5[[#This Row],[Tag]]</f>
        <v>Montar suportes - linha/estrutura: 6"-S3-14E-5341-H</v>
      </c>
      <c r="I1125" s="107" t="s">
        <v>1435</v>
      </c>
      <c r="L1125" s="120"/>
      <c r="M1125" s="126"/>
      <c r="N1125" s="147"/>
      <c r="O1125" s="147"/>
      <c r="P1125" s="147"/>
      <c r="Q1125" s="147"/>
      <c r="R1125" s="147"/>
      <c r="S1125" s="147"/>
      <c r="T1125" s="147"/>
      <c r="U1125" s="147"/>
      <c r="V1125" s="147"/>
      <c r="W1125" s="147"/>
      <c r="X1125" s="147"/>
      <c r="Y1125" s="147"/>
      <c r="Z1125" s="147"/>
      <c r="AA1125" s="147"/>
      <c r="AB1125" s="147"/>
      <c r="AC1125" s="147"/>
      <c r="AD1125" s="147"/>
      <c r="AE1125" s="147"/>
      <c r="AF1125" s="147"/>
    </row>
    <row r="1126" spans="1:32" ht="28.8" x14ac:dyDescent="0.3">
      <c r="A1126" s="107" t="s">
        <v>510</v>
      </c>
      <c r="B1126" s="107" t="s">
        <v>1249</v>
      </c>
      <c r="C1126" s="124" t="s">
        <v>2168</v>
      </c>
      <c r="D1126" s="107"/>
      <c r="E1126" s="125" t="s">
        <v>1440</v>
      </c>
      <c r="F1126" s="107" t="s">
        <v>2181</v>
      </c>
      <c r="G1126" s="107" t="s">
        <v>2019</v>
      </c>
      <c r="H1126" s="124" t="str">
        <f>Programação5[[#This Row],[Atividade]]&amp; " - linha/estrutura: " &amp;Programação5[[#This Row],[Tag]]</f>
        <v>Montar e soldar tubulação - linha/estrutura: 12"-S3-14E-5306-H</v>
      </c>
      <c r="I1126" s="107"/>
      <c r="L1126" s="120"/>
      <c r="M1126" s="126"/>
      <c r="N1126" s="147"/>
      <c r="O1126" s="147">
        <v>2</v>
      </c>
      <c r="P1126" s="147">
        <v>2</v>
      </c>
      <c r="Q1126" s="147"/>
      <c r="R1126" s="147"/>
      <c r="S1126" s="147"/>
      <c r="T1126" s="147"/>
      <c r="U1126" s="147"/>
      <c r="V1126" s="147"/>
      <c r="W1126" s="147"/>
      <c r="X1126" s="147"/>
      <c r="Y1126" s="147"/>
      <c r="Z1126" s="147"/>
      <c r="AA1126" s="147"/>
      <c r="AB1126" s="147"/>
      <c r="AC1126" s="147"/>
      <c r="AD1126" s="147"/>
      <c r="AE1126" s="147"/>
      <c r="AF1126" s="147"/>
    </row>
    <row r="1127" spans="1:32" ht="28.8" x14ac:dyDescent="0.3">
      <c r="A1127" s="107" t="s">
        <v>510</v>
      </c>
      <c r="B1127" s="107" t="s">
        <v>2373</v>
      </c>
      <c r="C1127" s="124" t="s">
        <v>2168</v>
      </c>
      <c r="D1127" s="107" t="s">
        <v>1430</v>
      </c>
      <c r="E1127" s="125" t="s">
        <v>1440</v>
      </c>
      <c r="F1127" s="107" t="s">
        <v>2181</v>
      </c>
      <c r="G1127" s="107" t="s">
        <v>2370</v>
      </c>
      <c r="H1127" s="124" t="str">
        <f>Programação5[[#This Row],[Atividade]]&amp; " - linha/estrutura: " &amp;Programação5[[#This Row],[Tag]]</f>
        <v>Içamento de materiais - linha/estrutura: 12"-S3-14E-5306-H</v>
      </c>
      <c r="I1127" s="107" t="s">
        <v>1435</v>
      </c>
      <c r="K1127" s="107" t="s">
        <v>2375</v>
      </c>
      <c r="L1127" s="120"/>
      <c r="M1127" s="126"/>
      <c r="N1127" s="147">
        <v>2</v>
      </c>
      <c r="O1127" s="147">
        <v>0</v>
      </c>
      <c r="P1127" s="147"/>
      <c r="Q1127" s="147"/>
      <c r="R1127" s="147"/>
      <c r="S1127" s="147"/>
      <c r="T1127" s="147"/>
      <c r="U1127" s="147"/>
      <c r="V1127" s="147"/>
      <c r="W1127" s="147"/>
      <c r="X1127" s="147"/>
      <c r="Y1127" s="147"/>
      <c r="Z1127" s="147"/>
      <c r="AA1127" s="147"/>
      <c r="AB1127" s="147"/>
      <c r="AC1127" s="147"/>
      <c r="AD1127" s="147"/>
      <c r="AE1127" s="147"/>
      <c r="AF1127" s="147"/>
    </row>
    <row r="1128" spans="1:32" hidden="1" x14ac:dyDescent="0.3">
      <c r="A1128" s="107"/>
      <c r="B1128" s="107" t="s">
        <v>1250</v>
      </c>
      <c r="C1128" s="124"/>
      <c r="D1128" s="107"/>
      <c r="E1128" s="125"/>
      <c r="F1128" s="107"/>
      <c r="G1128" s="107" t="s">
        <v>279</v>
      </c>
      <c r="H1128" s="124" t="str">
        <f>Programação5[[#This Row],[Atividade]]&amp; " - linha/estrutura: " &amp;Programação5[[#This Row],[Tag]]</f>
        <v xml:space="preserve">Inspeção ENDs das soldas - linha/estrutura: </v>
      </c>
      <c r="I1128" s="107"/>
      <c r="L1128" s="126"/>
      <c r="M1128" s="126"/>
      <c r="N1128" s="147"/>
      <c r="O1128" s="147"/>
      <c r="P1128" s="147"/>
      <c r="Q1128" s="147"/>
      <c r="R1128" s="147"/>
      <c r="S1128" s="147"/>
      <c r="T1128" s="147"/>
      <c r="U1128" s="147"/>
      <c r="V1128" s="147"/>
      <c r="W1128" s="147"/>
      <c r="X1128" s="147"/>
      <c r="Y1128" s="147"/>
      <c r="Z1128" s="147"/>
      <c r="AA1128" s="147"/>
      <c r="AB1128" s="147"/>
      <c r="AC1128" s="147"/>
      <c r="AD1128" s="147"/>
      <c r="AE1128" s="147"/>
      <c r="AF1128" s="147"/>
    </row>
    <row r="1129" spans="1:32" hidden="1" x14ac:dyDescent="0.3">
      <c r="A1129" s="107"/>
      <c r="B1129" s="107" t="s">
        <v>1251</v>
      </c>
      <c r="C1129" s="124"/>
      <c r="D1129" s="107"/>
      <c r="E1129" s="125"/>
      <c r="F1129" s="107"/>
      <c r="G1129" s="107" t="s">
        <v>335</v>
      </c>
      <c r="H1129" s="124" t="str">
        <f>Programação5[[#This Row],[Atividade]]&amp; " - linha/estrutura: " &amp;Programação5[[#This Row],[Tag]]</f>
        <v xml:space="preserve">Teste hidrostático - linha/estrutura: </v>
      </c>
      <c r="I1129" s="107"/>
      <c r="L1129" s="126"/>
      <c r="M1129" s="126"/>
      <c r="N1129" s="147"/>
      <c r="O1129" s="147"/>
      <c r="P1129" s="147"/>
      <c r="Q1129" s="147"/>
      <c r="R1129" s="147"/>
      <c r="S1129" s="147"/>
      <c r="T1129" s="147"/>
      <c r="U1129" s="147"/>
      <c r="V1129" s="147"/>
      <c r="W1129" s="147"/>
      <c r="X1129" s="147"/>
      <c r="Y1129" s="147"/>
      <c r="Z1129" s="147"/>
      <c r="AA1129" s="147"/>
      <c r="AB1129" s="147"/>
      <c r="AC1129" s="147"/>
      <c r="AD1129" s="147"/>
      <c r="AE1129" s="147"/>
      <c r="AF1129" s="147"/>
    </row>
    <row r="1130" spans="1:32" hidden="1" x14ac:dyDescent="0.3">
      <c r="A1130" s="107"/>
      <c r="B1130" s="107" t="s">
        <v>1252</v>
      </c>
      <c r="C1130" s="124"/>
      <c r="D1130" s="107"/>
      <c r="E1130" s="125"/>
      <c r="F1130" s="107"/>
      <c r="G1130" s="107" t="s">
        <v>1800</v>
      </c>
      <c r="H1130" s="124" t="str">
        <f>Programação5[[#This Row],[Atividade]]&amp; " - linha/estrutura: " &amp;Programação5[[#This Row],[Tag]]</f>
        <v xml:space="preserve">Linha 8"-S3-14E-5307-H - linha/estrutura: </v>
      </c>
      <c r="I1130" s="107"/>
      <c r="L1130" s="126"/>
      <c r="M1130" s="126"/>
      <c r="N1130" s="147"/>
      <c r="O1130" s="147"/>
      <c r="P1130" s="147"/>
      <c r="Q1130" s="147"/>
      <c r="R1130" s="147"/>
      <c r="S1130" s="147"/>
      <c r="T1130" s="147"/>
      <c r="U1130" s="147"/>
      <c r="V1130" s="147"/>
      <c r="W1130" s="147"/>
      <c r="X1130" s="147"/>
      <c r="Y1130" s="147"/>
      <c r="Z1130" s="147"/>
      <c r="AA1130" s="147"/>
      <c r="AB1130" s="147"/>
      <c r="AC1130" s="147"/>
      <c r="AD1130" s="147"/>
      <c r="AE1130" s="147"/>
      <c r="AF1130" s="147"/>
    </row>
    <row r="1131" spans="1:32" hidden="1" x14ac:dyDescent="0.3">
      <c r="A1131" s="107"/>
      <c r="B1131" s="107" t="s">
        <v>1253</v>
      </c>
      <c r="C1131" s="124"/>
      <c r="D1131" s="107"/>
      <c r="E1131" s="125"/>
      <c r="F1131" s="107"/>
      <c r="G1131" s="107" t="s">
        <v>1929</v>
      </c>
      <c r="H1131" s="124" t="str">
        <f>Programação5[[#This Row],[Atividade]]&amp; " - linha/estrutura: " &amp;Programação5[[#This Row],[Tag]]</f>
        <v xml:space="preserve">Montar suportes - linha/estrutura: </v>
      </c>
      <c r="I1131" s="107"/>
      <c r="L1131" s="126"/>
      <c r="M1131" s="126"/>
      <c r="N1131" s="147"/>
      <c r="O1131" s="147"/>
      <c r="P1131" s="147"/>
      <c r="Q1131" s="147"/>
      <c r="R1131" s="147"/>
      <c r="S1131" s="147"/>
      <c r="T1131" s="147"/>
      <c r="U1131" s="147"/>
      <c r="V1131" s="147"/>
      <c r="W1131" s="147"/>
      <c r="X1131" s="147"/>
      <c r="Y1131" s="147"/>
      <c r="Z1131" s="147"/>
      <c r="AA1131" s="147"/>
      <c r="AB1131" s="147"/>
      <c r="AC1131" s="147"/>
      <c r="AD1131" s="147"/>
      <c r="AE1131" s="147"/>
      <c r="AF1131" s="147"/>
    </row>
    <row r="1132" spans="1:32" hidden="1" x14ac:dyDescent="0.3">
      <c r="A1132" s="107"/>
      <c r="B1132" s="107" t="s">
        <v>1254</v>
      </c>
      <c r="C1132" s="124"/>
      <c r="D1132" s="107"/>
      <c r="E1132" s="125"/>
      <c r="F1132" s="107"/>
      <c r="G1132" s="107" t="s">
        <v>2019</v>
      </c>
      <c r="H1132" s="124" t="str">
        <f>Programação5[[#This Row],[Atividade]]&amp; " - linha/estrutura: " &amp;Programação5[[#This Row],[Tag]]</f>
        <v xml:space="preserve">Montar e soldar tubulação - linha/estrutura: </v>
      </c>
      <c r="I1132" s="107"/>
      <c r="L1132" s="126"/>
      <c r="M1132" s="126"/>
      <c r="N1132" s="147"/>
      <c r="O1132" s="147"/>
      <c r="P1132" s="147"/>
      <c r="Q1132" s="147"/>
      <c r="R1132" s="147"/>
      <c r="S1132" s="147"/>
      <c r="T1132" s="147"/>
      <c r="U1132" s="147"/>
      <c r="V1132" s="147"/>
      <c r="W1132" s="147"/>
      <c r="X1132" s="147"/>
      <c r="Y1132" s="147"/>
      <c r="Z1132" s="147"/>
      <c r="AA1132" s="147"/>
      <c r="AB1132" s="147"/>
      <c r="AC1132" s="147"/>
      <c r="AD1132" s="147"/>
      <c r="AE1132" s="147"/>
      <c r="AF1132" s="147"/>
    </row>
    <row r="1133" spans="1:32" hidden="1" x14ac:dyDescent="0.3">
      <c r="A1133" s="107"/>
      <c r="B1133" s="107" t="s">
        <v>1255</v>
      </c>
      <c r="C1133" s="124"/>
      <c r="D1133" s="107"/>
      <c r="E1133" s="125"/>
      <c r="F1133" s="107"/>
      <c r="G1133" s="107" t="s">
        <v>279</v>
      </c>
      <c r="H1133" s="124" t="str">
        <f>Programação5[[#This Row],[Atividade]]&amp; " - linha/estrutura: " &amp;Programação5[[#This Row],[Tag]]</f>
        <v xml:space="preserve">Inspeção ENDs das soldas - linha/estrutura: </v>
      </c>
      <c r="I1133" s="107"/>
      <c r="L1133" s="126"/>
      <c r="M1133" s="126"/>
      <c r="N1133" s="147"/>
      <c r="O1133" s="147"/>
      <c r="P1133" s="147"/>
      <c r="Q1133" s="147"/>
      <c r="R1133" s="147"/>
      <c r="S1133" s="147"/>
      <c r="T1133" s="147"/>
      <c r="U1133" s="147"/>
      <c r="V1133" s="147"/>
      <c r="W1133" s="147"/>
      <c r="X1133" s="147"/>
      <c r="Y1133" s="147"/>
      <c r="Z1133" s="147"/>
      <c r="AA1133" s="147"/>
      <c r="AB1133" s="147"/>
      <c r="AC1133" s="147"/>
      <c r="AD1133" s="147"/>
      <c r="AE1133" s="147"/>
      <c r="AF1133" s="147"/>
    </row>
    <row r="1134" spans="1:32" hidden="1" x14ac:dyDescent="0.3">
      <c r="A1134" s="107"/>
      <c r="B1134" s="107" t="s">
        <v>1256</v>
      </c>
      <c r="C1134" s="124"/>
      <c r="D1134" s="107"/>
      <c r="E1134" s="125"/>
      <c r="F1134" s="107"/>
      <c r="G1134" s="107" t="s">
        <v>335</v>
      </c>
      <c r="H1134" s="124" t="str">
        <f>Programação5[[#This Row],[Atividade]]&amp; " - linha/estrutura: " &amp;Programação5[[#This Row],[Tag]]</f>
        <v xml:space="preserve">Teste hidrostático - linha/estrutura: </v>
      </c>
      <c r="I1134" s="107"/>
      <c r="L1134" s="126"/>
      <c r="M1134" s="126"/>
      <c r="N1134" s="147"/>
      <c r="O1134" s="147"/>
      <c r="P1134" s="147"/>
      <c r="Q1134" s="147"/>
      <c r="R1134" s="147"/>
      <c r="S1134" s="147"/>
      <c r="T1134" s="147"/>
      <c r="U1134" s="147"/>
      <c r="V1134" s="147"/>
      <c r="W1134" s="147"/>
      <c r="X1134" s="147"/>
      <c r="Y1134" s="147"/>
      <c r="Z1134" s="147"/>
      <c r="AA1134" s="147"/>
      <c r="AB1134" s="147"/>
      <c r="AC1134" s="147"/>
      <c r="AD1134" s="147"/>
      <c r="AE1134" s="147"/>
      <c r="AF1134" s="147"/>
    </row>
    <row r="1135" spans="1:32" hidden="1" x14ac:dyDescent="0.3">
      <c r="A1135" s="107"/>
      <c r="B1135" s="107" t="s">
        <v>1257</v>
      </c>
      <c r="C1135" s="124"/>
      <c r="D1135" s="107"/>
      <c r="E1135" s="125"/>
      <c r="F1135" s="107"/>
      <c r="G1135" s="107" t="s">
        <v>2103</v>
      </c>
      <c r="H1135" s="124" t="str">
        <f>Programação5[[#This Row],[Atividade]]&amp; " - linha/estrutura: " &amp;Programação5[[#This Row],[Tag]]</f>
        <v xml:space="preserve">Linha 6"-S3-14E-5341-H - linha/estrutura: </v>
      </c>
      <c r="I1135" s="107"/>
      <c r="L1135" s="126"/>
      <c r="M1135" s="126"/>
      <c r="N1135" s="147"/>
      <c r="O1135" s="147"/>
      <c r="P1135" s="147"/>
      <c r="Q1135" s="147"/>
      <c r="R1135" s="147"/>
      <c r="S1135" s="147"/>
      <c r="T1135" s="147"/>
      <c r="U1135" s="147"/>
      <c r="V1135" s="147"/>
      <c r="W1135" s="147"/>
      <c r="X1135" s="147"/>
      <c r="Y1135" s="147"/>
      <c r="Z1135" s="147"/>
      <c r="AA1135" s="147"/>
      <c r="AB1135" s="147"/>
      <c r="AC1135" s="147"/>
      <c r="AD1135" s="147"/>
      <c r="AE1135" s="147"/>
      <c r="AF1135" s="147"/>
    </row>
    <row r="1136" spans="1:32" hidden="1" x14ac:dyDescent="0.3">
      <c r="A1136" s="107"/>
      <c r="B1136" s="107" t="s">
        <v>1258</v>
      </c>
      <c r="C1136" s="124"/>
      <c r="D1136" s="107"/>
      <c r="E1136" s="125"/>
      <c r="F1136" s="107"/>
      <c r="G1136" s="107" t="s">
        <v>1929</v>
      </c>
      <c r="H1136" s="124" t="str">
        <f>Programação5[[#This Row],[Atividade]]&amp; " - linha/estrutura: " &amp;Programação5[[#This Row],[Tag]]</f>
        <v xml:space="preserve">Montar suportes - linha/estrutura: </v>
      </c>
      <c r="I1136" s="107"/>
      <c r="L1136" s="126"/>
      <c r="M1136" s="126"/>
      <c r="N1136" s="147"/>
      <c r="O1136" s="147"/>
      <c r="P1136" s="147"/>
      <c r="Q1136" s="147"/>
      <c r="R1136" s="147"/>
      <c r="S1136" s="147"/>
      <c r="T1136" s="147"/>
      <c r="U1136" s="147"/>
      <c r="V1136" s="147"/>
      <c r="W1136" s="147"/>
      <c r="X1136" s="147"/>
      <c r="Y1136" s="147"/>
      <c r="Z1136" s="147"/>
      <c r="AA1136" s="147"/>
      <c r="AB1136" s="147"/>
      <c r="AC1136" s="147"/>
      <c r="AD1136" s="147"/>
      <c r="AE1136" s="147"/>
      <c r="AF1136" s="147"/>
    </row>
    <row r="1137" spans="1:32" ht="28.8" x14ac:dyDescent="0.3">
      <c r="A1137" s="107" t="s">
        <v>510</v>
      </c>
      <c r="B1137" s="107" t="s">
        <v>2335</v>
      </c>
      <c r="C1137" s="124" t="s">
        <v>2168</v>
      </c>
      <c r="D1137" s="107" t="s">
        <v>1430</v>
      </c>
      <c r="E1137" s="125" t="s">
        <v>1440</v>
      </c>
      <c r="F1137" s="107" t="s">
        <v>2223</v>
      </c>
      <c r="G1137" s="107" t="s">
        <v>2336</v>
      </c>
      <c r="H1137" s="124" t="str">
        <f>Programação5[[#This Row],[Atividade]]&amp; " - linha/estrutura: " &amp;Programação5[[#This Row],[Tag]]</f>
        <v>Içamento e posicionamento da tubulação - linha/estrutura: 6"-S3-14E-5341-H</v>
      </c>
      <c r="I1137" s="107" t="s">
        <v>1435</v>
      </c>
      <c r="K1137" s="107" t="s">
        <v>2375</v>
      </c>
      <c r="L1137" s="120"/>
      <c r="M1137" s="126"/>
      <c r="N1137" s="147">
        <v>2</v>
      </c>
      <c r="O1137" s="147">
        <v>0</v>
      </c>
      <c r="P1137" s="147"/>
      <c r="Q1137" s="147"/>
      <c r="R1137" s="147"/>
      <c r="S1137" s="147"/>
      <c r="T1137" s="147"/>
      <c r="U1137" s="147"/>
      <c r="V1137" s="147"/>
      <c r="W1137" s="147"/>
      <c r="X1137" s="147"/>
      <c r="Y1137" s="147"/>
      <c r="Z1137" s="147"/>
      <c r="AA1137" s="147"/>
      <c r="AB1137" s="147"/>
      <c r="AC1137" s="147"/>
      <c r="AD1137" s="147"/>
      <c r="AE1137" s="147"/>
      <c r="AF1137" s="147"/>
    </row>
    <row r="1138" spans="1:32" ht="28.8" x14ac:dyDescent="0.3">
      <c r="A1138" s="107" t="s">
        <v>510</v>
      </c>
      <c r="B1138" s="107" t="s">
        <v>1259</v>
      </c>
      <c r="C1138" s="124" t="s">
        <v>2168</v>
      </c>
      <c r="D1138" s="107" t="s">
        <v>1430</v>
      </c>
      <c r="E1138" s="125" t="s">
        <v>1440</v>
      </c>
      <c r="F1138" s="107" t="s">
        <v>2223</v>
      </c>
      <c r="G1138" s="107" t="s">
        <v>2019</v>
      </c>
      <c r="H1138" s="124" t="str">
        <f>Programação5[[#This Row],[Atividade]]&amp; " - linha/estrutura: " &amp;Programação5[[#This Row],[Tag]]</f>
        <v>Montar e soldar tubulação - linha/estrutura: 6"-S3-14E-5341-H</v>
      </c>
      <c r="I1138" s="107" t="s">
        <v>1435</v>
      </c>
      <c r="L1138" s="120"/>
      <c r="M1138" s="126"/>
      <c r="N1138" s="147"/>
      <c r="O1138" s="147">
        <v>2</v>
      </c>
      <c r="P1138" s="147">
        <v>2</v>
      </c>
      <c r="Q1138" s="147"/>
      <c r="R1138" s="147"/>
      <c r="S1138" s="147"/>
      <c r="T1138" s="147"/>
      <c r="U1138" s="147"/>
      <c r="V1138" s="147"/>
      <c r="W1138" s="147"/>
      <c r="X1138" s="147"/>
      <c r="Y1138" s="147"/>
      <c r="Z1138" s="147"/>
      <c r="AA1138" s="147"/>
      <c r="AB1138" s="147"/>
      <c r="AC1138" s="147"/>
      <c r="AD1138" s="147"/>
      <c r="AE1138" s="147"/>
      <c r="AF1138" s="147"/>
    </row>
    <row r="1139" spans="1:32" hidden="1" x14ac:dyDescent="0.3">
      <c r="A1139" s="107"/>
      <c r="B1139" s="107" t="s">
        <v>1260</v>
      </c>
      <c r="C1139" s="124"/>
      <c r="D1139" s="107"/>
      <c r="E1139" s="125"/>
      <c r="F1139" s="107"/>
      <c r="G1139" s="107" t="s">
        <v>279</v>
      </c>
      <c r="H1139" s="124" t="str">
        <f>Programação5[[#This Row],[Atividade]]&amp; " - linha/estrutura: " &amp;Programação5[[#This Row],[Tag]]</f>
        <v xml:space="preserve">Inspeção ENDs das soldas - linha/estrutura: </v>
      </c>
      <c r="I1139" s="107"/>
      <c r="L1139" s="126"/>
      <c r="M1139" s="126"/>
      <c r="N1139" s="147"/>
      <c r="O1139" s="147"/>
      <c r="P1139" s="147"/>
      <c r="Q1139" s="147"/>
      <c r="R1139" s="147"/>
      <c r="S1139" s="147"/>
      <c r="T1139" s="147"/>
      <c r="U1139" s="147"/>
      <c r="V1139" s="147"/>
      <c r="W1139" s="147"/>
      <c r="X1139" s="147"/>
      <c r="Y1139" s="147"/>
      <c r="Z1139" s="147"/>
      <c r="AA1139" s="147"/>
      <c r="AB1139" s="147"/>
      <c r="AC1139" s="147"/>
      <c r="AD1139" s="147"/>
      <c r="AE1139" s="147"/>
      <c r="AF1139" s="147"/>
    </row>
    <row r="1140" spans="1:32" hidden="1" x14ac:dyDescent="0.3">
      <c r="A1140" s="107"/>
      <c r="B1140" s="107" t="s">
        <v>1261</v>
      </c>
      <c r="C1140" s="124"/>
      <c r="D1140" s="107"/>
      <c r="E1140" s="125"/>
      <c r="F1140" s="107"/>
      <c r="G1140" s="107" t="s">
        <v>335</v>
      </c>
      <c r="H1140" s="124" t="str">
        <f>Programação5[[#This Row],[Atividade]]&amp; " - linha/estrutura: " &amp;Programação5[[#This Row],[Tag]]</f>
        <v xml:space="preserve">Teste hidrostático - linha/estrutura: </v>
      </c>
      <c r="I1140" s="107"/>
      <c r="L1140" s="126"/>
      <c r="M1140" s="126"/>
      <c r="N1140" s="147"/>
      <c r="O1140" s="147"/>
      <c r="P1140" s="147"/>
      <c r="Q1140" s="147"/>
      <c r="R1140" s="147"/>
      <c r="S1140" s="147"/>
      <c r="T1140" s="147"/>
      <c r="U1140" s="147"/>
      <c r="V1140" s="147"/>
      <c r="W1140" s="147"/>
      <c r="X1140" s="147"/>
      <c r="Y1140" s="147"/>
      <c r="Z1140" s="147"/>
      <c r="AA1140" s="147"/>
      <c r="AB1140" s="147"/>
      <c r="AC1140" s="147"/>
      <c r="AD1140" s="147"/>
      <c r="AE1140" s="147"/>
      <c r="AF1140" s="147"/>
    </row>
    <row r="1141" spans="1:32" hidden="1" x14ac:dyDescent="0.3">
      <c r="A1141" s="107"/>
      <c r="B1141" s="107" t="s">
        <v>1263</v>
      </c>
      <c r="C1141" s="124"/>
      <c r="D1141" s="107"/>
      <c r="E1141" s="125"/>
      <c r="F1141" s="107"/>
      <c r="G1141" s="107" t="s">
        <v>2104</v>
      </c>
      <c r="H1141" s="124" t="str">
        <f>Programação5[[#This Row],[Atividade]]&amp; " - linha/estrutura: " &amp;Programação5[[#This Row],[Tag]]</f>
        <v xml:space="preserve">Linha 6"-S3-14E-5388-H - linha/estrutura: </v>
      </c>
      <c r="I1141" s="107"/>
      <c r="L1141" s="126"/>
      <c r="M1141" s="126"/>
      <c r="N1141" s="147"/>
      <c r="O1141" s="147"/>
      <c r="P1141" s="147"/>
      <c r="Q1141" s="147"/>
      <c r="R1141" s="147"/>
      <c r="S1141" s="147"/>
      <c r="T1141" s="147"/>
      <c r="U1141" s="147"/>
      <c r="V1141" s="147"/>
      <c r="W1141" s="147"/>
      <c r="X1141" s="147"/>
      <c r="Y1141" s="147"/>
      <c r="Z1141" s="147"/>
      <c r="AA1141" s="147"/>
      <c r="AB1141" s="147"/>
      <c r="AC1141" s="147"/>
      <c r="AD1141" s="147"/>
      <c r="AE1141" s="147"/>
      <c r="AF1141" s="147"/>
    </row>
    <row r="1142" spans="1:32" hidden="1" x14ac:dyDescent="0.3">
      <c r="A1142" s="107"/>
      <c r="B1142" s="107" t="s">
        <v>1264</v>
      </c>
      <c r="C1142" s="124"/>
      <c r="D1142" s="107"/>
      <c r="E1142" s="125"/>
      <c r="F1142" s="107"/>
      <c r="G1142" s="107" t="s">
        <v>1929</v>
      </c>
      <c r="H1142" s="124" t="str">
        <f>Programação5[[#This Row],[Atividade]]&amp; " - linha/estrutura: " &amp;Programação5[[#This Row],[Tag]]</f>
        <v xml:space="preserve">Montar suportes - linha/estrutura: </v>
      </c>
      <c r="I1142" s="107"/>
      <c r="L1142" s="126"/>
      <c r="M1142" s="126"/>
      <c r="N1142" s="147"/>
      <c r="O1142" s="147"/>
      <c r="P1142" s="147"/>
      <c r="Q1142" s="147"/>
      <c r="R1142" s="147"/>
      <c r="S1142" s="147"/>
      <c r="T1142" s="147"/>
      <c r="U1142" s="147"/>
      <c r="V1142" s="147"/>
      <c r="W1142" s="147"/>
      <c r="X1142" s="147"/>
      <c r="Y1142" s="147"/>
      <c r="Z1142" s="147"/>
      <c r="AA1142" s="147"/>
      <c r="AB1142" s="147"/>
      <c r="AC1142" s="147"/>
      <c r="AD1142" s="147"/>
      <c r="AE1142" s="147"/>
      <c r="AF1142" s="147"/>
    </row>
    <row r="1143" spans="1:32" hidden="1" x14ac:dyDescent="0.3">
      <c r="A1143" s="107"/>
      <c r="B1143" s="107" t="s">
        <v>1265</v>
      </c>
      <c r="C1143" s="124"/>
      <c r="D1143" s="107"/>
      <c r="E1143" s="125"/>
      <c r="F1143" s="107"/>
      <c r="G1143" s="107" t="s">
        <v>2019</v>
      </c>
      <c r="H1143" s="124" t="str">
        <f>Programação5[[#This Row],[Atividade]]&amp; " - linha/estrutura: " &amp;Programação5[[#This Row],[Tag]]</f>
        <v xml:space="preserve">Montar e soldar tubulação - linha/estrutura: </v>
      </c>
      <c r="I1143" s="107"/>
      <c r="L1143" s="126"/>
      <c r="M1143" s="126"/>
      <c r="N1143" s="147"/>
      <c r="O1143" s="147"/>
      <c r="P1143" s="147"/>
      <c r="Q1143" s="147"/>
      <c r="R1143" s="147"/>
      <c r="S1143" s="147"/>
      <c r="T1143" s="147"/>
      <c r="U1143" s="147"/>
      <c r="V1143" s="147"/>
      <c r="W1143" s="147"/>
      <c r="X1143" s="147"/>
      <c r="Y1143" s="147"/>
      <c r="Z1143" s="147"/>
      <c r="AA1143" s="147"/>
      <c r="AB1143" s="147"/>
      <c r="AC1143" s="147"/>
      <c r="AD1143" s="147"/>
      <c r="AE1143" s="147"/>
      <c r="AF1143" s="147"/>
    </row>
    <row r="1144" spans="1:32" hidden="1" x14ac:dyDescent="0.3">
      <c r="A1144" s="107"/>
      <c r="B1144" s="107" t="s">
        <v>1266</v>
      </c>
      <c r="C1144" s="124"/>
      <c r="D1144" s="107"/>
      <c r="E1144" s="125"/>
      <c r="F1144" s="107"/>
      <c r="G1144" s="107" t="s">
        <v>279</v>
      </c>
      <c r="H1144" s="124" t="str">
        <f>Programação5[[#This Row],[Atividade]]&amp; " - linha/estrutura: " &amp;Programação5[[#This Row],[Tag]]</f>
        <v xml:space="preserve">Inspeção ENDs das soldas - linha/estrutura: </v>
      </c>
      <c r="I1144" s="107"/>
      <c r="L1144" s="126"/>
      <c r="M1144" s="126"/>
      <c r="N1144" s="147"/>
      <c r="O1144" s="147"/>
      <c r="P1144" s="147"/>
      <c r="Q1144" s="147"/>
      <c r="R1144" s="147"/>
      <c r="S1144" s="147"/>
      <c r="T1144" s="147"/>
      <c r="U1144" s="147"/>
      <c r="V1144" s="147"/>
      <c r="W1144" s="147"/>
      <c r="X1144" s="147"/>
      <c r="Y1144" s="147"/>
      <c r="Z1144" s="147"/>
      <c r="AA1144" s="147"/>
      <c r="AB1144" s="147"/>
      <c r="AC1144" s="147"/>
      <c r="AD1144" s="147"/>
      <c r="AE1144" s="147"/>
      <c r="AF1144" s="147"/>
    </row>
    <row r="1145" spans="1:32" hidden="1" x14ac:dyDescent="0.3">
      <c r="A1145" s="107"/>
      <c r="B1145" s="107" t="s">
        <v>1267</v>
      </c>
      <c r="C1145" s="124"/>
      <c r="D1145" s="107"/>
      <c r="E1145" s="125"/>
      <c r="F1145" s="107"/>
      <c r="G1145" s="107" t="s">
        <v>335</v>
      </c>
      <c r="H1145" s="124" t="str">
        <f>Programação5[[#This Row],[Atividade]]&amp; " - linha/estrutura: " &amp;Programação5[[#This Row],[Tag]]</f>
        <v xml:space="preserve">Teste hidrostático - linha/estrutura: </v>
      </c>
      <c r="I1145" s="107"/>
      <c r="L1145" s="126"/>
      <c r="M1145" s="126"/>
      <c r="N1145" s="147"/>
      <c r="O1145" s="147"/>
      <c r="P1145" s="147"/>
      <c r="Q1145" s="147"/>
      <c r="R1145" s="147"/>
      <c r="S1145" s="147"/>
      <c r="T1145" s="147"/>
      <c r="U1145" s="147"/>
      <c r="V1145" s="147"/>
      <c r="W1145" s="147"/>
      <c r="X1145" s="147"/>
      <c r="Y1145" s="147"/>
      <c r="Z1145" s="147"/>
      <c r="AA1145" s="147"/>
      <c r="AB1145" s="147"/>
      <c r="AC1145" s="147"/>
      <c r="AD1145" s="147"/>
      <c r="AE1145" s="147"/>
      <c r="AF1145" s="147"/>
    </row>
    <row r="1146" spans="1:32" hidden="1" x14ac:dyDescent="0.3">
      <c r="A1146" s="107"/>
      <c r="B1146" s="107" t="s">
        <v>1269</v>
      </c>
      <c r="C1146" s="124"/>
      <c r="D1146" s="107"/>
      <c r="E1146" s="125"/>
      <c r="F1146" s="107"/>
      <c r="G1146" s="107" t="s">
        <v>2105</v>
      </c>
      <c r="H1146" s="124" t="str">
        <f>Programação5[[#This Row],[Atividade]]&amp; " - linha/estrutura: " &amp;Programação5[[#This Row],[Tag]]</f>
        <v xml:space="preserve">Linha 16''-S3-14E-5393-H - linha/estrutura: </v>
      </c>
      <c r="I1146" s="107"/>
      <c r="L1146" s="126"/>
      <c r="M1146" s="126"/>
      <c r="N1146" s="147"/>
      <c r="O1146" s="147"/>
      <c r="P1146" s="147"/>
      <c r="Q1146" s="147"/>
      <c r="R1146" s="147"/>
      <c r="S1146" s="147"/>
      <c r="T1146" s="147"/>
      <c r="U1146" s="147"/>
      <c r="V1146" s="147"/>
      <c r="W1146" s="147"/>
      <c r="X1146" s="147"/>
      <c r="Y1146" s="147"/>
      <c r="Z1146" s="147"/>
      <c r="AA1146" s="147"/>
      <c r="AB1146" s="147"/>
      <c r="AC1146" s="147"/>
      <c r="AD1146" s="147"/>
      <c r="AE1146" s="147"/>
      <c r="AF1146" s="147"/>
    </row>
    <row r="1147" spans="1:32" hidden="1" x14ac:dyDescent="0.3">
      <c r="A1147" s="107"/>
      <c r="B1147" s="107" t="s">
        <v>1270</v>
      </c>
      <c r="C1147" s="124"/>
      <c r="D1147" s="107"/>
      <c r="E1147" s="125"/>
      <c r="F1147" s="107"/>
      <c r="G1147" s="107" t="s">
        <v>2019</v>
      </c>
      <c r="H1147" s="124" t="str">
        <f>Programação5[[#This Row],[Atividade]]&amp; " - linha/estrutura: " &amp;Programação5[[#This Row],[Tag]]</f>
        <v xml:space="preserve">Montar e soldar tubulação - linha/estrutura: </v>
      </c>
      <c r="I1147" s="107"/>
      <c r="L1147" s="126"/>
      <c r="M1147" s="126"/>
      <c r="N1147" s="147"/>
      <c r="O1147" s="147"/>
      <c r="P1147" s="147"/>
      <c r="Q1147" s="147"/>
      <c r="R1147" s="147"/>
      <c r="S1147" s="147"/>
      <c r="T1147" s="147"/>
      <c r="U1147" s="147"/>
      <c r="V1147" s="147"/>
      <c r="W1147" s="147"/>
      <c r="X1147" s="147"/>
      <c r="Y1147" s="147"/>
      <c r="Z1147" s="147"/>
      <c r="AA1147" s="147"/>
      <c r="AB1147" s="147"/>
      <c r="AC1147" s="147"/>
      <c r="AD1147" s="147"/>
      <c r="AE1147" s="147"/>
      <c r="AF1147" s="147"/>
    </row>
    <row r="1148" spans="1:32" hidden="1" x14ac:dyDescent="0.3">
      <c r="A1148" s="107"/>
      <c r="B1148" s="107" t="s">
        <v>1271</v>
      </c>
      <c r="C1148" s="124"/>
      <c r="D1148" s="107"/>
      <c r="E1148" s="125"/>
      <c r="F1148" s="107"/>
      <c r="G1148" s="107" t="s">
        <v>279</v>
      </c>
      <c r="H1148" s="124" t="str">
        <f>Programação5[[#This Row],[Atividade]]&amp; " - linha/estrutura: " &amp;Programação5[[#This Row],[Tag]]</f>
        <v xml:space="preserve">Inspeção ENDs das soldas - linha/estrutura: </v>
      </c>
      <c r="I1148" s="107"/>
      <c r="L1148" s="126"/>
      <c r="M1148" s="126"/>
      <c r="N1148" s="147"/>
      <c r="O1148" s="147"/>
      <c r="P1148" s="147"/>
      <c r="Q1148" s="147"/>
      <c r="R1148" s="147"/>
      <c r="S1148" s="147"/>
      <c r="T1148" s="147"/>
      <c r="U1148" s="147"/>
      <c r="V1148" s="147"/>
      <c r="W1148" s="147"/>
      <c r="X1148" s="147"/>
      <c r="Y1148" s="147"/>
      <c r="Z1148" s="147"/>
      <c r="AA1148" s="147"/>
      <c r="AB1148" s="147"/>
      <c r="AC1148" s="147"/>
      <c r="AD1148" s="147"/>
      <c r="AE1148" s="147"/>
      <c r="AF1148" s="147"/>
    </row>
    <row r="1149" spans="1:32" hidden="1" x14ac:dyDescent="0.3">
      <c r="A1149" s="107"/>
      <c r="B1149" s="107" t="s">
        <v>1272</v>
      </c>
      <c r="C1149" s="124"/>
      <c r="D1149" s="107"/>
      <c r="E1149" s="125"/>
      <c r="F1149" s="107"/>
      <c r="G1149" s="107" t="s">
        <v>335</v>
      </c>
      <c r="H1149" s="124" t="str">
        <f>Programação5[[#This Row],[Atividade]]&amp; " - linha/estrutura: " &amp;Programação5[[#This Row],[Tag]]</f>
        <v xml:space="preserve">Teste hidrostático - linha/estrutura: </v>
      </c>
      <c r="I1149" s="107"/>
      <c r="L1149" s="126"/>
      <c r="M1149" s="126"/>
      <c r="N1149" s="147"/>
      <c r="O1149" s="147"/>
      <c r="P1149" s="147"/>
      <c r="Q1149" s="147"/>
      <c r="R1149" s="147"/>
      <c r="S1149" s="147"/>
      <c r="T1149" s="147"/>
      <c r="U1149" s="147"/>
      <c r="V1149" s="147"/>
      <c r="W1149" s="147"/>
      <c r="X1149" s="147"/>
      <c r="Y1149" s="147"/>
      <c r="Z1149" s="147"/>
      <c r="AA1149" s="147"/>
      <c r="AB1149" s="147"/>
      <c r="AC1149" s="147"/>
      <c r="AD1149" s="147"/>
      <c r="AE1149" s="147"/>
      <c r="AF1149" s="147"/>
    </row>
    <row r="1150" spans="1:32" hidden="1" x14ac:dyDescent="0.3">
      <c r="A1150" s="107"/>
      <c r="B1150" s="107" t="s">
        <v>1274</v>
      </c>
      <c r="C1150" s="124"/>
      <c r="D1150" s="107"/>
      <c r="E1150" s="125"/>
      <c r="F1150" s="107"/>
      <c r="G1150" s="107" t="s">
        <v>1820</v>
      </c>
      <c r="H1150" s="124" t="str">
        <f>Programação5[[#This Row],[Atividade]]&amp; " - linha/estrutura: " &amp;Programação5[[#This Row],[Tag]]</f>
        <v xml:space="preserve">Linha 6"-S3-14E-5392-H - linha/estrutura: </v>
      </c>
      <c r="I1150" s="107"/>
      <c r="L1150" s="126"/>
      <c r="M1150" s="126"/>
      <c r="N1150" s="147"/>
      <c r="O1150" s="147"/>
      <c r="P1150" s="147"/>
      <c r="Q1150" s="147"/>
      <c r="R1150" s="147"/>
      <c r="S1150" s="147"/>
      <c r="T1150" s="147"/>
      <c r="U1150" s="147"/>
      <c r="V1150" s="147"/>
      <c r="W1150" s="147"/>
      <c r="X1150" s="147"/>
      <c r="Y1150" s="147"/>
      <c r="Z1150" s="147"/>
      <c r="AA1150" s="147"/>
      <c r="AB1150" s="147"/>
      <c r="AC1150" s="147"/>
      <c r="AD1150" s="147"/>
      <c r="AE1150" s="147"/>
      <c r="AF1150" s="147"/>
    </row>
    <row r="1151" spans="1:32" hidden="1" x14ac:dyDescent="0.3">
      <c r="A1151" s="107"/>
      <c r="B1151" s="107" t="s">
        <v>1275</v>
      </c>
      <c r="C1151" s="124"/>
      <c r="D1151" s="107"/>
      <c r="E1151" s="125"/>
      <c r="F1151" s="107"/>
      <c r="G1151" s="107" t="s">
        <v>1929</v>
      </c>
      <c r="H1151" s="124" t="str">
        <f>Programação5[[#This Row],[Atividade]]&amp; " - linha/estrutura: " &amp;Programação5[[#This Row],[Tag]]</f>
        <v xml:space="preserve">Montar suportes - linha/estrutura: </v>
      </c>
      <c r="I1151" s="107"/>
      <c r="L1151" s="126"/>
      <c r="M1151" s="126"/>
      <c r="N1151" s="147"/>
      <c r="O1151" s="147"/>
      <c r="P1151" s="147"/>
      <c r="Q1151" s="147"/>
      <c r="R1151" s="147"/>
      <c r="S1151" s="147"/>
      <c r="T1151" s="147"/>
      <c r="U1151" s="147"/>
      <c r="V1151" s="147"/>
      <c r="W1151" s="147"/>
      <c r="X1151" s="147"/>
      <c r="Y1151" s="147"/>
      <c r="Z1151" s="147"/>
      <c r="AA1151" s="147"/>
      <c r="AB1151" s="147"/>
      <c r="AC1151" s="147"/>
      <c r="AD1151" s="147"/>
      <c r="AE1151" s="147"/>
      <c r="AF1151" s="147"/>
    </row>
    <row r="1152" spans="1:32" hidden="1" x14ac:dyDescent="0.3">
      <c r="A1152" s="107"/>
      <c r="B1152" s="107" t="s">
        <v>1276</v>
      </c>
      <c r="C1152" s="124"/>
      <c r="D1152" s="107"/>
      <c r="E1152" s="125"/>
      <c r="F1152" s="107"/>
      <c r="G1152" s="107" t="s">
        <v>2019</v>
      </c>
      <c r="H1152" s="124" t="str">
        <f>Programação5[[#This Row],[Atividade]]&amp; " - linha/estrutura: " &amp;Programação5[[#This Row],[Tag]]</f>
        <v xml:space="preserve">Montar e soldar tubulação - linha/estrutura: </v>
      </c>
      <c r="I1152" s="107"/>
      <c r="L1152" s="126"/>
      <c r="M1152" s="126"/>
      <c r="N1152" s="147"/>
      <c r="O1152" s="147"/>
      <c r="P1152" s="147"/>
      <c r="Q1152" s="147"/>
      <c r="R1152" s="147"/>
      <c r="S1152" s="147"/>
      <c r="T1152" s="147"/>
      <c r="U1152" s="147"/>
      <c r="V1152" s="147"/>
      <c r="W1152" s="147"/>
      <c r="X1152" s="147"/>
      <c r="Y1152" s="147"/>
      <c r="Z1152" s="147"/>
      <c r="AA1152" s="147"/>
      <c r="AB1152" s="147"/>
      <c r="AC1152" s="147"/>
      <c r="AD1152" s="147"/>
      <c r="AE1152" s="147"/>
      <c r="AF1152" s="147"/>
    </row>
    <row r="1153" spans="1:32" hidden="1" x14ac:dyDescent="0.3">
      <c r="A1153" s="107"/>
      <c r="B1153" s="107" t="s">
        <v>1277</v>
      </c>
      <c r="C1153" s="124"/>
      <c r="D1153" s="107"/>
      <c r="E1153" s="125"/>
      <c r="F1153" s="107"/>
      <c r="G1153" s="107" t="s">
        <v>279</v>
      </c>
      <c r="H1153" s="124" t="str">
        <f>Programação5[[#This Row],[Atividade]]&amp; " - linha/estrutura: " &amp;Programação5[[#This Row],[Tag]]</f>
        <v xml:space="preserve">Inspeção ENDs das soldas - linha/estrutura: </v>
      </c>
      <c r="I1153" s="107"/>
      <c r="L1153" s="126"/>
      <c r="M1153" s="126"/>
      <c r="N1153" s="147"/>
      <c r="O1153" s="147"/>
      <c r="P1153" s="147"/>
      <c r="Q1153" s="147"/>
      <c r="R1153" s="147"/>
      <c r="S1153" s="147"/>
      <c r="T1153" s="147"/>
      <c r="U1153" s="147"/>
      <c r="V1153" s="147"/>
      <c r="W1153" s="147"/>
      <c r="X1153" s="147"/>
      <c r="Y1153" s="147"/>
      <c r="Z1153" s="147"/>
      <c r="AA1153" s="147"/>
      <c r="AB1153" s="147"/>
      <c r="AC1153" s="147"/>
      <c r="AD1153" s="147"/>
      <c r="AE1153" s="147"/>
      <c r="AF1153" s="147"/>
    </row>
    <row r="1154" spans="1:32" hidden="1" x14ac:dyDescent="0.3">
      <c r="A1154" s="107"/>
      <c r="B1154" s="107" t="s">
        <v>1278</v>
      </c>
      <c r="C1154" s="124"/>
      <c r="D1154" s="107"/>
      <c r="E1154" s="125"/>
      <c r="F1154" s="107"/>
      <c r="G1154" s="107" t="s">
        <v>1883</v>
      </c>
      <c r="H1154" s="124" t="str">
        <f>Programação5[[#This Row],[Atividade]]&amp; " - linha/estrutura: " &amp;Programação5[[#This Row],[Tag]]</f>
        <v xml:space="preserve">Montar de válvula gaveta de 6" - linha/estrutura: </v>
      </c>
      <c r="I1154" s="107"/>
      <c r="L1154" s="126"/>
      <c r="M1154" s="126"/>
      <c r="N1154" s="147"/>
      <c r="O1154" s="147"/>
      <c r="P1154" s="147"/>
      <c r="Q1154" s="147"/>
      <c r="R1154" s="147"/>
      <c r="S1154" s="147"/>
      <c r="T1154" s="147"/>
      <c r="U1154" s="147"/>
      <c r="V1154" s="147"/>
      <c r="W1154" s="147"/>
      <c r="X1154" s="147"/>
      <c r="Y1154" s="147"/>
      <c r="Z1154" s="147"/>
      <c r="AA1154" s="147"/>
      <c r="AB1154" s="147"/>
      <c r="AC1154" s="147"/>
      <c r="AD1154" s="147"/>
      <c r="AE1154" s="147"/>
      <c r="AF1154" s="147"/>
    </row>
    <row r="1155" spans="1:32" hidden="1" x14ac:dyDescent="0.3">
      <c r="A1155" s="107"/>
      <c r="B1155" s="107" t="s">
        <v>1279</v>
      </c>
      <c r="C1155" s="124"/>
      <c r="D1155" s="107"/>
      <c r="E1155" s="125"/>
      <c r="F1155" s="107"/>
      <c r="G1155" s="107" t="s">
        <v>335</v>
      </c>
      <c r="H1155" s="124" t="str">
        <f>Programação5[[#This Row],[Atividade]]&amp; " - linha/estrutura: " &amp;Programação5[[#This Row],[Tag]]</f>
        <v xml:space="preserve">Teste hidrostático - linha/estrutura: </v>
      </c>
      <c r="I1155" s="107"/>
      <c r="L1155" s="126"/>
      <c r="M1155" s="126"/>
      <c r="N1155" s="147"/>
      <c r="O1155" s="147"/>
      <c r="P1155" s="147"/>
      <c r="Q1155" s="147"/>
      <c r="R1155" s="147"/>
      <c r="S1155" s="147"/>
      <c r="T1155" s="147"/>
      <c r="U1155" s="147"/>
      <c r="V1155" s="147"/>
      <c r="W1155" s="147"/>
      <c r="X1155" s="147"/>
      <c r="Y1155" s="147"/>
      <c r="Z1155" s="147"/>
      <c r="AA1155" s="147"/>
      <c r="AB1155" s="147"/>
      <c r="AC1155" s="147"/>
      <c r="AD1155" s="147"/>
      <c r="AE1155" s="147"/>
      <c r="AF1155" s="147"/>
    </row>
    <row r="1156" spans="1:32" hidden="1" x14ac:dyDescent="0.3">
      <c r="A1156" s="107"/>
      <c r="B1156" s="107" t="s">
        <v>1281</v>
      </c>
      <c r="C1156" s="124"/>
      <c r="D1156" s="107"/>
      <c r="E1156" s="125"/>
      <c r="F1156" s="107"/>
      <c r="G1156" s="107" t="s">
        <v>2106</v>
      </c>
      <c r="H1156" s="124" t="str">
        <f>Programação5[[#This Row],[Atividade]]&amp; " - linha/estrutura: " &amp;Programação5[[#This Row],[Tag]]</f>
        <v xml:space="preserve">Montagem dos Flash Tanques - linha/estrutura: </v>
      </c>
      <c r="I1156" s="107"/>
      <c r="L1156" s="126"/>
      <c r="M1156" s="126"/>
      <c r="N1156" s="147"/>
      <c r="O1156" s="147"/>
      <c r="P1156" s="147"/>
      <c r="Q1156" s="147"/>
      <c r="R1156" s="147"/>
      <c r="S1156" s="147"/>
      <c r="T1156" s="147"/>
      <c r="U1156" s="147"/>
      <c r="V1156" s="147"/>
      <c r="W1156" s="147"/>
      <c r="X1156" s="147"/>
      <c r="Y1156" s="147"/>
      <c r="Z1156" s="147"/>
      <c r="AA1156" s="147"/>
      <c r="AB1156" s="147"/>
      <c r="AC1156" s="147"/>
      <c r="AD1156" s="147"/>
      <c r="AE1156" s="147"/>
      <c r="AF1156" s="147"/>
    </row>
    <row r="1157" spans="1:32" hidden="1" x14ac:dyDescent="0.3">
      <c r="A1157" s="107"/>
      <c r="B1157" s="107" t="s">
        <v>1282</v>
      </c>
      <c r="C1157" s="124"/>
      <c r="D1157" s="107"/>
      <c r="E1157" s="125"/>
      <c r="F1157" s="107"/>
      <c r="G1157" s="107" t="s">
        <v>2107</v>
      </c>
      <c r="H1157" s="124" t="str">
        <f>Programação5[[#This Row],[Atividade]]&amp; " - linha/estrutura: " &amp;Programação5[[#This Row],[Tag]]</f>
        <v xml:space="preserve">Construção de base civil ( Hydro) - linha/estrutura: </v>
      </c>
      <c r="I1157" s="107"/>
      <c r="L1157" s="126"/>
      <c r="M1157" s="126"/>
      <c r="N1157" s="147"/>
      <c r="O1157" s="147"/>
      <c r="P1157" s="147"/>
      <c r="Q1157" s="147"/>
      <c r="R1157" s="147"/>
      <c r="S1157" s="147"/>
      <c r="T1157" s="147"/>
      <c r="U1157" s="147"/>
      <c r="V1157" s="147"/>
      <c r="W1157" s="147"/>
      <c r="X1157" s="147"/>
      <c r="Y1157" s="147"/>
      <c r="Z1157" s="147"/>
      <c r="AA1157" s="147"/>
      <c r="AB1157" s="147"/>
      <c r="AC1157" s="147"/>
      <c r="AD1157" s="147"/>
      <c r="AE1157" s="147"/>
      <c r="AF1157" s="147"/>
    </row>
    <row r="1158" spans="1:32" hidden="1" x14ac:dyDescent="0.3">
      <c r="A1158" s="107"/>
      <c r="B1158" s="107" t="s">
        <v>1283</v>
      </c>
      <c r="C1158" s="124"/>
      <c r="D1158" s="107"/>
      <c r="E1158" s="125"/>
      <c r="F1158" s="107"/>
      <c r="G1158" s="107" t="s">
        <v>2108</v>
      </c>
      <c r="H1158" s="124" t="str">
        <f>Programação5[[#This Row],[Atividade]]&amp; " - linha/estrutura: " &amp;Programação5[[#This Row],[Tag]]</f>
        <v xml:space="preserve">FT-14E-01A - linha/estrutura: </v>
      </c>
      <c r="I1158" s="107"/>
      <c r="L1158" s="126"/>
      <c r="M1158" s="126"/>
      <c r="N1158" s="147"/>
      <c r="O1158" s="147"/>
      <c r="P1158" s="147"/>
      <c r="Q1158" s="147"/>
      <c r="R1158" s="147"/>
      <c r="S1158" s="147"/>
      <c r="T1158" s="147"/>
      <c r="U1158" s="147"/>
      <c r="V1158" s="147"/>
      <c r="W1158" s="147"/>
      <c r="X1158" s="147"/>
      <c r="Y1158" s="147"/>
      <c r="Z1158" s="147"/>
      <c r="AA1158" s="147"/>
      <c r="AB1158" s="147"/>
      <c r="AC1158" s="147"/>
      <c r="AD1158" s="147"/>
      <c r="AE1158" s="147"/>
      <c r="AF1158" s="147"/>
    </row>
    <row r="1159" spans="1:32" hidden="1" x14ac:dyDescent="0.3">
      <c r="A1159" s="107"/>
      <c r="B1159" s="107" t="s">
        <v>1284</v>
      </c>
      <c r="C1159" s="124"/>
      <c r="D1159" s="107"/>
      <c r="E1159" s="125"/>
      <c r="F1159" s="107"/>
      <c r="G1159" s="107" t="s">
        <v>2109</v>
      </c>
      <c r="H1159" s="124" t="str">
        <f>Programação5[[#This Row],[Atividade]]&amp; " - linha/estrutura: " &amp;Programação5[[#This Row],[Tag]]</f>
        <v xml:space="preserve">Fornecimento de FT (Hydro) - linha/estrutura: </v>
      </c>
      <c r="I1159" s="107"/>
      <c r="L1159" s="126"/>
      <c r="M1159" s="126"/>
      <c r="N1159" s="147"/>
      <c r="O1159" s="147"/>
      <c r="P1159" s="147"/>
      <c r="Q1159" s="147"/>
      <c r="R1159" s="147"/>
      <c r="S1159" s="147"/>
      <c r="T1159" s="147"/>
      <c r="U1159" s="147"/>
      <c r="V1159" s="147"/>
      <c r="W1159" s="147"/>
      <c r="X1159" s="147"/>
      <c r="Y1159" s="147"/>
      <c r="Z1159" s="147"/>
      <c r="AA1159" s="147"/>
      <c r="AB1159" s="147"/>
      <c r="AC1159" s="147"/>
      <c r="AD1159" s="147"/>
      <c r="AE1159" s="147"/>
      <c r="AF1159" s="147"/>
    </row>
    <row r="1160" spans="1:32" hidden="1" x14ac:dyDescent="0.3">
      <c r="A1160" s="107"/>
      <c r="B1160" s="107" t="s">
        <v>1285</v>
      </c>
      <c r="C1160" s="124"/>
      <c r="D1160" s="107"/>
      <c r="E1160" s="125"/>
      <c r="F1160" s="107"/>
      <c r="G1160" s="107" t="s">
        <v>1910</v>
      </c>
      <c r="H1160" s="124" t="str">
        <f>Programação5[[#This Row],[Atividade]]&amp; " - linha/estrutura: " &amp;Programação5[[#This Row],[Tag]]</f>
        <v xml:space="preserve">Nivelamento de base civil com shims - linha/estrutura: </v>
      </c>
      <c r="I1160" s="107"/>
      <c r="L1160" s="126"/>
      <c r="M1160" s="126"/>
      <c r="N1160" s="147"/>
      <c r="O1160" s="147"/>
      <c r="P1160" s="147"/>
      <c r="Q1160" s="147"/>
      <c r="R1160" s="147"/>
      <c r="S1160" s="147"/>
      <c r="T1160" s="147"/>
      <c r="U1160" s="147"/>
      <c r="V1160" s="147"/>
      <c r="W1160" s="147"/>
      <c r="X1160" s="147"/>
      <c r="Y1160" s="147"/>
      <c r="Z1160" s="147"/>
      <c r="AA1160" s="147"/>
      <c r="AB1160" s="147"/>
      <c r="AC1160" s="147"/>
      <c r="AD1160" s="147"/>
      <c r="AE1160" s="147"/>
      <c r="AF1160" s="147"/>
    </row>
    <row r="1161" spans="1:32" hidden="1" x14ac:dyDescent="0.3">
      <c r="A1161" s="107"/>
      <c r="B1161" s="107" t="s">
        <v>1286</v>
      </c>
      <c r="C1161" s="124"/>
      <c r="D1161" s="107"/>
      <c r="E1161" s="125"/>
      <c r="F1161" s="107"/>
      <c r="G1161" s="107" t="s">
        <v>1911</v>
      </c>
      <c r="H1161" s="124" t="str">
        <f>Programação5[[#This Row],[Atividade]]&amp; " - linha/estrutura: " &amp;Programação5[[#This Row],[Tag]]</f>
        <v xml:space="preserve">Posicionamento do tanque sobre a base - linha/estrutura: </v>
      </c>
      <c r="I1161" s="107"/>
      <c r="L1161" s="126"/>
      <c r="M1161" s="126"/>
      <c r="N1161" s="147"/>
      <c r="O1161" s="147"/>
      <c r="P1161" s="147"/>
      <c r="Q1161" s="147"/>
      <c r="R1161" s="147"/>
      <c r="S1161" s="147"/>
      <c r="T1161" s="147"/>
      <c r="U1161" s="147"/>
      <c r="V1161" s="147"/>
      <c r="W1161" s="147"/>
      <c r="X1161" s="147"/>
      <c r="Y1161" s="147"/>
      <c r="Z1161" s="147"/>
      <c r="AA1161" s="147"/>
      <c r="AB1161" s="147"/>
      <c r="AC1161" s="147"/>
      <c r="AD1161" s="147"/>
      <c r="AE1161" s="147"/>
      <c r="AF1161" s="147"/>
    </row>
    <row r="1162" spans="1:32" hidden="1" x14ac:dyDescent="0.3">
      <c r="A1162" s="107"/>
      <c r="B1162" s="107" t="s">
        <v>1287</v>
      </c>
      <c r="C1162" s="124"/>
      <c r="D1162" s="107"/>
      <c r="E1162" s="125"/>
      <c r="F1162" s="107"/>
      <c r="G1162" s="107" t="s">
        <v>1912</v>
      </c>
      <c r="H1162" s="124" t="str">
        <f>Programação5[[#This Row],[Atividade]]&amp; " - linha/estrutura: " &amp;Programação5[[#This Row],[Tag]]</f>
        <v xml:space="preserve">Verificação de alinhamento topogáfico - linha/estrutura: </v>
      </c>
      <c r="I1162" s="107"/>
      <c r="L1162" s="126"/>
      <c r="M1162" s="126"/>
      <c r="N1162" s="147"/>
      <c r="O1162" s="147"/>
      <c r="P1162" s="147"/>
      <c r="Q1162" s="147"/>
      <c r="R1162" s="147"/>
      <c r="S1162" s="147"/>
      <c r="T1162" s="147"/>
      <c r="U1162" s="147"/>
      <c r="V1162" s="147"/>
      <c r="W1162" s="147"/>
      <c r="X1162" s="147"/>
      <c r="Y1162" s="147"/>
      <c r="Z1162" s="147"/>
      <c r="AA1162" s="147"/>
      <c r="AB1162" s="147"/>
      <c r="AC1162" s="147"/>
      <c r="AD1162" s="147"/>
      <c r="AE1162" s="147"/>
      <c r="AF1162" s="147"/>
    </row>
    <row r="1163" spans="1:32" hidden="1" x14ac:dyDescent="0.3">
      <c r="A1163" s="107"/>
      <c r="B1163" s="107" t="s">
        <v>1288</v>
      </c>
      <c r="C1163" s="124"/>
      <c r="D1163" s="107"/>
      <c r="E1163" s="125"/>
      <c r="F1163" s="107"/>
      <c r="G1163" s="107" t="s">
        <v>1914</v>
      </c>
      <c r="H1163" s="124" t="str">
        <f>Programação5[[#This Row],[Atividade]]&amp; " - linha/estrutura: " &amp;Programação5[[#This Row],[Tag]]</f>
        <v xml:space="preserve">Grauteamento das bases civil - linha/estrutura: </v>
      </c>
      <c r="I1163" s="107"/>
      <c r="L1163" s="126"/>
      <c r="M1163" s="126"/>
      <c r="N1163" s="147"/>
      <c r="O1163" s="147"/>
      <c r="P1163" s="147"/>
      <c r="Q1163" s="147"/>
      <c r="R1163" s="147"/>
      <c r="S1163" s="147"/>
      <c r="T1163" s="147"/>
      <c r="U1163" s="147"/>
      <c r="V1163" s="147"/>
      <c r="W1163" s="147"/>
      <c r="X1163" s="147"/>
      <c r="Y1163" s="147"/>
      <c r="Z1163" s="147"/>
      <c r="AA1163" s="147"/>
      <c r="AB1163" s="147"/>
      <c r="AC1163" s="147"/>
      <c r="AD1163" s="147"/>
      <c r="AE1163" s="147"/>
      <c r="AF1163" s="147"/>
    </row>
    <row r="1164" spans="1:32" hidden="1" x14ac:dyDescent="0.3">
      <c r="A1164" s="107"/>
      <c r="B1164" s="107" t="s">
        <v>1289</v>
      </c>
      <c r="C1164" s="124"/>
      <c r="D1164" s="107"/>
      <c r="E1164" s="125"/>
      <c r="F1164" s="107"/>
      <c r="G1164" s="107" t="s">
        <v>2110</v>
      </c>
      <c r="H1164" s="124" t="str">
        <f>Programação5[[#This Row],[Atividade]]&amp; " - linha/estrutura: " &amp;Programação5[[#This Row],[Tag]]</f>
        <v xml:space="preserve">FT-14E-01B - linha/estrutura: </v>
      </c>
      <c r="I1164" s="107"/>
      <c r="L1164" s="126"/>
      <c r="M1164" s="126"/>
      <c r="N1164" s="147"/>
      <c r="O1164" s="147"/>
      <c r="P1164" s="147"/>
      <c r="Q1164" s="147"/>
      <c r="R1164" s="147"/>
      <c r="S1164" s="147"/>
      <c r="T1164" s="147"/>
      <c r="U1164" s="147"/>
      <c r="V1164" s="147"/>
      <c r="W1164" s="147"/>
      <c r="X1164" s="147"/>
      <c r="Y1164" s="147"/>
      <c r="Z1164" s="147"/>
      <c r="AA1164" s="147"/>
      <c r="AB1164" s="147"/>
      <c r="AC1164" s="147"/>
      <c r="AD1164" s="147"/>
      <c r="AE1164" s="147"/>
      <c r="AF1164" s="147"/>
    </row>
    <row r="1165" spans="1:32" hidden="1" x14ac:dyDescent="0.3">
      <c r="A1165" s="107"/>
      <c r="B1165" s="107" t="s">
        <v>1290</v>
      </c>
      <c r="C1165" s="124"/>
      <c r="D1165" s="107"/>
      <c r="E1165" s="125"/>
      <c r="F1165" s="107"/>
      <c r="G1165" s="107" t="s">
        <v>2109</v>
      </c>
      <c r="H1165" s="124" t="str">
        <f>Programação5[[#This Row],[Atividade]]&amp; " - linha/estrutura: " &amp;Programação5[[#This Row],[Tag]]</f>
        <v xml:space="preserve">Fornecimento de FT (Hydro) - linha/estrutura: </v>
      </c>
      <c r="I1165" s="107"/>
      <c r="L1165" s="126"/>
      <c r="M1165" s="126"/>
      <c r="N1165" s="147"/>
      <c r="O1165" s="147"/>
      <c r="P1165" s="147"/>
      <c r="Q1165" s="147"/>
      <c r="R1165" s="147"/>
      <c r="S1165" s="147"/>
      <c r="T1165" s="147"/>
      <c r="U1165" s="147"/>
      <c r="V1165" s="147"/>
      <c r="W1165" s="147"/>
      <c r="X1165" s="147"/>
      <c r="Y1165" s="147"/>
      <c r="Z1165" s="147"/>
      <c r="AA1165" s="147"/>
      <c r="AB1165" s="147"/>
      <c r="AC1165" s="147"/>
      <c r="AD1165" s="147"/>
      <c r="AE1165" s="147"/>
      <c r="AF1165" s="147"/>
    </row>
    <row r="1166" spans="1:32" hidden="1" x14ac:dyDescent="0.3">
      <c r="A1166" s="107"/>
      <c r="B1166" s="107" t="s">
        <v>1291</v>
      </c>
      <c r="C1166" s="124"/>
      <c r="D1166" s="107"/>
      <c r="E1166" s="125"/>
      <c r="F1166" s="107"/>
      <c r="G1166" s="107" t="s">
        <v>1910</v>
      </c>
      <c r="H1166" s="124" t="str">
        <f>Programação5[[#This Row],[Atividade]]&amp; " - linha/estrutura: " &amp;Programação5[[#This Row],[Tag]]</f>
        <v xml:space="preserve">Nivelamento de base civil com shims - linha/estrutura: </v>
      </c>
      <c r="I1166" s="107"/>
      <c r="L1166" s="126"/>
      <c r="M1166" s="126"/>
      <c r="N1166" s="147"/>
      <c r="O1166" s="147"/>
      <c r="P1166" s="147"/>
      <c r="Q1166" s="147"/>
      <c r="R1166" s="147"/>
      <c r="S1166" s="147"/>
      <c r="T1166" s="147"/>
      <c r="U1166" s="147"/>
      <c r="V1166" s="147"/>
      <c r="W1166" s="147"/>
      <c r="X1166" s="147"/>
      <c r="Y1166" s="147"/>
      <c r="Z1166" s="147"/>
      <c r="AA1166" s="147"/>
      <c r="AB1166" s="147"/>
      <c r="AC1166" s="147"/>
      <c r="AD1166" s="147"/>
      <c r="AE1166" s="147"/>
      <c r="AF1166" s="147"/>
    </row>
    <row r="1167" spans="1:32" hidden="1" x14ac:dyDescent="0.3">
      <c r="A1167" s="107"/>
      <c r="B1167" s="107" t="s">
        <v>1292</v>
      </c>
      <c r="C1167" s="124"/>
      <c r="D1167" s="107"/>
      <c r="E1167" s="125"/>
      <c r="F1167" s="107"/>
      <c r="G1167" s="107" t="s">
        <v>1911</v>
      </c>
      <c r="H1167" s="124" t="str">
        <f>Programação5[[#This Row],[Atividade]]&amp; " - linha/estrutura: " &amp;Programação5[[#This Row],[Tag]]</f>
        <v xml:space="preserve">Posicionamento do tanque sobre a base - linha/estrutura: </v>
      </c>
      <c r="I1167" s="107"/>
      <c r="L1167" s="126"/>
      <c r="M1167" s="126"/>
      <c r="N1167" s="147"/>
      <c r="O1167" s="147"/>
      <c r="P1167" s="147"/>
      <c r="Q1167" s="147"/>
      <c r="R1167" s="147"/>
      <c r="S1167" s="147"/>
      <c r="T1167" s="147"/>
      <c r="U1167" s="147"/>
      <c r="V1167" s="147"/>
      <c r="W1167" s="147"/>
      <c r="X1167" s="147"/>
      <c r="Y1167" s="147"/>
      <c r="Z1167" s="147"/>
      <c r="AA1167" s="147"/>
      <c r="AB1167" s="147"/>
      <c r="AC1167" s="147"/>
      <c r="AD1167" s="147"/>
      <c r="AE1167" s="147"/>
      <c r="AF1167" s="147"/>
    </row>
    <row r="1168" spans="1:32" hidden="1" x14ac:dyDescent="0.3">
      <c r="A1168" s="107"/>
      <c r="B1168" s="107" t="s">
        <v>1293</v>
      </c>
      <c r="C1168" s="124"/>
      <c r="D1168" s="107"/>
      <c r="E1168" s="125"/>
      <c r="F1168" s="107"/>
      <c r="G1168" s="107" t="s">
        <v>1912</v>
      </c>
      <c r="H1168" s="124" t="str">
        <f>Programação5[[#This Row],[Atividade]]&amp; " - linha/estrutura: " &amp;Programação5[[#This Row],[Tag]]</f>
        <v xml:space="preserve">Verificação de alinhamento topogáfico - linha/estrutura: </v>
      </c>
      <c r="I1168" s="107"/>
      <c r="L1168" s="126"/>
      <c r="M1168" s="126"/>
      <c r="N1168" s="147"/>
      <c r="O1168" s="147"/>
      <c r="P1168" s="147"/>
      <c r="Q1168" s="147"/>
      <c r="R1168" s="147"/>
      <c r="S1168" s="147"/>
      <c r="T1168" s="147"/>
      <c r="U1168" s="147"/>
      <c r="V1168" s="147"/>
      <c r="W1168" s="147"/>
      <c r="X1168" s="147"/>
      <c r="Y1168" s="147"/>
      <c r="Z1168" s="147"/>
      <c r="AA1168" s="147"/>
      <c r="AB1168" s="147"/>
      <c r="AC1168" s="147"/>
      <c r="AD1168" s="147"/>
      <c r="AE1168" s="147"/>
      <c r="AF1168" s="147"/>
    </row>
    <row r="1169" spans="1:32" hidden="1" x14ac:dyDescent="0.3">
      <c r="A1169" s="107"/>
      <c r="B1169" s="107" t="s">
        <v>1294</v>
      </c>
      <c r="C1169" s="124"/>
      <c r="D1169" s="107"/>
      <c r="E1169" s="125"/>
      <c r="F1169" s="107"/>
      <c r="G1169" s="107" t="s">
        <v>1914</v>
      </c>
      <c r="H1169" s="124" t="str">
        <f>Programação5[[#This Row],[Atividade]]&amp; " - linha/estrutura: " &amp;Programação5[[#This Row],[Tag]]</f>
        <v xml:space="preserve">Grauteamento das bases civil - linha/estrutura: </v>
      </c>
      <c r="I1169" s="107"/>
      <c r="L1169" s="126"/>
      <c r="M1169" s="126"/>
      <c r="N1169" s="147"/>
      <c r="O1169" s="147"/>
      <c r="P1169" s="147"/>
      <c r="Q1169" s="147"/>
      <c r="R1169" s="147"/>
      <c r="S1169" s="147"/>
      <c r="T1169" s="147"/>
      <c r="U1169" s="147"/>
      <c r="V1169" s="147"/>
      <c r="W1169" s="147"/>
      <c r="X1169" s="147"/>
      <c r="Y1169" s="147"/>
      <c r="Z1169" s="147"/>
      <c r="AA1169" s="147"/>
      <c r="AB1169" s="147"/>
      <c r="AC1169" s="147"/>
      <c r="AD1169" s="147"/>
      <c r="AE1169" s="147"/>
      <c r="AF1169" s="147"/>
    </row>
    <row r="1170" spans="1:32" hidden="1" x14ac:dyDescent="0.3">
      <c r="A1170" s="107"/>
      <c r="B1170" s="107" t="s">
        <v>1295</v>
      </c>
      <c r="C1170" s="124"/>
      <c r="D1170" s="107"/>
      <c r="E1170" s="125"/>
      <c r="F1170" s="107"/>
      <c r="G1170" s="107" t="s">
        <v>1913</v>
      </c>
      <c r="H1170" s="124" t="str">
        <f>Programação5[[#This Row],[Atividade]]&amp; " - linha/estrutura: " &amp;Programação5[[#This Row],[Tag]]</f>
        <v xml:space="preserve">Montagem da palataforma, escada e guarda corpo do tanque - linha/estrutura: </v>
      </c>
      <c r="I1170" s="107"/>
      <c r="L1170" s="126"/>
      <c r="M1170" s="126"/>
      <c r="N1170" s="147"/>
      <c r="O1170" s="147"/>
      <c r="P1170" s="147"/>
      <c r="Q1170" s="147"/>
      <c r="R1170" s="147"/>
      <c r="S1170" s="147"/>
      <c r="T1170" s="147"/>
      <c r="U1170" s="147"/>
      <c r="V1170" s="147"/>
      <c r="W1170" s="147"/>
      <c r="X1170" s="147"/>
      <c r="Y1170" s="147"/>
      <c r="Z1170" s="147"/>
      <c r="AA1170" s="147"/>
      <c r="AB1170" s="147"/>
      <c r="AC1170" s="147"/>
      <c r="AD1170" s="147"/>
      <c r="AE1170" s="147"/>
      <c r="AF1170" s="147"/>
    </row>
    <row r="1171" spans="1:32" hidden="1" x14ac:dyDescent="0.3">
      <c r="A1171" s="107"/>
      <c r="B1171" s="107" t="s">
        <v>1296</v>
      </c>
      <c r="C1171" s="124"/>
      <c r="D1171" s="107"/>
      <c r="E1171" s="125"/>
      <c r="F1171" s="107"/>
      <c r="G1171" s="107" t="s">
        <v>2111</v>
      </c>
      <c r="H1171" s="124" t="str">
        <f>Programação5[[#This Row],[Atividade]]&amp; " - linha/estrutura: " &amp;Programação5[[#This Row],[Tag]]</f>
        <v xml:space="preserve">P-14E-07A - linha/estrutura: </v>
      </c>
      <c r="I1171" s="107"/>
      <c r="L1171" s="126"/>
      <c r="M1171" s="126"/>
      <c r="N1171" s="147"/>
      <c r="O1171" s="147"/>
      <c r="P1171" s="147"/>
      <c r="Q1171" s="147"/>
      <c r="R1171" s="147"/>
      <c r="S1171" s="147"/>
      <c r="T1171" s="147"/>
      <c r="U1171" s="147"/>
      <c r="V1171" s="147"/>
      <c r="W1171" s="147"/>
      <c r="X1171" s="147"/>
      <c r="Y1171" s="147"/>
      <c r="Z1171" s="147"/>
      <c r="AA1171" s="147"/>
      <c r="AB1171" s="147"/>
      <c r="AC1171" s="147"/>
      <c r="AD1171" s="147"/>
      <c r="AE1171" s="147"/>
      <c r="AF1171" s="147"/>
    </row>
    <row r="1172" spans="1:32" hidden="1" x14ac:dyDescent="0.3">
      <c r="A1172" s="107"/>
      <c r="B1172" s="107" t="s">
        <v>1297</v>
      </c>
      <c r="C1172" s="124"/>
      <c r="D1172" s="107"/>
      <c r="E1172" s="125"/>
      <c r="F1172" s="107"/>
      <c r="G1172" s="107" t="s">
        <v>1910</v>
      </c>
      <c r="H1172" s="124" t="str">
        <f>Programação5[[#This Row],[Atividade]]&amp; " - linha/estrutura: " &amp;Programação5[[#This Row],[Tag]]</f>
        <v xml:space="preserve">Nivelamento de base civil com shims - linha/estrutura: </v>
      </c>
      <c r="I1172" s="107"/>
      <c r="L1172" s="126"/>
      <c r="M1172" s="126"/>
      <c r="N1172" s="147"/>
      <c r="O1172" s="147"/>
      <c r="P1172" s="147"/>
      <c r="Q1172" s="147"/>
      <c r="R1172" s="147"/>
      <c r="S1172" s="147"/>
      <c r="T1172" s="147"/>
      <c r="U1172" s="147"/>
      <c r="V1172" s="147"/>
      <c r="W1172" s="147"/>
      <c r="X1172" s="147"/>
      <c r="Y1172" s="147"/>
      <c r="Z1172" s="147"/>
      <c r="AA1172" s="147"/>
      <c r="AB1172" s="147"/>
      <c r="AC1172" s="147"/>
      <c r="AD1172" s="147"/>
      <c r="AE1172" s="147"/>
      <c r="AF1172" s="147"/>
    </row>
    <row r="1173" spans="1:32" hidden="1" x14ac:dyDescent="0.3">
      <c r="A1173" s="107"/>
      <c r="B1173" s="107" t="s">
        <v>1298</v>
      </c>
      <c r="C1173" s="124"/>
      <c r="D1173" s="107"/>
      <c r="E1173" s="125"/>
      <c r="F1173" s="107"/>
      <c r="G1173" s="107" t="s">
        <v>1982</v>
      </c>
      <c r="H1173" s="124" t="str">
        <f>Programação5[[#This Row],[Atividade]]&amp; " - linha/estrutura: " &amp;Programação5[[#This Row],[Tag]]</f>
        <v xml:space="preserve">Posicionamento da bomba sobre a base - linha/estrutura: </v>
      </c>
      <c r="I1173" s="107"/>
      <c r="L1173" s="126"/>
      <c r="M1173" s="126"/>
      <c r="N1173" s="147"/>
      <c r="O1173" s="147"/>
      <c r="P1173" s="147"/>
      <c r="Q1173" s="147"/>
      <c r="R1173" s="147"/>
      <c r="S1173" s="147"/>
      <c r="T1173" s="147"/>
      <c r="U1173" s="147"/>
      <c r="V1173" s="147"/>
      <c r="W1173" s="147"/>
      <c r="X1173" s="147"/>
      <c r="Y1173" s="147"/>
      <c r="Z1173" s="147"/>
      <c r="AA1173" s="147"/>
      <c r="AB1173" s="147"/>
      <c r="AC1173" s="147"/>
      <c r="AD1173" s="147"/>
      <c r="AE1173" s="147"/>
      <c r="AF1173" s="147"/>
    </row>
    <row r="1174" spans="1:32" hidden="1" x14ac:dyDescent="0.3">
      <c r="A1174" s="107"/>
      <c r="B1174" s="107" t="s">
        <v>1299</v>
      </c>
      <c r="C1174" s="124"/>
      <c r="D1174" s="107"/>
      <c r="E1174" s="125"/>
      <c r="F1174" s="107"/>
      <c r="G1174" s="107" t="s">
        <v>1912</v>
      </c>
      <c r="H1174" s="124" t="str">
        <f>Programação5[[#This Row],[Atividade]]&amp; " - linha/estrutura: " &amp;Programação5[[#This Row],[Tag]]</f>
        <v xml:space="preserve">Verificação de alinhamento topogáfico - linha/estrutura: </v>
      </c>
      <c r="I1174" s="107"/>
      <c r="L1174" s="126"/>
      <c r="M1174" s="126"/>
      <c r="N1174" s="147"/>
      <c r="O1174" s="147"/>
      <c r="P1174" s="147"/>
      <c r="Q1174" s="147"/>
      <c r="R1174" s="147"/>
      <c r="S1174" s="147"/>
      <c r="T1174" s="147"/>
      <c r="U1174" s="147"/>
      <c r="V1174" s="147"/>
      <c r="W1174" s="147"/>
      <c r="X1174" s="147"/>
      <c r="Y1174" s="147"/>
      <c r="Z1174" s="147"/>
      <c r="AA1174" s="147"/>
      <c r="AB1174" s="147"/>
      <c r="AC1174" s="147"/>
      <c r="AD1174" s="147"/>
      <c r="AE1174" s="147"/>
      <c r="AF1174" s="147"/>
    </row>
    <row r="1175" spans="1:32" hidden="1" x14ac:dyDescent="0.3">
      <c r="A1175" s="107"/>
      <c r="B1175" s="107" t="s">
        <v>1300</v>
      </c>
      <c r="C1175" s="124"/>
      <c r="D1175" s="107"/>
      <c r="E1175" s="125"/>
      <c r="F1175" s="107"/>
      <c r="G1175" s="107" t="s">
        <v>1983</v>
      </c>
      <c r="H1175" s="124" t="str">
        <f>Programação5[[#This Row],[Atividade]]&amp; " - linha/estrutura: " &amp;Programação5[[#This Row],[Tag]]</f>
        <v xml:space="preserve">Grauteamento da base - linha/estrutura: </v>
      </c>
      <c r="I1175" s="107"/>
      <c r="L1175" s="126"/>
      <c r="M1175" s="126"/>
      <c r="N1175" s="147"/>
      <c r="O1175" s="147"/>
      <c r="P1175" s="147"/>
      <c r="Q1175" s="147"/>
      <c r="R1175" s="147"/>
      <c r="S1175" s="147"/>
      <c r="T1175" s="147"/>
      <c r="U1175" s="147"/>
      <c r="V1175" s="147"/>
      <c r="W1175" s="147"/>
      <c r="X1175" s="147"/>
      <c r="Y1175" s="147"/>
      <c r="Z1175" s="147"/>
      <c r="AA1175" s="147"/>
      <c r="AB1175" s="147"/>
      <c r="AC1175" s="147"/>
      <c r="AD1175" s="147"/>
      <c r="AE1175" s="147"/>
      <c r="AF1175" s="147"/>
    </row>
    <row r="1176" spans="1:32" hidden="1" x14ac:dyDescent="0.3">
      <c r="A1176" s="107"/>
      <c r="B1176" s="107" t="s">
        <v>1301</v>
      </c>
      <c r="C1176" s="124"/>
      <c r="D1176" s="107"/>
      <c r="E1176" s="125"/>
      <c r="F1176" s="107"/>
      <c r="G1176" s="107" t="s">
        <v>1984</v>
      </c>
      <c r="H1176" s="124" t="str">
        <f>Programação5[[#This Row],[Atividade]]&amp; " - linha/estrutura: " &amp;Programação5[[#This Row],[Tag]]</f>
        <v xml:space="preserve">Alinhamento a laser do conjunto motor bomba - linha/estrutura: </v>
      </c>
      <c r="I1176" s="107"/>
      <c r="L1176" s="126"/>
      <c r="M1176" s="126"/>
      <c r="N1176" s="147"/>
      <c r="O1176" s="147"/>
      <c r="P1176" s="147"/>
      <c r="Q1176" s="147"/>
      <c r="R1176" s="147"/>
      <c r="S1176" s="147"/>
      <c r="T1176" s="147"/>
      <c r="U1176" s="147"/>
      <c r="V1176" s="147"/>
      <c r="W1176" s="147"/>
      <c r="X1176" s="147"/>
      <c r="Y1176" s="147"/>
      <c r="Z1176" s="147"/>
      <c r="AA1176" s="147"/>
      <c r="AB1176" s="147"/>
      <c r="AC1176" s="147"/>
      <c r="AD1176" s="147"/>
      <c r="AE1176" s="147"/>
      <c r="AF1176" s="147"/>
    </row>
    <row r="1177" spans="1:32" hidden="1" x14ac:dyDescent="0.3">
      <c r="A1177" s="107"/>
      <c r="B1177" s="107" t="s">
        <v>1302</v>
      </c>
      <c r="C1177" s="124"/>
      <c r="D1177" s="107"/>
      <c r="E1177" s="125"/>
      <c r="F1177" s="107"/>
      <c r="G1177" s="107" t="s">
        <v>2111</v>
      </c>
      <c r="H1177" s="124" t="str">
        <f>Programação5[[#This Row],[Atividade]]&amp; " - linha/estrutura: " &amp;Programação5[[#This Row],[Tag]]</f>
        <v xml:space="preserve">P-14E-07A - linha/estrutura: </v>
      </c>
      <c r="I1177" s="107"/>
      <c r="L1177" s="126"/>
      <c r="M1177" s="126"/>
      <c r="N1177" s="147"/>
      <c r="O1177" s="147"/>
      <c r="P1177" s="147"/>
      <c r="Q1177" s="147"/>
      <c r="R1177" s="147"/>
      <c r="S1177" s="147"/>
      <c r="T1177" s="147"/>
      <c r="U1177" s="147"/>
      <c r="V1177" s="147"/>
      <c r="W1177" s="147"/>
      <c r="X1177" s="147"/>
      <c r="Y1177" s="147"/>
      <c r="Z1177" s="147"/>
      <c r="AA1177" s="147"/>
      <c r="AB1177" s="147"/>
      <c r="AC1177" s="147"/>
      <c r="AD1177" s="147"/>
      <c r="AE1177" s="147"/>
      <c r="AF1177" s="147"/>
    </row>
    <row r="1178" spans="1:32" hidden="1" x14ac:dyDescent="0.3">
      <c r="A1178" s="107"/>
      <c r="B1178" s="107" t="s">
        <v>1303</v>
      </c>
      <c r="C1178" s="124"/>
      <c r="D1178" s="107"/>
      <c r="E1178" s="125"/>
      <c r="F1178" s="107"/>
      <c r="G1178" s="107" t="s">
        <v>1910</v>
      </c>
      <c r="H1178" s="124" t="str">
        <f>Programação5[[#This Row],[Atividade]]&amp; " - linha/estrutura: " &amp;Programação5[[#This Row],[Tag]]</f>
        <v xml:space="preserve">Nivelamento de base civil com shims - linha/estrutura: </v>
      </c>
      <c r="I1178" s="107"/>
      <c r="L1178" s="126"/>
      <c r="M1178" s="126"/>
      <c r="N1178" s="147"/>
      <c r="O1178" s="147"/>
      <c r="P1178" s="147"/>
      <c r="Q1178" s="147"/>
      <c r="R1178" s="147"/>
      <c r="S1178" s="147"/>
      <c r="T1178" s="147"/>
      <c r="U1178" s="147"/>
      <c r="V1178" s="147"/>
      <c r="W1178" s="147"/>
      <c r="X1178" s="147"/>
      <c r="Y1178" s="147"/>
      <c r="Z1178" s="147"/>
      <c r="AA1178" s="147"/>
      <c r="AB1178" s="147"/>
      <c r="AC1178" s="147"/>
      <c r="AD1178" s="147"/>
      <c r="AE1178" s="147"/>
      <c r="AF1178" s="147"/>
    </row>
    <row r="1179" spans="1:32" hidden="1" x14ac:dyDescent="0.3">
      <c r="A1179" s="107"/>
      <c r="B1179" s="107" t="s">
        <v>1304</v>
      </c>
      <c r="C1179" s="124"/>
      <c r="D1179" s="107"/>
      <c r="E1179" s="125"/>
      <c r="F1179" s="107"/>
      <c r="G1179" s="107" t="s">
        <v>1982</v>
      </c>
      <c r="H1179" s="124" t="str">
        <f>Programação5[[#This Row],[Atividade]]&amp; " - linha/estrutura: " &amp;Programação5[[#This Row],[Tag]]</f>
        <v xml:space="preserve">Posicionamento da bomba sobre a base - linha/estrutura: </v>
      </c>
      <c r="I1179" s="107"/>
      <c r="L1179" s="126"/>
      <c r="M1179" s="126"/>
      <c r="N1179" s="147"/>
      <c r="O1179" s="147"/>
      <c r="P1179" s="147"/>
      <c r="Q1179" s="147"/>
      <c r="R1179" s="147"/>
      <c r="S1179" s="147"/>
      <c r="T1179" s="147"/>
      <c r="U1179" s="147"/>
      <c r="V1179" s="147"/>
      <c r="W1179" s="147"/>
      <c r="X1179" s="147"/>
      <c r="Y1179" s="147"/>
      <c r="Z1179" s="147"/>
      <c r="AA1179" s="147"/>
      <c r="AB1179" s="147"/>
      <c r="AC1179" s="147"/>
      <c r="AD1179" s="147"/>
      <c r="AE1179" s="147"/>
      <c r="AF1179" s="147"/>
    </row>
    <row r="1180" spans="1:32" hidden="1" x14ac:dyDescent="0.3">
      <c r="A1180" s="107"/>
      <c r="B1180" s="107" t="s">
        <v>1305</v>
      </c>
      <c r="C1180" s="124"/>
      <c r="D1180" s="107"/>
      <c r="E1180" s="125"/>
      <c r="F1180" s="107"/>
      <c r="G1180" s="107" t="s">
        <v>1912</v>
      </c>
      <c r="H1180" s="124" t="str">
        <f>Programação5[[#This Row],[Atividade]]&amp; " - linha/estrutura: " &amp;Programação5[[#This Row],[Tag]]</f>
        <v xml:space="preserve">Verificação de alinhamento topogáfico - linha/estrutura: </v>
      </c>
      <c r="I1180" s="107"/>
      <c r="L1180" s="126"/>
      <c r="M1180" s="126"/>
      <c r="N1180" s="147"/>
      <c r="O1180" s="147"/>
      <c r="P1180" s="147"/>
      <c r="Q1180" s="147"/>
      <c r="R1180" s="147"/>
      <c r="S1180" s="147"/>
      <c r="T1180" s="147"/>
      <c r="U1180" s="147"/>
      <c r="V1180" s="147"/>
      <c r="W1180" s="147"/>
      <c r="X1180" s="147"/>
      <c r="Y1180" s="147"/>
      <c r="Z1180" s="147"/>
      <c r="AA1180" s="147"/>
      <c r="AB1180" s="147"/>
      <c r="AC1180" s="147"/>
      <c r="AD1180" s="147"/>
      <c r="AE1180" s="147"/>
      <c r="AF1180" s="147"/>
    </row>
    <row r="1181" spans="1:32" hidden="1" x14ac:dyDescent="0.3">
      <c r="A1181" s="107"/>
      <c r="B1181" s="107" t="s">
        <v>1306</v>
      </c>
      <c r="C1181" s="124"/>
      <c r="D1181" s="107"/>
      <c r="E1181" s="125"/>
      <c r="F1181" s="107"/>
      <c r="G1181" s="107" t="s">
        <v>1983</v>
      </c>
      <c r="H1181" s="124" t="str">
        <f>Programação5[[#This Row],[Atividade]]&amp; " - linha/estrutura: " &amp;Programação5[[#This Row],[Tag]]</f>
        <v xml:space="preserve">Grauteamento da base - linha/estrutura: </v>
      </c>
      <c r="I1181" s="107"/>
      <c r="L1181" s="126"/>
      <c r="M1181" s="126"/>
      <c r="N1181" s="147"/>
      <c r="O1181" s="147"/>
      <c r="P1181" s="147"/>
      <c r="Q1181" s="147"/>
      <c r="R1181" s="147"/>
      <c r="S1181" s="147"/>
      <c r="T1181" s="147"/>
      <c r="U1181" s="147"/>
      <c r="V1181" s="147"/>
      <c r="W1181" s="147"/>
      <c r="X1181" s="147"/>
      <c r="Y1181" s="147"/>
      <c r="Z1181" s="147"/>
      <c r="AA1181" s="147"/>
      <c r="AB1181" s="147"/>
      <c r="AC1181" s="147"/>
      <c r="AD1181" s="147"/>
      <c r="AE1181" s="147"/>
      <c r="AF1181" s="147"/>
    </row>
    <row r="1182" spans="1:32" hidden="1" x14ac:dyDescent="0.3">
      <c r="A1182" s="107"/>
      <c r="B1182" s="107" t="s">
        <v>1307</v>
      </c>
      <c r="C1182" s="124"/>
      <c r="D1182" s="107"/>
      <c r="E1182" s="125"/>
      <c r="F1182" s="107"/>
      <c r="G1182" s="107" t="s">
        <v>1984</v>
      </c>
      <c r="H1182" s="124" t="str">
        <f>Programação5[[#This Row],[Atividade]]&amp; " - linha/estrutura: " &amp;Programação5[[#This Row],[Tag]]</f>
        <v xml:space="preserve">Alinhamento a laser do conjunto motor bomba - linha/estrutura: </v>
      </c>
      <c r="I1182" s="107"/>
      <c r="L1182" s="126"/>
      <c r="M1182" s="126"/>
      <c r="N1182" s="147"/>
      <c r="O1182" s="147"/>
      <c r="P1182" s="147"/>
      <c r="Q1182" s="147"/>
      <c r="R1182" s="147"/>
      <c r="S1182" s="147"/>
      <c r="T1182" s="147"/>
      <c r="U1182" s="147"/>
      <c r="V1182" s="147"/>
      <c r="W1182" s="147"/>
      <c r="X1182" s="147"/>
      <c r="Y1182" s="147"/>
      <c r="Z1182" s="147"/>
      <c r="AA1182" s="147"/>
      <c r="AB1182" s="147"/>
      <c r="AC1182" s="147"/>
      <c r="AD1182" s="147"/>
      <c r="AE1182" s="147"/>
      <c r="AF1182" s="147"/>
    </row>
    <row r="1183" spans="1:32" hidden="1" x14ac:dyDescent="0.3">
      <c r="A1183" s="107"/>
      <c r="B1183" s="107" t="s">
        <v>1308</v>
      </c>
      <c r="C1183" s="124"/>
      <c r="D1183" s="107"/>
      <c r="E1183" s="125"/>
      <c r="F1183" s="107"/>
      <c r="G1183" s="107" t="s">
        <v>1864</v>
      </c>
      <c r="H1183" s="124" t="str">
        <f>Programação5[[#This Row],[Atividade]]&amp; " - linha/estrutura: " &amp;Programação5[[#This Row],[Tag]]</f>
        <v xml:space="preserve">Montagem de tubulações e suportes - linha/estrutura: </v>
      </c>
      <c r="I1183" s="107"/>
      <c r="L1183" s="126"/>
      <c r="M1183" s="126"/>
      <c r="N1183" s="147"/>
      <c r="O1183" s="147"/>
      <c r="P1183" s="147"/>
      <c r="Q1183" s="147"/>
      <c r="R1183" s="147"/>
      <c r="S1183" s="147"/>
      <c r="T1183" s="147"/>
      <c r="U1183" s="147"/>
      <c r="V1183" s="147"/>
      <c r="W1183" s="147"/>
      <c r="X1183" s="147"/>
      <c r="Y1183" s="147"/>
      <c r="Z1183" s="147"/>
      <c r="AA1183" s="147"/>
      <c r="AB1183" s="147"/>
      <c r="AC1183" s="147"/>
      <c r="AD1183" s="147"/>
      <c r="AE1183" s="147"/>
      <c r="AF1183" s="147"/>
    </row>
    <row r="1184" spans="1:32" hidden="1" x14ac:dyDescent="0.3">
      <c r="A1184" s="107"/>
      <c r="B1184" s="107" t="s">
        <v>1309</v>
      </c>
      <c r="C1184" s="124"/>
      <c r="D1184" s="107"/>
      <c r="E1184" s="125"/>
      <c r="F1184" s="107"/>
      <c r="G1184" s="107" t="s">
        <v>2112</v>
      </c>
      <c r="H1184" s="124" t="str">
        <f>Programação5[[#This Row],[Atividade]]&amp; " - linha/estrutura: " &amp;Programação5[[#This Row],[Tag]]</f>
        <v xml:space="preserve">Linha 4'' - S3-14E-5309/5326-H - linha/estrutura: </v>
      </c>
      <c r="I1184" s="107"/>
      <c r="L1184" s="126"/>
      <c r="M1184" s="126"/>
      <c r="N1184" s="147"/>
      <c r="O1184" s="147"/>
      <c r="P1184" s="147"/>
      <c r="Q1184" s="147"/>
      <c r="R1184" s="147"/>
      <c r="S1184" s="147"/>
      <c r="T1184" s="147"/>
      <c r="U1184" s="147"/>
      <c r="V1184" s="147"/>
      <c r="W1184" s="147"/>
      <c r="X1184" s="147"/>
      <c r="Y1184" s="147"/>
      <c r="Z1184" s="147"/>
      <c r="AA1184" s="147"/>
      <c r="AB1184" s="147"/>
      <c r="AC1184" s="147"/>
      <c r="AD1184" s="147"/>
      <c r="AE1184" s="147"/>
      <c r="AF1184" s="147"/>
    </row>
    <row r="1185" spans="1:32" hidden="1" x14ac:dyDescent="0.3">
      <c r="A1185" s="107"/>
      <c r="B1185" s="107" t="s">
        <v>1310</v>
      </c>
      <c r="C1185" s="124"/>
      <c r="D1185" s="107"/>
      <c r="E1185" s="125"/>
      <c r="F1185" s="107"/>
      <c r="G1185" s="107" t="s">
        <v>1929</v>
      </c>
      <c r="H1185" s="124" t="str">
        <f>Programação5[[#This Row],[Atividade]]&amp; " - linha/estrutura: " &amp;Programação5[[#This Row],[Tag]]</f>
        <v xml:space="preserve">Montar suportes - linha/estrutura: </v>
      </c>
      <c r="I1185" s="107"/>
      <c r="L1185" s="126"/>
      <c r="M1185" s="126"/>
      <c r="N1185" s="147"/>
      <c r="O1185" s="147"/>
      <c r="P1185" s="147"/>
      <c r="Q1185" s="147"/>
      <c r="R1185" s="147"/>
      <c r="S1185" s="147"/>
      <c r="T1185" s="147"/>
      <c r="U1185" s="147"/>
      <c r="V1185" s="147"/>
      <c r="W1185" s="147"/>
      <c r="X1185" s="147"/>
      <c r="Y1185" s="147"/>
      <c r="Z1185" s="147"/>
      <c r="AA1185" s="147"/>
      <c r="AB1185" s="147"/>
      <c r="AC1185" s="147"/>
      <c r="AD1185" s="147"/>
      <c r="AE1185" s="147"/>
      <c r="AF1185" s="147"/>
    </row>
    <row r="1186" spans="1:32" hidden="1" x14ac:dyDescent="0.3">
      <c r="A1186" s="107"/>
      <c r="B1186" s="107" t="s">
        <v>1311</v>
      </c>
      <c r="C1186" s="124"/>
      <c r="D1186" s="107"/>
      <c r="E1186" s="125"/>
      <c r="F1186" s="107"/>
      <c r="G1186" s="107" t="s">
        <v>2019</v>
      </c>
      <c r="H1186" s="124" t="str">
        <f>Programação5[[#This Row],[Atividade]]&amp; " - linha/estrutura: " &amp;Programação5[[#This Row],[Tag]]</f>
        <v xml:space="preserve">Montar e soldar tubulação - linha/estrutura: </v>
      </c>
      <c r="I1186" s="107"/>
      <c r="L1186" s="126"/>
      <c r="M1186" s="126"/>
      <c r="N1186" s="147"/>
      <c r="O1186" s="147"/>
      <c r="P1186" s="147"/>
      <c r="Q1186" s="147"/>
      <c r="R1186" s="147"/>
      <c r="S1186" s="147"/>
      <c r="T1186" s="147"/>
      <c r="U1186" s="147"/>
      <c r="V1186" s="147"/>
      <c r="W1186" s="147"/>
      <c r="X1186" s="147"/>
      <c r="Y1186" s="147"/>
      <c r="Z1186" s="147"/>
      <c r="AA1186" s="147"/>
      <c r="AB1186" s="147"/>
      <c r="AC1186" s="147"/>
      <c r="AD1186" s="147"/>
      <c r="AE1186" s="147"/>
      <c r="AF1186" s="147"/>
    </row>
    <row r="1187" spans="1:32" hidden="1" x14ac:dyDescent="0.3">
      <c r="A1187" s="107"/>
      <c r="B1187" s="107" t="s">
        <v>1312</v>
      </c>
      <c r="C1187" s="124"/>
      <c r="D1187" s="107"/>
      <c r="E1187" s="125"/>
      <c r="F1187" s="107"/>
      <c r="G1187" s="107" t="s">
        <v>279</v>
      </c>
      <c r="H1187" s="124" t="str">
        <f>Programação5[[#This Row],[Atividade]]&amp; " - linha/estrutura: " &amp;Programação5[[#This Row],[Tag]]</f>
        <v xml:space="preserve">Inspeção ENDs das soldas - linha/estrutura: </v>
      </c>
      <c r="I1187" s="107"/>
      <c r="L1187" s="126"/>
      <c r="M1187" s="126"/>
      <c r="N1187" s="147"/>
      <c r="O1187" s="147"/>
      <c r="P1187" s="147"/>
      <c r="Q1187" s="147"/>
      <c r="R1187" s="147"/>
      <c r="S1187" s="147"/>
      <c r="T1187" s="147"/>
      <c r="U1187" s="147"/>
      <c r="V1187" s="147"/>
      <c r="W1187" s="147"/>
      <c r="X1187" s="147"/>
      <c r="Y1187" s="147"/>
      <c r="Z1187" s="147"/>
      <c r="AA1187" s="147"/>
      <c r="AB1187" s="147"/>
      <c r="AC1187" s="147"/>
      <c r="AD1187" s="147"/>
      <c r="AE1187" s="147"/>
      <c r="AF1187" s="147"/>
    </row>
    <row r="1188" spans="1:32" hidden="1" x14ac:dyDescent="0.3">
      <c r="A1188" s="107"/>
      <c r="B1188" s="107" t="s">
        <v>1313</v>
      </c>
      <c r="C1188" s="124"/>
      <c r="D1188" s="107"/>
      <c r="E1188" s="125"/>
      <c r="F1188" s="107"/>
      <c r="G1188" s="107" t="s">
        <v>335</v>
      </c>
      <c r="H1188" s="124" t="str">
        <f>Programação5[[#This Row],[Atividade]]&amp; " - linha/estrutura: " &amp;Programação5[[#This Row],[Tag]]</f>
        <v xml:space="preserve">Teste hidrostático - linha/estrutura: </v>
      </c>
      <c r="I1188" s="107"/>
      <c r="L1188" s="126"/>
      <c r="M1188" s="126"/>
      <c r="N1188" s="147"/>
      <c r="O1188" s="147"/>
      <c r="P1188" s="147"/>
      <c r="Q1188" s="147"/>
      <c r="R1188" s="147"/>
      <c r="S1188" s="147"/>
      <c r="T1188" s="147"/>
      <c r="U1188" s="147"/>
      <c r="V1188" s="147"/>
      <c r="W1188" s="147"/>
      <c r="X1188" s="147"/>
      <c r="Y1188" s="147"/>
      <c r="Z1188" s="147"/>
      <c r="AA1188" s="147"/>
      <c r="AB1188" s="147"/>
      <c r="AC1188" s="147"/>
      <c r="AD1188" s="147"/>
      <c r="AE1188" s="147"/>
      <c r="AF1188" s="147"/>
    </row>
    <row r="1189" spans="1:32" hidden="1" x14ac:dyDescent="0.3">
      <c r="A1189" s="107"/>
      <c r="B1189" s="107" t="s">
        <v>1315</v>
      </c>
      <c r="C1189" s="124"/>
      <c r="D1189" s="107"/>
      <c r="E1189" s="125"/>
      <c r="F1189" s="107"/>
      <c r="G1189" s="107" t="s">
        <v>2113</v>
      </c>
      <c r="H1189" s="124" t="str">
        <f>Programação5[[#This Row],[Atividade]]&amp; " - linha/estrutura: " &amp;Programação5[[#This Row],[Tag]]</f>
        <v xml:space="preserve">Linha 3'' - S3-14E-5308-H - linha/estrutura: </v>
      </c>
      <c r="I1189" s="107"/>
      <c r="L1189" s="126"/>
      <c r="M1189" s="126"/>
      <c r="N1189" s="147"/>
      <c r="O1189" s="147"/>
      <c r="P1189" s="147"/>
      <c r="Q1189" s="147"/>
      <c r="R1189" s="147"/>
      <c r="S1189" s="147"/>
      <c r="T1189" s="147"/>
      <c r="U1189" s="147"/>
      <c r="V1189" s="147"/>
      <c r="W1189" s="147"/>
      <c r="X1189" s="147"/>
      <c r="Y1189" s="147"/>
      <c r="Z1189" s="147"/>
      <c r="AA1189" s="147"/>
      <c r="AB1189" s="147"/>
      <c r="AC1189" s="147"/>
      <c r="AD1189" s="147"/>
      <c r="AE1189" s="147"/>
      <c r="AF1189" s="147"/>
    </row>
    <row r="1190" spans="1:32" hidden="1" x14ac:dyDescent="0.3">
      <c r="A1190" s="107"/>
      <c r="B1190" s="107" t="s">
        <v>1316</v>
      </c>
      <c r="C1190" s="124"/>
      <c r="D1190" s="107"/>
      <c r="E1190" s="125"/>
      <c r="F1190" s="107"/>
      <c r="G1190" s="107" t="s">
        <v>1929</v>
      </c>
      <c r="H1190" s="124" t="str">
        <f>Programação5[[#This Row],[Atividade]]&amp; " - linha/estrutura: " &amp;Programação5[[#This Row],[Tag]]</f>
        <v xml:space="preserve">Montar suportes - linha/estrutura: </v>
      </c>
      <c r="I1190" s="107"/>
      <c r="L1190" s="126"/>
      <c r="M1190" s="126"/>
      <c r="N1190" s="147"/>
      <c r="O1190" s="147"/>
      <c r="P1190" s="147"/>
      <c r="Q1190" s="147"/>
      <c r="R1190" s="147"/>
      <c r="S1190" s="147"/>
      <c r="T1190" s="147"/>
      <c r="U1190" s="147"/>
      <c r="V1190" s="147"/>
      <c r="W1190" s="147"/>
      <c r="X1190" s="147"/>
      <c r="Y1190" s="147"/>
      <c r="Z1190" s="147"/>
      <c r="AA1190" s="147"/>
      <c r="AB1190" s="147"/>
      <c r="AC1190" s="147"/>
      <c r="AD1190" s="147"/>
      <c r="AE1190" s="147"/>
      <c r="AF1190" s="147"/>
    </row>
    <row r="1191" spans="1:32" hidden="1" x14ac:dyDescent="0.3">
      <c r="A1191" s="107"/>
      <c r="B1191" s="107" t="s">
        <v>1317</v>
      </c>
      <c r="C1191" s="124"/>
      <c r="D1191" s="107"/>
      <c r="E1191" s="125"/>
      <c r="F1191" s="107"/>
      <c r="G1191" s="107" t="s">
        <v>2019</v>
      </c>
      <c r="H1191" s="124" t="str">
        <f>Programação5[[#This Row],[Atividade]]&amp; " - linha/estrutura: " &amp;Programação5[[#This Row],[Tag]]</f>
        <v xml:space="preserve">Montar e soldar tubulação - linha/estrutura: </v>
      </c>
      <c r="I1191" s="107"/>
      <c r="L1191" s="126"/>
      <c r="M1191" s="126"/>
      <c r="N1191" s="147"/>
      <c r="O1191" s="147"/>
      <c r="P1191" s="147"/>
      <c r="Q1191" s="147"/>
      <c r="R1191" s="147"/>
      <c r="S1191" s="147"/>
      <c r="T1191" s="147"/>
      <c r="U1191" s="147"/>
      <c r="V1191" s="147"/>
      <c r="W1191" s="147"/>
      <c r="X1191" s="147"/>
      <c r="Y1191" s="147"/>
      <c r="Z1191" s="147"/>
      <c r="AA1191" s="147"/>
      <c r="AB1191" s="147"/>
      <c r="AC1191" s="147"/>
      <c r="AD1191" s="147"/>
      <c r="AE1191" s="147"/>
      <c r="AF1191" s="147"/>
    </row>
    <row r="1192" spans="1:32" hidden="1" x14ac:dyDescent="0.3">
      <c r="A1192" s="107"/>
      <c r="B1192" s="107" t="s">
        <v>1318</v>
      </c>
      <c r="C1192" s="124"/>
      <c r="D1192" s="107"/>
      <c r="E1192" s="125"/>
      <c r="F1192" s="107"/>
      <c r="G1192" s="107" t="s">
        <v>279</v>
      </c>
      <c r="H1192" s="124" t="str">
        <f>Programação5[[#This Row],[Atividade]]&amp; " - linha/estrutura: " &amp;Programação5[[#This Row],[Tag]]</f>
        <v xml:space="preserve">Inspeção ENDs das soldas - linha/estrutura: </v>
      </c>
      <c r="I1192" s="107"/>
      <c r="L1192" s="126"/>
      <c r="M1192" s="126"/>
      <c r="N1192" s="147"/>
      <c r="O1192" s="147"/>
      <c r="P1192" s="147"/>
      <c r="Q1192" s="147"/>
      <c r="R1192" s="147"/>
      <c r="S1192" s="147"/>
      <c r="T1192" s="147"/>
      <c r="U1192" s="147"/>
      <c r="V1192" s="147"/>
      <c r="W1192" s="147"/>
      <c r="X1192" s="147"/>
      <c r="Y1192" s="147"/>
      <c r="Z1192" s="147"/>
      <c r="AA1192" s="147"/>
      <c r="AB1192" s="147"/>
      <c r="AC1192" s="147"/>
      <c r="AD1192" s="147"/>
      <c r="AE1192" s="147"/>
      <c r="AF1192" s="147"/>
    </row>
    <row r="1193" spans="1:32" hidden="1" x14ac:dyDescent="0.3">
      <c r="A1193" s="107"/>
      <c r="B1193" s="107" t="s">
        <v>1319</v>
      </c>
      <c r="C1193" s="124"/>
      <c r="D1193" s="107"/>
      <c r="E1193" s="125"/>
      <c r="F1193" s="107"/>
      <c r="G1193" s="107" t="s">
        <v>335</v>
      </c>
      <c r="H1193" s="124" t="str">
        <f>Programação5[[#This Row],[Atividade]]&amp; " - linha/estrutura: " &amp;Programação5[[#This Row],[Tag]]</f>
        <v xml:space="preserve">Teste hidrostático - linha/estrutura: </v>
      </c>
      <c r="I1193" s="107"/>
      <c r="L1193" s="126"/>
      <c r="M1193" s="126"/>
      <c r="N1193" s="147"/>
      <c r="O1193" s="147"/>
      <c r="P1193" s="147"/>
      <c r="Q1193" s="147"/>
      <c r="R1193" s="147"/>
      <c r="S1193" s="147"/>
      <c r="T1193" s="147"/>
      <c r="U1193" s="147"/>
      <c r="V1193" s="147"/>
      <c r="W1193" s="147"/>
      <c r="X1193" s="147"/>
      <c r="Y1193" s="147"/>
      <c r="Z1193" s="147"/>
      <c r="AA1193" s="147"/>
      <c r="AB1193" s="147"/>
      <c r="AC1193" s="147"/>
      <c r="AD1193" s="147"/>
      <c r="AE1193" s="147"/>
      <c r="AF1193" s="147"/>
    </row>
    <row r="1194" spans="1:32" hidden="1" x14ac:dyDescent="0.3">
      <c r="A1194" s="107"/>
      <c r="B1194" s="107" t="s">
        <v>1321</v>
      </c>
      <c r="C1194" s="124"/>
      <c r="D1194" s="107"/>
      <c r="E1194" s="125"/>
      <c r="F1194" s="107"/>
      <c r="G1194" s="107" t="s">
        <v>2114</v>
      </c>
      <c r="H1194" s="124" t="str">
        <f>Programação5[[#This Row],[Atividade]]&amp; " - linha/estrutura: " &amp;Programação5[[#This Row],[Tag]]</f>
        <v xml:space="preserve">Linha 4"-S3-14E-5311-H - linha/estrutura: </v>
      </c>
      <c r="I1194" s="107"/>
      <c r="L1194" s="126"/>
      <c r="M1194" s="126"/>
      <c r="N1194" s="147"/>
      <c r="O1194" s="147"/>
      <c r="P1194" s="147"/>
      <c r="Q1194" s="147"/>
      <c r="R1194" s="147"/>
      <c r="S1194" s="147"/>
      <c r="T1194" s="147"/>
      <c r="U1194" s="147"/>
      <c r="V1194" s="147"/>
      <c r="W1194" s="147"/>
      <c r="X1194" s="147"/>
      <c r="Y1194" s="147"/>
      <c r="Z1194" s="147"/>
      <c r="AA1194" s="147"/>
      <c r="AB1194" s="147"/>
      <c r="AC1194" s="147"/>
      <c r="AD1194" s="147"/>
      <c r="AE1194" s="147"/>
      <c r="AF1194" s="147"/>
    </row>
    <row r="1195" spans="1:32" hidden="1" x14ac:dyDescent="0.3">
      <c r="A1195" s="107"/>
      <c r="B1195" s="107" t="s">
        <v>1322</v>
      </c>
      <c r="C1195" s="124"/>
      <c r="D1195" s="107"/>
      <c r="E1195" s="125"/>
      <c r="F1195" s="107"/>
      <c r="G1195" s="107" t="s">
        <v>1929</v>
      </c>
      <c r="H1195" s="124" t="str">
        <f>Programação5[[#This Row],[Atividade]]&amp; " - linha/estrutura: " &amp;Programação5[[#This Row],[Tag]]</f>
        <v xml:space="preserve">Montar suportes - linha/estrutura: </v>
      </c>
      <c r="I1195" s="107"/>
      <c r="L1195" s="126"/>
      <c r="M1195" s="126"/>
      <c r="N1195" s="147"/>
      <c r="O1195" s="147"/>
      <c r="P1195" s="147"/>
      <c r="Q1195" s="147"/>
      <c r="R1195" s="147"/>
      <c r="S1195" s="147"/>
      <c r="T1195" s="147"/>
      <c r="U1195" s="147"/>
      <c r="V1195" s="147"/>
      <c r="W1195" s="147"/>
      <c r="X1195" s="147"/>
      <c r="Y1195" s="147"/>
      <c r="Z1195" s="147"/>
      <c r="AA1195" s="147"/>
      <c r="AB1195" s="147"/>
      <c r="AC1195" s="147"/>
      <c r="AD1195" s="147"/>
      <c r="AE1195" s="147"/>
      <c r="AF1195" s="147"/>
    </row>
    <row r="1196" spans="1:32" hidden="1" x14ac:dyDescent="0.3">
      <c r="A1196" s="107"/>
      <c r="B1196" s="107" t="s">
        <v>1323</v>
      </c>
      <c r="C1196" s="124"/>
      <c r="D1196" s="107"/>
      <c r="E1196" s="125"/>
      <c r="F1196" s="107"/>
      <c r="G1196" s="107" t="s">
        <v>2019</v>
      </c>
      <c r="H1196" s="124" t="str">
        <f>Programação5[[#This Row],[Atividade]]&amp; " - linha/estrutura: " &amp;Programação5[[#This Row],[Tag]]</f>
        <v xml:space="preserve">Montar e soldar tubulação - linha/estrutura: </v>
      </c>
      <c r="I1196" s="107"/>
      <c r="L1196" s="126"/>
      <c r="M1196" s="126"/>
      <c r="N1196" s="147"/>
      <c r="O1196" s="147"/>
      <c r="P1196" s="147"/>
      <c r="Q1196" s="147"/>
      <c r="R1196" s="147"/>
      <c r="S1196" s="147"/>
      <c r="T1196" s="147"/>
      <c r="U1196" s="147"/>
      <c r="V1196" s="147"/>
      <c r="W1196" s="147"/>
      <c r="X1196" s="147"/>
      <c r="Y1196" s="147"/>
      <c r="Z1196" s="147"/>
      <c r="AA1196" s="147"/>
      <c r="AB1196" s="147"/>
      <c r="AC1196" s="147"/>
      <c r="AD1196" s="147"/>
      <c r="AE1196" s="147"/>
      <c r="AF1196" s="147"/>
    </row>
    <row r="1197" spans="1:32" hidden="1" x14ac:dyDescent="0.3">
      <c r="A1197" s="107"/>
      <c r="B1197" s="107" t="s">
        <v>1324</v>
      </c>
      <c r="C1197" s="124"/>
      <c r="D1197" s="107"/>
      <c r="E1197" s="125"/>
      <c r="F1197" s="107"/>
      <c r="G1197" s="107" t="s">
        <v>279</v>
      </c>
      <c r="H1197" s="124" t="str">
        <f>Programação5[[#This Row],[Atividade]]&amp; " - linha/estrutura: " &amp;Programação5[[#This Row],[Tag]]</f>
        <v xml:space="preserve">Inspeção ENDs das soldas - linha/estrutura: </v>
      </c>
      <c r="I1197" s="107"/>
      <c r="L1197" s="126"/>
      <c r="M1197" s="126"/>
      <c r="N1197" s="147"/>
      <c r="O1197" s="147"/>
      <c r="P1197" s="147"/>
      <c r="Q1197" s="147"/>
      <c r="R1197" s="147"/>
      <c r="S1197" s="147"/>
      <c r="T1197" s="147"/>
      <c r="U1197" s="147"/>
      <c r="V1197" s="147"/>
      <c r="W1197" s="147"/>
      <c r="X1197" s="147"/>
      <c r="Y1197" s="147"/>
      <c r="Z1197" s="147"/>
      <c r="AA1197" s="147"/>
      <c r="AB1197" s="147"/>
      <c r="AC1197" s="147"/>
      <c r="AD1197" s="147"/>
      <c r="AE1197" s="147"/>
      <c r="AF1197" s="147"/>
    </row>
    <row r="1198" spans="1:32" hidden="1" x14ac:dyDescent="0.3">
      <c r="A1198" s="107"/>
      <c r="B1198" s="107" t="s">
        <v>1325</v>
      </c>
      <c r="C1198" s="124"/>
      <c r="D1198" s="107"/>
      <c r="E1198" s="125"/>
      <c r="F1198" s="107"/>
      <c r="G1198" s="107" t="s">
        <v>335</v>
      </c>
      <c r="H1198" s="124" t="str">
        <f>Programação5[[#This Row],[Atividade]]&amp; " - linha/estrutura: " &amp;Programação5[[#This Row],[Tag]]</f>
        <v xml:space="preserve">Teste hidrostático - linha/estrutura: </v>
      </c>
      <c r="I1198" s="107"/>
      <c r="L1198" s="126"/>
      <c r="M1198" s="126"/>
      <c r="N1198" s="147"/>
      <c r="O1198" s="147"/>
      <c r="P1198" s="147"/>
      <c r="Q1198" s="147"/>
      <c r="R1198" s="147"/>
      <c r="S1198" s="147"/>
      <c r="T1198" s="147"/>
      <c r="U1198" s="147"/>
      <c r="V1198" s="147"/>
      <c r="W1198" s="147"/>
      <c r="X1198" s="147"/>
      <c r="Y1198" s="147"/>
      <c r="Z1198" s="147"/>
      <c r="AA1198" s="147"/>
      <c r="AB1198" s="147"/>
      <c r="AC1198" s="147"/>
      <c r="AD1198" s="147"/>
      <c r="AE1198" s="147"/>
      <c r="AF1198" s="147"/>
    </row>
    <row r="1199" spans="1:32" hidden="1" x14ac:dyDescent="0.3">
      <c r="A1199" s="107"/>
      <c r="B1199" s="107" t="s">
        <v>1327</v>
      </c>
      <c r="C1199" s="124"/>
      <c r="D1199" s="107"/>
      <c r="E1199" s="125"/>
      <c r="F1199" s="107"/>
      <c r="G1199" s="107" t="s">
        <v>2115</v>
      </c>
      <c r="H1199" s="124" t="str">
        <f>Programação5[[#This Row],[Atividade]]&amp; " - linha/estrutura: " &amp;Programação5[[#This Row],[Tag]]</f>
        <v xml:space="preserve">Linha 4"-S3-14E-FT-018_Dreno - linha/estrutura: </v>
      </c>
      <c r="I1199" s="107"/>
      <c r="L1199" s="126"/>
      <c r="M1199" s="126"/>
      <c r="N1199" s="147"/>
      <c r="O1199" s="147"/>
      <c r="P1199" s="147"/>
      <c r="Q1199" s="147"/>
      <c r="R1199" s="147"/>
      <c r="S1199" s="147"/>
      <c r="T1199" s="147"/>
      <c r="U1199" s="147"/>
      <c r="V1199" s="147"/>
      <c r="W1199" s="147"/>
      <c r="X1199" s="147"/>
      <c r="Y1199" s="147"/>
      <c r="Z1199" s="147"/>
      <c r="AA1199" s="147"/>
      <c r="AB1199" s="147"/>
      <c r="AC1199" s="147"/>
      <c r="AD1199" s="147"/>
      <c r="AE1199" s="147"/>
      <c r="AF1199" s="147"/>
    </row>
    <row r="1200" spans="1:32" hidden="1" x14ac:dyDescent="0.3">
      <c r="A1200" s="107"/>
      <c r="B1200" s="107" t="s">
        <v>1328</v>
      </c>
      <c r="C1200" s="124"/>
      <c r="D1200" s="107"/>
      <c r="E1200" s="125"/>
      <c r="F1200" s="107"/>
      <c r="G1200" s="107" t="s">
        <v>1929</v>
      </c>
      <c r="H1200" s="124" t="str">
        <f>Programação5[[#This Row],[Atividade]]&amp; " - linha/estrutura: " &amp;Programação5[[#This Row],[Tag]]</f>
        <v xml:space="preserve">Montar suportes - linha/estrutura: </v>
      </c>
      <c r="I1200" s="107"/>
      <c r="L1200" s="126"/>
      <c r="M1200" s="126"/>
      <c r="N1200" s="147"/>
      <c r="O1200" s="147"/>
      <c r="P1200" s="147"/>
      <c r="Q1200" s="147"/>
      <c r="R1200" s="147"/>
      <c r="S1200" s="147"/>
      <c r="T1200" s="147"/>
      <c r="U1200" s="147"/>
      <c r="V1200" s="147"/>
      <c r="W1200" s="147"/>
      <c r="X1200" s="147"/>
      <c r="Y1200" s="147"/>
      <c r="Z1200" s="147"/>
      <c r="AA1200" s="147"/>
      <c r="AB1200" s="147"/>
      <c r="AC1200" s="147"/>
      <c r="AD1200" s="147"/>
      <c r="AE1200" s="147"/>
      <c r="AF1200" s="147"/>
    </row>
    <row r="1201" spans="1:32" hidden="1" x14ac:dyDescent="0.3">
      <c r="A1201" s="107"/>
      <c r="B1201" s="107" t="s">
        <v>1329</v>
      </c>
      <c r="C1201" s="124"/>
      <c r="D1201" s="107"/>
      <c r="E1201" s="125"/>
      <c r="F1201" s="107"/>
      <c r="G1201" s="107" t="s">
        <v>2019</v>
      </c>
      <c r="H1201" s="124" t="str">
        <f>Programação5[[#This Row],[Atividade]]&amp; " - linha/estrutura: " &amp;Programação5[[#This Row],[Tag]]</f>
        <v xml:space="preserve">Montar e soldar tubulação - linha/estrutura: </v>
      </c>
      <c r="I1201" s="107"/>
      <c r="L1201" s="126"/>
      <c r="M1201" s="126"/>
      <c r="N1201" s="147"/>
      <c r="O1201" s="147"/>
      <c r="P1201" s="147"/>
      <c r="Q1201" s="147"/>
      <c r="R1201" s="147"/>
      <c r="S1201" s="147"/>
      <c r="T1201" s="147"/>
      <c r="U1201" s="147"/>
      <c r="V1201" s="147"/>
      <c r="W1201" s="147"/>
      <c r="X1201" s="147"/>
      <c r="Y1201" s="147"/>
      <c r="Z1201" s="147"/>
      <c r="AA1201" s="147"/>
      <c r="AB1201" s="147"/>
      <c r="AC1201" s="147"/>
      <c r="AD1201" s="147"/>
      <c r="AE1201" s="147"/>
      <c r="AF1201" s="147"/>
    </row>
    <row r="1202" spans="1:32" hidden="1" x14ac:dyDescent="0.3">
      <c r="A1202" s="107"/>
      <c r="B1202" s="107" t="s">
        <v>1330</v>
      </c>
      <c r="C1202" s="124"/>
      <c r="D1202" s="107"/>
      <c r="E1202" s="125"/>
      <c r="F1202" s="107"/>
      <c r="G1202" s="107" t="s">
        <v>279</v>
      </c>
      <c r="H1202" s="124" t="str">
        <f>Programação5[[#This Row],[Atividade]]&amp; " - linha/estrutura: " &amp;Programação5[[#This Row],[Tag]]</f>
        <v xml:space="preserve">Inspeção ENDs das soldas - linha/estrutura: </v>
      </c>
      <c r="I1202" s="107"/>
      <c r="L1202" s="126"/>
      <c r="M1202" s="126"/>
      <c r="N1202" s="147"/>
      <c r="O1202" s="147"/>
      <c r="P1202" s="147"/>
      <c r="Q1202" s="147"/>
      <c r="R1202" s="147"/>
      <c r="S1202" s="147"/>
      <c r="T1202" s="147"/>
      <c r="U1202" s="147"/>
      <c r="V1202" s="147"/>
      <c r="W1202" s="147"/>
      <c r="X1202" s="147"/>
      <c r="Y1202" s="147"/>
      <c r="Z1202" s="147"/>
      <c r="AA1202" s="147"/>
      <c r="AB1202" s="147"/>
      <c r="AC1202" s="147"/>
      <c r="AD1202" s="147"/>
      <c r="AE1202" s="147"/>
      <c r="AF1202" s="147"/>
    </row>
    <row r="1203" spans="1:32" hidden="1" x14ac:dyDescent="0.3">
      <c r="A1203" s="107"/>
      <c r="B1203" s="107" t="s">
        <v>1331</v>
      </c>
      <c r="C1203" s="124"/>
      <c r="D1203" s="107"/>
      <c r="E1203" s="125"/>
      <c r="F1203" s="107"/>
      <c r="G1203" s="107" t="s">
        <v>2116</v>
      </c>
      <c r="H1203" s="124" t="str">
        <f>Programação5[[#This Row],[Atividade]]&amp; " - linha/estrutura: " &amp;Programação5[[#This Row],[Tag]]</f>
        <v xml:space="preserve">Linha 3"-S3-14E-FT-01B_ATM - linha/estrutura: </v>
      </c>
      <c r="I1203" s="107"/>
      <c r="L1203" s="126"/>
      <c r="M1203" s="126"/>
      <c r="N1203" s="147"/>
      <c r="O1203" s="147"/>
      <c r="P1203" s="147"/>
      <c r="Q1203" s="147"/>
      <c r="R1203" s="147"/>
      <c r="S1203" s="147"/>
      <c r="T1203" s="147"/>
      <c r="U1203" s="147"/>
      <c r="V1203" s="147"/>
      <c r="W1203" s="147"/>
      <c r="X1203" s="147"/>
      <c r="Y1203" s="147"/>
      <c r="Z1203" s="147"/>
      <c r="AA1203" s="147"/>
      <c r="AB1203" s="147"/>
      <c r="AC1203" s="147"/>
      <c r="AD1203" s="147"/>
      <c r="AE1203" s="147"/>
      <c r="AF1203" s="147"/>
    </row>
    <row r="1204" spans="1:32" hidden="1" x14ac:dyDescent="0.3">
      <c r="A1204" s="107"/>
      <c r="B1204" s="107" t="s">
        <v>1332</v>
      </c>
      <c r="C1204" s="124"/>
      <c r="D1204" s="107"/>
      <c r="E1204" s="125"/>
      <c r="F1204" s="107"/>
      <c r="G1204" s="107" t="s">
        <v>1929</v>
      </c>
      <c r="H1204" s="124" t="str">
        <f>Programação5[[#This Row],[Atividade]]&amp; " - linha/estrutura: " &amp;Programação5[[#This Row],[Tag]]</f>
        <v xml:space="preserve">Montar suportes - linha/estrutura: </v>
      </c>
      <c r="I1204" s="107"/>
      <c r="L1204" s="126"/>
      <c r="M1204" s="126"/>
      <c r="N1204" s="147"/>
      <c r="O1204" s="147"/>
      <c r="P1204" s="147"/>
      <c r="Q1204" s="147"/>
      <c r="R1204" s="147"/>
      <c r="S1204" s="147"/>
      <c r="T1204" s="147"/>
      <c r="U1204" s="147"/>
      <c r="V1204" s="147"/>
      <c r="W1204" s="147"/>
      <c r="X1204" s="147"/>
      <c r="Y1204" s="147"/>
      <c r="Z1204" s="147"/>
      <c r="AA1204" s="147"/>
      <c r="AB1204" s="147"/>
      <c r="AC1204" s="147"/>
      <c r="AD1204" s="147"/>
      <c r="AE1204" s="147"/>
      <c r="AF1204" s="147"/>
    </row>
    <row r="1205" spans="1:32" hidden="1" x14ac:dyDescent="0.3">
      <c r="A1205" s="107"/>
      <c r="B1205" s="107" t="s">
        <v>1333</v>
      </c>
      <c r="C1205" s="124"/>
      <c r="D1205" s="107"/>
      <c r="E1205" s="125"/>
      <c r="F1205" s="107"/>
      <c r="G1205" s="107" t="s">
        <v>2019</v>
      </c>
      <c r="H1205" s="124" t="str">
        <f>Programação5[[#This Row],[Atividade]]&amp; " - linha/estrutura: " &amp;Programação5[[#This Row],[Tag]]</f>
        <v xml:space="preserve">Montar e soldar tubulação - linha/estrutura: </v>
      </c>
      <c r="I1205" s="107"/>
      <c r="L1205" s="126"/>
      <c r="M1205" s="126"/>
      <c r="N1205" s="147"/>
      <c r="O1205" s="147"/>
      <c r="P1205" s="147"/>
      <c r="Q1205" s="147"/>
      <c r="R1205" s="147"/>
      <c r="S1205" s="147"/>
      <c r="T1205" s="147"/>
      <c r="U1205" s="147"/>
      <c r="V1205" s="147"/>
      <c r="W1205" s="147"/>
      <c r="X1205" s="147"/>
      <c r="Y1205" s="147"/>
      <c r="Z1205" s="147"/>
      <c r="AA1205" s="147"/>
      <c r="AB1205" s="147"/>
      <c r="AC1205" s="147"/>
      <c r="AD1205" s="147"/>
      <c r="AE1205" s="147"/>
      <c r="AF1205" s="147"/>
    </row>
    <row r="1206" spans="1:32" hidden="1" x14ac:dyDescent="0.3">
      <c r="A1206" s="107"/>
      <c r="B1206" s="107" t="s">
        <v>1334</v>
      </c>
      <c r="C1206" s="124"/>
      <c r="D1206" s="107"/>
      <c r="E1206" s="125"/>
      <c r="F1206" s="107"/>
      <c r="G1206" s="107" t="s">
        <v>279</v>
      </c>
      <c r="H1206" s="124" t="str">
        <f>Programação5[[#This Row],[Atividade]]&amp; " - linha/estrutura: " &amp;Programação5[[#This Row],[Tag]]</f>
        <v xml:space="preserve">Inspeção ENDs das soldas - linha/estrutura: </v>
      </c>
      <c r="I1206" s="107"/>
      <c r="L1206" s="126"/>
      <c r="M1206" s="126"/>
      <c r="N1206" s="147"/>
      <c r="O1206" s="147"/>
      <c r="P1206" s="147"/>
      <c r="Q1206" s="147"/>
      <c r="R1206" s="147"/>
      <c r="S1206" s="147"/>
      <c r="T1206" s="147"/>
      <c r="U1206" s="147"/>
      <c r="V1206" s="147"/>
      <c r="W1206" s="147"/>
      <c r="X1206" s="147"/>
      <c r="Y1206" s="147"/>
      <c r="Z1206" s="147"/>
      <c r="AA1206" s="147"/>
      <c r="AB1206" s="147"/>
      <c r="AC1206" s="147"/>
      <c r="AD1206" s="147"/>
      <c r="AE1206" s="147"/>
      <c r="AF1206" s="147"/>
    </row>
    <row r="1207" spans="1:32" hidden="1" x14ac:dyDescent="0.3">
      <c r="A1207" s="107"/>
      <c r="B1207" s="107" t="s">
        <v>1335</v>
      </c>
      <c r="C1207" s="124"/>
      <c r="D1207" s="107"/>
      <c r="E1207" s="125"/>
      <c r="F1207" s="107"/>
      <c r="G1207" s="107" t="s">
        <v>2117</v>
      </c>
      <c r="H1207" s="124" t="str">
        <f>Programação5[[#This Row],[Atividade]]&amp; " - linha/estrutura: " &amp;Programação5[[#This Row],[Tag]]</f>
        <v xml:space="preserve">Linha 3'' - PSV-FT-14E-01A - linha/estrutura: </v>
      </c>
      <c r="I1207" s="107"/>
      <c r="L1207" s="126"/>
      <c r="M1207" s="126"/>
      <c r="N1207" s="147"/>
      <c r="O1207" s="147"/>
      <c r="P1207" s="147"/>
      <c r="Q1207" s="147"/>
      <c r="R1207" s="147"/>
      <c r="S1207" s="147"/>
      <c r="T1207" s="147"/>
      <c r="U1207" s="147"/>
      <c r="V1207" s="147"/>
      <c r="W1207" s="147"/>
      <c r="X1207" s="147"/>
      <c r="Y1207" s="147"/>
      <c r="Z1207" s="147"/>
      <c r="AA1207" s="147"/>
      <c r="AB1207" s="147"/>
      <c r="AC1207" s="147"/>
      <c r="AD1207" s="147"/>
      <c r="AE1207" s="147"/>
      <c r="AF1207" s="147"/>
    </row>
    <row r="1208" spans="1:32" hidden="1" x14ac:dyDescent="0.3">
      <c r="A1208" s="107"/>
      <c r="B1208" s="107" t="s">
        <v>1336</v>
      </c>
      <c r="C1208" s="124"/>
      <c r="D1208" s="107"/>
      <c r="E1208" s="125"/>
      <c r="F1208" s="107"/>
      <c r="G1208" s="107" t="s">
        <v>1929</v>
      </c>
      <c r="H1208" s="124" t="str">
        <f>Programação5[[#This Row],[Atividade]]&amp; " - linha/estrutura: " &amp;Programação5[[#This Row],[Tag]]</f>
        <v xml:space="preserve">Montar suportes - linha/estrutura: </v>
      </c>
      <c r="I1208" s="107"/>
      <c r="L1208" s="126"/>
      <c r="M1208" s="126"/>
      <c r="N1208" s="147"/>
      <c r="O1208" s="147"/>
      <c r="P1208" s="147"/>
      <c r="Q1208" s="147"/>
      <c r="R1208" s="147"/>
      <c r="S1208" s="147"/>
      <c r="T1208" s="147"/>
      <c r="U1208" s="147"/>
      <c r="V1208" s="147"/>
      <c r="W1208" s="147"/>
      <c r="X1208" s="147"/>
      <c r="Y1208" s="147"/>
      <c r="Z1208" s="147"/>
      <c r="AA1208" s="147"/>
      <c r="AB1208" s="147"/>
      <c r="AC1208" s="147"/>
      <c r="AD1208" s="147"/>
      <c r="AE1208" s="147"/>
      <c r="AF1208" s="147"/>
    </row>
    <row r="1209" spans="1:32" hidden="1" x14ac:dyDescent="0.3">
      <c r="A1209" s="107"/>
      <c r="B1209" s="107" t="s">
        <v>1337</v>
      </c>
      <c r="C1209" s="124"/>
      <c r="D1209" s="107"/>
      <c r="E1209" s="125"/>
      <c r="F1209" s="107"/>
      <c r="G1209" s="107" t="s">
        <v>2019</v>
      </c>
      <c r="H1209" s="124" t="str">
        <f>Programação5[[#This Row],[Atividade]]&amp; " - linha/estrutura: " &amp;Programação5[[#This Row],[Tag]]</f>
        <v xml:space="preserve">Montar e soldar tubulação - linha/estrutura: </v>
      </c>
      <c r="I1209" s="107"/>
      <c r="L1209" s="126"/>
      <c r="M1209" s="126"/>
      <c r="N1209" s="147"/>
      <c r="O1209" s="147"/>
      <c r="P1209" s="147"/>
      <c r="Q1209" s="147"/>
      <c r="R1209" s="147"/>
      <c r="S1209" s="147"/>
      <c r="T1209" s="147"/>
      <c r="U1209" s="147"/>
      <c r="V1209" s="147"/>
      <c r="W1209" s="147"/>
      <c r="X1209" s="147"/>
      <c r="Y1209" s="147"/>
      <c r="Z1209" s="147"/>
      <c r="AA1209" s="147"/>
      <c r="AB1209" s="147"/>
      <c r="AC1209" s="147"/>
      <c r="AD1209" s="147"/>
      <c r="AE1209" s="147"/>
      <c r="AF1209" s="147"/>
    </row>
    <row r="1210" spans="1:32" hidden="1" x14ac:dyDescent="0.3">
      <c r="A1210" s="107"/>
      <c r="B1210" s="107" t="s">
        <v>1338</v>
      </c>
      <c r="C1210" s="124"/>
      <c r="D1210" s="107"/>
      <c r="E1210" s="125"/>
      <c r="F1210" s="107"/>
      <c r="G1210" s="107" t="s">
        <v>279</v>
      </c>
      <c r="H1210" s="124" t="str">
        <f>Programação5[[#This Row],[Atividade]]&amp; " - linha/estrutura: " &amp;Programação5[[#This Row],[Tag]]</f>
        <v xml:space="preserve">Inspeção ENDs das soldas - linha/estrutura: </v>
      </c>
      <c r="I1210" s="107"/>
      <c r="L1210" s="126"/>
      <c r="M1210" s="126"/>
      <c r="N1210" s="147"/>
      <c r="O1210" s="147"/>
      <c r="P1210" s="147"/>
      <c r="Q1210" s="147"/>
      <c r="R1210" s="147"/>
      <c r="S1210" s="147"/>
      <c r="T1210" s="147"/>
      <c r="U1210" s="147"/>
      <c r="V1210" s="147"/>
      <c r="W1210" s="147"/>
      <c r="X1210" s="147"/>
      <c r="Y1210" s="147"/>
      <c r="Z1210" s="147"/>
      <c r="AA1210" s="147"/>
      <c r="AB1210" s="147"/>
      <c r="AC1210" s="147"/>
      <c r="AD1210" s="147"/>
      <c r="AE1210" s="147"/>
      <c r="AF1210" s="147"/>
    </row>
    <row r="1211" spans="1:32" hidden="1" x14ac:dyDescent="0.3">
      <c r="A1211" s="107"/>
      <c r="B1211" s="107" t="s">
        <v>1339</v>
      </c>
      <c r="C1211" s="124"/>
      <c r="D1211" s="107"/>
      <c r="E1211" s="125"/>
      <c r="F1211" s="107"/>
      <c r="G1211" s="107" t="s">
        <v>2118</v>
      </c>
      <c r="H1211" s="124" t="str">
        <f>Programação5[[#This Row],[Atividade]]&amp; " - linha/estrutura: " &amp;Programação5[[#This Row],[Tag]]</f>
        <v xml:space="preserve">Tie Ins - linha/estrutura: </v>
      </c>
      <c r="I1211" s="107"/>
      <c r="L1211" s="126"/>
      <c r="M1211" s="126"/>
      <c r="N1211" s="147"/>
      <c r="O1211" s="147"/>
      <c r="P1211" s="147"/>
      <c r="Q1211" s="147"/>
      <c r="R1211" s="147"/>
      <c r="S1211" s="147"/>
      <c r="T1211" s="147"/>
      <c r="U1211" s="147"/>
      <c r="V1211" s="147"/>
      <c r="W1211" s="147"/>
      <c r="X1211" s="147"/>
      <c r="Y1211" s="147"/>
      <c r="Z1211" s="147"/>
      <c r="AA1211" s="147"/>
      <c r="AB1211" s="147"/>
      <c r="AC1211" s="147"/>
      <c r="AD1211" s="147"/>
      <c r="AE1211" s="147"/>
      <c r="AF1211" s="147"/>
    </row>
    <row r="1212" spans="1:32" hidden="1" x14ac:dyDescent="0.3">
      <c r="A1212" s="107"/>
      <c r="B1212" s="107" t="s">
        <v>1340</v>
      </c>
      <c r="C1212" s="124"/>
      <c r="D1212" s="107"/>
      <c r="E1212" s="125"/>
      <c r="F1212" s="107"/>
      <c r="G1212" s="107" t="s">
        <v>2119</v>
      </c>
      <c r="H1212" s="124" t="str">
        <f>Programação5[[#This Row],[Atividade]]&amp; " - linha/estrutura: " &amp;Programação5[[#This Row],[Tag]]</f>
        <v xml:space="preserve">TIE IN_123/128 Desaerador_E-14A-02C - linha/estrutura: </v>
      </c>
      <c r="I1212" s="107"/>
      <c r="L1212" s="126"/>
      <c r="M1212" s="126"/>
      <c r="N1212" s="147"/>
      <c r="O1212" s="147"/>
      <c r="P1212" s="147"/>
      <c r="Q1212" s="147"/>
      <c r="R1212" s="147"/>
      <c r="S1212" s="147"/>
      <c r="T1212" s="147"/>
      <c r="U1212" s="147"/>
      <c r="V1212" s="147"/>
      <c r="W1212" s="147"/>
      <c r="X1212" s="147"/>
      <c r="Y1212" s="147"/>
      <c r="Z1212" s="147"/>
      <c r="AA1212" s="147"/>
      <c r="AB1212" s="147"/>
      <c r="AC1212" s="147"/>
      <c r="AD1212" s="147"/>
      <c r="AE1212" s="147"/>
      <c r="AF1212" s="147"/>
    </row>
    <row r="1213" spans="1:32" hidden="1" x14ac:dyDescent="0.3">
      <c r="A1213" s="107"/>
      <c r="B1213" s="107" t="s">
        <v>1341</v>
      </c>
      <c r="C1213" s="124"/>
      <c r="D1213" s="107"/>
      <c r="E1213" s="125"/>
      <c r="F1213" s="107"/>
      <c r="G1213" s="107" t="s">
        <v>2120</v>
      </c>
      <c r="H1213" s="124" t="str">
        <f>Programação5[[#This Row],[Atividade]]&amp; " - linha/estrutura: " &amp;Programação5[[#This Row],[Tag]]</f>
        <v xml:space="preserve">Fazer EBTV do desaerador - linha/estrutura: </v>
      </c>
      <c r="I1213" s="107"/>
      <c r="L1213" s="126"/>
      <c r="M1213" s="126"/>
      <c r="N1213" s="147"/>
      <c r="O1213" s="147"/>
      <c r="P1213" s="147"/>
      <c r="Q1213" s="147"/>
      <c r="R1213" s="147"/>
      <c r="S1213" s="147"/>
      <c r="T1213" s="147"/>
      <c r="U1213" s="147"/>
      <c r="V1213" s="147"/>
      <c r="W1213" s="147"/>
      <c r="X1213" s="147"/>
      <c r="Y1213" s="147"/>
      <c r="Z1213" s="147"/>
      <c r="AA1213" s="147"/>
      <c r="AB1213" s="147"/>
      <c r="AC1213" s="147"/>
      <c r="AD1213" s="147"/>
      <c r="AE1213" s="147"/>
      <c r="AF1213" s="147"/>
    </row>
    <row r="1214" spans="1:32" hidden="1" x14ac:dyDescent="0.3">
      <c r="A1214" s="107"/>
      <c r="B1214" s="107" t="s">
        <v>1342</v>
      </c>
      <c r="C1214" s="124"/>
      <c r="D1214" s="107"/>
      <c r="E1214" s="125"/>
      <c r="F1214" s="107"/>
      <c r="G1214" s="107" t="s">
        <v>2121</v>
      </c>
      <c r="H1214" s="124" t="str">
        <f>Programação5[[#This Row],[Atividade]]&amp; " - linha/estrutura: " &amp;Programação5[[#This Row],[Tag]]</f>
        <v xml:space="preserve">Desmontagem de linhas de drenagem - linha/estrutura: </v>
      </c>
      <c r="I1214" s="107"/>
      <c r="L1214" s="126"/>
      <c r="M1214" s="126"/>
      <c r="N1214" s="147"/>
      <c r="O1214" s="147"/>
      <c r="P1214" s="147"/>
      <c r="Q1214" s="147"/>
      <c r="R1214" s="147"/>
      <c r="S1214" s="147"/>
      <c r="T1214" s="147"/>
      <c r="U1214" s="147"/>
      <c r="V1214" s="147"/>
      <c r="W1214" s="147"/>
      <c r="X1214" s="147"/>
      <c r="Y1214" s="147"/>
      <c r="Z1214" s="147"/>
      <c r="AA1214" s="147"/>
      <c r="AB1214" s="147"/>
      <c r="AC1214" s="147"/>
      <c r="AD1214" s="147"/>
      <c r="AE1214" s="147"/>
      <c r="AF1214" s="147"/>
    </row>
    <row r="1215" spans="1:32" hidden="1" x14ac:dyDescent="0.3">
      <c r="A1215" s="107"/>
      <c r="B1215" s="107" t="s">
        <v>1343</v>
      </c>
      <c r="C1215" s="124"/>
      <c r="D1215" s="107"/>
      <c r="E1215" s="125"/>
      <c r="F1215" s="107"/>
      <c r="G1215" s="107" t="s">
        <v>2122</v>
      </c>
      <c r="H1215" s="124" t="str">
        <f>Programação5[[#This Row],[Atividade]]&amp; " - linha/estrutura: " &amp;Programação5[[#This Row],[Tag]]</f>
        <v xml:space="preserve">Montar linha 6"-S3-14E-5397-H - linha/estrutura: </v>
      </c>
      <c r="I1215" s="107"/>
      <c r="L1215" s="126"/>
      <c r="M1215" s="126"/>
      <c r="N1215" s="147"/>
      <c r="O1215" s="147"/>
      <c r="P1215" s="147"/>
      <c r="Q1215" s="147"/>
      <c r="R1215" s="147"/>
      <c r="S1215" s="147"/>
      <c r="T1215" s="147"/>
      <c r="U1215" s="147"/>
      <c r="V1215" s="147"/>
      <c r="W1215" s="147"/>
      <c r="X1215" s="147"/>
      <c r="Y1215" s="147"/>
      <c r="Z1215" s="147"/>
      <c r="AA1215" s="147"/>
      <c r="AB1215" s="147"/>
      <c r="AC1215" s="147"/>
      <c r="AD1215" s="147"/>
      <c r="AE1215" s="147"/>
      <c r="AF1215" s="147"/>
    </row>
    <row r="1216" spans="1:32" hidden="1" x14ac:dyDescent="0.3">
      <c r="A1216" s="107"/>
      <c r="B1216" s="107" t="s">
        <v>1344</v>
      </c>
      <c r="C1216" s="124"/>
      <c r="D1216" s="107"/>
      <c r="E1216" s="125"/>
      <c r="F1216" s="107"/>
      <c r="G1216" s="107" t="s">
        <v>2123</v>
      </c>
      <c r="H1216" s="124" t="str">
        <f>Programação5[[#This Row],[Atividade]]&amp; " - linha/estrutura: " &amp;Programação5[[#This Row],[Tag]]</f>
        <v xml:space="preserve">Montar linha 6"-S3-14E-5398-H - linha/estrutura: </v>
      </c>
      <c r="I1216" s="107"/>
      <c r="L1216" s="126"/>
      <c r="M1216" s="126"/>
      <c r="N1216" s="147"/>
      <c r="O1216" s="147"/>
      <c r="P1216" s="147"/>
      <c r="Q1216" s="147"/>
      <c r="R1216" s="147"/>
      <c r="S1216" s="147"/>
      <c r="T1216" s="147"/>
      <c r="U1216" s="147"/>
      <c r="V1216" s="147"/>
      <c r="W1216" s="147"/>
      <c r="X1216" s="147"/>
      <c r="Y1216" s="147"/>
      <c r="Z1216" s="147"/>
      <c r="AA1216" s="147"/>
      <c r="AB1216" s="147"/>
      <c r="AC1216" s="147"/>
      <c r="AD1216" s="147"/>
      <c r="AE1216" s="147"/>
      <c r="AF1216" s="147"/>
    </row>
    <row r="1217" spans="1:32" hidden="1" x14ac:dyDescent="0.3">
      <c r="A1217" s="107"/>
      <c r="B1217" s="107" t="s">
        <v>1345</v>
      </c>
      <c r="C1217" s="124"/>
      <c r="D1217" s="107"/>
      <c r="E1217" s="125"/>
      <c r="F1217" s="107"/>
      <c r="G1217" s="107" t="s">
        <v>2124</v>
      </c>
      <c r="H1217" s="124" t="str">
        <f>Programação5[[#This Row],[Atividade]]&amp; " - linha/estrutura: " &amp;Programação5[[#This Row],[Tag]]</f>
        <v xml:space="preserve">Retirar EBTV do desaerador - linha/estrutura: </v>
      </c>
      <c r="I1217" s="107"/>
      <c r="L1217" s="126"/>
      <c r="M1217" s="126"/>
      <c r="N1217" s="147"/>
      <c r="O1217" s="147"/>
      <c r="P1217" s="147"/>
      <c r="Q1217" s="147"/>
      <c r="R1217" s="147"/>
      <c r="S1217" s="147"/>
      <c r="T1217" s="147"/>
      <c r="U1217" s="147"/>
      <c r="V1217" s="147"/>
      <c r="W1217" s="147"/>
      <c r="X1217" s="147"/>
      <c r="Y1217" s="147"/>
      <c r="Z1217" s="147"/>
      <c r="AA1217" s="147"/>
      <c r="AB1217" s="147"/>
      <c r="AC1217" s="147"/>
      <c r="AD1217" s="147"/>
      <c r="AE1217" s="147"/>
      <c r="AF1217" s="147"/>
    </row>
    <row r="1218" spans="1:32" hidden="1" x14ac:dyDescent="0.3">
      <c r="A1218" s="107"/>
      <c r="B1218" s="107" t="s">
        <v>1346</v>
      </c>
      <c r="C1218" s="124"/>
      <c r="D1218" s="107"/>
      <c r="E1218" s="125"/>
      <c r="F1218" s="107"/>
      <c r="G1218" s="107" t="s">
        <v>2125</v>
      </c>
      <c r="H1218" s="124" t="str">
        <f>Programação5[[#This Row],[Atividade]]&amp; " - linha/estrutura: " &amp;Programação5[[#This Row],[Tag]]</f>
        <v xml:space="preserve">TIE IN_110/111 Desaerador_E-14A-02B - linha/estrutura: </v>
      </c>
      <c r="I1218" s="107"/>
      <c r="L1218" s="126"/>
      <c r="M1218" s="126"/>
      <c r="N1218" s="147"/>
      <c r="O1218" s="147"/>
      <c r="P1218" s="147"/>
      <c r="Q1218" s="147"/>
      <c r="R1218" s="147"/>
      <c r="S1218" s="147"/>
      <c r="T1218" s="147"/>
      <c r="U1218" s="147"/>
      <c r="V1218" s="147"/>
      <c r="W1218" s="147"/>
      <c r="X1218" s="147"/>
      <c r="Y1218" s="147"/>
      <c r="Z1218" s="147"/>
      <c r="AA1218" s="147"/>
      <c r="AB1218" s="147"/>
      <c r="AC1218" s="147"/>
      <c r="AD1218" s="147"/>
      <c r="AE1218" s="147"/>
      <c r="AF1218" s="147"/>
    </row>
    <row r="1219" spans="1:32" hidden="1" x14ac:dyDescent="0.3">
      <c r="A1219" s="107"/>
      <c r="B1219" s="107" t="s">
        <v>1347</v>
      </c>
      <c r="C1219" s="124"/>
      <c r="D1219" s="107"/>
      <c r="E1219" s="125"/>
      <c r="F1219" s="107"/>
      <c r="G1219" s="107" t="s">
        <v>2120</v>
      </c>
      <c r="H1219" s="124" t="str">
        <f>Programação5[[#This Row],[Atividade]]&amp; " - linha/estrutura: " &amp;Programação5[[#This Row],[Tag]]</f>
        <v xml:space="preserve">Fazer EBTV do desaerador - linha/estrutura: </v>
      </c>
      <c r="I1219" s="107"/>
      <c r="L1219" s="126"/>
      <c r="M1219" s="126"/>
      <c r="N1219" s="147"/>
      <c r="O1219" s="147"/>
      <c r="P1219" s="147"/>
      <c r="Q1219" s="147"/>
      <c r="R1219" s="147"/>
      <c r="S1219" s="147"/>
      <c r="T1219" s="147"/>
      <c r="U1219" s="147"/>
      <c r="V1219" s="147"/>
      <c r="W1219" s="147"/>
      <c r="X1219" s="147"/>
      <c r="Y1219" s="147"/>
      <c r="Z1219" s="147"/>
      <c r="AA1219" s="147"/>
      <c r="AB1219" s="147"/>
      <c r="AC1219" s="147"/>
      <c r="AD1219" s="147"/>
      <c r="AE1219" s="147"/>
      <c r="AF1219" s="147"/>
    </row>
    <row r="1220" spans="1:32" hidden="1" x14ac:dyDescent="0.3">
      <c r="A1220" s="107"/>
      <c r="B1220" s="107" t="s">
        <v>1348</v>
      </c>
      <c r="C1220" s="124"/>
      <c r="D1220" s="107"/>
      <c r="E1220" s="125"/>
      <c r="F1220" s="107"/>
      <c r="G1220" s="107" t="s">
        <v>2121</v>
      </c>
      <c r="H1220" s="124" t="str">
        <f>Programação5[[#This Row],[Atividade]]&amp; " - linha/estrutura: " &amp;Programação5[[#This Row],[Tag]]</f>
        <v xml:space="preserve">Desmontagem de linhas de drenagem - linha/estrutura: </v>
      </c>
      <c r="I1220" s="107"/>
      <c r="L1220" s="126"/>
      <c r="M1220" s="126"/>
      <c r="N1220" s="147"/>
      <c r="O1220" s="147"/>
      <c r="P1220" s="147"/>
      <c r="Q1220" s="147"/>
      <c r="R1220" s="147"/>
      <c r="S1220" s="147"/>
      <c r="T1220" s="147"/>
      <c r="U1220" s="147"/>
      <c r="V1220" s="147"/>
      <c r="W1220" s="147"/>
      <c r="X1220" s="147"/>
      <c r="Y1220" s="147"/>
      <c r="Z1220" s="147"/>
      <c r="AA1220" s="147"/>
      <c r="AB1220" s="147"/>
      <c r="AC1220" s="147"/>
      <c r="AD1220" s="147"/>
      <c r="AE1220" s="147"/>
      <c r="AF1220" s="147"/>
    </row>
    <row r="1221" spans="1:32" hidden="1" x14ac:dyDescent="0.3">
      <c r="A1221" s="107"/>
      <c r="B1221" s="107" t="s">
        <v>1349</v>
      </c>
      <c r="C1221" s="124"/>
      <c r="D1221" s="107"/>
      <c r="E1221" s="125"/>
      <c r="F1221" s="107"/>
      <c r="G1221" s="107" t="s">
        <v>2126</v>
      </c>
      <c r="H1221" s="124" t="str">
        <f>Programação5[[#This Row],[Atividade]]&amp; " - linha/estrutura: " &amp;Programação5[[#This Row],[Tag]]</f>
        <v xml:space="preserve">Montar linha 6"-S3-14E-5399-H - linha/estrutura: </v>
      </c>
      <c r="I1221" s="107"/>
      <c r="L1221" s="126"/>
      <c r="M1221" s="126"/>
      <c r="N1221" s="147"/>
      <c r="O1221" s="147"/>
      <c r="P1221" s="147"/>
      <c r="Q1221" s="147"/>
      <c r="R1221" s="147"/>
      <c r="S1221" s="147"/>
      <c r="T1221" s="147"/>
      <c r="U1221" s="147"/>
      <c r="V1221" s="147"/>
      <c r="W1221" s="147"/>
      <c r="X1221" s="147"/>
      <c r="Y1221" s="147"/>
      <c r="Z1221" s="147"/>
      <c r="AA1221" s="147"/>
      <c r="AB1221" s="147"/>
      <c r="AC1221" s="147"/>
      <c r="AD1221" s="147"/>
      <c r="AE1221" s="147"/>
      <c r="AF1221" s="147"/>
    </row>
    <row r="1222" spans="1:32" hidden="1" x14ac:dyDescent="0.3">
      <c r="A1222" s="107"/>
      <c r="B1222" s="107" t="s">
        <v>1350</v>
      </c>
      <c r="C1222" s="124"/>
      <c r="D1222" s="107"/>
      <c r="E1222" s="125"/>
      <c r="F1222" s="107"/>
      <c r="G1222" s="107" t="s">
        <v>2127</v>
      </c>
      <c r="H1222" s="124" t="str">
        <f>Programação5[[#This Row],[Atividade]]&amp; " - linha/estrutura: " &amp;Programação5[[#This Row],[Tag]]</f>
        <v xml:space="preserve">Montar linha 6"-S3-14E-5400-H - linha/estrutura: </v>
      </c>
      <c r="I1222" s="107"/>
      <c r="L1222" s="126"/>
      <c r="M1222" s="126"/>
      <c r="N1222" s="147"/>
      <c r="O1222" s="147"/>
      <c r="P1222" s="147"/>
      <c r="Q1222" s="147"/>
      <c r="R1222" s="147"/>
      <c r="S1222" s="147"/>
      <c r="T1222" s="147"/>
      <c r="U1222" s="147"/>
      <c r="V1222" s="147"/>
      <c r="W1222" s="147"/>
      <c r="X1222" s="147"/>
      <c r="Y1222" s="147"/>
      <c r="Z1222" s="147"/>
      <c r="AA1222" s="147"/>
      <c r="AB1222" s="147"/>
      <c r="AC1222" s="147"/>
      <c r="AD1222" s="147"/>
      <c r="AE1222" s="147"/>
      <c r="AF1222" s="147"/>
    </row>
    <row r="1223" spans="1:32" hidden="1" x14ac:dyDescent="0.3">
      <c r="A1223" s="107"/>
      <c r="B1223" s="107" t="s">
        <v>1351</v>
      </c>
      <c r="C1223" s="124"/>
      <c r="D1223" s="107"/>
      <c r="E1223" s="125"/>
      <c r="F1223" s="107"/>
      <c r="G1223" s="107" t="s">
        <v>2124</v>
      </c>
      <c r="H1223" s="124" t="str">
        <f>Programação5[[#This Row],[Atividade]]&amp; " - linha/estrutura: " &amp;Programação5[[#This Row],[Tag]]</f>
        <v xml:space="preserve">Retirar EBTV do desaerador - linha/estrutura: </v>
      </c>
      <c r="I1223" s="107"/>
      <c r="L1223" s="126"/>
      <c r="M1223" s="126"/>
      <c r="N1223" s="147"/>
      <c r="O1223" s="147"/>
      <c r="P1223" s="147"/>
      <c r="Q1223" s="147"/>
      <c r="R1223" s="147"/>
      <c r="S1223" s="147"/>
      <c r="T1223" s="147"/>
      <c r="U1223" s="147"/>
      <c r="V1223" s="147"/>
      <c r="W1223" s="147"/>
      <c r="X1223" s="147"/>
      <c r="Y1223" s="147"/>
      <c r="Z1223" s="147"/>
      <c r="AA1223" s="147"/>
      <c r="AB1223" s="147"/>
      <c r="AC1223" s="147"/>
      <c r="AD1223" s="147"/>
      <c r="AE1223" s="147"/>
      <c r="AF1223" s="147"/>
    </row>
    <row r="1224" spans="1:32" hidden="1" x14ac:dyDescent="0.3">
      <c r="A1224" s="107"/>
      <c r="B1224" s="107" t="s">
        <v>1352</v>
      </c>
      <c r="C1224" s="124"/>
      <c r="D1224" s="107"/>
      <c r="E1224" s="125"/>
      <c r="F1224" s="107"/>
      <c r="G1224" s="107" t="s">
        <v>1446</v>
      </c>
      <c r="H1224" s="124" t="str">
        <f>Programação5[[#This Row],[Atividade]]&amp; " - linha/estrutura: " &amp;Programação5[[#This Row],[Tag]]</f>
        <v xml:space="preserve">TIE IN_112/114 Desaerador_E-14A-02A - linha/estrutura: </v>
      </c>
      <c r="I1224" s="107"/>
      <c r="L1224" s="126"/>
      <c r="M1224" s="126"/>
      <c r="N1224" s="147"/>
      <c r="O1224" s="147"/>
      <c r="P1224" s="147"/>
      <c r="Q1224" s="147"/>
      <c r="R1224" s="147"/>
      <c r="S1224" s="147"/>
      <c r="T1224" s="147"/>
      <c r="U1224" s="147"/>
      <c r="V1224" s="147"/>
      <c r="W1224" s="147"/>
      <c r="X1224" s="147"/>
      <c r="Y1224" s="147"/>
      <c r="Z1224" s="147"/>
      <c r="AA1224" s="147"/>
      <c r="AB1224" s="147"/>
      <c r="AC1224" s="147"/>
      <c r="AD1224" s="147"/>
      <c r="AE1224" s="147"/>
      <c r="AF1224" s="147"/>
    </row>
    <row r="1225" spans="1:32" hidden="1" x14ac:dyDescent="0.3">
      <c r="A1225" s="107"/>
      <c r="B1225" s="107" t="s">
        <v>1353</v>
      </c>
      <c r="C1225" s="124"/>
      <c r="D1225" s="107"/>
      <c r="E1225" s="125"/>
      <c r="F1225" s="107"/>
      <c r="G1225" s="107" t="s">
        <v>2120</v>
      </c>
      <c r="H1225" s="124" t="str">
        <f>Programação5[[#This Row],[Atividade]]&amp; " - linha/estrutura: " &amp;Programação5[[#This Row],[Tag]]</f>
        <v xml:space="preserve">Fazer EBTV do desaerador - linha/estrutura: </v>
      </c>
      <c r="I1225" s="107"/>
      <c r="L1225" s="126"/>
      <c r="M1225" s="126"/>
      <c r="N1225" s="147"/>
      <c r="O1225" s="147"/>
      <c r="P1225" s="147"/>
      <c r="Q1225" s="147"/>
      <c r="R1225" s="147"/>
      <c r="S1225" s="147"/>
      <c r="T1225" s="147"/>
      <c r="U1225" s="147"/>
      <c r="V1225" s="147"/>
      <c r="W1225" s="147"/>
      <c r="X1225" s="147"/>
      <c r="Y1225" s="147"/>
      <c r="Z1225" s="147"/>
      <c r="AA1225" s="147"/>
      <c r="AB1225" s="147"/>
      <c r="AC1225" s="147"/>
      <c r="AD1225" s="147"/>
      <c r="AE1225" s="147"/>
      <c r="AF1225" s="147"/>
    </row>
    <row r="1226" spans="1:32" hidden="1" x14ac:dyDescent="0.3">
      <c r="A1226" s="107"/>
      <c r="B1226" s="107" t="s">
        <v>1354</v>
      </c>
      <c r="C1226" s="124"/>
      <c r="D1226" s="107"/>
      <c r="E1226" s="125"/>
      <c r="F1226" s="107"/>
      <c r="G1226" s="107" t="s">
        <v>2121</v>
      </c>
      <c r="H1226" s="124" t="str">
        <f>Programação5[[#This Row],[Atividade]]&amp; " - linha/estrutura: " &amp;Programação5[[#This Row],[Tag]]</f>
        <v xml:space="preserve">Desmontagem de linhas de drenagem - linha/estrutura: </v>
      </c>
      <c r="I1226" s="107"/>
      <c r="L1226" s="126"/>
      <c r="M1226" s="126"/>
      <c r="N1226" s="147"/>
      <c r="O1226" s="147"/>
      <c r="P1226" s="147"/>
      <c r="Q1226" s="147"/>
      <c r="R1226" s="147"/>
      <c r="S1226" s="147"/>
      <c r="T1226" s="147"/>
      <c r="U1226" s="147"/>
      <c r="V1226" s="147"/>
      <c r="W1226" s="147"/>
      <c r="X1226" s="147"/>
      <c r="Y1226" s="147"/>
      <c r="Z1226" s="147"/>
      <c r="AA1226" s="147"/>
      <c r="AB1226" s="147"/>
      <c r="AC1226" s="147"/>
      <c r="AD1226" s="147"/>
      <c r="AE1226" s="147"/>
      <c r="AF1226" s="147"/>
    </row>
    <row r="1227" spans="1:32" hidden="1" x14ac:dyDescent="0.3">
      <c r="A1227" s="107"/>
      <c r="B1227" s="107" t="s">
        <v>1355</v>
      </c>
      <c r="C1227" s="124"/>
      <c r="D1227" s="107"/>
      <c r="E1227" s="125"/>
      <c r="F1227" s="107"/>
      <c r="G1227" s="107" t="s">
        <v>2128</v>
      </c>
      <c r="H1227" s="124" t="str">
        <f>Programação5[[#This Row],[Atividade]]&amp; " - linha/estrutura: " &amp;Programação5[[#This Row],[Tag]]</f>
        <v xml:space="preserve">Montar linha 6"-S3-14E-5401-H - linha/estrutura: </v>
      </c>
      <c r="I1227" s="107"/>
      <c r="L1227" s="126"/>
      <c r="M1227" s="126"/>
      <c r="N1227" s="147"/>
      <c r="O1227" s="147"/>
      <c r="P1227" s="147"/>
      <c r="Q1227" s="147"/>
      <c r="R1227" s="147"/>
      <c r="S1227" s="147"/>
      <c r="T1227" s="147"/>
      <c r="U1227" s="147"/>
      <c r="V1227" s="147"/>
      <c r="W1227" s="147"/>
      <c r="X1227" s="147"/>
      <c r="Y1227" s="147"/>
      <c r="Z1227" s="147"/>
      <c r="AA1227" s="147"/>
      <c r="AB1227" s="147"/>
      <c r="AC1227" s="147"/>
      <c r="AD1227" s="147"/>
      <c r="AE1227" s="147"/>
      <c r="AF1227" s="147"/>
    </row>
    <row r="1228" spans="1:32" hidden="1" x14ac:dyDescent="0.3">
      <c r="A1228" s="107"/>
      <c r="B1228" s="107" t="s">
        <v>1356</v>
      </c>
      <c r="C1228" s="124"/>
      <c r="D1228" s="107"/>
      <c r="E1228" s="125"/>
      <c r="F1228" s="107"/>
      <c r="G1228" s="107" t="s">
        <v>2129</v>
      </c>
      <c r="H1228" s="124" t="str">
        <f>Programação5[[#This Row],[Atividade]]&amp; " - linha/estrutura: " &amp;Programação5[[#This Row],[Tag]]</f>
        <v xml:space="preserve">Montar linha 6"-S3-14E-5402-H - linha/estrutura: </v>
      </c>
      <c r="I1228" s="107"/>
      <c r="L1228" s="126"/>
      <c r="M1228" s="126"/>
      <c r="N1228" s="147"/>
      <c r="O1228" s="147"/>
      <c r="P1228" s="147"/>
      <c r="Q1228" s="147"/>
      <c r="R1228" s="147"/>
      <c r="S1228" s="147"/>
      <c r="T1228" s="147"/>
      <c r="U1228" s="147"/>
      <c r="V1228" s="147"/>
      <c r="W1228" s="147"/>
      <c r="X1228" s="147"/>
      <c r="Y1228" s="147"/>
      <c r="Z1228" s="147"/>
      <c r="AA1228" s="147"/>
      <c r="AB1228" s="147"/>
      <c r="AC1228" s="147"/>
      <c r="AD1228" s="147"/>
      <c r="AE1228" s="147"/>
      <c r="AF1228" s="147"/>
    </row>
    <row r="1229" spans="1:32" hidden="1" x14ac:dyDescent="0.3">
      <c r="A1229" s="107"/>
      <c r="B1229" s="107" t="s">
        <v>1357</v>
      </c>
      <c r="C1229" s="124"/>
      <c r="D1229" s="107"/>
      <c r="E1229" s="125"/>
      <c r="F1229" s="107"/>
      <c r="G1229" s="107" t="s">
        <v>2124</v>
      </c>
      <c r="H1229" s="124" t="str">
        <f>Programação5[[#This Row],[Atividade]]&amp; " - linha/estrutura: " &amp;Programação5[[#This Row],[Tag]]</f>
        <v xml:space="preserve">Retirar EBTV do desaerador - linha/estrutura: </v>
      </c>
      <c r="I1229" s="107"/>
      <c r="L1229" s="126"/>
      <c r="M1229" s="126"/>
      <c r="N1229" s="147"/>
      <c r="O1229" s="147"/>
      <c r="P1229" s="147"/>
      <c r="Q1229" s="147"/>
      <c r="R1229" s="147"/>
      <c r="S1229" s="147"/>
      <c r="T1229" s="147"/>
      <c r="U1229" s="147"/>
      <c r="V1229" s="147"/>
      <c r="W1229" s="147"/>
      <c r="X1229" s="147"/>
      <c r="Y1229" s="147"/>
      <c r="Z1229" s="147"/>
      <c r="AA1229" s="147"/>
      <c r="AB1229" s="147"/>
      <c r="AC1229" s="147"/>
      <c r="AD1229" s="147"/>
      <c r="AE1229" s="147"/>
      <c r="AF1229" s="147"/>
    </row>
    <row r="1230" spans="1:32" hidden="1" x14ac:dyDescent="0.3">
      <c r="A1230" s="107"/>
      <c r="B1230" s="107" t="s">
        <v>1358</v>
      </c>
      <c r="C1230" s="124"/>
      <c r="D1230" s="107"/>
      <c r="E1230" s="125"/>
      <c r="F1230" s="107"/>
      <c r="G1230" s="107" t="s">
        <v>2130</v>
      </c>
      <c r="H1230" s="124" t="str">
        <f>Programação5[[#This Row],[Atividade]]&amp; " - linha/estrutura: " &amp;Programação5[[#This Row],[Tag]]</f>
        <v xml:space="preserve">TIE-IN_114 - Parada - linha/estrutura: </v>
      </c>
      <c r="I1230" s="107"/>
      <c r="L1230" s="126"/>
      <c r="M1230" s="126"/>
      <c r="N1230" s="147"/>
      <c r="O1230" s="147"/>
      <c r="P1230" s="147"/>
      <c r="Q1230" s="147"/>
      <c r="R1230" s="147"/>
      <c r="S1230" s="147"/>
      <c r="T1230" s="147"/>
      <c r="U1230" s="147"/>
      <c r="V1230" s="147"/>
      <c r="W1230" s="147"/>
      <c r="X1230" s="147"/>
      <c r="Y1230" s="147"/>
      <c r="Z1230" s="147"/>
      <c r="AA1230" s="147"/>
      <c r="AB1230" s="147"/>
      <c r="AC1230" s="147"/>
      <c r="AD1230" s="147"/>
      <c r="AE1230" s="147"/>
      <c r="AF1230" s="147"/>
    </row>
    <row r="1231" spans="1:32" hidden="1" x14ac:dyDescent="0.3">
      <c r="A1231" s="107"/>
      <c r="B1231" s="107" t="s">
        <v>1359</v>
      </c>
      <c r="C1231" s="124"/>
      <c r="D1231" s="107"/>
      <c r="E1231" s="125"/>
      <c r="F1231" s="107"/>
      <c r="G1231" s="107" t="s">
        <v>2131</v>
      </c>
      <c r="H1231" s="124" t="str">
        <f>Programação5[[#This Row],[Atividade]]&amp; " - linha/estrutura: " &amp;Programação5[[#This Row],[Tag]]</f>
        <v xml:space="preserve">Fazer Ebtv da linha existente 6"-S3-14A-1328-(H50) - linha/estrutura: </v>
      </c>
      <c r="I1231" s="107"/>
      <c r="L1231" s="126"/>
      <c r="M1231" s="126"/>
      <c r="N1231" s="147"/>
      <c r="O1231" s="147"/>
      <c r="P1231" s="147"/>
      <c r="Q1231" s="147"/>
      <c r="R1231" s="147"/>
      <c r="S1231" s="147"/>
      <c r="T1231" s="147"/>
      <c r="U1231" s="147"/>
      <c r="V1231" s="147"/>
      <c r="W1231" s="147"/>
      <c r="X1231" s="147"/>
      <c r="Y1231" s="147"/>
      <c r="Z1231" s="147"/>
      <c r="AA1231" s="147"/>
      <c r="AB1231" s="147"/>
      <c r="AC1231" s="147"/>
      <c r="AD1231" s="147"/>
      <c r="AE1231" s="147"/>
      <c r="AF1231" s="147"/>
    </row>
    <row r="1232" spans="1:32" hidden="1" x14ac:dyDescent="0.3">
      <c r="A1232" s="107"/>
      <c r="B1232" s="107" t="s">
        <v>1360</v>
      </c>
      <c r="C1232" s="124"/>
      <c r="D1232" s="107"/>
      <c r="E1232" s="125"/>
      <c r="F1232" s="107"/>
      <c r="G1232" s="107" t="s">
        <v>2031</v>
      </c>
      <c r="H1232" s="124" t="str">
        <f>Programação5[[#This Row],[Atividade]]&amp; " - linha/estrutura: " &amp;Programação5[[#This Row],[Tag]]</f>
        <v xml:space="preserve">Desmontar trecho da linha existente - linha/estrutura: </v>
      </c>
      <c r="I1232" s="107"/>
      <c r="L1232" s="126"/>
      <c r="M1232" s="126"/>
      <c r="N1232" s="147"/>
      <c r="O1232" s="147"/>
      <c r="P1232" s="147"/>
      <c r="Q1232" s="147"/>
      <c r="R1232" s="147"/>
      <c r="S1232" s="147"/>
      <c r="T1232" s="147"/>
      <c r="U1232" s="147"/>
      <c r="V1232" s="147"/>
      <c r="W1232" s="147"/>
      <c r="X1232" s="147"/>
      <c r="Y1232" s="147"/>
      <c r="Z1232" s="147"/>
      <c r="AA1232" s="147"/>
      <c r="AB1232" s="147"/>
      <c r="AC1232" s="147"/>
      <c r="AD1232" s="147"/>
      <c r="AE1232" s="147"/>
      <c r="AF1232" s="147"/>
    </row>
    <row r="1233" spans="1:32" hidden="1" x14ac:dyDescent="0.3">
      <c r="A1233" s="107"/>
      <c r="B1233" s="107" t="s">
        <v>1361</v>
      </c>
      <c r="C1233" s="124"/>
      <c r="D1233" s="107"/>
      <c r="E1233" s="125"/>
      <c r="F1233" s="107"/>
      <c r="G1233" s="107" t="s">
        <v>2132</v>
      </c>
      <c r="H1233" s="124" t="str">
        <f>Programação5[[#This Row],[Atividade]]&amp; " - linha/estrutura: " &amp;Programação5[[#This Row],[Tag]]</f>
        <v xml:space="preserve">Montar e soldar spool - linha/estrutura: </v>
      </c>
      <c r="I1233" s="107"/>
      <c r="L1233" s="126"/>
      <c r="M1233" s="126"/>
      <c r="N1233" s="147"/>
      <c r="O1233" s="147"/>
      <c r="P1233" s="147"/>
      <c r="Q1233" s="147"/>
      <c r="R1233" s="147"/>
      <c r="S1233" s="147"/>
      <c r="T1233" s="147"/>
      <c r="U1233" s="147"/>
      <c r="V1233" s="147"/>
      <c r="W1233" s="147"/>
      <c r="X1233" s="147"/>
      <c r="Y1233" s="147"/>
      <c r="Z1233" s="147"/>
      <c r="AA1233" s="147"/>
      <c r="AB1233" s="147"/>
      <c r="AC1233" s="147"/>
      <c r="AD1233" s="147"/>
      <c r="AE1233" s="147"/>
      <c r="AF1233" s="147"/>
    </row>
    <row r="1234" spans="1:32" hidden="1" x14ac:dyDescent="0.3">
      <c r="A1234" s="107"/>
      <c r="B1234" s="107" t="s">
        <v>1362</v>
      </c>
      <c r="C1234" s="124"/>
      <c r="D1234" s="107"/>
      <c r="E1234" s="125"/>
      <c r="F1234" s="107"/>
      <c r="G1234" s="107" t="s">
        <v>279</v>
      </c>
      <c r="H1234" s="124" t="str">
        <f>Programação5[[#This Row],[Atividade]]&amp; " - linha/estrutura: " &amp;Programação5[[#This Row],[Tag]]</f>
        <v xml:space="preserve">Inspeção ENDs das soldas - linha/estrutura: </v>
      </c>
      <c r="I1234" s="107"/>
      <c r="L1234" s="126"/>
      <c r="M1234" s="126"/>
      <c r="N1234" s="147"/>
      <c r="O1234" s="147"/>
      <c r="P1234" s="147"/>
      <c r="Q1234" s="147"/>
      <c r="R1234" s="147"/>
      <c r="S1234" s="147"/>
      <c r="T1234" s="147"/>
      <c r="U1234" s="147"/>
      <c r="V1234" s="147"/>
      <c r="W1234" s="147"/>
      <c r="X1234" s="147"/>
      <c r="Y1234" s="147"/>
      <c r="Z1234" s="147"/>
      <c r="AA1234" s="147"/>
      <c r="AB1234" s="147"/>
      <c r="AC1234" s="147"/>
      <c r="AD1234" s="147"/>
      <c r="AE1234" s="147"/>
      <c r="AF1234" s="147"/>
    </row>
    <row r="1235" spans="1:32" hidden="1" x14ac:dyDescent="0.3">
      <c r="A1235" s="107"/>
      <c r="B1235" s="107" t="s">
        <v>1363</v>
      </c>
      <c r="C1235" s="124"/>
      <c r="D1235" s="107"/>
      <c r="E1235" s="125"/>
      <c r="F1235" s="107"/>
      <c r="G1235" s="107" t="s">
        <v>1883</v>
      </c>
      <c r="H1235" s="124" t="str">
        <f>Programação5[[#This Row],[Atividade]]&amp; " - linha/estrutura: " &amp;Programação5[[#This Row],[Tag]]</f>
        <v xml:space="preserve">Montar de válvula gaveta de 6" - linha/estrutura: </v>
      </c>
      <c r="I1235" s="107"/>
      <c r="L1235" s="126"/>
      <c r="M1235" s="126"/>
      <c r="N1235" s="147"/>
      <c r="O1235" s="147"/>
      <c r="P1235" s="147"/>
      <c r="Q1235" s="147"/>
      <c r="R1235" s="147"/>
      <c r="S1235" s="147"/>
      <c r="T1235" s="147"/>
      <c r="U1235" s="147"/>
      <c r="V1235" s="147"/>
      <c r="W1235" s="147"/>
      <c r="X1235" s="147"/>
      <c r="Y1235" s="147"/>
      <c r="Z1235" s="147"/>
      <c r="AA1235" s="147"/>
      <c r="AB1235" s="147"/>
      <c r="AC1235" s="147"/>
      <c r="AD1235" s="147"/>
      <c r="AE1235" s="147"/>
      <c r="AF1235" s="147"/>
    </row>
    <row r="1236" spans="1:32" hidden="1" x14ac:dyDescent="0.3">
      <c r="A1236" s="107"/>
      <c r="B1236" s="107" t="s">
        <v>1364</v>
      </c>
      <c r="C1236" s="124"/>
      <c r="D1236" s="107"/>
      <c r="E1236" s="125"/>
      <c r="F1236" s="107"/>
      <c r="G1236" s="107" t="s">
        <v>1954</v>
      </c>
      <c r="H1236" s="124" t="str">
        <f>Programação5[[#This Row],[Atividade]]&amp; " - linha/estrutura: " &amp;Programação5[[#This Row],[Tag]]</f>
        <v xml:space="preserve">Remover Ebtv da linha - linha/estrutura: </v>
      </c>
      <c r="I1236" s="107"/>
      <c r="L1236" s="126"/>
      <c r="M1236" s="126"/>
      <c r="N1236" s="147"/>
      <c r="O1236" s="147"/>
      <c r="P1236" s="147"/>
      <c r="Q1236" s="147"/>
      <c r="R1236" s="147"/>
      <c r="S1236" s="147"/>
      <c r="T1236" s="147"/>
      <c r="U1236" s="147"/>
      <c r="V1236" s="147"/>
      <c r="W1236" s="147"/>
      <c r="X1236" s="147"/>
      <c r="Y1236" s="147"/>
      <c r="Z1236" s="147"/>
      <c r="AA1236" s="147"/>
      <c r="AB1236" s="147"/>
      <c r="AC1236" s="147"/>
      <c r="AD1236" s="147"/>
      <c r="AE1236" s="147"/>
      <c r="AF1236" s="147"/>
    </row>
    <row r="1237" spans="1:32" hidden="1" x14ac:dyDescent="0.3">
      <c r="A1237" s="107"/>
      <c r="B1237" s="107" t="s">
        <v>1365</v>
      </c>
      <c r="C1237" s="124"/>
      <c r="D1237" s="107"/>
      <c r="E1237" s="125"/>
      <c r="F1237" s="107"/>
      <c r="G1237" s="107" t="s">
        <v>1447</v>
      </c>
      <c r="H1237" s="124" t="str">
        <f>Programação5[[#This Row],[Atividade]]&amp; " - linha/estrutura: " &amp;Programação5[[#This Row],[Tag]]</f>
        <v xml:space="preserve">TIE-IN_115 - Parada - linha/estrutura: </v>
      </c>
      <c r="I1237" s="107"/>
      <c r="L1237" s="126"/>
      <c r="M1237" s="126"/>
      <c r="N1237" s="147"/>
      <c r="O1237" s="147"/>
      <c r="P1237" s="147"/>
      <c r="Q1237" s="147"/>
      <c r="R1237" s="147"/>
      <c r="S1237" s="147"/>
      <c r="T1237" s="147"/>
      <c r="U1237" s="147"/>
      <c r="V1237" s="147"/>
      <c r="W1237" s="147"/>
      <c r="X1237" s="147"/>
      <c r="Y1237" s="147"/>
      <c r="Z1237" s="147"/>
      <c r="AA1237" s="147"/>
      <c r="AB1237" s="147"/>
      <c r="AC1237" s="147"/>
      <c r="AD1237" s="147"/>
      <c r="AE1237" s="147"/>
      <c r="AF1237" s="147"/>
    </row>
    <row r="1238" spans="1:32" hidden="1" x14ac:dyDescent="0.3">
      <c r="A1238" s="107"/>
      <c r="B1238" s="107" t="s">
        <v>1366</v>
      </c>
      <c r="C1238" s="124"/>
      <c r="D1238" s="107"/>
      <c r="E1238" s="125"/>
      <c r="F1238" s="107"/>
      <c r="G1238" s="107" t="s">
        <v>2133</v>
      </c>
      <c r="H1238" s="124" t="str">
        <f>Programação5[[#This Row],[Atividade]]&amp; " - linha/estrutura: " &amp;Programação5[[#This Row],[Tag]]</f>
        <v xml:space="preserve">Fazer Ebtv da linha existente 16"-S3-14A-1323 - linha/estrutura: </v>
      </c>
      <c r="I1238" s="107"/>
      <c r="L1238" s="126"/>
      <c r="M1238" s="126"/>
      <c r="N1238" s="147"/>
      <c r="O1238" s="147"/>
      <c r="P1238" s="147"/>
      <c r="Q1238" s="147"/>
      <c r="R1238" s="147"/>
      <c r="S1238" s="147"/>
      <c r="T1238" s="147"/>
      <c r="U1238" s="147"/>
      <c r="V1238" s="147"/>
      <c r="W1238" s="147"/>
      <c r="X1238" s="147"/>
      <c r="Y1238" s="147"/>
      <c r="Z1238" s="147"/>
      <c r="AA1238" s="147"/>
      <c r="AB1238" s="147"/>
      <c r="AC1238" s="147"/>
      <c r="AD1238" s="147"/>
      <c r="AE1238" s="147"/>
      <c r="AF1238" s="147"/>
    </row>
    <row r="1239" spans="1:32" hidden="1" x14ac:dyDescent="0.3">
      <c r="A1239" s="107"/>
      <c r="B1239" s="107" t="s">
        <v>1367</v>
      </c>
      <c r="C1239" s="124"/>
      <c r="D1239" s="107"/>
      <c r="E1239" s="125"/>
      <c r="F1239" s="107"/>
      <c r="G1239" s="107" t="s">
        <v>2134</v>
      </c>
      <c r="H1239" s="124" t="str">
        <f>Programação5[[#This Row],[Atividade]]&amp; " - linha/estrutura: " &amp;Programação5[[#This Row],[Tag]]</f>
        <v xml:space="preserve">Desmontar flange cego da linha existente - linha/estrutura: </v>
      </c>
      <c r="I1239" s="107"/>
      <c r="L1239" s="126"/>
      <c r="M1239" s="126"/>
      <c r="N1239" s="147"/>
      <c r="O1239" s="147"/>
      <c r="P1239" s="147"/>
      <c r="Q1239" s="147"/>
      <c r="R1239" s="147"/>
      <c r="S1239" s="147"/>
      <c r="T1239" s="147"/>
      <c r="U1239" s="147"/>
      <c r="V1239" s="147"/>
      <c r="W1239" s="147"/>
      <c r="X1239" s="147"/>
      <c r="Y1239" s="147"/>
      <c r="Z1239" s="147"/>
      <c r="AA1239" s="147"/>
      <c r="AB1239" s="147"/>
      <c r="AC1239" s="147"/>
      <c r="AD1239" s="147"/>
      <c r="AE1239" s="147"/>
      <c r="AF1239" s="147"/>
    </row>
    <row r="1240" spans="1:32" hidden="1" x14ac:dyDescent="0.3">
      <c r="A1240" s="107"/>
      <c r="B1240" s="107" t="s">
        <v>1368</v>
      </c>
      <c r="C1240" s="124"/>
      <c r="D1240" s="107"/>
      <c r="E1240" s="125"/>
      <c r="F1240" s="107"/>
      <c r="G1240" s="107" t="s">
        <v>2135</v>
      </c>
      <c r="H1240" s="124" t="str">
        <f>Programação5[[#This Row],[Atividade]]&amp; " - linha/estrutura: " &amp;Programação5[[#This Row],[Tag]]</f>
        <v xml:space="preserve">Montar de válvula gaveta de 16" - linha/estrutura: </v>
      </c>
      <c r="I1240" s="107"/>
      <c r="L1240" s="126"/>
      <c r="M1240" s="126"/>
      <c r="N1240" s="147"/>
      <c r="O1240" s="147"/>
      <c r="P1240" s="147"/>
      <c r="Q1240" s="147"/>
      <c r="R1240" s="147"/>
      <c r="S1240" s="147"/>
      <c r="T1240" s="147"/>
      <c r="U1240" s="147"/>
      <c r="V1240" s="147"/>
      <c r="W1240" s="147"/>
      <c r="X1240" s="147"/>
      <c r="Y1240" s="147"/>
      <c r="Z1240" s="147"/>
      <c r="AA1240" s="147"/>
      <c r="AB1240" s="147"/>
      <c r="AC1240" s="147"/>
      <c r="AD1240" s="147"/>
      <c r="AE1240" s="147"/>
      <c r="AF1240" s="147"/>
    </row>
    <row r="1241" spans="1:32" hidden="1" x14ac:dyDescent="0.3">
      <c r="A1241" s="107"/>
      <c r="B1241" s="107" t="s">
        <v>1369</v>
      </c>
      <c r="C1241" s="124"/>
      <c r="D1241" s="107"/>
      <c r="E1241" s="125"/>
      <c r="F1241" s="107"/>
      <c r="G1241" s="107" t="s">
        <v>1954</v>
      </c>
      <c r="H1241" s="124" t="str">
        <f>Programação5[[#This Row],[Atividade]]&amp; " - linha/estrutura: " &amp;Programação5[[#This Row],[Tag]]</f>
        <v xml:space="preserve">Remover Ebtv da linha - linha/estrutura: </v>
      </c>
      <c r="I1241" s="107"/>
      <c r="L1241" s="126"/>
      <c r="M1241" s="126"/>
      <c r="N1241" s="147"/>
      <c r="O1241" s="147"/>
      <c r="P1241" s="147"/>
      <c r="Q1241" s="147"/>
      <c r="R1241" s="147"/>
      <c r="S1241" s="147"/>
      <c r="T1241" s="147"/>
      <c r="U1241" s="147"/>
      <c r="V1241" s="147"/>
      <c r="W1241" s="147"/>
      <c r="X1241" s="147"/>
      <c r="Y1241" s="147"/>
      <c r="Z1241" s="147"/>
      <c r="AA1241" s="147"/>
      <c r="AB1241" s="147"/>
      <c r="AC1241" s="147"/>
      <c r="AD1241" s="147"/>
      <c r="AE1241" s="147"/>
      <c r="AF1241" s="147"/>
    </row>
    <row r="1242" spans="1:32" hidden="1" x14ac:dyDescent="0.3">
      <c r="A1242" s="107"/>
      <c r="B1242" s="107" t="s">
        <v>1370</v>
      </c>
      <c r="C1242" s="124"/>
      <c r="D1242" s="107"/>
      <c r="E1242" s="125"/>
      <c r="F1242" s="107"/>
      <c r="G1242" s="107" t="s">
        <v>1443</v>
      </c>
      <c r="H1242" s="124" t="str">
        <f>Programação5[[#This Row],[Atividade]]&amp; " - linha/estrutura: " &amp;Programação5[[#This Row],[Tag]]</f>
        <v xml:space="preserve">Tie in 113 - Parada - linha/estrutura: </v>
      </c>
      <c r="I1242" s="107"/>
      <c r="L1242" s="126"/>
      <c r="M1242" s="126"/>
      <c r="N1242" s="147"/>
      <c r="O1242" s="147"/>
      <c r="P1242" s="147"/>
      <c r="Q1242" s="147"/>
      <c r="R1242" s="147"/>
      <c r="S1242" s="147"/>
      <c r="T1242" s="147"/>
      <c r="U1242" s="147"/>
      <c r="V1242" s="147"/>
      <c r="W1242" s="147"/>
      <c r="X1242" s="147"/>
      <c r="Y1242" s="147"/>
      <c r="Z1242" s="147"/>
      <c r="AA1242" s="147"/>
      <c r="AB1242" s="147"/>
      <c r="AC1242" s="147"/>
      <c r="AD1242" s="147"/>
      <c r="AE1242" s="147"/>
      <c r="AF1242" s="147"/>
    </row>
    <row r="1243" spans="1:32" hidden="1" x14ac:dyDescent="0.3">
      <c r="A1243" s="107"/>
      <c r="B1243" s="107" t="s">
        <v>1371</v>
      </c>
      <c r="C1243" s="124"/>
      <c r="D1243" s="107"/>
      <c r="E1243" s="125"/>
      <c r="F1243" s="107"/>
      <c r="G1243" s="107" t="s">
        <v>2030</v>
      </c>
      <c r="H1243" s="124" t="str">
        <f>Programação5[[#This Row],[Atividade]]&amp; " - linha/estrutura: " &amp;Programação5[[#This Row],[Tag]]</f>
        <v xml:space="preserve">Fazer Ebtv da linha existente - linha/estrutura: </v>
      </c>
      <c r="I1243" s="107"/>
      <c r="L1243" s="126"/>
      <c r="M1243" s="126"/>
      <c r="N1243" s="147"/>
      <c r="O1243" s="147"/>
      <c r="P1243" s="147"/>
      <c r="Q1243" s="147"/>
      <c r="R1243" s="147"/>
      <c r="S1243" s="147"/>
      <c r="T1243" s="147"/>
      <c r="U1243" s="147"/>
      <c r="V1243" s="147"/>
      <c r="W1243" s="147"/>
      <c r="X1243" s="147"/>
      <c r="Y1243" s="147"/>
      <c r="Z1243" s="147"/>
      <c r="AA1243" s="147"/>
      <c r="AB1243" s="147"/>
      <c r="AC1243" s="147"/>
      <c r="AD1243" s="147"/>
      <c r="AE1243" s="147"/>
      <c r="AF1243" s="147"/>
    </row>
    <row r="1244" spans="1:32" hidden="1" x14ac:dyDescent="0.3">
      <c r="A1244" s="107"/>
      <c r="B1244" s="107" t="s">
        <v>1372</v>
      </c>
      <c r="C1244" s="124"/>
      <c r="D1244" s="107"/>
      <c r="E1244" s="125"/>
      <c r="F1244" s="107"/>
      <c r="G1244" s="107" t="s">
        <v>2136</v>
      </c>
      <c r="H1244" s="124" t="str">
        <f>Programação5[[#This Row],[Atividade]]&amp; " - linha/estrutura: " &amp;Programação5[[#This Row],[Tag]]</f>
        <v xml:space="preserve">Cortar trecho de 2"na linha existente - linha/estrutura: </v>
      </c>
      <c r="I1244" s="107"/>
      <c r="L1244" s="126"/>
      <c r="M1244" s="126"/>
      <c r="N1244" s="147"/>
      <c r="O1244" s="147"/>
      <c r="P1244" s="147"/>
      <c r="Q1244" s="147"/>
      <c r="R1244" s="147"/>
      <c r="S1244" s="147"/>
      <c r="T1244" s="147"/>
      <c r="U1244" s="147"/>
      <c r="V1244" s="147"/>
      <c r="W1244" s="147"/>
      <c r="X1244" s="147"/>
      <c r="Y1244" s="147"/>
      <c r="Z1244" s="147"/>
      <c r="AA1244" s="147"/>
      <c r="AB1244" s="147"/>
      <c r="AC1244" s="147"/>
      <c r="AD1244" s="147"/>
      <c r="AE1244" s="147"/>
      <c r="AF1244" s="147"/>
    </row>
    <row r="1245" spans="1:32" hidden="1" x14ac:dyDescent="0.3">
      <c r="A1245" s="107"/>
      <c r="B1245" s="107" t="s">
        <v>1373</v>
      </c>
      <c r="C1245" s="124"/>
      <c r="D1245" s="107"/>
      <c r="E1245" s="125"/>
      <c r="F1245" s="107"/>
      <c r="G1245" s="107" t="s">
        <v>2137</v>
      </c>
      <c r="H1245" s="124" t="str">
        <f>Programação5[[#This Row],[Atividade]]&amp; " - linha/estrutura: " &amp;Programação5[[#This Row],[Tag]]</f>
        <v xml:space="preserve">Montar e soldar spool de 2" - linha/estrutura: </v>
      </c>
      <c r="I1245" s="107"/>
      <c r="L1245" s="126"/>
      <c r="M1245" s="126"/>
      <c r="N1245" s="147"/>
      <c r="O1245" s="147"/>
      <c r="P1245" s="147"/>
      <c r="Q1245" s="147"/>
      <c r="R1245" s="147"/>
      <c r="S1245" s="147"/>
      <c r="T1245" s="147"/>
      <c r="U1245" s="147"/>
      <c r="V1245" s="147"/>
      <c r="W1245" s="147"/>
      <c r="X1245" s="147"/>
      <c r="Y1245" s="147"/>
      <c r="Z1245" s="147"/>
      <c r="AA1245" s="147"/>
      <c r="AB1245" s="147"/>
      <c r="AC1245" s="147"/>
      <c r="AD1245" s="147"/>
      <c r="AE1245" s="147"/>
      <c r="AF1245" s="147"/>
    </row>
    <row r="1246" spans="1:32" hidden="1" x14ac:dyDescent="0.3">
      <c r="A1246" s="107"/>
      <c r="B1246" s="107" t="s">
        <v>1374</v>
      </c>
      <c r="C1246" s="124"/>
      <c r="D1246" s="107"/>
      <c r="E1246" s="125"/>
      <c r="F1246" s="107"/>
      <c r="G1246" s="107" t="s">
        <v>279</v>
      </c>
      <c r="H1246" s="124" t="str">
        <f>Programação5[[#This Row],[Atividade]]&amp; " - linha/estrutura: " &amp;Programação5[[#This Row],[Tag]]</f>
        <v xml:space="preserve">Inspeção ENDs das soldas - linha/estrutura: </v>
      </c>
      <c r="I1246" s="107"/>
      <c r="L1246" s="126"/>
      <c r="M1246" s="126"/>
      <c r="N1246" s="147"/>
      <c r="O1246" s="147"/>
      <c r="P1246" s="147"/>
      <c r="Q1246" s="147"/>
      <c r="R1246" s="147"/>
      <c r="S1246" s="147"/>
      <c r="T1246" s="147"/>
      <c r="U1246" s="147"/>
      <c r="V1246" s="147"/>
      <c r="W1246" s="147"/>
      <c r="X1246" s="147"/>
      <c r="Y1246" s="147"/>
      <c r="Z1246" s="147"/>
      <c r="AA1246" s="147"/>
      <c r="AB1246" s="147"/>
      <c r="AC1246" s="147"/>
      <c r="AD1246" s="147"/>
      <c r="AE1246" s="147"/>
      <c r="AF1246" s="147"/>
    </row>
    <row r="1247" spans="1:32" hidden="1" x14ac:dyDescent="0.3">
      <c r="A1247" s="107"/>
      <c r="B1247" s="107" t="s">
        <v>1375</v>
      </c>
      <c r="C1247" s="124"/>
      <c r="D1247" s="107"/>
      <c r="E1247" s="125"/>
      <c r="F1247" s="107"/>
      <c r="G1247" s="107" t="s">
        <v>2138</v>
      </c>
      <c r="H1247" s="124" t="str">
        <f>Programação5[[#This Row],[Atividade]]&amp; " - linha/estrutura: " &amp;Programação5[[#This Row],[Tag]]</f>
        <v xml:space="preserve">Montar de válvula gaveta de 2" - linha/estrutura: </v>
      </c>
      <c r="I1247" s="107"/>
      <c r="L1247" s="126"/>
      <c r="M1247" s="126"/>
      <c r="N1247" s="147"/>
      <c r="O1247" s="147"/>
      <c r="P1247" s="147"/>
      <c r="Q1247" s="147"/>
      <c r="R1247" s="147"/>
      <c r="S1247" s="147"/>
      <c r="T1247" s="147"/>
      <c r="U1247" s="147"/>
      <c r="V1247" s="147"/>
      <c r="W1247" s="147"/>
      <c r="X1247" s="147"/>
      <c r="Y1247" s="147"/>
      <c r="Z1247" s="147"/>
      <c r="AA1247" s="147"/>
      <c r="AB1247" s="147"/>
      <c r="AC1247" s="147"/>
      <c r="AD1247" s="147"/>
      <c r="AE1247" s="147"/>
      <c r="AF1247" s="147"/>
    </row>
    <row r="1248" spans="1:32" hidden="1" x14ac:dyDescent="0.3">
      <c r="A1248" s="107"/>
      <c r="B1248" s="107" t="s">
        <v>1376</v>
      </c>
      <c r="C1248" s="124"/>
      <c r="D1248" s="107"/>
      <c r="E1248" s="125"/>
      <c r="F1248" s="107"/>
      <c r="G1248" s="107" t="s">
        <v>2064</v>
      </c>
      <c r="H1248" s="124" t="str">
        <f>Programação5[[#This Row],[Atividade]]&amp; " - linha/estrutura: " &amp;Programação5[[#This Row],[Tag]]</f>
        <v xml:space="preserve">Remover Ebtv da linha existente - linha/estrutura: </v>
      </c>
      <c r="I1248" s="107"/>
      <c r="L1248" s="126"/>
      <c r="M1248" s="126"/>
      <c r="N1248" s="147"/>
      <c r="O1248" s="147"/>
      <c r="P1248" s="147"/>
      <c r="Q1248" s="147"/>
      <c r="R1248" s="147"/>
      <c r="S1248" s="147"/>
      <c r="T1248" s="147"/>
      <c r="U1248" s="147"/>
      <c r="V1248" s="147"/>
      <c r="W1248" s="147"/>
      <c r="X1248" s="147"/>
      <c r="Y1248" s="147"/>
      <c r="Z1248" s="147"/>
      <c r="AA1248" s="147"/>
      <c r="AB1248" s="147"/>
      <c r="AC1248" s="147"/>
      <c r="AD1248" s="147"/>
      <c r="AE1248" s="147"/>
      <c r="AF1248" s="147"/>
    </row>
    <row r="1249" spans="1:32" hidden="1" x14ac:dyDescent="0.3">
      <c r="A1249" s="107"/>
      <c r="B1249" s="107" t="s">
        <v>1377</v>
      </c>
      <c r="C1249" s="124"/>
      <c r="D1249" s="107"/>
      <c r="E1249" s="125"/>
      <c r="F1249" s="107"/>
      <c r="G1249" s="107" t="s">
        <v>2139</v>
      </c>
      <c r="H1249" s="124" t="str">
        <f>Programação5[[#This Row],[Atividade]]&amp; " - linha/estrutura: " &amp;Programação5[[#This Row],[Tag]]</f>
        <v xml:space="preserve">Tie in 120 - Parada - linha/estrutura: </v>
      </c>
      <c r="I1249" s="107"/>
      <c r="L1249" s="126"/>
      <c r="M1249" s="126"/>
      <c r="N1249" s="147"/>
      <c r="O1249" s="147"/>
      <c r="P1249" s="147"/>
      <c r="Q1249" s="147"/>
      <c r="R1249" s="147"/>
      <c r="S1249" s="147"/>
      <c r="T1249" s="147"/>
      <c r="U1249" s="147"/>
      <c r="V1249" s="147"/>
      <c r="W1249" s="147"/>
      <c r="X1249" s="147"/>
      <c r="Y1249" s="147"/>
      <c r="Z1249" s="147"/>
      <c r="AA1249" s="147"/>
      <c r="AB1249" s="147"/>
      <c r="AC1249" s="147"/>
      <c r="AD1249" s="147"/>
      <c r="AE1249" s="147"/>
      <c r="AF1249" s="147"/>
    </row>
    <row r="1250" spans="1:32" hidden="1" x14ac:dyDescent="0.3">
      <c r="A1250" s="107"/>
      <c r="B1250" s="107" t="s">
        <v>1378</v>
      </c>
      <c r="C1250" s="124"/>
      <c r="D1250" s="107"/>
      <c r="E1250" s="125"/>
      <c r="F1250" s="107"/>
      <c r="G1250" s="107" t="s">
        <v>2030</v>
      </c>
      <c r="H1250" s="124" t="str">
        <f>Programação5[[#This Row],[Atividade]]&amp; " - linha/estrutura: " &amp;Programação5[[#This Row],[Tag]]</f>
        <v xml:space="preserve">Fazer Ebtv da linha existente - linha/estrutura: </v>
      </c>
      <c r="I1250" s="107"/>
      <c r="L1250" s="126"/>
      <c r="M1250" s="126"/>
      <c r="N1250" s="147"/>
      <c r="O1250" s="147"/>
      <c r="P1250" s="147"/>
      <c r="Q1250" s="147"/>
      <c r="R1250" s="147"/>
      <c r="S1250" s="147"/>
      <c r="T1250" s="147"/>
      <c r="U1250" s="147"/>
      <c r="V1250" s="147"/>
      <c r="W1250" s="147"/>
      <c r="X1250" s="147"/>
      <c r="Y1250" s="147"/>
      <c r="Z1250" s="147"/>
      <c r="AA1250" s="147"/>
      <c r="AB1250" s="147"/>
      <c r="AC1250" s="147"/>
      <c r="AD1250" s="147"/>
      <c r="AE1250" s="147"/>
      <c r="AF1250" s="147"/>
    </row>
    <row r="1251" spans="1:32" hidden="1" x14ac:dyDescent="0.3">
      <c r="A1251" s="107"/>
      <c r="B1251" s="107" t="s">
        <v>1379</v>
      </c>
      <c r="C1251" s="124"/>
      <c r="D1251" s="107"/>
      <c r="E1251" s="125"/>
      <c r="F1251" s="107"/>
      <c r="G1251" s="107" t="s">
        <v>2136</v>
      </c>
      <c r="H1251" s="124" t="str">
        <f>Programação5[[#This Row],[Atividade]]&amp; " - linha/estrutura: " &amp;Programação5[[#This Row],[Tag]]</f>
        <v xml:space="preserve">Cortar trecho de 2"na linha existente - linha/estrutura: </v>
      </c>
      <c r="I1251" s="107"/>
      <c r="L1251" s="126"/>
      <c r="M1251" s="126"/>
      <c r="N1251" s="147"/>
      <c r="O1251" s="147"/>
      <c r="P1251" s="147"/>
      <c r="Q1251" s="147"/>
      <c r="R1251" s="147"/>
      <c r="S1251" s="147"/>
      <c r="T1251" s="147"/>
      <c r="U1251" s="147"/>
      <c r="V1251" s="147"/>
      <c r="W1251" s="147"/>
      <c r="X1251" s="147"/>
      <c r="Y1251" s="147"/>
      <c r="Z1251" s="147"/>
      <c r="AA1251" s="147"/>
      <c r="AB1251" s="147"/>
      <c r="AC1251" s="147"/>
      <c r="AD1251" s="147"/>
      <c r="AE1251" s="147"/>
      <c r="AF1251" s="147"/>
    </row>
    <row r="1252" spans="1:32" hidden="1" x14ac:dyDescent="0.3">
      <c r="A1252" s="107"/>
      <c r="B1252" s="107" t="s">
        <v>1380</v>
      </c>
      <c r="C1252" s="124"/>
      <c r="D1252" s="107"/>
      <c r="E1252" s="125"/>
      <c r="F1252" s="107"/>
      <c r="G1252" s="107" t="s">
        <v>2137</v>
      </c>
      <c r="H1252" s="124" t="str">
        <f>Programação5[[#This Row],[Atividade]]&amp; " - linha/estrutura: " &amp;Programação5[[#This Row],[Tag]]</f>
        <v xml:space="preserve">Montar e soldar spool de 2" - linha/estrutura: </v>
      </c>
      <c r="I1252" s="107"/>
      <c r="L1252" s="126"/>
      <c r="M1252" s="126"/>
      <c r="N1252" s="147"/>
      <c r="O1252" s="147"/>
      <c r="P1252" s="147"/>
      <c r="Q1252" s="147"/>
      <c r="R1252" s="147"/>
      <c r="S1252" s="147"/>
      <c r="T1252" s="147"/>
      <c r="U1252" s="147"/>
      <c r="V1252" s="147"/>
      <c r="W1252" s="147"/>
      <c r="X1252" s="147"/>
      <c r="Y1252" s="147"/>
      <c r="Z1252" s="147"/>
      <c r="AA1252" s="147"/>
      <c r="AB1252" s="147"/>
      <c r="AC1252" s="147"/>
      <c r="AD1252" s="147"/>
      <c r="AE1252" s="147"/>
      <c r="AF1252" s="147"/>
    </row>
    <row r="1253" spans="1:32" hidden="1" x14ac:dyDescent="0.3">
      <c r="A1253" s="107"/>
      <c r="B1253" s="107" t="s">
        <v>1381</v>
      </c>
      <c r="C1253" s="124"/>
      <c r="D1253" s="107"/>
      <c r="E1253" s="125"/>
      <c r="F1253" s="107"/>
      <c r="G1253" s="107" t="s">
        <v>279</v>
      </c>
      <c r="H1253" s="124" t="str">
        <f>Programação5[[#This Row],[Atividade]]&amp; " - linha/estrutura: " &amp;Programação5[[#This Row],[Tag]]</f>
        <v xml:space="preserve">Inspeção ENDs das soldas - linha/estrutura: </v>
      </c>
      <c r="I1253" s="107"/>
      <c r="L1253" s="126"/>
      <c r="M1253" s="126"/>
      <c r="N1253" s="147"/>
      <c r="O1253" s="147"/>
      <c r="P1253" s="147"/>
      <c r="Q1253" s="147"/>
      <c r="R1253" s="147"/>
      <c r="S1253" s="147"/>
      <c r="T1253" s="147"/>
      <c r="U1253" s="147"/>
      <c r="V1253" s="147"/>
      <c r="W1253" s="147"/>
      <c r="X1253" s="147"/>
      <c r="Y1253" s="147"/>
      <c r="Z1253" s="147"/>
      <c r="AA1253" s="147"/>
      <c r="AB1253" s="147"/>
      <c r="AC1253" s="147"/>
      <c r="AD1253" s="147"/>
      <c r="AE1253" s="147"/>
      <c r="AF1253" s="147"/>
    </row>
    <row r="1254" spans="1:32" hidden="1" x14ac:dyDescent="0.3">
      <c r="A1254" s="107"/>
      <c r="B1254" s="107" t="s">
        <v>1382</v>
      </c>
      <c r="C1254" s="124"/>
      <c r="D1254" s="107"/>
      <c r="E1254" s="125"/>
      <c r="F1254" s="107"/>
      <c r="G1254" s="107" t="s">
        <v>2138</v>
      </c>
      <c r="H1254" s="124" t="str">
        <f>Programação5[[#This Row],[Atividade]]&amp; " - linha/estrutura: " &amp;Programação5[[#This Row],[Tag]]</f>
        <v xml:space="preserve">Montar de válvula gaveta de 2" - linha/estrutura: </v>
      </c>
      <c r="I1254" s="107"/>
      <c r="L1254" s="126"/>
      <c r="M1254" s="126"/>
      <c r="N1254" s="147"/>
      <c r="O1254" s="147"/>
      <c r="P1254" s="147"/>
      <c r="Q1254" s="147"/>
      <c r="R1254" s="147"/>
      <c r="S1254" s="147"/>
      <c r="T1254" s="147"/>
      <c r="U1254" s="147"/>
      <c r="V1254" s="147"/>
      <c r="W1254" s="147"/>
      <c r="X1254" s="147"/>
      <c r="Y1254" s="147"/>
      <c r="Z1254" s="147"/>
      <c r="AA1254" s="147"/>
      <c r="AB1254" s="147"/>
      <c r="AC1254" s="147"/>
      <c r="AD1254" s="147"/>
      <c r="AE1254" s="147"/>
      <c r="AF1254" s="147"/>
    </row>
    <row r="1255" spans="1:32" hidden="1" x14ac:dyDescent="0.3">
      <c r="A1255" s="107"/>
      <c r="B1255" s="107" t="s">
        <v>1383</v>
      </c>
      <c r="C1255" s="124"/>
      <c r="D1255" s="107"/>
      <c r="E1255" s="125"/>
      <c r="F1255" s="107"/>
      <c r="G1255" s="107" t="s">
        <v>2064</v>
      </c>
      <c r="H1255" s="124" t="str">
        <f>Programação5[[#This Row],[Atividade]]&amp; " - linha/estrutura: " &amp;Programação5[[#This Row],[Tag]]</f>
        <v xml:space="preserve">Remover Ebtv da linha existente - linha/estrutura: </v>
      </c>
      <c r="I1255" s="107"/>
      <c r="L1255" s="126"/>
      <c r="M1255" s="126"/>
      <c r="N1255" s="147"/>
      <c r="O1255" s="147"/>
      <c r="P1255" s="147"/>
      <c r="Q1255" s="147"/>
      <c r="R1255" s="147"/>
      <c r="S1255" s="147"/>
      <c r="T1255" s="147"/>
      <c r="U1255" s="147"/>
      <c r="V1255" s="147"/>
      <c r="W1255" s="147"/>
      <c r="X1255" s="147"/>
      <c r="Y1255" s="147"/>
      <c r="Z1255" s="147"/>
      <c r="AA1255" s="147"/>
      <c r="AB1255" s="147"/>
      <c r="AC1255" s="147"/>
      <c r="AD1255" s="147"/>
      <c r="AE1255" s="147"/>
      <c r="AF1255" s="147"/>
    </row>
    <row r="1256" spans="1:32" hidden="1" x14ac:dyDescent="0.3">
      <c r="A1256" s="107"/>
      <c r="B1256" s="107" t="s">
        <v>1384</v>
      </c>
      <c r="C1256" s="124"/>
      <c r="D1256" s="107"/>
      <c r="E1256" s="125"/>
      <c r="F1256" s="107"/>
      <c r="G1256" s="107" t="s">
        <v>2140</v>
      </c>
      <c r="H1256" s="124" t="str">
        <f>Programação5[[#This Row],[Atividade]]&amp; " - linha/estrutura: " &amp;Programação5[[#This Row],[Tag]]</f>
        <v xml:space="preserve">Tie in 155 - linha/estrutura: </v>
      </c>
      <c r="I1256" s="107"/>
      <c r="L1256" s="126"/>
      <c r="M1256" s="126"/>
      <c r="N1256" s="147"/>
      <c r="O1256" s="147"/>
      <c r="P1256" s="147"/>
      <c r="Q1256" s="147"/>
      <c r="R1256" s="147"/>
      <c r="S1256" s="147"/>
      <c r="T1256" s="147"/>
      <c r="U1256" s="147"/>
      <c r="V1256" s="147"/>
      <c r="W1256" s="147"/>
      <c r="X1256" s="147"/>
      <c r="Y1256" s="147"/>
      <c r="Z1256" s="147"/>
      <c r="AA1256" s="147"/>
      <c r="AB1256" s="147"/>
      <c r="AC1256" s="147"/>
      <c r="AD1256" s="147"/>
      <c r="AE1256" s="147"/>
      <c r="AF1256" s="147"/>
    </row>
    <row r="1257" spans="1:32" hidden="1" x14ac:dyDescent="0.3">
      <c r="A1257" s="107"/>
      <c r="B1257" s="107" t="s">
        <v>1385</v>
      </c>
      <c r="C1257" s="124"/>
      <c r="D1257" s="107"/>
      <c r="E1257" s="125"/>
      <c r="F1257" s="107"/>
      <c r="G1257" s="107" t="s">
        <v>2030</v>
      </c>
      <c r="H1257" s="124" t="str">
        <f>Programação5[[#This Row],[Atividade]]&amp; " - linha/estrutura: " &amp;Programação5[[#This Row],[Tag]]</f>
        <v xml:space="preserve">Fazer Ebtv da linha existente - linha/estrutura: </v>
      </c>
      <c r="I1257" s="107"/>
      <c r="L1257" s="126"/>
      <c r="M1257" s="126"/>
      <c r="N1257" s="147"/>
      <c r="O1257" s="147"/>
      <c r="P1257" s="147"/>
      <c r="Q1257" s="147"/>
      <c r="R1257" s="147"/>
      <c r="S1257" s="147"/>
      <c r="T1257" s="147"/>
      <c r="U1257" s="147"/>
      <c r="V1257" s="147"/>
      <c r="W1257" s="147"/>
      <c r="X1257" s="147"/>
      <c r="Y1257" s="147"/>
      <c r="Z1257" s="147"/>
      <c r="AA1257" s="147"/>
      <c r="AB1257" s="147"/>
      <c r="AC1257" s="147"/>
      <c r="AD1257" s="147"/>
      <c r="AE1257" s="147"/>
      <c r="AF1257" s="147"/>
    </row>
    <row r="1258" spans="1:32" hidden="1" x14ac:dyDescent="0.3">
      <c r="A1258" s="107"/>
      <c r="B1258" s="107" t="s">
        <v>1386</v>
      </c>
      <c r="C1258" s="124"/>
      <c r="D1258" s="107"/>
      <c r="E1258" s="125"/>
      <c r="F1258" s="107"/>
      <c r="G1258" s="107" t="s">
        <v>2136</v>
      </c>
      <c r="H1258" s="124" t="str">
        <f>Programação5[[#This Row],[Atividade]]&amp; " - linha/estrutura: " &amp;Programação5[[#This Row],[Tag]]</f>
        <v xml:space="preserve">Cortar trecho de 2"na linha existente - linha/estrutura: </v>
      </c>
      <c r="I1258" s="107"/>
      <c r="L1258" s="126"/>
      <c r="M1258" s="126"/>
      <c r="N1258" s="147"/>
      <c r="O1258" s="147"/>
      <c r="P1258" s="147"/>
      <c r="Q1258" s="147"/>
      <c r="R1258" s="147"/>
      <c r="S1258" s="147"/>
      <c r="T1258" s="147"/>
      <c r="U1258" s="147"/>
      <c r="V1258" s="147"/>
      <c r="W1258" s="147"/>
      <c r="X1258" s="147"/>
      <c r="Y1258" s="147"/>
      <c r="Z1258" s="147"/>
      <c r="AA1258" s="147"/>
      <c r="AB1258" s="147"/>
      <c r="AC1258" s="147"/>
      <c r="AD1258" s="147"/>
      <c r="AE1258" s="147"/>
      <c r="AF1258" s="147"/>
    </row>
    <row r="1259" spans="1:32" hidden="1" x14ac:dyDescent="0.3">
      <c r="A1259" s="107"/>
      <c r="B1259" s="107" t="s">
        <v>1387</v>
      </c>
      <c r="C1259" s="124"/>
      <c r="D1259" s="107"/>
      <c r="E1259" s="125"/>
      <c r="F1259" s="107"/>
      <c r="G1259" s="107" t="s">
        <v>2137</v>
      </c>
      <c r="H1259" s="124" t="str">
        <f>Programação5[[#This Row],[Atividade]]&amp; " - linha/estrutura: " &amp;Programação5[[#This Row],[Tag]]</f>
        <v xml:space="preserve">Montar e soldar spool de 2" - linha/estrutura: </v>
      </c>
      <c r="I1259" s="107"/>
      <c r="L1259" s="126"/>
      <c r="M1259" s="126"/>
      <c r="N1259" s="147"/>
      <c r="O1259" s="147"/>
      <c r="P1259" s="147"/>
      <c r="Q1259" s="147"/>
      <c r="R1259" s="147"/>
      <c r="S1259" s="147"/>
      <c r="T1259" s="147"/>
      <c r="U1259" s="147"/>
      <c r="V1259" s="147"/>
      <c r="W1259" s="147"/>
      <c r="X1259" s="147"/>
      <c r="Y1259" s="147"/>
      <c r="Z1259" s="147"/>
      <c r="AA1259" s="147"/>
      <c r="AB1259" s="147"/>
      <c r="AC1259" s="147"/>
      <c r="AD1259" s="147"/>
      <c r="AE1259" s="147"/>
      <c r="AF1259" s="147"/>
    </row>
    <row r="1260" spans="1:32" hidden="1" x14ac:dyDescent="0.3">
      <c r="A1260" s="107"/>
      <c r="B1260" s="107" t="s">
        <v>1388</v>
      </c>
      <c r="C1260" s="124"/>
      <c r="D1260" s="107"/>
      <c r="E1260" s="125"/>
      <c r="F1260" s="107"/>
      <c r="G1260" s="107" t="s">
        <v>279</v>
      </c>
      <c r="H1260" s="124" t="str">
        <f>Programação5[[#This Row],[Atividade]]&amp; " - linha/estrutura: " &amp;Programação5[[#This Row],[Tag]]</f>
        <v xml:space="preserve">Inspeção ENDs das soldas - linha/estrutura: </v>
      </c>
      <c r="I1260" s="107"/>
      <c r="L1260" s="126"/>
      <c r="M1260" s="126"/>
      <c r="N1260" s="147"/>
      <c r="O1260" s="147"/>
      <c r="P1260" s="147"/>
      <c r="Q1260" s="147"/>
      <c r="R1260" s="147"/>
      <c r="S1260" s="147"/>
      <c r="T1260" s="147"/>
      <c r="U1260" s="147"/>
      <c r="V1260" s="147"/>
      <c r="W1260" s="147"/>
      <c r="X1260" s="147"/>
      <c r="Y1260" s="147"/>
      <c r="Z1260" s="147"/>
      <c r="AA1260" s="147"/>
      <c r="AB1260" s="147"/>
      <c r="AC1260" s="147"/>
      <c r="AD1260" s="147"/>
      <c r="AE1260" s="147"/>
      <c r="AF1260" s="147"/>
    </row>
    <row r="1261" spans="1:32" hidden="1" x14ac:dyDescent="0.3">
      <c r="A1261" s="107"/>
      <c r="B1261" s="107" t="s">
        <v>1389</v>
      </c>
      <c r="C1261" s="124"/>
      <c r="D1261" s="107"/>
      <c r="E1261" s="125"/>
      <c r="F1261" s="107"/>
      <c r="G1261" s="107" t="s">
        <v>2138</v>
      </c>
      <c r="H1261" s="124" t="str">
        <f>Programação5[[#This Row],[Atividade]]&amp; " - linha/estrutura: " &amp;Programação5[[#This Row],[Tag]]</f>
        <v xml:space="preserve">Montar de válvula gaveta de 2" - linha/estrutura: </v>
      </c>
      <c r="I1261" s="107"/>
      <c r="L1261" s="126"/>
      <c r="M1261" s="126"/>
      <c r="N1261" s="147"/>
      <c r="O1261" s="147"/>
      <c r="P1261" s="147"/>
      <c r="Q1261" s="147"/>
      <c r="R1261" s="147"/>
      <c r="S1261" s="147"/>
      <c r="T1261" s="147"/>
      <c r="U1261" s="147"/>
      <c r="V1261" s="147"/>
      <c r="W1261" s="147"/>
      <c r="X1261" s="147"/>
      <c r="Y1261" s="147"/>
      <c r="Z1261" s="147"/>
      <c r="AA1261" s="147"/>
      <c r="AB1261" s="147"/>
      <c r="AC1261" s="147"/>
      <c r="AD1261" s="147"/>
      <c r="AE1261" s="147"/>
      <c r="AF1261" s="147"/>
    </row>
    <row r="1262" spans="1:32" hidden="1" x14ac:dyDescent="0.3">
      <c r="A1262" s="107"/>
      <c r="B1262" s="107" t="s">
        <v>1390</v>
      </c>
      <c r="C1262" s="124"/>
      <c r="D1262" s="107"/>
      <c r="E1262" s="125"/>
      <c r="F1262" s="107"/>
      <c r="G1262" s="107" t="s">
        <v>2064</v>
      </c>
      <c r="H1262" s="124" t="str">
        <f>Programação5[[#This Row],[Atividade]]&amp; " - linha/estrutura: " &amp;Programação5[[#This Row],[Tag]]</f>
        <v xml:space="preserve">Remover Ebtv da linha existente - linha/estrutura: </v>
      </c>
      <c r="I1262" s="107"/>
      <c r="L1262" s="126"/>
      <c r="M1262" s="126"/>
      <c r="N1262" s="147"/>
      <c r="O1262" s="147"/>
      <c r="P1262" s="147"/>
      <c r="Q1262" s="147"/>
      <c r="R1262" s="147"/>
      <c r="S1262" s="147"/>
      <c r="T1262" s="147"/>
      <c r="U1262" s="147"/>
      <c r="V1262" s="147"/>
      <c r="W1262" s="147"/>
      <c r="X1262" s="147"/>
      <c r="Y1262" s="147"/>
      <c r="Z1262" s="147"/>
      <c r="AA1262" s="147"/>
      <c r="AB1262" s="147"/>
      <c r="AC1262" s="147"/>
      <c r="AD1262" s="147"/>
      <c r="AE1262" s="147"/>
      <c r="AF1262" s="147"/>
    </row>
    <row r="1263" spans="1:32" hidden="1" x14ac:dyDescent="0.3">
      <c r="A1263" s="107"/>
      <c r="B1263" s="107" t="s">
        <v>1391</v>
      </c>
      <c r="C1263" s="124"/>
      <c r="D1263" s="107"/>
      <c r="E1263" s="125"/>
      <c r="F1263" s="107"/>
      <c r="G1263" s="107" t="s">
        <v>2141</v>
      </c>
      <c r="H1263" s="124" t="str">
        <f>Programação5[[#This Row],[Atividade]]&amp; " - linha/estrutura: " &amp;Programação5[[#This Row],[Tag]]</f>
        <v xml:space="preserve">Tie in 158 - linha/estrutura: </v>
      </c>
      <c r="I1263" s="107"/>
      <c r="L1263" s="126"/>
      <c r="M1263" s="126"/>
      <c r="N1263" s="147"/>
      <c r="O1263" s="147"/>
      <c r="P1263" s="147"/>
      <c r="Q1263" s="147"/>
      <c r="R1263" s="147"/>
      <c r="S1263" s="147"/>
      <c r="T1263" s="147"/>
      <c r="U1263" s="147"/>
      <c r="V1263" s="147"/>
      <c r="W1263" s="147"/>
      <c r="X1263" s="147"/>
      <c r="Y1263" s="147"/>
      <c r="Z1263" s="147"/>
      <c r="AA1263" s="147"/>
      <c r="AB1263" s="147"/>
      <c r="AC1263" s="147"/>
      <c r="AD1263" s="147"/>
      <c r="AE1263" s="147"/>
      <c r="AF1263" s="147"/>
    </row>
    <row r="1264" spans="1:32" hidden="1" x14ac:dyDescent="0.3">
      <c r="A1264" s="107"/>
      <c r="B1264" s="107" t="s">
        <v>1392</v>
      </c>
      <c r="C1264" s="124"/>
      <c r="D1264" s="107"/>
      <c r="E1264" s="125"/>
      <c r="F1264" s="107"/>
      <c r="G1264" s="107" t="s">
        <v>2030</v>
      </c>
      <c r="H1264" s="124" t="str">
        <f>Programação5[[#This Row],[Atividade]]&amp; " - linha/estrutura: " &amp;Programação5[[#This Row],[Tag]]</f>
        <v xml:space="preserve">Fazer Ebtv da linha existente - linha/estrutura: </v>
      </c>
      <c r="I1264" s="107"/>
      <c r="L1264" s="126"/>
      <c r="M1264" s="126"/>
      <c r="N1264" s="147"/>
      <c r="O1264" s="147"/>
      <c r="P1264" s="147"/>
      <c r="Q1264" s="147"/>
      <c r="R1264" s="147"/>
      <c r="S1264" s="147"/>
      <c r="T1264" s="147"/>
      <c r="U1264" s="147"/>
      <c r="V1264" s="147"/>
      <c r="W1264" s="147"/>
      <c r="X1264" s="147"/>
      <c r="Y1264" s="147"/>
      <c r="Z1264" s="147"/>
      <c r="AA1264" s="147"/>
      <c r="AB1264" s="147"/>
      <c r="AC1264" s="147"/>
      <c r="AD1264" s="147"/>
      <c r="AE1264" s="147"/>
      <c r="AF1264" s="147"/>
    </row>
    <row r="1265" spans="1:32" hidden="1" x14ac:dyDescent="0.3">
      <c r="A1265" s="107"/>
      <c r="B1265" s="107" t="s">
        <v>1393</v>
      </c>
      <c r="C1265" s="124"/>
      <c r="D1265" s="107"/>
      <c r="E1265" s="125"/>
      <c r="F1265" s="107"/>
      <c r="G1265" s="107" t="s">
        <v>2142</v>
      </c>
      <c r="H1265" s="124" t="str">
        <f>Programação5[[#This Row],[Atividade]]&amp; " - linha/estrutura: " &amp;Programação5[[#This Row],[Tag]]</f>
        <v xml:space="preserve">Cortar trecho de 4"na linha existente - linha/estrutura: </v>
      </c>
      <c r="I1265" s="107"/>
      <c r="L1265" s="126"/>
      <c r="M1265" s="126"/>
      <c r="N1265" s="147"/>
      <c r="O1265" s="147"/>
      <c r="P1265" s="147"/>
      <c r="Q1265" s="147"/>
      <c r="R1265" s="147"/>
      <c r="S1265" s="147"/>
      <c r="T1265" s="147"/>
      <c r="U1265" s="147"/>
      <c r="V1265" s="147"/>
      <c r="W1265" s="147"/>
      <c r="X1265" s="147"/>
      <c r="Y1265" s="147"/>
      <c r="Z1265" s="147"/>
      <c r="AA1265" s="147"/>
      <c r="AB1265" s="147"/>
      <c r="AC1265" s="147"/>
      <c r="AD1265" s="147"/>
      <c r="AE1265" s="147"/>
      <c r="AF1265" s="147"/>
    </row>
    <row r="1266" spans="1:32" hidden="1" x14ac:dyDescent="0.3">
      <c r="A1266" s="107"/>
      <c r="B1266" s="107" t="s">
        <v>1394</v>
      </c>
      <c r="C1266" s="124"/>
      <c r="D1266" s="107"/>
      <c r="E1266" s="125"/>
      <c r="F1266" s="107"/>
      <c r="G1266" s="107" t="s">
        <v>2143</v>
      </c>
      <c r="H1266" s="124" t="str">
        <f>Programação5[[#This Row],[Atividade]]&amp; " - linha/estrutura: " &amp;Programação5[[#This Row],[Tag]]</f>
        <v xml:space="preserve">Montar e soldar spool de 4" - linha/estrutura: </v>
      </c>
      <c r="I1266" s="107"/>
      <c r="L1266" s="126"/>
      <c r="M1266" s="126"/>
      <c r="N1266" s="147"/>
      <c r="O1266" s="147"/>
      <c r="P1266" s="147"/>
      <c r="Q1266" s="147"/>
      <c r="R1266" s="147"/>
      <c r="S1266" s="147"/>
      <c r="T1266" s="147"/>
      <c r="U1266" s="147"/>
      <c r="V1266" s="147"/>
      <c r="W1266" s="147"/>
      <c r="X1266" s="147"/>
      <c r="Y1266" s="147"/>
      <c r="Z1266" s="147"/>
      <c r="AA1266" s="147"/>
      <c r="AB1266" s="147"/>
      <c r="AC1266" s="147"/>
      <c r="AD1266" s="147"/>
      <c r="AE1266" s="147"/>
      <c r="AF1266" s="147"/>
    </row>
    <row r="1267" spans="1:32" hidden="1" x14ac:dyDescent="0.3">
      <c r="A1267" s="107"/>
      <c r="B1267" s="107" t="s">
        <v>1395</v>
      </c>
      <c r="C1267" s="124"/>
      <c r="D1267" s="107"/>
      <c r="E1267" s="125"/>
      <c r="F1267" s="107"/>
      <c r="G1267" s="107" t="s">
        <v>279</v>
      </c>
      <c r="H1267" s="124" t="str">
        <f>Programação5[[#This Row],[Atividade]]&amp; " - linha/estrutura: " &amp;Programação5[[#This Row],[Tag]]</f>
        <v xml:space="preserve">Inspeção ENDs das soldas - linha/estrutura: </v>
      </c>
      <c r="I1267" s="107"/>
      <c r="L1267" s="126"/>
      <c r="M1267" s="126"/>
      <c r="N1267" s="147"/>
      <c r="O1267" s="147"/>
      <c r="P1267" s="147"/>
      <c r="Q1267" s="147"/>
      <c r="R1267" s="147"/>
      <c r="S1267" s="147"/>
      <c r="T1267" s="147"/>
      <c r="U1267" s="147"/>
      <c r="V1267" s="147"/>
      <c r="W1267" s="147"/>
      <c r="X1267" s="147"/>
      <c r="Y1267" s="147"/>
      <c r="Z1267" s="147"/>
      <c r="AA1267" s="147"/>
      <c r="AB1267" s="147"/>
      <c r="AC1267" s="147"/>
      <c r="AD1267" s="147"/>
      <c r="AE1267" s="147"/>
      <c r="AF1267" s="147"/>
    </row>
    <row r="1268" spans="1:32" hidden="1" x14ac:dyDescent="0.3">
      <c r="A1268" s="107"/>
      <c r="B1268" s="107" t="s">
        <v>1396</v>
      </c>
      <c r="C1268" s="124"/>
      <c r="D1268" s="107"/>
      <c r="E1268" s="125"/>
      <c r="F1268" s="107"/>
      <c r="G1268" s="107" t="s">
        <v>1877</v>
      </c>
      <c r="H1268" s="124" t="str">
        <f>Programação5[[#This Row],[Atividade]]&amp; " - linha/estrutura: " &amp;Programação5[[#This Row],[Tag]]</f>
        <v xml:space="preserve">Montar de válvula gaveta de 4" - linha/estrutura: </v>
      </c>
      <c r="I1268" s="107"/>
      <c r="L1268" s="126"/>
      <c r="M1268" s="126"/>
      <c r="N1268" s="147"/>
      <c r="O1268" s="147"/>
      <c r="P1268" s="147"/>
      <c r="Q1268" s="147"/>
      <c r="R1268" s="147"/>
      <c r="S1268" s="147"/>
      <c r="T1268" s="147"/>
      <c r="U1268" s="147"/>
      <c r="V1268" s="147"/>
      <c r="W1268" s="147"/>
      <c r="X1268" s="147"/>
      <c r="Y1268" s="147"/>
      <c r="Z1268" s="147"/>
      <c r="AA1268" s="147"/>
      <c r="AB1268" s="147"/>
      <c r="AC1268" s="147"/>
      <c r="AD1268" s="147"/>
      <c r="AE1268" s="147"/>
      <c r="AF1268" s="147"/>
    </row>
    <row r="1269" spans="1:32" hidden="1" x14ac:dyDescent="0.3">
      <c r="A1269" s="107"/>
      <c r="B1269" s="107" t="s">
        <v>1397</v>
      </c>
      <c r="C1269" s="124"/>
      <c r="D1269" s="107"/>
      <c r="E1269" s="125"/>
      <c r="F1269" s="107"/>
      <c r="G1269" s="107" t="s">
        <v>2064</v>
      </c>
      <c r="H1269" s="124" t="str">
        <f>Programação5[[#This Row],[Atividade]]&amp; " - linha/estrutura: " &amp;Programação5[[#This Row],[Tag]]</f>
        <v xml:space="preserve">Remover Ebtv da linha existente - linha/estrutura: </v>
      </c>
      <c r="I1269" s="107"/>
      <c r="L1269" s="126"/>
      <c r="M1269" s="126"/>
      <c r="N1269" s="147"/>
      <c r="O1269" s="147"/>
      <c r="P1269" s="147"/>
      <c r="Q1269" s="147"/>
      <c r="R1269" s="147"/>
      <c r="S1269" s="147"/>
      <c r="T1269" s="147"/>
      <c r="U1269" s="147"/>
      <c r="V1269" s="147"/>
      <c r="W1269" s="147"/>
      <c r="X1269" s="147"/>
      <c r="Y1269" s="147"/>
      <c r="Z1269" s="147"/>
      <c r="AA1269" s="147"/>
      <c r="AB1269" s="147"/>
      <c r="AC1269" s="147"/>
      <c r="AD1269" s="147"/>
      <c r="AE1269" s="147"/>
      <c r="AF1269" s="147"/>
    </row>
    <row r="1270" spans="1:32" hidden="1" x14ac:dyDescent="0.3">
      <c r="A1270" s="107"/>
      <c r="B1270" s="107" t="s">
        <v>1398</v>
      </c>
      <c r="C1270" s="124"/>
      <c r="D1270" s="107"/>
      <c r="E1270" s="125"/>
      <c r="F1270" s="107"/>
      <c r="G1270" s="107" t="s">
        <v>2144</v>
      </c>
      <c r="H1270" s="124" t="str">
        <f>Programação5[[#This Row],[Atividade]]&amp; " - linha/estrutura: " &amp;Programação5[[#This Row],[Tag]]</f>
        <v xml:space="preserve">Tie in 169 - linha/estrutura: </v>
      </c>
      <c r="I1270" s="107"/>
      <c r="L1270" s="126"/>
      <c r="M1270" s="126"/>
      <c r="N1270" s="147"/>
      <c r="O1270" s="147"/>
      <c r="P1270" s="147"/>
      <c r="Q1270" s="147"/>
      <c r="R1270" s="147"/>
      <c r="S1270" s="147"/>
      <c r="T1270" s="147"/>
      <c r="U1270" s="147"/>
      <c r="V1270" s="147"/>
      <c r="W1270" s="147"/>
      <c r="X1270" s="147"/>
      <c r="Y1270" s="147"/>
      <c r="Z1270" s="147"/>
      <c r="AA1270" s="147"/>
      <c r="AB1270" s="147"/>
      <c r="AC1270" s="147"/>
      <c r="AD1270" s="147"/>
      <c r="AE1270" s="147"/>
      <c r="AF1270" s="147"/>
    </row>
    <row r="1271" spans="1:32" hidden="1" x14ac:dyDescent="0.3">
      <c r="A1271" s="107"/>
      <c r="B1271" s="107" t="s">
        <v>1399</v>
      </c>
      <c r="C1271" s="124"/>
      <c r="D1271" s="107"/>
      <c r="E1271" s="125"/>
      <c r="F1271" s="107"/>
      <c r="G1271" s="107" t="s">
        <v>2030</v>
      </c>
      <c r="H1271" s="124" t="str">
        <f>Programação5[[#This Row],[Atividade]]&amp; " - linha/estrutura: " &amp;Programação5[[#This Row],[Tag]]</f>
        <v xml:space="preserve">Fazer Ebtv da linha existente - linha/estrutura: </v>
      </c>
      <c r="I1271" s="107"/>
      <c r="L1271" s="126"/>
      <c r="M1271" s="126"/>
      <c r="N1271" s="147"/>
      <c r="O1271" s="147"/>
      <c r="P1271" s="147"/>
      <c r="Q1271" s="147"/>
      <c r="R1271" s="147"/>
      <c r="S1271" s="147"/>
      <c r="T1271" s="147"/>
      <c r="U1271" s="147"/>
      <c r="V1271" s="147"/>
      <c r="W1271" s="147"/>
      <c r="X1271" s="147"/>
      <c r="Y1271" s="147"/>
      <c r="Z1271" s="147"/>
      <c r="AA1271" s="147"/>
      <c r="AB1271" s="147"/>
      <c r="AC1271" s="147"/>
      <c r="AD1271" s="147"/>
      <c r="AE1271" s="147"/>
      <c r="AF1271" s="147"/>
    </row>
    <row r="1272" spans="1:32" hidden="1" x14ac:dyDescent="0.3">
      <c r="A1272" s="107"/>
      <c r="B1272" s="107" t="s">
        <v>1400</v>
      </c>
      <c r="C1272" s="124"/>
      <c r="D1272" s="107"/>
      <c r="E1272" s="125"/>
      <c r="F1272" s="107"/>
      <c r="G1272" s="107" t="s">
        <v>2136</v>
      </c>
      <c r="H1272" s="124" t="str">
        <f>Programação5[[#This Row],[Atividade]]&amp; " - linha/estrutura: " &amp;Programação5[[#This Row],[Tag]]</f>
        <v xml:space="preserve">Cortar trecho de 2"na linha existente - linha/estrutura: </v>
      </c>
      <c r="I1272" s="107"/>
      <c r="L1272" s="107"/>
      <c r="M1272" s="107"/>
      <c r="N1272" s="146"/>
      <c r="O1272" s="146"/>
      <c r="P1272" s="146"/>
      <c r="Q1272" s="146"/>
      <c r="R1272" s="146"/>
      <c r="S1272" s="146"/>
      <c r="T1272" s="146"/>
      <c r="U1272" s="146"/>
      <c r="V1272" s="146"/>
      <c r="W1272" s="146"/>
      <c r="X1272" s="146"/>
      <c r="Y1272" s="146"/>
      <c r="Z1272" s="146"/>
      <c r="AA1272" s="146"/>
      <c r="AB1272" s="146"/>
      <c r="AC1272" s="146"/>
      <c r="AD1272" s="146"/>
      <c r="AE1272" s="146"/>
      <c r="AF1272" s="146"/>
    </row>
    <row r="1273" spans="1:32" hidden="1" x14ac:dyDescent="0.3">
      <c r="A1273" s="107"/>
      <c r="B1273" s="107" t="s">
        <v>1401</v>
      </c>
      <c r="C1273" s="124"/>
      <c r="D1273" s="107"/>
      <c r="E1273" s="125"/>
      <c r="F1273" s="107"/>
      <c r="G1273" s="107" t="s">
        <v>2137</v>
      </c>
      <c r="H1273" s="124" t="str">
        <f>Programação5[[#This Row],[Atividade]]&amp; " - linha/estrutura: " &amp;Programação5[[#This Row],[Tag]]</f>
        <v xml:space="preserve">Montar e soldar spool de 2" - linha/estrutura: </v>
      </c>
      <c r="I1273" s="107"/>
      <c r="L1273" s="107"/>
      <c r="M1273" s="107"/>
      <c r="N1273" s="146"/>
      <c r="O1273" s="146"/>
      <c r="P1273" s="146"/>
      <c r="Q1273" s="146"/>
      <c r="R1273" s="146"/>
      <c r="S1273" s="146"/>
      <c r="T1273" s="146"/>
      <c r="U1273" s="146"/>
      <c r="V1273" s="146"/>
      <c r="W1273" s="146"/>
      <c r="X1273" s="146"/>
      <c r="Y1273" s="146"/>
      <c r="Z1273" s="146"/>
      <c r="AA1273" s="146"/>
      <c r="AB1273" s="146"/>
      <c r="AC1273" s="146"/>
      <c r="AD1273" s="146"/>
      <c r="AE1273" s="146"/>
      <c r="AF1273" s="146"/>
    </row>
    <row r="1274" spans="1:32" hidden="1" x14ac:dyDescent="0.3">
      <c r="A1274" s="107"/>
      <c r="B1274" s="107" t="s">
        <v>1402</v>
      </c>
      <c r="C1274" s="124"/>
      <c r="D1274" s="107"/>
      <c r="E1274" s="125"/>
      <c r="F1274" s="107"/>
      <c r="G1274" s="107" t="s">
        <v>279</v>
      </c>
      <c r="H1274" s="124" t="str">
        <f>Programação5[[#This Row],[Atividade]]&amp; " - linha/estrutura: " &amp;Programação5[[#This Row],[Tag]]</f>
        <v xml:space="preserve">Inspeção ENDs das soldas - linha/estrutura: </v>
      </c>
      <c r="I1274" s="107"/>
      <c r="L1274" s="107"/>
      <c r="M1274" s="107"/>
      <c r="N1274" s="146"/>
      <c r="O1274" s="146"/>
      <c r="P1274" s="146"/>
      <c r="Q1274" s="146"/>
      <c r="R1274" s="146"/>
      <c r="S1274" s="146"/>
      <c r="T1274" s="146"/>
      <c r="U1274" s="146"/>
      <c r="V1274" s="146"/>
      <c r="W1274" s="146"/>
      <c r="X1274" s="146"/>
      <c r="Y1274" s="146"/>
      <c r="Z1274" s="146"/>
      <c r="AA1274" s="146"/>
      <c r="AB1274" s="146"/>
      <c r="AC1274" s="146"/>
      <c r="AD1274" s="146"/>
      <c r="AE1274" s="146"/>
      <c r="AF1274" s="146"/>
    </row>
    <row r="1275" spans="1:32" hidden="1" x14ac:dyDescent="0.3">
      <c r="A1275" s="107"/>
      <c r="B1275" s="107" t="s">
        <v>1403</v>
      </c>
      <c r="C1275" s="124"/>
      <c r="D1275" s="107"/>
      <c r="E1275" s="125"/>
      <c r="F1275" s="107"/>
      <c r="G1275" s="107" t="s">
        <v>2138</v>
      </c>
      <c r="H1275" s="124" t="str">
        <f>Programação5[[#This Row],[Atividade]]&amp; " - linha/estrutura: " &amp;Programação5[[#This Row],[Tag]]</f>
        <v xml:space="preserve">Montar de válvula gaveta de 2" - linha/estrutura: </v>
      </c>
      <c r="I1275" s="107"/>
      <c r="L1275" s="107"/>
      <c r="M1275" s="107"/>
      <c r="N1275" s="146"/>
      <c r="O1275" s="146"/>
      <c r="P1275" s="146"/>
      <c r="Q1275" s="146"/>
      <c r="R1275" s="146"/>
      <c r="S1275" s="146"/>
      <c r="T1275" s="146"/>
      <c r="U1275" s="146"/>
      <c r="V1275" s="146"/>
      <c r="W1275" s="146"/>
      <c r="X1275" s="146"/>
      <c r="Y1275" s="146"/>
      <c r="Z1275" s="146"/>
      <c r="AA1275" s="146"/>
      <c r="AB1275" s="146"/>
      <c r="AC1275" s="146"/>
      <c r="AD1275" s="146"/>
      <c r="AE1275" s="146"/>
      <c r="AF1275" s="146"/>
    </row>
    <row r="1276" spans="1:32" hidden="1" x14ac:dyDescent="0.3">
      <c r="A1276" s="107"/>
      <c r="B1276" s="107" t="s">
        <v>1404</v>
      </c>
      <c r="C1276" s="124"/>
      <c r="D1276" s="107"/>
      <c r="E1276" s="125"/>
      <c r="F1276" s="107"/>
      <c r="G1276" s="107" t="s">
        <v>2064</v>
      </c>
      <c r="H1276" s="124" t="str">
        <f>Programação5[[#This Row],[Atividade]]&amp; " - linha/estrutura: " &amp;Programação5[[#This Row],[Tag]]</f>
        <v xml:space="preserve">Remover Ebtv da linha existente - linha/estrutura: </v>
      </c>
      <c r="I1276" s="107"/>
      <c r="L1276" s="107"/>
      <c r="M1276" s="107"/>
      <c r="N1276" s="146"/>
      <c r="O1276" s="146"/>
      <c r="P1276" s="146"/>
      <c r="Q1276" s="146"/>
      <c r="R1276" s="146"/>
      <c r="S1276" s="146"/>
      <c r="T1276" s="146"/>
      <c r="U1276" s="146"/>
      <c r="V1276" s="146"/>
      <c r="W1276" s="146"/>
      <c r="X1276" s="146"/>
      <c r="Y1276" s="146"/>
      <c r="Z1276" s="146"/>
      <c r="AA1276" s="146"/>
      <c r="AB1276" s="146"/>
      <c r="AC1276" s="146"/>
      <c r="AD1276" s="146"/>
      <c r="AE1276" s="146"/>
      <c r="AF1276" s="146"/>
    </row>
    <row r="1277" spans="1:32" hidden="1" x14ac:dyDescent="0.3">
      <c r="A1277" s="107"/>
      <c r="B1277" s="107" t="s">
        <v>1405</v>
      </c>
      <c r="C1277" s="124"/>
      <c r="D1277" s="107"/>
      <c r="E1277" s="125"/>
      <c r="F1277" s="107"/>
      <c r="G1277" s="107" t="s">
        <v>2145</v>
      </c>
      <c r="H1277" s="124" t="str">
        <f>Programação5[[#This Row],[Atividade]]&amp; " - linha/estrutura: " &amp;Programação5[[#This Row],[Tag]]</f>
        <v xml:space="preserve">Tie in 173 - linha/estrutura: </v>
      </c>
      <c r="I1277" s="107"/>
      <c r="L1277" s="107"/>
      <c r="M1277" s="107"/>
      <c r="N1277" s="146"/>
      <c r="O1277" s="146"/>
      <c r="P1277" s="146"/>
      <c r="Q1277" s="146"/>
      <c r="R1277" s="146"/>
      <c r="S1277" s="146"/>
      <c r="T1277" s="146"/>
      <c r="U1277" s="146"/>
      <c r="V1277" s="146"/>
      <c r="W1277" s="146"/>
      <c r="X1277" s="146"/>
      <c r="Y1277" s="146"/>
      <c r="Z1277" s="146"/>
      <c r="AA1277" s="146"/>
      <c r="AB1277" s="146"/>
      <c r="AC1277" s="146"/>
      <c r="AD1277" s="146"/>
      <c r="AE1277" s="146"/>
      <c r="AF1277" s="146"/>
    </row>
    <row r="1278" spans="1:32" hidden="1" x14ac:dyDescent="0.3">
      <c r="A1278" s="107"/>
      <c r="B1278" s="107" t="s">
        <v>1406</v>
      </c>
      <c r="C1278" s="124"/>
      <c r="D1278" s="107"/>
      <c r="E1278" s="125"/>
      <c r="F1278" s="107"/>
      <c r="G1278" s="107" t="s">
        <v>2030</v>
      </c>
      <c r="H1278" s="124" t="str">
        <f>Programação5[[#This Row],[Atividade]]&amp; " - linha/estrutura: " &amp;Programação5[[#This Row],[Tag]]</f>
        <v xml:space="preserve">Fazer Ebtv da linha existente - linha/estrutura: </v>
      </c>
      <c r="I1278" s="107"/>
      <c r="L1278" s="107"/>
      <c r="M1278" s="107"/>
      <c r="N1278" s="146"/>
      <c r="O1278" s="146"/>
      <c r="P1278" s="146"/>
      <c r="Q1278" s="146"/>
      <c r="R1278" s="146"/>
      <c r="S1278" s="146"/>
      <c r="T1278" s="146"/>
      <c r="U1278" s="146"/>
      <c r="V1278" s="146"/>
      <c r="W1278" s="146"/>
      <c r="X1278" s="146"/>
      <c r="Y1278" s="146"/>
      <c r="Z1278" s="146"/>
      <c r="AA1278" s="146"/>
      <c r="AB1278" s="146"/>
      <c r="AC1278" s="146"/>
      <c r="AD1278" s="146"/>
      <c r="AE1278" s="146"/>
      <c r="AF1278" s="146"/>
    </row>
    <row r="1279" spans="1:32" hidden="1" x14ac:dyDescent="0.3">
      <c r="A1279" s="107"/>
      <c r="B1279" s="107" t="s">
        <v>1407</v>
      </c>
      <c r="C1279" s="124"/>
      <c r="D1279" s="107"/>
      <c r="E1279" s="125"/>
      <c r="F1279" s="107"/>
      <c r="G1279" s="107" t="s">
        <v>2146</v>
      </c>
      <c r="H1279" s="124" t="str">
        <f>Programação5[[#This Row],[Atividade]]&amp; " - linha/estrutura: " &amp;Programação5[[#This Row],[Tag]]</f>
        <v xml:space="preserve">Cortar trecho de 6"na linha existente - linha/estrutura: </v>
      </c>
      <c r="I1279" s="107"/>
      <c r="L1279" s="107"/>
      <c r="M1279" s="107"/>
      <c r="N1279" s="146"/>
      <c r="O1279" s="146"/>
      <c r="P1279" s="146"/>
      <c r="Q1279" s="146"/>
      <c r="R1279" s="146"/>
      <c r="S1279" s="146"/>
      <c r="T1279" s="146"/>
      <c r="U1279" s="146"/>
      <c r="V1279" s="146"/>
      <c r="W1279" s="146"/>
      <c r="X1279" s="146"/>
      <c r="Y1279" s="146"/>
      <c r="Z1279" s="146"/>
      <c r="AA1279" s="146"/>
      <c r="AB1279" s="146"/>
      <c r="AC1279" s="146"/>
      <c r="AD1279" s="146"/>
      <c r="AE1279" s="146"/>
      <c r="AF1279" s="146"/>
    </row>
    <row r="1280" spans="1:32" hidden="1" x14ac:dyDescent="0.3">
      <c r="A1280" s="107"/>
      <c r="B1280" s="107" t="s">
        <v>1408</v>
      </c>
      <c r="C1280" s="124"/>
      <c r="D1280" s="107"/>
      <c r="E1280" s="125"/>
      <c r="F1280" s="107"/>
      <c r="G1280" s="107" t="s">
        <v>1892</v>
      </c>
      <c r="H1280" s="124" t="str">
        <f>Programação5[[#This Row],[Atividade]]&amp; " - linha/estrutura: " &amp;Programação5[[#This Row],[Tag]]</f>
        <v xml:space="preserve">Montar e soldar spool de 6" - linha/estrutura: </v>
      </c>
      <c r="I1280" s="107"/>
      <c r="L1280" s="107"/>
      <c r="M1280" s="107"/>
      <c r="N1280" s="146"/>
      <c r="O1280" s="146"/>
      <c r="P1280" s="146"/>
      <c r="Q1280" s="146"/>
      <c r="R1280" s="146"/>
      <c r="S1280" s="146"/>
      <c r="T1280" s="146"/>
      <c r="U1280" s="146"/>
      <c r="V1280" s="146"/>
      <c r="W1280" s="146"/>
      <c r="X1280" s="146"/>
      <c r="Y1280" s="146"/>
      <c r="Z1280" s="146"/>
      <c r="AA1280" s="146"/>
      <c r="AB1280" s="146"/>
      <c r="AC1280" s="146"/>
      <c r="AD1280" s="146"/>
      <c r="AE1280" s="146"/>
      <c r="AF1280" s="146"/>
    </row>
    <row r="1281" spans="1:32" hidden="1" x14ac:dyDescent="0.3">
      <c r="A1281" s="107"/>
      <c r="B1281" s="107" t="s">
        <v>1409</v>
      </c>
      <c r="C1281" s="124"/>
      <c r="D1281" s="107"/>
      <c r="E1281" s="125"/>
      <c r="F1281" s="107"/>
      <c r="G1281" s="107" t="s">
        <v>279</v>
      </c>
      <c r="H1281" s="124" t="str">
        <f>Programação5[[#This Row],[Atividade]]&amp; " - linha/estrutura: " &amp;Programação5[[#This Row],[Tag]]</f>
        <v xml:space="preserve">Inspeção ENDs das soldas - linha/estrutura: </v>
      </c>
      <c r="I1281" s="107"/>
      <c r="L1281" s="107"/>
      <c r="M1281" s="107"/>
      <c r="N1281" s="146"/>
      <c r="O1281" s="146"/>
      <c r="P1281" s="146"/>
      <c r="Q1281" s="146"/>
      <c r="R1281" s="146"/>
      <c r="S1281" s="146"/>
      <c r="T1281" s="146"/>
      <c r="U1281" s="146"/>
      <c r="V1281" s="146"/>
      <c r="W1281" s="146"/>
      <c r="X1281" s="146"/>
      <c r="Y1281" s="146"/>
      <c r="Z1281" s="146"/>
      <c r="AA1281" s="146"/>
      <c r="AB1281" s="146"/>
      <c r="AC1281" s="146"/>
      <c r="AD1281" s="146"/>
      <c r="AE1281" s="146"/>
      <c r="AF1281" s="146"/>
    </row>
    <row r="1282" spans="1:32" hidden="1" x14ac:dyDescent="0.3">
      <c r="A1282" s="107"/>
      <c r="B1282" s="107" t="s">
        <v>1410</v>
      </c>
      <c r="C1282" s="124"/>
      <c r="D1282" s="107"/>
      <c r="E1282" s="125"/>
      <c r="F1282" s="107"/>
      <c r="G1282" s="107" t="s">
        <v>1883</v>
      </c>
      <c r="H1282" s="124" t="str">
        <f>Programação5[[#This Row],[Atividade]]&amp; " - linha/estrutura: " &amp;Programação5[[#This Row],[Tag]]</f>
        <v xml:space="preserve">Montar de válvula gaveta de 6" - linha/estrutura: </v>
      </c>
      <c r="I1282" s="107"/>
      <c r="L1282" s="107"/>
      <c r="M1282" s="107"/>
      <c r="N1282" s="146"/>
      <c r="O1282" s="146"/>
      <c r="P1282" s="146"/>
      <c r="Q1282" s="146"/>
      <c r="R1282" s="146"/>
      <c r="S1282" s="146"/>
      <c r="T1282" s="146"/>
      <c r="U1282" s="146"/>
      <c r="V1282" s="146"/>
      <c r="W1282" s="146"/>
      <c r="X1282" s="146"/>
      <c r="Y1282" s="146"/>
      <c r="Z1282" s="146"/>
      <c r="AA1282" s="146"/>
      <c r="AB1282" s="146"/>
      <c r="AC1282" s="146"/>
      <c r="AD1282" s="146"/>
      <c r="AE1282" s="146"/>
      <c r="AF1282" s="146"/>
    </row>
    <row r="1283" spans="1:32" hidden="1" x14ac:dyDescent="0.3">
      <c r="A1283" s="107"/>
      <c r="B1283" s="107" t="s">
        <v>1411</v>
      </c>
      <c r="C1283" s="124"/>
      <c r="D1283" s="107"/>
      <c r="E1283" s="125"/>
      <c r="F1283" s="107"/>
      <c r="G1283" s="107" t="s">
        <v>2064</v>
      </c>
      <c r="H1283" s="124" t="str">
        <f>Programação5[[#This Row],[Atividade]]&amp; " - linha/estrutura: " &amp;Programação5[[#This Row],[Tag]]</f>
        <v xml:space="preserve">Remover Ebtv da linha existente - linha/estrutura: </v>
      </c>
      <c r="I1283" s="107"/>
      <c r="L1283" s="107"/>
      <c r="M1283" s="107"/>
      <c r="N1283" s="146"/>
      <c r="O1283" s="146"/>
      <c r="P1283" s="146"/>
      <c r="Q1283" s="146"/>
      <c r="R1283" s="146"/>
      <c r="S1283" s="146"/>
      <c r="T1283" s="146"/>
      <c r="U1283" s="146"/>
      <c r="V1283" s="146"/>
      <c r="W1283" s="146"/>
      <c r="X1283" s="146"/>
      <c r="Y1283" s="146"/>
      <c r="Z1283" s="146"/>
      <c r="AA1283" s="146"/>
      <c r="AB1283" s="146"/>
      <c r="AC1283" s="146"/>
      <c r="AD1283" s="146"/>
      <c r="AE1283" s="146"/>
      <c r="AF1283" s="146"/>
    </row>
    <row r="1284" spans="1:32" hidden="1" x14ac:dyDescent="0.3">
      <c r="A1284" s="107"/>
      <c r="B1284" s="107" t="s">
        <v>1412</v>
      </c>
      <c r="C1284" s="124"/>
      <c r="D1284" s="107"/>
      <c r="E1284" s="125"/>
      <c r="F1284" s="107"/>
      <c r="G1284" s="107" t="s">
        <v>2147</v>
      </c>
      <c r="H1284" s="124" t="str">
        <f>Programação5[[#This Row],[Atividade]]&amp; " - linha/estrutura: " &amp;Programação5[[#This Row],[Tag]]</f>
        <v xml:space="preserve">Tie in 178 - linha/estrutura: </v>
      </c>
      <c r="I1284" s="107"/>
      <c r="L1284" s="107"/>
      <c r="M1284" s="107"/>
      <c r="N1284" s="146"/>
      <c r="O1284" s="146"/>
      <c r="P1284" s="146"/>
      <c r="Q1284" s="146"/>
      <c r="R1284" s="146"/>
      <c r="S1284" s="146"/>
      <c r="T1284" s="146"/>
      <c r="U1284" s="146"/>
      <c r="V1284" s="146"/>
      <c r="W1284" s="146"/>
      <c r="X1284" s="146"/>
      <c r="Y1284" s="146"/>
      <c r="Z1284" s="146"/>
      <c r="AA1284" s="146"/>
      <c r="AB1284" s="146"/>
      <c r="AC1284" s="146"/>
      <c r="AD1284" s="146"/>
      <c r="AE1284" s="146"/>
      <c r="AF1284" s="146"/>
    </row>
    <row r="1285" spans="1:32" hidden="1" x14ac:dyDescent="0.3">
      <c r="A1285" s="107"/>
      <c r="B1285" s="107" t="s">
        <v>1413</v>
      </c>
      <c r="C1285" s="124"/>
      <c r="D1285" s="107"/>
      <c r="E1285" s="125"/>
      <c r="F1285" s="107"/>
      <c r="G1285" s="107" t="s">
        <v>2030</v>
      </c>
      <c r="H1285" s="124" t="str">
        <f>Programação5[[#This Row],[Atividade]]&amp; " - linha/estrutura: " &amp;Programação5[[#This Row],[Tag]]</f>
        <v xml:space="preserve">Fazer Ebtv da linha existente - linha/estrutura: </v>
      </c>
      <c r="I1285" s="107"/>
      <c r="L1285" s="107"/>
      <c r="M1285" s="107"/>
      <c r="N1285" s="146"/>
      <c r="O1285" s="146"/>
      <c r="P1285" s="146"/>
      <c r="Q1285" s="146"/>
      <c r="R1285" s="146"/>
      <c r="S1285" s="146"/>
      <c r="T1285" s="146"/>
      <c r="U1285" s="146"/>
      <c r="V1285" s="146"/>
      <c r="W1285" s="146"/>
      <c r="X1285" s="146"/>
      <c r="Y1285" s="146"/>
      <c r="Z1285" s="146"/>
      <c r="AA1285" s="146"/>
      <c r="AB1285" s="146"/>
      <c r="AC1285" s="146"/>
      <c r="AD1285" s="146"/>
      <c r="AE1285" s="146"/>
      <c r="AF1285" s="146"/>
    </row>
    <row r="1286" spans="1:32" hidden="1" x14ac:dyDescent="0.3">
      <c r="A1286" s="107"/>
      <c r="B1286" s="107" t="s">
        <v>1414</v>
      </c>
      <c r="C1286" s="124"/>
      <c r="D1286" s="107"/>
      <c r="E1286" s="125"/>
      <c r="F1286" s="107"/>
      <c r="G1286" s="107" t="s">
        <v>2148</v>
      </c>
      <c r="H1286" s="124" t="str">
        <f>Programação5[[#This Row],[Atividade]]&amp; " - linha/estrutura: " &amp;Programação5[[#This Row],[Tag]]</f>
        <v xml:space="preserve">Cortar trecho de 1"na linha existente - linha/estrutura: </v>
      </c>
      <c r="I1286" s="107"/>
      <c r="L1286" s="107"/>
      <c r="M1286" s="107"/>
      <c r="N1286" s="146"/>
      <c r="O1286" s="146"/>
      <c r="P1286" s="146"/>
      <c r="Q1286" s="146"/>
      <c r="R1286" s="146"/>
      <c r="S1286" s="146"/>
      <c r="T1286" s="146"/>
      <c r="U1286" s="146"/>
      <c r="V1286" s="146"/>
      <c r="W1286" s="146"/>
      <c r="X1286" s="146"/>
      <c r="Y1286" s="146"/>
      <c r="Z1286" s="146"/>
      <c r="AA1286" s="146"/>
      <c r="AB1286" s="146"/>
      <c r="AC1286" s="146"/>
      <c r="AD1286" s="146"/>
      <c r="AE1286" s="146"/>
      <c r="AF1286" s="146"/>
    </row>
    <row r="1287" spans="1:32" hidden="1" x14ac:dyDescent="0.3">
      <c r="A1287" s="107"/>
      <c r="B1287" s="107" t="s">
        <v>1415</v>
      </c>
      <c r="C1287" s="124"/>
      <c r="D1287" s="107"/>
      <c r="E1287" s="125"/>
      <c r="F1287" s="107"/>
      <c r="G1287" s="107" t="s">
        <v>2149</v>
      </c>
      <c r="H1287" s="124" t="str">
        <f>Programação5[[#This Row],[Atividade]]&amp; " - linha/estrutura: " &amp;Programação5[[#This Row],[Tag]]</f>
        <v xml:space="preserve">Montar e soldar spool de 1" - linha/estrutura: </v>
      </c>
      <c r="I1287" s="107"/>
      <c r="L1287" s="107"/>
      <c r="M1287" s="107"/>
      <c r="N1287" s="146"/>
      <c r="O1287" s="146"/>
      <c r="P1287" s="146"/>
      <c r="Q1287" s="146"/>
      <c r="R1287" s="146"/>
      <c r="S1287" s="146"/>
      <c r="T1287" s="146"/>
      <c r="U1287" s="146"/>
      <c r="V1287" s="146"/>
      <c r="W1287" s="146"/>
      <c r="X1287" s="146"/>
      <c r="Y1287" s="146"/>
      <c r="Z1287" s="146"/>
      <c r="AA1287" s="146"/>
      <c r="AB1287" s="146"/>
      <c r="AC1287" s="146"/>
      <c r="AD1287" s="146"/>
      <c r="AE1287" s="146"/>
      <c r="AF1287" s="146"/>
    </row>
    <row r="1288" spans="1:32" hidden="1" x14ac:dyDescent="0.3">
      <c r="A1288" s="107"/>
      <c r="B1288" s="107" t="s">
        <v>1416</v>
      </c>
      <c r="C1288" s="124"/>
      <c r="D1288" s="107"/>
      <c r="E1288" s="125"/>
      <c r="F1288" s="107"/>
      <c r="G1288" s="107" t="s">
        <v>279</v>
      </c>
      <c r="H1288" s="124" t="str">
        <f>Programação5[[#This Row],[Atividade]]&amp; " - linha/estrutura: " &amp;Programação5[[#This Row],[Tag]]</f>
        <v xml:space="preserve">Inspeção ENDs das soldas - linha/estrutura: </v>
      </c>
      <c r="I1288" s="107"/>
      <c r="L1288" s="107"/>
      <c r="M1288" s="107"/>
      <c r="N1288" s="146"/>
      <c r="O1288" s="146"/>
      <c r="P1288" s="146"/>
      <c r="Q1288" s="146"/>
      <c r="R1288" s="146"/>
      <c r="S1288" s="146"/>
      <c r="T1288" s="146"/>
      <c r="U1288" s="146"/>
      <c r="V1288" s="146"/>
      <c r="W1288" s="146"/>
      <c r="X1288" s="146"/>
      <c r="Y1288" s="146"/>
      <c r="Z1288" s="146"/>
      <c r="AA1288" s="146"/>
      <c r="AB1288" s="146"/>
      <c r="AC1288" s="146"/>
      <c r="AD1288" s="146"/>
      <c r="AE1288" s="146"/>
      <c r="AF1288" s="146"/>
    </row>
    <row r="1289" spans="1:32" hidden="1" x14ac:dyDescent="0.3">
      <c r="A1289" s="107"/>
      <c r="B1289" s="107" t="s">
        <v>1417</v>
      </c>
      <c r="C1289" s="124"/>
      <c r="D1289" s="107"/>
      <c r="E1289" s="125"/>
      <c r="F1289" s="107"/>
      <c r="G1289" s="107" t="s">
        <v>2150</v>
      </c>
      <c r="H1289" s="124" t="str">
        <f>Programação5[[#This Row],[Atividade]]&amp; " - linha/estrutura: " &amp;Programação5[[#This Row],[Tag]]</f>
        <v xml:space="preserve">Montar de válvula gaveta de 1" - linha/estrutura: </v>
      </c>
      <c r="I1289" s="107"/>
      <c r="L1289" s="107"/>
      <c r="M1289" s="107"/>
      <c r="N1289" s="146"/>
      <c r="O1289" s="146"/>
      <c r="P1289" s="146"/>
      <c r="Q1289" s="146"/>
      <c r="R1289" s="146"/>
      <c r="S1289" s="146"/>
      <c r="T1289" s="146"/>
      <c r="U1289" s="146"/>
      <c r="V1289" s="146"/>
      <c r="W1289" s="146"/>
      <c r="X1289" s="146"/>
      <c r="Y1289" s="146"/>
      <c r="Z1289" s="146"/>
      <c r="AA1289" s="146"/>
      <c r="AB1289" s="146"/>
      <c r="AC1289" s="146"/>
      <c r="AD1289" s="146"/>
      <c r="AE1289" s="146"/>
      <c r="AF1289" s="146"/>
    </row>
    <row r="1290" spans="1:32" hidden="1" x14ac:dyDescent="0.3">
      <c r="A1290" s="107"/>
      <c r="B1290" s="107" t="s">
        <v>1418</v>
      </c>
      <c r="C1290" s="124"/>
      <c r="D1290" s="107"/>
      <c r="E1290" s="125"/>
      <c r="F1290" s="107"/>
      <c r="G1290" s="107" t="s">
        <v>2064</v>
      </c>
      <c r="H1290" s="124" t="str">
        <f>Programação5[[#This Row],[Atividade]]&amp; " - linha/estrutura: " &amp;Programação5[[#This Row],[Tag]]</f>
        <v xml:space="preserve">Remover Ebtv da linha existente - linha/estrutura: </v>
      </c>
      <c r="I1290" s="107"/>
      <c r="L1290" s="107"/>
      <c r="M1290" s="107"/>
      <c r="N1290" s="146"/>
      <c r="O1290" s="146"/>
      <c r="P1290" s="146"/>
      <c r="Q1290" s="146"/>
      <c r="R1290" s="146"/>
      <c r="S1290" s="146"/>
      <c r="T1290" s="146"/>
      <c r="U1290" s="146"/>
      <c r="V1290" s="146"/>
      <c r="W1290" s="146"/>
      <c r="X1290" s="146"/>
      <c r="Y1290" s="146"/>
      <c r="Z1290" s="146"/>
      <c r="AA1290" s="146"/>
      <c r="AB1290" s="146"/>
      <c r="AC1290" s="146"/>
      <c r="AD1290" s="146"/>
      <c r="AE1290" s="146"/>
      <c r="AF1290" s="146"/>
    </row>
    <row r="1291" spans="1:32" hidden="1" x14ac:dyDescent="0.3">
      <c r="A1291" s="107"/>
      <c r="B1291" s="107" t="s">
        <v>1419</v>
      </c>
      <c r="C1291" s="124"/>
      <c r="D1291" s="107"/>
      <c r="E1291" s="125"/>
      <c r="F1291" s="107"/>
      <c r="G1291" s="107" t="s">
        <v>1903</v>
      </c>
      <c r="H1291" s="124" t="str">
        <f>Programação5[[#This Row],[Atividade]]&amp; " - linha/estrutura: " &amp;Programação5[[#This Row],[Tag]]</f>
        <v xml:space="preserve">Pre-Comissionamento - linha/estrutura: </v>
      </c>
      <c r="I1291" s="107"/>
      <c r="L1291" s="107"/>
      <c r="M1291" s="107"/>
      <c r="N1291" s="146"/>
      <c r="O1291" s="146"/>
      <c r="P1291" s="146"/>
      <c r="Q1291" s="146"/>
      <c r="R1291" s="146"/>
      <c r="S1291" s="146"/>
      <c r="T1291" s="146"/>
      <c r="U1291" s="146"/>
      <c r="V1291" s="146"/>
      <c r="W1291" s="146"/>
      <c r="X1291" s="146"/>
      <c r="Y1291" s="146"/>
      <c r="Z1291" s="146"/>
      <c r="AA1291" s="146"/>
      <c r="AB1291" s="146"/>
      <c r="AC1291" s="146"/>
      <c r="AD1291" s="146"/>
      <c r="AE1291" s="146"/>
      <c r="AF1291" s="146"/>
    </row>
    <row r="1292" spans="1:32" hidden="1" x14ac:dyDescent="0.3">
      <c r="A1292" s="107"/>
      <c r="B1292" s="107" t="s">
        <v>1420</v>
      </c>
      <c r="C1292" s="124"/>
      <c r="D1292" s="107"/>
      <c r="E1292" s="125"/>
      <c r="F1292" s="107"/>
      <c r="G1292" s="107" t="s">
        <v>1904</v>
      </c>
      <c r="H1292" s="124" t="str">
        <f>Programação5[[#This Row],[Atividade]]&amp; " - linha/estrutura: " &amp;Programação5[[#This Row],[Tag]]</f>
        <v xml:space="preserve">Complementação mecânica - linha/estrutura: </v>
      </c>
      <c r="I1292" s="107"/>
      <c r="L1292" s="107"/>
      <c r="M1292" s="107"/>
      <c r="N1292" s="146"/>
      <c r="O1292" s="146"/>
      <c r="P1292" s="146"/>
      <c r="Q1292" s="146"/>
      <c r="R1292" s="146"/>
      <c r="S1292" s="146"/>
      <c r="T1292" s="146"/>
      <c r="U1292" s="146"/>
      <c r="V1292" s="146"/>
      <c r="W1292" s="146"/>
      <c r="X1292" s="146"/>
      <c r="Y1292" s="146"/>
      <c r="Z1292" s="146"/>
      <c r="AA1292" s="146"/>
      <c r="AB1292" s="146"/>
      <c r="AC1292" s="146"/>
      <c r="AD1292" s="146"/>
      <c r="AE1292" s="146"/>
      <c r="AF1292" s="146"/>
    </row>
    <row r="1293" spans="1:32" hidden="1" x14ac:dyDescent="0.3">
      <c r="A1293" s="107"/>
      <c r="B1293" s="107" t="s">
        <v>1421</v>
      </c>
      <c r="C1293" s="124"/>
      <c r="D1293" s="107"/>
      <c r="E1293" s="125"/>
      <c r="F1293" s="107"/>
      <c r="G1293" s="107" t="s">
        <v>1905</v>
      </c>
      <c r="H1293" s="124" t="str">
        <f>Programação5[[#This Row],[Atividade]]&amp; " - linha/estrutura: " &amp;Programação5[[#This Row],[Tag]]</f>
        <v xml:space="preserve">Pré Comissionamento - linha/estrutura: </v>
      </c>
      <c r="I1293" s="107"/>
      <c r="L1293" s="107"/>
      <c r="M1293" s="107"/>
      <c r="N1293" s="146"/>
      <c r="O1293" s="146"/>
      <c r="P1293" s="146"/>
      <c r="Q1293" s="146"/>
      <c r="R1293" s="146"/>
      <c r="S1293" s="146"/>
      <c r="T1293" s="146"/>
      <c r="U1293" s="146"/>
      <c r="V1293" s="146"/>
      <c r="W1293" s="146"/>
      <c r="X1293" s="146"/>
      <c r="Y1293" s="146"/>
      <c r="Z1293" s="146"/>
      <c r="AA1293" s="146"/>
      <c r="AB1293" s="146"/>
      <c r="AC1293" s="146"/>
      <c r="AD1293" s="146"/>
      <c r="AE1293" s="146"/>
      <c r="AF1293" s="146"/>
    </row>
    <row r="1294" spans="1:32" hidden="1" x14ac:dyDescent="0.3">
      <c r="A1294" s="107"/>
      <c r="B1294" s="107" t="s">
        <v>1422</v>
      </c>
      <c r="C1294" s="124"/>
      <c r="D1294" s="107"/>
      <c r="E1294" s="125"/>
      <c r="F1294" s="107"/>
      <c r="G1294" s="107" t="s">
        <v>2151</v>
      </c>
      <c r="H1294" s="124" t="str">
        <f>Programação5[[#This Row],[Atividade]]&amp; " - linha/estrutura: " &amp;Programação5[[#This Row],[Tag]]</f>
        <v xml:space="preserve">TESTES E COMISSIONAMENTO - linha/estrutura: </v>
      </c>
      <c r="I1294" s="107"/>
      <c r="L1294" s="107"/>
      <c r="M1294" s="107"/>
      <c r="N1294" s="146"/>
      <c r="O1294" s="146"/>
      <c r="P1294" s="146"/>
      <c r="Q1294" s="146"/>
      <c r="R1294" s="146"/>
      <c r="S1294" s="146"/>
      <c r="T1294" s="146"/>
      <c r="U1294" s="146"/>
      <c r="V1294" s="146"/>
      <c r="W1294" s="146"/>
      <c r="X1294" s="146"/>
      <c r="Y1294" s="146"/>
      <c r="Z1294" s="146"/>
      <c r="AA1294" s="146"/>
      <c r="AB1294" s="146"/>
      <c r="AC1294" s="146"/>
      <c r="AD1294" s="146"/>
      <c r="AE1294" s="146"/>
      <c r="AF1294" s="146"/>
    </row>
    <row r="1295" spans="1:32" hidden="1" x14ac:dyDescent="0.3">
      <c r="A1295" s="107"/>
      <c r="B1295" s="107" t="s">
        <v>1423</v>
      </c>
      <c r="C1295" s="124"/>
      <c r="D1295" s="107"/>
      <c r="E1295" s="125"/>
      <c r="F1295" s="107"/>
      <c r="G1295" s="107" t="s">
        <v>2152</v>
      </c>
      <c r="H1295" s="124" t="str">
        <f>Programação5[[#This Row],[Atividade]]&amp; " - linha/estrutura: " &amp;Programação5[[#This Row],[Tag]]</f>
        <v xml:space="preserve">Atividades de Comissionamento - linha/estrutura: </v>
      </c>
      <c r="I1295" s="107"/>
      <c r="L1295" s="107"/>
      <c r="M1295" s="107"/>
      <c r="N1295" s="146"/>
      <c r="O1295" s="146"/>
      <c r="P1295" s="146"/>
      <c r="Q1295" s="146"/>
      <c r="R1295" s="146"/>
      <c r="S1295" s="146"/>
      <c r="T1295" s="146"/>
      <c r="U1295" s="146"/>
      <c r="V1295" s="146"/>
      <c r="W1295" s="146"/>
      <c r="X1295" s="146"/>
      <c r="Y1295" s="146"/>
      <c r="Z1295" s="146"/>
      <c r="AA1295" s="146"/>
      <c r="AB1295" s="146"/>
      <c r="AC1295" s="146"/>
      <c r="AD1295" s="146"/>
      <c r="AE1295" s="146"/>
      <c r="AF1295" s="146"/>
    </row>
    <row r="1296" spans="1:32" hidden="1" x14ac:dyDescent="0.3">
      <c r="A1296" s="107"/>
      <c r="B1296" s="107" t="s">
        <v>1424</v>
      </c>
      <c r="C1296" s="124"/>
      <c r="D1296" s="107"/>
      <c r="E1296" s="125"/>
      <c r="F1296" s="107"/>
      <c r="G1296" s="107" t="s">
        <v>2153</v>
      </c>
      <c r="H1296" s="124" t="str">
        <f>Programação5[[#This Row],[Atividade]]&amp; " - linha/estrutura: " &amp;Programação5[[#This Row],[Tag]]</f>
        <v xml:space="preserve">Operação assistida - linha/estrutura: </v>
      </c>
      <c r="I1296" s="107"/>
      <c r="L1296" s="107"/>
      <c r="M1296" s="107"/>
      <c r="N1296" s="146"/>
      <c r="O1296" s="146"/>
      <c r="P1296" s="146"/>
      <c r="Q1296" s="146"/>
      <c r="R1296" s="146"/>
      <c r="S1296" s="146"/>
      <c r="T1296" s="146"/>
      <c r="U1296" s="146"/>
      <c r="V1296" s="146"/>
      <c r="W1296" s="146"/>
      <c r="X1296" s="146"/>
      <c r="Y1296" s="146"/>
      <c r="Z1296" s="146"/>
      <c r="AA1296" s="146"/>
      <c r="AB1296" s="146"/>
      <c r="AC1296" s="146"/>
      <c r="AD1296" s="146"/>
      <c r="AE1296" s="146"/>
      <c r="AF1296" s="146"/>
    </row>
    <row r="1297" spans="1:32" hidden="1" x14ac:dyDescent="0.3">
      <c r="A1297" s="107"/>
      <c r="B1297" s="107" t="s">
        <v>1425</v>
      </c>
      <c r="C1297" s="124"/>
      <c r="D1297" s="107"/>
      <c r="E1297" s="125"/>
      <c r="F1297" s="107"/>
      <c r="G1297" s="107" t="s">
        <v>2154</v>
      </c>
      <c r="H1297" s="124" t="str">
        <f>Programação5[[#This Row],[Atividade]]&amp; " - linha/estrutura: " &amp;Programação5[[#This Row],[Tag]]</f>
        <v xml:space="preserve">DESMOBILIZAÇÃO - linha/estrutura: </v>
      </c>
      <c r="I1297" s="107"/>
      <c r="L1297" s="107"/>
      <c r="M1297" s="107"/>
      <c r="N1297" s="146"/>
      <c r="O1297" s="146"/>
      <c r="P1297" s="146"/>
      <c r="Q1297" s="146"/>
      <c r="R1297" s="146"/>
      <c r="S1297" s="146"/>
      <c r="T1297" s="146"/>
      <c r="U1297" s="146"/>
      <c r="V1297" s="146"/>
      <c r="W1297" s="146"/>
      <c r="X1297" s="146"/>
      <c r="Y1297" s="146"/>
      <c r="Z1297" s="146"/>
      <c r="AA1297" s="146"/>
      <c r="AB1297" s="146"/>
      <c r="AC1297" s="146"/>
      <c r="AD1297" s="146"/>
      <c r="AE1297" s="146"/>
      <c r="AF1297" s="146"/>
    </row>
    <row r="1298" spans="1:32" hidden="1" x14ac:dyDescent="0.3">
      <c r="A1298" s="107"/>
      <c r="B1298" s="107" t="s">
        <v>1426</v>
      </c>
      <c r="C1298" s="124"/>
      <c r="D1298" s="107"/>
      <c r="E1298" s="125"/>
      <c r="F1298" s="107"/>
      <c r="G1298" s="107" t="s">
        <v>2155</v>
      </c>
      <c r="H1298" s="124" t="str">
        <f>Programação5[[#This Row],[Atividade]]&amp; " - linha/estrutura: " &amp;Programação5[[#This Row],[Tag]]</f>
        <v xml:space="preserve">Desmobilização de materiais, equipamentos e canteiro - linha/estrutura: </v>
      </c>
      <c r="I1298" s="107"/>
      <c r="L1298" s="107"/>
      <c r="M1298" s="107"/>
      <c r="N1298" s="146"/>
      <c r="O1298" s="146"/>
      <c r="P1298" s="146"/>
      <c r="Q1298" s="146"/>
      <c r="R1298" s="146"/>
      <c r="S1298" s="146"/>
      <c r="T1298" s="146"/>
      <c r="U1298" s="146"/>
      <c r="V1298" s="146"/>
      <c r="W1298" s="146"/>
      <c r="X1298" s="146"/>
      <c r="Y1298" s="146"/>
      <c r="Z1298" s="146"/>
      <c r="AA1298" s="146"/>
      <c r="AB1298" s="146"/>
      <c r="AC1298" s="146"/>
      <c r="AD1298" s="146"/>
      <c r="AE1298" s="146"/>
      <c r="AF1298" s="146"/>
    </row>
    <row r="1299" spans="1:32" hidden="1" x14ac:dyDescent="0.3">
      <c r="A1299" s="107"/>
      <c r="B1299" s="107" t="s">
        <v>1427</v>
      </c>
      <c r="C1299" s="124"/>
      <c r="D1299" s="107"/>
      <c r="E1299" s="125"/>
      <c r="F1299" s="107"/>
      <c r="G1299" s="107" t="s">
        <v>2156</v>
      </c>
      <c r="H1299" s="124" t="str">
        <f>Programação5[[#This Row],[Atividade]]&amp; " - linha/estrutura: " &amp;Programação5[[#This Row],[Tag]]</f>
        <v xml:space="preserve">Entrega do data book - linha/estrutura: </v>
      </c>
      <c r="I1299" s="107"/>
      <c r="L1299" s="107"/>
      <c r="M1299" s="107"/>
      <c r="N1299" s="146"/>
      <c r="O1299" s="146"/>
      <c r="P1299" s="146"/>
      <c r="Q1299" s="146"/>
      <c r="R1299" s="146"/>
      <c r="S1299" s="146"/>
      <c r="T1299" s="146"/>
      <c r="U1299" s="146"/>
      <c r="V1299" s="146"/>
      <c r="W1299" s="146"/>
      <c r="X1299" s="146"/>
      <c r="Y1299" s="146"/>
      <c r="Z1299" s="146"/>
      <c r="AA1299" s="146"/>
      <c r="AB1299" s="146"/>
      <c r="AC1299" s="146"/>
      <c r="AD1299" s="146"/>
      <c r="AE1299" s="146"/>
      <c r="AF1299" s="146"/>
    </row>
    <row r="1300" spans="1:32" x14ac:dyDescent="0.3">
      <c r="A1300" s="107"/>
      <c r="B1300" s="107"/>
      <c r="C1300" s="124"/>
      <c r="D1300" s="107"/>
      <c r="E1300" s="125"/>
      <c r="F1300" s="107"/>
      <c r="G1300" s="107"/>
      <c r="H1300" s="124" t="str">
        <f>Programação5[[#This Row],[Atividade]]&amp; " - linha/estrutura: " &amp;Programação5[[#This Row],[Tag]]</f>
        <v xml:space="preserve"> - linha/estrutura: </v>
      </c>
      <c r="I1300" s="107"/>
      <c r="L1300" s="107"/>
      <c r="M1300" s="107"/>
      <c r="N1300" s="146"/>
      <c r="O1300" s="146"/>
      <c r="P1300" s="146"/>
      <c r="Q1300" s="146"/>
      <c r="R1300" s="146"/>
      <c r="S1300" s="146"/>
      <c r="T1300" s="146"/>
      <c r="U1300" s="146"/>
      <c r="V1300" s="146"/>
      <c r="W1300" s="146"/>
      <c r="X1300" s="146"/>
      <c r="Y1300" s="146"/>
      <c r="Z1300" s="146"/>
      <c r="AA1300" s="146"/>
      <c r="AB1300" s="146"/>
      <c r="AC1300" s="146"/>
      <c r="AD1300" s="146"/>
      <c r="AE1300" s="146"/>
      <c r="AF1300" s="146"/>
    </row>
  </sheetData>
  <pageMargins left="0.51181102362204722" right="0.51181102362204722" top="0.78740157480314965" bottom="0.78740157480314965" header="0.31496062992125984" footer="0.31496062992125984"/>
  <pageSetup paperSize="9" scale="34" orientation="landscape" r:id="rId1"/>
  <legacy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102" id="{F7A73ED7-5130-4C15-9171-0D825B9A857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O3:P283 T3:U283 Y3:Z283 AD3:AD349 T1095:U1271 O1139:P1271 Y1139:Z1271 T789:X1029 V1095:X1138 O284:Q802 O804:Q1138 P803:Q803 AD1138:AD1271 AD352:AE370</xm:sqref>
        </x14:conditionalFormatting>
        <x14:conditionalFormatting xmlns:xm="http://schemas.microsoft.com/office/excel/2006/main">
          <x14:cfRule type="iconSet" priority="4116" id="{0F71D96D-4535-43EE-9CBD-76BA914F5F3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Q3:S283 V3:V283 AA1138:AC1271 AF3:AF349 X3:X283 Q1139:S1271 V1139:V1271 AC3:AC349 R284:S1138 X1139:X1271 T284:X757 T783:X788 T1030:X1094 AA3:AA370 AC352:AC370 AF1138:AF1271 AA371:AE757 AA783:AE788 AA1030:AE1094 L3:N1271 AB350:AE351</xm:sqref>
        </x14:conditionalFormatting>
        <x14:conditionalFormatting xmlns:xm="http://schemas.microsoft.com/office/excel/2006/main">
          <x14:cfRule type="iconSet" priority="9" id="{FA017DAD-4E24-457F-929C-DF11D643028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T758:X782</xm:sqref>
        </x14:conditionalFormatting>
        <x14:conditionalFormatting xmlns:xm="http://schemas.microsoft.com/office/excel/2006/main">
          <x14:cfRule type="iconSet" priority="11" id="{416DC585-FF6B-448F-AB83-3F8660DA3BB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W3:W283 W1139:W1271</xm:sqref>
        </x14:conditionalFormatting>
        <x14:conditionalFormatting xmlns:xm="http://schemas.microsoft.com/office/excel/2006/main">
          <x14:cfRule type="iconSet" priority="3" id="{F53FD333-C04B-45D3-8AC6-415CD22BD29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Y284:Z1138</xm:sqref>
        </x14:conditionalFormatting>
        <x14:conditionalFormatting xmlns:xm="http://schemas.microsoft.com/office/excel/2006/main">
          <x14:cfRule type="iconSet" priority="1" id="{4BF6E021-819A-48E8-8104-6FCD5DFD221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AA758:AE782</xm:sqref>
        </x14:conditionalFormatting>
        <x14:conditionalFormatting xmlns:xm="http://schemas.microsoft.com/office/excel/2006/main">
          <x14:cfRule type="iconSet" priority="2" id="{D8CAAD36-9382-4B4C-8667-91F6A50C6BF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AA789:AE1029 AA1095:AE1137</xm:sqref>
        </x14:conditionalFormatting>
        <x14:conditionalFormatting xmlns:xm="http://schemas.microsoft.com/office/excel/2006/main">
          <x14:cfRule type="iconSet" priority="8" id="{8C1A6127-8805-4E3D-9F38-BCD1160981B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AB2:AB349 AB352:AB370</xm:sqref>
        </x14:conditionalFormatting>
        <x14:conditionalFormatting xmlns:xm="http://schemas.microsoft.com/office/excel/2006/main">
          <x14:cfRule type="iconSet" priority="10" id="{E98DE9A9-256A-4F67-9034-5B4BFFB8692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AE3:AE349 AF350:AF1137 AE1138:AE1271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 xr:uid="{F6C1BF29-5362-42A9-9A4D-0DA28E3A4FF2}">
          <x14:formula1>
            <xm:f>'dados de apoio'!$D$30:$D$300</xm:f>
          </x14:formula1>
          <xm:sqref>F1049</xm:sqref>
        </x14:dataValidation>
        <x14:dataValidation type="list" allowBlank="1" showInputMessage="1" showErrorMessage="1" xr:uid="{D7439B8D-4006-4C8B-992A-1C4A70E20B47}">
          <x14:formula1>
            <xm:f>'dados de apoio'!$B$130:$B$131</xm:f>
          </x14:formula1>
          <xm:sqref>D3:D1298</xm:sqref>
        </x14:dataValidation>
        <x14:dataValidation type="list" allowBlank="1" showInputMessage="1" showErrorMessage="1" xr:uid="{9221DE66-5F10-4F98-8E52-E8D7DCB61D70}">
          <x14:formula1>
            <xm:f>'dados de apoio'!$A$2:$A$153</xm:f>
          </x14:formula1>
          <xm:sqref>C3:C1298</xm:sqref>
        </x14:dataValidation>
        <x14:dataValidation type="list" allowBlank="1" showInputMessage="1" showErrorMessage="1" xr:uid="{983BFE68-2121-4386-AC55-971AA9F0B69A}">
          <x14:formula1>
            <xm:f>'dados de apoio'!$C$130:$C$138</xm:f>
          </x14:formula1>
          <xm:sqref>I284:I1125 J284:J349</xm:sqref>
        </x14:dataValidation>
        <x14:dataValidation type="list" allowBlank="1" showInputMessage="1" showErrorMessage="1" xr:uid="{8A47A39B-A3FD-40B0-BFB5-A759E4F62882}">
          <x14:formula1>
            <xm:f>'dados de apoio'!$D$130:$D$300</xm:f>
          </x14:formula1>
          <xm:sqref>F355 F371:F372 F923:F926 F1052:F1054 F350:F351</xm:sqref>
        </x14:dataValidation>
        <x14:dataValidation type="list" allowBlank="1" showInputMessage="1" showErrorMessage="1" xr:uid="{83640D2E-06C9-4F8E-80B5-8B1FC75378D8}">
          <x14:formula1>
            <xm:f>'dados de apoio'!$D$130:$D$284</xm:f>
          </x14:formula1>
          <xm:sqref>F1025:F1026 F912:F915 F1029:F1031</xm:sqref>
        </x14:dataValidation>
        <x14:dataValidation type="list" allowBlank="1" showInputMessage="1" showErrorMessage="1" xr:uid="{2FCB6EA0-0942-4B0E-99DB-FB75927DEB99}">
          <x14:formula1>
            <xm:f>'dados de apoio'!$D$130:$D$283</xm:f>
          </x14:formula1>
          <xm:sqref>F909:F911</xm:sqref>
        </x14:dataValidation>
        <x14:dataValidation type="list" allowBlank="1" showInputMessage="1" showErrorMessage="1" xr:uid="{524E77C1-F426-43DC-A692-20558C6038B8}">
          <x14:formula1>
            <xm:f>'dados de apoio'!$D$130:$D$282</xm:f>
          </x14:formula1>
          <xm:sqref>F369</xm:sqref>
        </x14:dataValidation>
        <x14:dataValidation type="list" allowBlank="1" showInputMessage="1" showErrorMessage="1" xr:uid="{CBD88846-76F1-44E8-8DE2-4BAD60F51D1B}">
          <x14:formula1>
            <xm:f>'dados de apoio'!$D$130:$D$281</xm:f>
          </x14:formula1>
          <xm:sqref>F373:F908 F1027:F1028 F356:F368 F1050:F1051 F28:F349 F927:F1024 F916:F922 F370 F1055:F1298 F1032:F1048 F352:F354</xm:sqref>
        </x14:dataValidation>
        <x14:dataValidation type="list" allowBlank="1" showInputMessage="1" showErrorMessage="1" xr:uid="{36438D80-BA7F-4291-A055-9CACF5090D39}">
          <x14:formula1>
            <xm:f>'dados de apoio'!$C$130:$C$132</xm:f>
          </x14:formula1>
          <xm:sqref>I3:J283 I1126:I1298 J1138:J1298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5078F-D9DA-44A6-B7B0-6FF401AEC3F7}">
  <dimension ref="A1:AM1299"/>
  <sheetViews>
    <sheetView topLeftCell="E782" zoomScale="65" zoomScaleNormal="60" workbookViewId="0">
      <selection activeCell="D1008" sqref="A1008:XFD1008"/>
    </sheetView>
  </sheetViews>
  <sheetFormatPr defaultRowHeight="14.4" outlineLevelCol="1" x14ac:dyDescent="0.3"/>
  <cols>
    <col min="1" max="1" width="11" bestFit="1" customWidth="1"/>
    <col min="2" max="2" width="16.44140625" bestFit="1" customWidth="1"/>
    <col min="3" max="3" width="64.88671875" style="117" bestFit="1" customWidth="1"/>
    <col min="4" max="4" width="16.33203125" bestFit="1" customWidth="1"/>
    <col min="5" max="5" width="23.5546875" style="121" bestFit="1" customWidth="1"/>
    <col min="6" max="6" width="30.88671875" hidden="1" customWidth="1"/>
    <col min="7" max="7" width="80.88671875" hidden="1" customWidth="1"/>
    <col min="8" max="8" width="80.88671875" style="117" customWidth="1"/>
    <col min="9" max="9" width="26.44140625" bestFit="1" customWidth="1"/>
    <col min="10" max="10" width="80.44140625" style="123" bestFit="1" customWidth="1"/>
    <col min="11" max="11" width="38.21875" bestFit="1" customWidth="1"/>
    <col min="12" max="18" width="9.33203125" hidden="1" customWidth="1" outlineLevel="1"/>
    <col min="19" max="19" width="13.109375" hidden="1" customWidth="1" outlineLevel="1"/>
    <col min="20" max="21" width="9.33203125" hidden="1" customWidth="1" outlineLevel="1"/>
    <col min="22" max="25" width="8.88671875" hidden="1" customWidth="1" outlineLevel="1"/>
    <col min="26" max="26" width="8.88671875" customWidth="1" collapsed="1"/>
  </cols>
  <sheetData>
    <row r="1" spans="1:39" x14ac:dyDescent="0.3">
      <c r="L1" s="174" t="s">
        <v>2162</v>
      </c>
      <c r="M1" s="174"/>
      <c r="N1" s="174"/>
      <c r="O1" s="174"/>
      <c r="P1" s="174"/>
      <c r="Q1" s="174"/>
      <c r="R1" s="174"/>
      <c r="S1" s="174" t="s">
        <v>2163</v>
      </c>
      <c r="T1" s="174"/>
      <c r="U1" s="174"/>
      <c r="V1" s="174"/>
      <c r="W1" s="174"/>
      <c r="X1" s="174"/>
      <c r="Y1" s="174"/>
      <c r="Z1" s="174" t="s">
        <v>2164</v>
      </c>
      <c r="AA1" s="174"/>
      <c r="AB1" s="174"/>
      <c r="AC1" s="174"/>
      <c r="AD1" s="174"/>
      <c r="AE1" s="174"/>
      <c r="AF1" s="174"/>
      <c r="AG1" s="174" t="s">
        <v>2165</v>
      </c>
      <c r="AH1" s="174"/>
      <c r="AI1" s="174"/>
      <c r="AJ1" s="174"/>
      <c r="AK1" s="174"/>
      <c r="AL1" s="174"/>
      <c r="AM1" s="174"/>
    </row>
    <row r="2" spans="1:39" x14ac:dyDescent="0.3">
      <c r="L2" s="119" t="s">
        <v>59</v>
      </c>
      <c r="M2" s="119" t="s">
        <v>60</v>
      </c>
      <c r="N2" s="119" t="s">
        <v>61</v>
      </c>
      <c r="O2" s="119" t="s">
        <v>62</v>
      </c>
      <c r="P2" s="119" t="s">
        <v>63</v>
      </c>
      <c r="Q2" s="119" t="s">
        <v>64</v>
      </c>
      <c r="R2" s="119" t="s">
        <v>65</v>
      </c>
      <c r="S2" s="119" t="s">
        <v>59</v>
      </c>
      <c r="T2" s="119" t="s">
        <v>60</v>
      </c>
      <c r="U2" s="119" t="s">
        <v>61</v>
      </c>
      <c r="V2" s="119" t="s">
        <v>62</v>
      </c>
      <c r="W2" s="119" t="s">
        <v>63</v>
      </c>
      <c r="X2" s="119" t="s">
        <v>64</v>
      </c>
      <c r="Y2" s="119" t="s">
        <v>65</v>
      </c>
      <c r="Z2" s="119" t="s">
        <v>59</v>
      </c>
      <c r="AA2" s="119" t="s">
        <v>60</v>
      </c>
      <c r="AB2" s="119" t="s">
        <v>61</v>
      </c>
      <c r="AC2" s="119" t="s">
        <v>62</v>
      </c>
      <c r="AD2" s="119" t="s">
        <v>63</v>
      </c>
      <c r="AE2" s="119" t="s">
        <v>64</v>
      </c>
      <c r="AF2" s="119" t="s">
        <v>65</v>
      </c>
      <c r="AG2" s="119" t="s">
        <v>59</v>
      </c>
      <c r="AH2" s="119" t="s">
        <v>60</v>
      </c>
      <c r="AI2" s="119" t="s">
        <v>61</v>
      </c>
      <c r="AJ2" s="119" t="s">
        <v>62</v>
      </c>
      <c r="AK2" s="119" t="s">
        <v>63</v>
      </c>
      <c r="AL2" s="119" t="s">
        <v>64</v>
      </c>
      <c r="AM2" s="119" t="s">
        <v>65</v>
      </c>
    </row>
    <row r="3" spans="1:39" ht="21" x14ac:dyDescent="0.4">
      <c r="A3" t="s">
        <v>1449</v>
      </c>
      <c r="B3" s="129" t="s">
        <v>0</v>
      </c>
      <c r="C3" s="130" t="s">
        <v>2157</v>
      </c>
      <c r="D3" s="129" t="s">
        <v>2158</v>
      </c>
      <c r="E3" s="131" t="s">
        <v>68</v>
      </c>
      <c r="F3" t="s">
        <v>2172</v>
      </c>
      <c r="G3" t="s">
        <v>71</v>
      </c>
      <c r="H3" s="130" t="s">
        <v>2173</v>
      </c>
      <c r="I3" s="129" t="s">
        <v>2159</v>
      </c>
      <c r="J3" s="132" t="s">
        <v>2160</v>
      </c>
      <c r="K3" s="129" t="s">
        <v>2161</v>
      </c>
      <c r="L3" s="119">
        <v>45424</v>
      </c>
      <c r="M3" s="119">
        <v>45425</v>
      </c>
      <c r="N3" s="119">
        <v>45426</v>
      </c>
      <c r="O3" s="119">
        <v>45427</v>
      </c>
      <c r="P3" s="119">
        <v>45428</v>
      </c>
      <c r="Q3" s="119">
        <v>45429</v>
      </c>
      <c r="R3" s="119">
        <v>45430</v>
      </c>
      <c r="S3" s="119">
        <v>45431</v>
      </c>
      <c r="T3" s="133">
        <v>45432</v>
      </c>
      <c r="U3" s="133">
        <v>45433</v>
      </c>
      <c r="V3" s="133">
        <v>45434</v>
      </c>
      <c r="W3" s="133">
        <v>45435</v>
      </c>
      <c r="X3" s="133">
        <v>45436</v>
      </c>
      <c r="Y3" s="133">
        <v>45437</v>
      </c>
      <c r="Z3" s="133">
        <v>45438</v>
      </c>
      <c r="AA3" s="133">
        <v>45439</v>
      </c>
      <c r="AB3" s="133">
        <v>45440</v>
      </c>
      <c r="AC3" s="133">
        <v>45441</v>
      </c>
      <c r="AD3" s="133">
        <v>45442</v>
      </c>
      <c r="AE3" s="133">
        <v>45443</v>
      </c>
      <c r="AF3" s="133">
        <v>45444</v>
      </c>
      <c r="AG3" s="119">
        <v>45445</v>
      </c>
      <c r="AH3" s="119">
        <v>45446</v>
      </c>
      <c r="AI3" s="119">
        <v>45447</v>
      </c>
      <c r="AJ3" s="119">
        <v>45448</v>
      </c>
      <c r="AK3" s="119">
        <v>45449</v>
      </c>
      <c r="AL3" s="119">
        <v>45450</v>
      </c>
      <c r="AM3" s="119">
        <v>45451</v>
      </c>
    </row>
    <row r="4" spans="1:39" ht="28.8" hidden="1" x14ac:dyDescent="0.3">
      <c r="A4" s="107"/>
      <c r="B4" s="107" t="s">
        <v>1450</v>
      </c>
      <c r="C4" s="124"/>
      <c r="D4" s="107"/>
      <c r="E4" s="125"/>
      <c r="F4" s="107"/>
      <c r="G4" s="107" t="s">
        <v>1451</v>
      </c>
      <c r="H4" s="124" t="str">
        <f>Programação4[[#This Row],[Atividade]]&amp; " - linha/estrutura: " &amp;Programação4[[#This Row],[Tag]]</f>
        <v xml:space="preserve">PROJETO UTILIDADES  - MONTAGEM ELETROMECÂNICA DE UTILIDADES DAS CALDEIRAS D &amp; E - linha/estrutura: </v>
      </c>
      <c r="I4" s="107"/>
      <c r="J4" s="107"/>
      <c r="K4" s="107"/>
      <c r="AD4" s="120"/>
    </row>
    <row r="5" spans="1:39" hidden="1" x14ac:dyDescent="0.3">
      <c r="A5" s="107"/>
      <c r="B5" s="107" t="s">
        <v>1452</v>
      </c>
      <c r="C5" s="124"/>
      <c r="D5" s="107"/>
      <c r="E5" s="125"/>
      <c r="F5" s="107"/>
      <c r="G5" s="107" t="s">
        <v>1453</v>
      </c>
      <c r="H5" s="124" t="str">
        <f>Programação4[[#This Row],[Atividade]]&amp; " - linha/estrutura: " &amp;Programação4[[#This Row],[Tag]]</f>
        <v xml:space="preserve">ABERTURA - linha/estrutura: </v>
      </c>
      <c r="I5" s="107"/>
      <c r="J5" s="107"/>
      <c r="K5" s="107"/>
      <c r="L5" s="118"/>
      <c r="M5" s="118"/>
      <c r="N5" s="118"/>
      <c r="O5" s="118"/>
      <c r="P5" s="118"/>
      <c r="Q5" s="118"/>
      <c r="R5" s="120"/>
      <c r="S5" s="120"/>
      <c r="T5" s="118"/>
      <c r="U5" s="118"/>
      <c r="V5" s="118"/>
      <c r="W5" s="118"/>
      <c r="X5" s="118"/>
      <c r="Y5" s="120"/>
      <c r="Z5" s="120"/>
      <c r="AA5" s="118"/>
      <c r="AB5" s="118"/>
      <c r="AC5" s="118"/>
      <c r="AD5" s="120"/>
      <c r="AE5" s="118"/>
      <c r="AF5" s="120"/>
      <c r="AG5" s="120"/>
      <c r="AH5" s="118"/>
      <c r="AI5" s="118"/>
      <c r="AJ5" s="118"/>
      <c r="AK5" s="118"/>
      <c r="AL5" s="118"/>
      <c r="AM5" s="118"/>
    </row>
    <row r="6" spans="1:39" hidden="1" x14ac:dyDescent="0.3">
      <c r="A6" s="107"/>
      <c r="B6" s="107" t="s">
        <v>1454</v>
      </c>
      <c r="C6" s="124"/>
      <c r="D6" s="107"/>
      <c r="E6" s="125"/>
      <c r="F6" s="107"/>
      <c r="G6" s="107" t="s">
        <v>1455</v>
      </c>
      <c r="H6" s="124" t="str">
        <f>Programação4[[#This Row],[Atividade]]&amp; " - linha/estrutura: " &amp;Programação4[[#This Row],[Tag]]</f>
        <v xml:space="preserve">Reunião de kick off - linha/estrutura: </v>
      </c>
      <c r="I6" s="107"/>
      <c r="J6" s="107"/>
      <c r="K6" s="107"/>
      <c r="L6" s="118"/>
      <c r="M6" s="118"/>
      <c r="N6" s="118"/>
      <c r="O6" s="118"/>
      <c r="P6" s="118"/>
      <c r="Q6" s="118"/>
      <c r="R6" s="120"/>
      <c r="S6" s="120"/>
      <c r="T6" s="118"/>
      <c r="U6" s="118"/>
      <c r="V6" s="118"/>
      <c r="W6" s="118"/>
      <c r="X6" s="118"/>
      <c r="Y6" s="120"/>
      <c r="Z6" s="120"/>
      <c r="AA6" s="118"/>
      <c r="AB6" s="118"/>
      <c r="AC6" s="118"/>
      <c r="AD6" s="120"/>
      <c r="AE6" s="118"/>
      <c r="AF6" s="120"/>
      <c r="AG6" s="120"/>
      <c r="AH6" s="118"/>
      <c r="AI6" s="118"/>
      <c r="AJ6" s="118"/>
      <c r="AK6" s="118"/>
      <c r="AL6" s="118"/>
      <c r="AM6" s="118"/>
    </row>
    <row r="7" spans="1:39" hidden="1" x14ac:dyDescent="0.3">
      <c r="A7" s="107"/>
      <c r="B7" s="107" t="s">
        <v>1456</v>
      </c>
      <c r="C7" s="124"/>
      <c r="D7" s="107"/>
      <c r="E7" s="125"/>
      <c r="F7" s="107"/>
      <c r="G7" s="107" t="s">
        <v>1457</v>
      </c>
      <c r="H7" s="124" t="str">
        <f>Programação4[[#This Row],[Atividade]]&amp; " - linha/estrutura: " &amp;Programação4[[#This Row],[Tag]]</f>
        <v xml:space="preserve">PLANEJAMENTO - linha/estrutura: </v>
      </c>
      <c r="I7" s="107"/>
      <c r="J7" s="107"/>
      <c r="K7" s="107"/>
      <c r="L7" s="118"/>
      <c r="M7" s="118"/>
      <c r="N7" s="118"/>
      <c r="O7" s="118"/>
      <c r="P7" s="118"/>
      <c r="Q7" s="118"/>
      <c r="R7" s="120"/>
      <c r="S7" s="120"/>
      <c r="T7" s="118"/>
      <c r="U7" s="118"/>
      <c r="V7" s="118"/>
      <c r="W7" s="118"/>
      <c r="X7" s="118"/>
      <c r="Y7" s="120"/>
      <c r="Z7" s="120"/>
      <c r="AA7" s="118"/>
      <c r="AB7" s="118"/>
      <c r="AC7" s="118"/>
      <c r="AD7" s="120"/>
      <c r="AE7" s="118"/>
      <c r="AF7" s="120"/>
      <c r="AG7" s="120"/>
      <c r="AH7" s="118"/>
      <c r="AI7" s="118"/>
      <c r="AJ7" s="118"/>
      <c r="AK7" s="118"/>
      <c r="AL7" s="118"/>
      <c r="AM7" s="118"/>
    </row>
    <row r="8" spans="1:39" hidden="1" x14ac:dyDescent="0.3">
      <c r="A8" s="107"/>
      <c r="B8" s="107" t="s">
        <v>1458</v>
      </c>
      <c r="C8" s="124"/>
      <c r="D8" s="107"/>
      <c r="E8" s="125"/>
      <c r="F8" s="107"/>
      <c r="G8" s="107" t="s">
        <v>1459</v>
      </c>
      <c r="H8" s="124" t="str">
        <f>Programação4[[#This Row],[Atividade]]&amp; " - linha/estrutura: " &amp;Programação4[[#This Row],[Tag]]</f>
        <v xml:space="preserve">Recebimento de projetos atualizados - linha/estrutura: </v>
      </c>
      <c r="I8" s="107"/>
      <c r="J8" s="107"/>
      <c r="K8" s="107"/>
      <c r="L8" s="118"/>
      <c r="M8" s="118"/>
      <c r="N8" s="118"/>
      <c r="O8" s="118"/>
      <c r="P8" s="118"/>
      <c r="Q8" s="118"/>
      <c r="R8" s="120"/>
      <c r="S8" s="120"/>
      <c r="T8" s="118"/>
      <c r="U8" s="118"/>
      <c r="V8" s="118"/>
      <c r="W8" s="118"/>
      <c r="X8" s="118"/>
      <c r="Y8" s="120"/>
      <c r="Z8" s="120"/>
      <c r="AA8" s="118"/>
      <c r="AB8" s="118"/>
      <c r="AC8" s="118"/>
      <c r="AD8" s="120"/>
      <c r="AE8" s="118"/>
      <c r="AF8" s="120"/>
      <c r="AG8" s="120"/>
      <c r="AH8" s="118"/>
      <c r="AI8" s="118"/>
      <c r="AJ8" s="118"/>
      <c r="AK8" s="118"/>
      <c r="AL8" s="118"/>
      <c r="AM8" s="118"/>
    </row>
    <row r="9" spans="1:39" hidden="1" x14ac:dyDescent="0.3">
      <c r="A9" s="107"/>
      <c r="B9" s="107" t="s">
        <v>1460</v>
      </c>
      <c r="C9" s="124"/>
      <c r="D9" s="107"/>
      <c r="E9" s="125"/>
      <c r="F9" s="107"/>
      <c r="G9" s="107" t="s">
        <v>1461</v>
      </c>
      <c r="H9" s="124" t="str">
        <f>Programação4[[#This Row],[Atividade]]&amp; " - linha/estrutura: " &amp;Programação4[[#This Row],[Tag]]</f>
        <v xml:space="preserve">Elaboração de cronograma detalhado - linha/estrutura: </v>
      </c>
      <c r="I9" s="107"/>
      <c r="J9" s="107"/>
      <c r="K9" s="107"/>
      <c r="L9" s="118"/>
      <c r="M9" s="118"/>
      <c r="N9" s="118"/>
      <c r="O9" s="118"/>
      <c r="P9" s="118"/>
      <c r="Q9" s="118"/>
      <c r="R9" s="120"/>
      <c r="S9" s="120"/>
      <c r="T9" s="118"/>
      <c r="U9" s="118"/>
      <c r="V9" s="118"/>
      <c r="W9" s="118"/>
      <c r="X9" s="118"/>
      <c r="Y9" s="120"/>
      <c r="Z9" s="120"/>
      <c r="AA9" s="118"/>
      <c r="AB9" s="118"/>
      <c r="AC9" s="118"/>
      <c r="AD9" s="120"/>
      <c r="AE9" s="118"/>
      <c r="AF9" s="120"/>
      <c r="AG9" s="120"/>
      <c r="AH9" s="118"/>
      <c r="AI9" s="118"/>
      <c r="AJ9" s="118"/>
      <c r="AK9" s="118"/>
      <c r="AL9" s="118"/>
      <c r="AM9" s="118"/>
    </row>
    <row r="10" spans="1:39" hidden="1" x14ac:dyDescent="0.3">
      <c r="A10" s="107"/>
      <c r="B10" s="107" t="s">
        <v>1462</v>
      </c>
      <c r="C10" s="124"/>
      <c r="D10" s="107"/>
      <c r="E10" s="125"/>
      <c r="F10" s="107"/>
      <c r="G10" s="107" t="s">
        <v>1463</v>
      </c>
      <c r="H10" s="124" t="str">
        <f>Programação4[[#This Row],[Atividade]]&amp; " - linha/estrutura: " &amp;Programação4[[#This Row],[Tag]]</f>
        <v xml:space="preserve">Elaboração de APR e procedimentos de segurança - linha/estrutura: </v>
      </c>
      <c r="I10" s="107"/>
      <c r="J10" s="107"/>
      <c r="K10" s="107"/>
      <c r="L10" s="118"/>
      <c r="M10" s="118"/>
      <c r="N10" s="118"/>
      <c r="O10" s="118"/>
      <c r="P10" s="118"/>
      <c r="Q10" s="118"/>
      <c r="R10" s="120"/>
      <c r="S10" s="120"/>
      <c r="T10" s="118"/>
      <c r="U10" s="118"/>
      <c r="V10" s="118"/>
      <c r="W10" s="118"/>
      <c r="X10" s="118"/>
      <c r="Y10" s="120"/>
      <c r="Z10" s="120"/>
      <c r="AA10" s="118"/>
      <c r="AB10" s="118"/>
      <c r="AC10" s="118"/>
      <c r="AD10" s="120"/>
      <c r="AE10" s="118"/>
      <c r="AF10" s="120"/>
      <c r="AG10" s="120"/>
      <c r="AH10" s="118"/>
      <c r="AI10" s="118"/>
      <c r="AJ10" s="118"/>
      <c r="AK10" s="118"/>
      <c r="AL10" s="118"/>
      <c r="AM10" s="118"/>
    </row>
    <row r="11" spans="1:39" hidden="1" x14ac:dyDescent="0.3">
      <c r="A11" s="107"/>
      <c r="B11" s="107" t="s">
        <v>1464</v>
      </c>
      <c r="C11" s="124"/>
      <c r="D11" s="107"/>
      <c r="E11" s="125"/>
      <c r="F11" s="107"/>
      <c r="G11" s="107" t="s">
        <v>1465</v>
      </c>
      <c r="H11" s="124" t="str">
        <f>Programação4[[#This Row],[Atividade]]&amp; " - linha/estrutura: " &amp;Programação4[[#This Row],[Tag]]</f>
        <v xml:space="preserve">Aquisição de materiais - suportes de tubulação - linha/estrutura: </v>
      </c>
      <c r="I11" s="107"/>
      <c r="J11" s="107"/>
      <c r="K11" s="107"/>
      <c r="L11" s="118"/>
      <c r="M11" s="118"/>
      <c r="N11" s="118"/>
      <c r="O11" s="118"/>
      <c r="P11" s="118"/>
      <c r="Q11" s="118"/>
      <c r="R11" s="120"/>
      <c r="S11" s="120"/>
      <c r="T11" s="118"/>
      <c r="U11" s="118"/>
      <c r="V11" s="118"/>
      <c r="W11" s="118"/>
      <c r="X11" s="118"/>
      <c r="Y11" s="120"/>
      <c r="Z11" s="120"/>
      <c r="AA11" s="118"/>
      <c r="AB11" s="118"/>
      <c r="AC11" s="118"/>
      <c r="AD11" s="120"/>
      <c r="AE11" s="118"/>
      <c r="AF11" s="120"/>
      <c r="AG11" s="120"/>
      <c r="AH11" s="118"/>
      <c r="AI11" s="118"/>
      <c r="AJ11" s="118"/>
      <c r="AK11" s="118"/>
      <c r="AL11" s="118"/>
      <c r="AM11" s="118"/>
    </row>
    <row r="12" spans="1:39" hidden="1" x14ac:dyDescent="0.3">
      <c r="A12" s="107"/>
      <c r="B12" s="107" t="s">
        <v>1466</v>
      </c>
      <c r="C12" s="124"/>
      <c r="D12" s="107"/>
      <c r="E12" s="125"/>
      <c r="F12" s="107"/>
      <c r="G12" s="107" t="s">
        <v>1467</v>
      </c>
      <c r="H12" s="124" t="str">
        <f>Programação4[[#This Row],[Atividade]]&amp; " - linha/estrutura: " &amp;Programação4[[#This Row],[Tag]]</f>
        <v xml:space="preserve">Aquisição de materiais/estruturas metálicas - linha/estrutura: </v>
      </c>
      <c r="I12" s="107"/>
      <c r="J12" s="107"/>
      <c r="K12" s="107"/>
      <c r="L12" s="118"/>
      <c r="M12" s="118"/>
      <c r="N12" s="118"/>
      <c r="O12" s="118"/>
      <c r="P12" s="118"/>
      <c r="Q12" s="118"/>
      <c r="R12" s="120"/>
      <c r="S12" s="120"/>
      <c r="T12" s="118"/>
      <c r="U12" s="118"/>
      <c r="V12" s="118"/>
      <c r="W12" s="118"/>
      <c r="X12" s="118"/>
      <c r="Y12" s="120"/>
      <c r="Z12" s="120"/>
      <c r="AA12" s="118"/>
      <c r="AB12" s="118"/>
      <c r="AC12" s="118"/>
      <c r="AD12" s="120"/>
      <c r="AE12" s="118"/>
      <c r="AF12" s="120"/>
      <c r="AG12" s="120"/>
      <c r="AH12" s="118"/>
      <c r="AI12" s="118"/>
      <c r="AJ12" s="118"/>
      <c r="AK12" s="118"/>
      <c r="AL12" s="118"/>
      <c r="AM12" s="118"/>
    </row>
    <row r="13" spans="1:39" hidden="1" x14ac:dyDescent="0.3">
      <c r="A13" s="107"/>
      <c r="B13" s="107" t="s">
        <v>1468</v>
      </c>
      <c r="C13" s="124"/>
      <c r="D13" s="107"/>
      <c r="E13" s="125"/>
      <c r="F13" s="107"/>
      <c r="G13" s="107" t="s">
        <v>1469</v>
      </c>
      <c r="H13" s="124" t="str">
        <f>Programação4[[#This Row],[Atividade]]&amp; " - linha/estrutura: " &amp;Programação4[[#This Row],[Tag]]</f>
        <v xml:space="preserve">Aquisição de materiais - Hydro - linha/estrutura: </v>
      </c>
      <c r="I13" s="107"/>
      <c r="J13" s="107"/>
      <c r="K13" s="107"/>
      <c r="L13" s="118"/>
      <c r="M13" s="118"/>
      <c r="N13" s="118"/>
      <c r="O13" s="118"/>
      <c r="P13" s="118"/>
      <c r="Q13" s="118"/>
      <c r="R13" s="120"/>
      <c r="S13" s="120"/>
      <c r="T13" s="118"/>
      <c r="U13" s="118"/>
      <c r="V13" s="118"/>
      <c r="W13" s="118"/>
      <c r="X13" s="118"/>
      <c r="Y13" s="120"/>
      <c r="Z13" s="120"/>
      <c r="AA13" s="118"/>
      <c r="AB13" s="118"/>
      <c r="AC13" s="118"/>
      <c r="AD13" s="120"/>
      <c r="AE13" s="118"/>
      <c r="AF13" s="120"/>
      <c r="AG13" s="120"/>
      <c r="AH13" s="118"/>
      <c r="AI13" s="118"/>
      <c r="AJ13" s="118"/>
      <c r="AK13" s="118"/>
      <c r="AL13" s="118"/>
      <c r="AM13" s="118"/>
    </row>
    <row r="14" spans="1:39" hidden="1" x14ac:dyDescent="0.3">
      <c r="A14" s="107"/>
      <c r="B14" s="107" t="s">
        <v>1470</v>
      </c>
      <c r="C14" s="124"/>
      <c r="D14" s="107"/>
      <c r="E14" s="125"/>
      <c r="F14" s="107"/>
      <c r="G14" s="107" t="s">
        <v>1471</v>
      </c>
      <c r="H14" s="124" t="str">
        <f>Programação4[[#This Row],[Atividade]]&amp; " - linha/estrutura: " &amp;Programação4[[#This Row],[Tag]]</f>
        <v xml:space="preserve">Recebimento de proJetos atualizados (2) - linha/estrutura: </v>
      </c>
      <c r="I14" s="107"/>
      <c r="J14" s="107"/>
      <c r="K14" s="107"/>
      <c r="L14" s="118"/>
      <c r="M14" s="118"/>
      <c r="N14" s="118"/>
      <c r="O14" s="118"/>
      <c r="P14" s="118"/>
      <c r="Q14" s="118"/>
      <c r="R14" s="120"/>
      <c r="S14" s="120"/>
      <c r="T14" s="118"/>
      <c r="U14" s="118"/>
      <c r="V14" s="118"/>
      <c r="W14" s="118"/>
      <c r="X14" s="118"/>
      <c r="Y14" s="120"/>
      <c r="Z14" s="120"/>
      <c r="AA14" s="118"/>
      <c r="AB14" s="118"/>
      <c r="AC14" s="118"/>
      <c r="AD14" s="120"/>
      <c r="AE14" s="118"/>
      <c r="AF14" s="120"/>
      <c r="AG14" s="120"/>
      <c r="AH14" s="118"/>
      <c r="AI14" s="118"/>
      <c r="AJ14" s="118"/>
      <c r="AK14" s="118"/>
      <c r="AL14" s="118"/>
      <c r="AM14" s="118"/>
    </row>
    <row r="15" spans="1:39" hidden="1" x14ac:dyDescent="0.3">
      <c r="A15" s="107"/>
      <c r="B15" s="107" t="s">
        <v>1472</v>
      </c>
      <c r="C15" s="124"/>
      <c r="D15" s="107"/>
      <c r="E15" s="125"/>
      <c r="F15" s="107"/>
      <c r="G15" s="107" t="s">
        <v>1473</v>
      </c>
      <c r="H15" s="124" t="str">
        <f>Programação4[[#This Row],[Atividade]]&amp; " - linha/estrutura: " &amp;Programação4[[#This Row],[Tag]]</f>
        <v xml:space="preserve">Aquisição de materiais - suportes de tubulação (2) - linha/estrutura: </v>
      </c>
      <c r="I15" s="107"/>
      <c r="J15" s="107"/>
      <c r="K15" s="107"/>
      <c r="L15" s="118"/>
      <c r="M15" s="118"/>
      <c r="N15" s="118"/>
      <c r="O15" s="118"/>
      <c r="P15" s="118"/>
      <c r="Q15" s="118"/>
      <c r="R15" s="120"/>
      <c r="S15" s="120"/>
      <c r="T15" s="118"/>
      <c r="U15" s="118"/>
      <c r="V15" s="118"/>
      <c r="W15" s="118"/>
      <c r="X15" s="118"/>
      <c r="Y15" s="120"/>
      <c r="Z15" s="120"/>
      <c r="AA15" s="118"/>
      <c r="AB15" s="118"/>
      <c r="AC15" s="118"/>
      <c r="AD15" s="120"/>
      <c r="AE15" s="118"/>
      <c r="AF15" s="120"/>
      <c r="AG15" s="120"/>
      <c r="AH15" s="118"/>
      <c r="AI15" s="118"/>
      <c r="AJ15" s="118"/>
      <c r="AK15" s="118"/>
      <c r="AL15" s="118"/>
      <c r="AM15" s="118"/>
    </row>
    <row r="16" spans="1:39" hidden="1" x14ac:dyDescent="0.3">
      <c r="A16" s="107"/>
      <c r="B16" s="107" t="s">
        <v>1474</v>
      </c>
      <c r="C16" s="124"/>
      <c r="D16" s="107"/>
      <c r="E16" s="125"/>
      <c r="F16" s="107"/>
      <c r="G16" s="107" t="s">
        <v>1467</v>
      </c>
      <c r="H16" s="124" t="str">
        <f>Programação4[[#This Row],[Atividade]]&amp; " - linha/estrutura: " &amp;Programação4[[#This Row],[Tag]]</f>
        <v xml:space="preserve">Aquisição de materiais/estruturas metálicas - linha/estrutura: </v>
      </c>
      <c r="I16" s="107"/>
      <c r="J16" s="107"/>
      <c r="K16" s="107"/>
      <c r="L16" s="118"/>
      <c r="M16" s="118"/>
      <c r="N16" s="118"/>
      <c r="O16" s="118"/>
      <c r="P16" s="118"/>
      <c r="Q16" s="118"/>
      <c r="R16" s="120"/>
      <c r="S16" s="120"/>
      <c r="T16" s="118"/>
      <c r="U16" s="118"/>
      <c r="V16" s="118"/>
      <c r="W16" s="118"/>
      <c r="X16" s="118"/>
      <c r="Y16" s="120"/>
      <c r="Z16" s="120"/>
      <c r="AA16" s="118"/>
      <c r="AB16" s="118"/>
      <c r="AC16" s="118"/>
      <c r="AD16" s="120"/>
      <c r="AE16" s="118"/>
      <c r="AF16" s="120"/>
      <c r="AG16" s="120"/>
      <c r="AH16" s="118"/>
      <c r="AI16" s="118"/>
      <c r="AJ16" s="118"/>
      <c r="AK16" s="118"/>
      <c r="AL16" s="118"/>
      <c r="AM16" s="118"/>
    </row>
    <row r="17" spans="1:39" hidden="1" x14ac:dyDescent="0.3">
      <c r="A17" s="107"/>
      <c r="B17" s="107" t="s">
        <v>1475</v>
      </c>
      <c r="C17" s="124"/>
      <c r="D17" s="107"/>
      <c r="E17" s="125"/>
      <c r="F17" s="107"/>
      <c r="G17" s="107" t="s">
        <v>1476</v>
      </c>
      <c r="H17" s="124" t="str">
        <f>Programação4[[#This Row],[Atividade]]&amp; " - linha/estrutura: " &amp;Programação4[[#This Row],[Tag]]</f>
        <v xml:space="preserve">Aquisição de materiais - Hydro (2) - linha/estrutura: </v>
      </c>
      <c r="I17" s="107"/>
      <c r="J17" s="107"/>
      <c r="K17" s="107"/>
      <c r="L17" s="118"/>
      <c r="M17" s="118"/>
      <c r="N17" s="118"/>
      <c r="O17" s="118"/>
      <c r="P17" s="118"/>
      <c r="Q17" s="118"/>
      <c r="R17" s="120"/>
      <c r="S17" s="120"/>
      <c r="T17" s="118"/>
      <c r="U17" s="118"/>
      <c r="V17" s="118"/>
      <c r="W17" s="118"/>
      <c r="X17" s="118"/>
      <c r="Y17" s="120"/>
      <c r="Z17" s="120"/>
      <c r="AA17" s="118"/>
      <c r="AB17" s="118"/>
      <c r="AC17" s="118"/>
      <c r="AD17" s="120"/>
      <c r="AE17" s="118"/>
      <c r="AF17" s="120"/>
      <c r="AG17" s="120"/>
      <c r="AH17" s="118"/>
      <c r="AI17" s="118"/>
      <c r="AJ17" s="118"/>
      <c r="AK17" s="118"/>
      <c r="AL17" s="118"/>
      <c r="AM17" s="118"/>
    </row>
    <row r="18" spans="1:39" hidden="1" x14ac:dyDescent="0.3">
      <c r="A18" s="107"/>
      <c r="B18" s="107" t="s">
        <v>1477</v>
      </c>
      <c r="C18" s="124"/>
      <c r="D18" s="107"/>
      <c r="E18" s="125"/>
      <c r="F18" s="107"/>
      <c r="G18" s="107" t="s">
        <v>1478</v>
      </c>
      <c r="H18" s="124" t="str">
        <f>Programação4[[#This Row],[Atividade]]&amp; " - linha/estrutura: " &amp;Programação4[[#This Row],[Tag]]</f>
        <v xml:space="preserve">MOBILIZAÇÃO - linha/estrutura: </v>
      </c>
      <c r="I18" s="107"/>
      <c r="J18" s="107"/>
      <c r="K18" s="107"/>
      <c r="L18" s="118"/>
      <c r="M18" s="118"/>
      <c r="N18" s="118"/>
      <c r="O18" s="118"/>
      <c r="P18" s="118"/>
      <c r="Q18" s="118"/>
      <c r="R18" s="120"/>
      <c r="S18" s="120"/>
      <c r="T18" s="118"/>
      <c r="U18" s="118"/>
      <c r="V18" s="118"/>
      <c r="W18" s="118"/>
      <c r="X18" s="118"/>
      <c r="Y18" s="120"/>
      <c r="Z18" s="120"/>
      <c r="AA18" s="118"/>
      <c r="AB18" s="118"/>
      <c r="AC18" s="118"/>
      <c r="AD18" s="120"/>
      <c r="AE18" s="118"/>
      <c r="AF18" s="120"/>
      <c r="AG18" s="120"/>
      <c r="AH18" s="118"/>
      <c r="AI18" s="118"/>
      <c r="AJ18" s="118"/>
      <c r="AK18" s="118"/>
      <c r="AL18" s="118"/>
      <c r="AM18" s="118"/>
    </row>
    <row r="19" spans="1:39" hidden="1" x14ac:dyDescent="0.3">
      <c r="A19" s="107"/>
      <c r="B19" s="107" t="s">
        <v>1479</v>
      </c>
      <c r="C19" s="124"/>
      <c r="D19" s="107"/>
      <c r="E19" s="125"/>
      <c r="F19" s="107"/>
      <c r="G19" s="107" t="s">
        <v>1480</v>
      </c>
      <c r="H19" s="124" t="str">
        <f>Programação4[[#This Row],[Atividade]]&amp; " - linha/estrutura: " &amp;Programação4[[#This Row],[Tag]]</f>
        <v xml:space="preserve">Contratação de mão de obra, treinamentos, crachás, etc. - linha/estrutura: </v>
      </c>
      <c r="I19" s="107"/>
      <c r="J19" s="107"/>
      <c r="K19" s="107"/>
      <c r="L19" s="118"/>
      <c r="M19" s="118"/>
      <c r="N19" s="118"/>
      <c r="O19" s="118"/>
      <c r="P19" s="118"/>
      <c r="Q19" s="118"/>
      <c r="R19" s="120"/>
      <c r="S19" s="120"/>
      <c r="T19" s="118"/>
      <c r="U19" s="118"/>
      <c r="V19" s="118"/>
      <c r="W19" s="118"/>
      <c r="X19" s="118"/>
      <c r="Y19" s="120"/>
      <c r="Z19" s="120"/>
      <c r="AA19" s="118"/>
      <c r="AB19" s="118"/>
      <c r="AC19" s="118"/>
      <c r="AD19" s="120"/>
      <c r="AE19" s="118"/>
      <c r="AF19" s="120"/>
      <c r="AG19" s="120"/>
      <c r="AH19" s="118"/>
      <c r="AI19" s="118"/>
      <c r="AJ19" s="118"/>
      <c r="AK19" s="118"/>
      <c r="AL19" s="118"/>
      <c r="AM19" s="118"/>
    </row>
    <row r="20" spans="1:39" hidden="1" x14ac:dyDescent="0.3">
      <c r="A20" s="107"/>
      <c r="B20" s="107" t="s">
        <v>1481</v>
      </c>
      <c r="C20" s="124"/>
      <c r="D20" s="107"/>
      <c r="E20" s="125"/>
      <c r="F20" s="107"/>
      <c r="G20" s="107" t="s">
        <v>1482</v>
      </c>
      <c r="H20" s="124" t="str">
        <f>Programação4[[#This Row],[Atividade]]&amp; " - linha/estrutura: " &amp;Programação4[[#This Row],[Tag]]</f>
        <v xml:space="preserve">Aprovação da documentação de segurança - linha/estrutura: </v>
      </c>
      <c r="I20" s="107"/>
      <c r="J20" s="107"/>
      <c r="K20" s="107"/>
      <c r="L20" s="118"/>
      <c r="M20" s="118"/>
      <c r="N20" s="118"/>
      <c r="O20" s="118"/>
      <c r="P20" s="118"/>
      <c r="Q20" s="118"/>
      <c r="R20" s="120"/>
      <c r="S20" s="120"/>
      <c r="T20" s="118"/>
      <c r="U20" s="118"/>
      <c r="V20" s="118"/>
      <c r="W20" s="118"/>
      <c r="X20" s="118"/>
      <c r="Y20" s="120"/>
      <c r="Z20" s="120"/>
      <c r="AA20" s="118"/>
      <c r="AB20" s="118"/>
      <c r="AC20" s="118"/>
      <c r="AD20" s="120"/>
      <c r="AE20" s="118"/>
      <c r="AF20" s="120"/>
      <c r="AG20" s="120"/>
      <c r="AH20" s="118"/>
      <c r="AI20" s="118"/>
      <c r="AJ20" s="118"/>
      <c r="AK20" s="118"/>
      <c r="AL20" s="118"/>
      <c r="AM20" s="118"/>
    </row>
    <row r="21" spans="1:39" hidden="1" x14ac:dyDescent="0.3">
      <c r="A21" s="107"/>
      <c r="B21" s="107" t="s">
        <v>1483</v>
      </c>
      <c r="C21" s="124"/>
      <c r="D21" s="107"/>
      <c r="E21" s="125"/>
      <c r="F21" s="107"/>
      <c r="G21" s="107" t="s">
        <v>1484</v>
      </c>
      <c r="H21" s="124" t="str">
        <f>Programação4[[#This Row],[Atividade]]&amp; " - linha/estrutura: " &amp;Programação4[[#This Row],[Tag]]</f>
        <v xml:space="preserve">Adequação de canteiro avançado - linha/estrutura: </v>
      </c>
      <c r="I21" s="107"/>
      <c r="J21" s="107"/>
      <c r="K21" s="107"/>
      <c r="L21" s="118"/>
      <c r="M21" s="118"/>
      <c r="N21" s="118"/>
      <c r="O21" s="118"/>
      <c r="P21" s="118"/>
      <c r="Q21" s="118"/>
      <c r="R21" s="120"/>
      <c r="S21" s="120"/>
      <c r="T21" s="118"/>
      <c r="U21" s="118"/>
      <c r="V21" s="118"/>
      <c r="W21" s="118"/>
      <c r="X21" s="118"/>
      <c r="Y21" s="120"/>
      <c r="Z21" s="120"/>
      <c r="AA21" s="118"/>
      <c r="AB21" s="118"/>
      <c r="AC21" s="118"/>
      <c r="AD21" s="120"/>
      <c r="AE21" s="118"/>
      <c r="AF21" s="120"/>
      <c r="AG21" s="120"/>
      <c r="AH21" s="118"/>
      <c r="AI21" s="118"/>
      <c r="AJ21" s="118"/>
      <c r="AK21" s="118"/>
      <c r="AL21" s="118"/>
      <c r="AM21" s="118"/>
    </row>
    <row r="22" spans="1:39" hidden="1" x14ac:dyDescent="0.3">
      <c r="A22" s="107"/>
      <c r="B22" s="107" t="s">
        <v>1485</v>
      </c>
      <c r="C22" s="124"/>
      <c r="D22" s="107"/>
      <c r="E22" s="125"/>
      <c r="F22" s="107"/>
      <c r="G22" s="107" t="s">
        <v>1486</v>
      </c>
      <c r="H22" s="124" t="str">
        <f>Programação4[[#This Row],[Atividade]]&amp; " - linha/estrutura: " &amp;Programação4[[#This Row],[Tag]]</f>
        <v xml:space="preserve">Mobilização de materiais e equipamentos - linha/estrutura: </v>
      </c>
      <c r="I22" s="107"/>
      <c r="J22" s="107"/>
      <c r="K22" s="107"/>
      <c r="L22" s="118"/>
      <c r="M22" s="118"/>
      <c r="N22" s="118"/>
      <c r="O22" s="118"/>
      <c r="P22" s="118"/>
      <c r="Q22" s="118"/>
      <c r="R22" s="120"/>
      <c r="S22" s="120"/>
      <c r="T22" s="118"/>
      <c r="U22" s="118"/>
      <c r="V22" s="118"/>
      <c r="W22" s="118"/>
      <c r="X22" s="118"/>
      <c r="Y22" s="120"/>
      <c r="Z22" s="120"/>
      <c r="AA22" s="118"/>
      <c r="AB22" s="118"/>
      <c r="AC22" s="118"/>
      <c r="AD22" s="120"/>
      <c r="AE22" s="118"/>
      <c r="AF22" s="120"/>
      <c r="AG22" s="120"/>
      <c r="AH22" s="118"/>
      <c r="AI22" s="118"/>
      <c r="AJ22" s="118"/>
      <c r="AK22" s="118"/>
      <c r="AL22" s="118"/>
      <c r="AM22" s="118"/>
    </row>
    <row r="23" spans="1:39" hidden="1" x14ac:dyDescent="0.3">
      <c r="A23" s="107"/>
      <c r="B23" s="107" t="s">
        <v>1487</v>
      </c>
      <c r="C23" s="124"/>
      <c r="D23" s="107"/>
      <c r="E23" s="125"/>
      <c r="F23" s="107"/>
      <c r="G23" s="107" t="s">
        <v>1488</v>
      </c>
      <c r="H23" s="124" t="str">
        <f>Programação4[[#This Row],[Atividade]]&amp; " - linha/estrutura: " &amp;Programação4[[#This Row],[Tag]]</f>
        <v xml:space="preserve">LOGISTICA DE MATERIAIS HYDRO/CANTEIRO EXTERNO - linha/estrutura: </v>
      </c>
      <c r="I23" s="107"/>
      <c r="J23" s="107"/>
      <c r="K23" s="107"/>
      <c r="L23" s="118"/>
      <c r="M23" s="118"/>
      <c r="N23" s="118"/>
      <c r="O23" s="118"/>
      <c r="P23" s="118"/>
      <c r="Q23" s="118"/>
      <c r="R23" s="120"/>
      <c r="S23" s="120"/>
      <c r="T23" s="118"/>
      <c r="U23" s="118"/>
      <c r="V23" s="118"/>
      <c r="W23" s="118"/>
      <c r="X23" s="118"/>
      <c r="Y23" s="120"/>
      <c r="Z23" s="120"/>
      <c r="AA23" s="118"/>
      <c r="AB23" s="118"/>
      <c r="AC23" s="118"/>
      <c r="AD23" s="120"/>
      <c r="AE23" s="118"/>
      <c r="AF23" s="120"/>
      <c r="AG23" s="120"/>
      <c r="AH23" s="118"/>
      <c r="AI23" s="118"/>
      <c r="AJ23" s="118"/>
      <c r="AK23" s="118"/>
      <c r="AL23" s="118"/>
      <c r="AM23" s="118"/>
    </row>
    <row r="24" spans="1:39" hidden="1" x14ac:dyDescent="0.3">
      <c r="A24" s="107"/>
      <c r="B24" s="107" t="s">
        <v>1489</v>
      </c>
      <c r="C24" s="124"/>
      <c r="D24" s="107"/>
      <c r="E24" s="125"/>
      <c r="F24" s="107"/>
      <c r="G24" s="107" t="s">
        <v>1490</v>
      </c>
      <c r="H24" s="124" t="str">
        <f>Programação4[[#This Row],[Atividade]]&amp; " - linha/estrutura: " &amp;Programação4[[#This Row],[Tag]]</f>
        <v xml:space="preserve">Emissão de requisições de material - linha/estrutura: </v>
      </c>
      <c r="I24" s="107"/>
      <c r="J24" s="107"/>
      <c r="K24" s="107"/>
      <c r="L24" s="118"/>
      <c r="M24" s="118"/>
      <c r="N24" s="118"/>
      <c r="O24" s="118"/>
      <c r="P24" s="118"/>
      <c r="Q24" s="118"/>
      <c r="R24" s="120"/>
      <c r="S24" s="120"/>
      <c r="T24" s="118"/>
      <c r="U24" s="118"/>
      <c r="V24" s="118"/>
      <c r="W24" s="118"/>
      <c r="X24" s="118"/>
      <c r="Y24" s="120"/>
      <c r="Z24" s="120"/>
      <c r="AA24" s="118"/>
      <c r="AB24" s="118"/>
      <c r="AC24" s="118"/>
      <c r="AD24" s="120"/>
      <c r="AE24" s="118"/>
      <c r="AF24" s="120"/>
      <c r="AG24" s="120"/>
      <c r="AH24" s="118"/>
      <c r="AI24" s="118"/>
      <c r="AJ24" s="118"/>
      <c r="AK24" s="118"/>
      <c r="AL24" s="118"/>
      <c r="AM24" s="118"/>
    </row>
    <row r="25" spans="1:39" hidden="1" x14ac:dyDescent="0.3">
      <c r="A25" s="107"/>
      <c r="B25" s="107" t="s">
        <v>80</v>
      </c>
      <c r="C25" s="124"/>
      <c r="D25" s="107"/>
      <c r="E25" s="125"/>
      <c r="F25" s="107"/>
      <c r="G25" s="107" t="s">
        <v>1491</v>
      </c>
      <c r="H25" s="124" t="str">
        <f>Programação4[[#This Row],[Atividade]]&amp; " - linha/estrutura: " &amp;Programação4[[#This Row],[Tag]]</f>
        <v xml:space="preserve">Emissão de notas fiscais de saída de material - linha/estrutura: </v>
      </c>
      <c r="I25" s="107"/>
      <c r="J25" s="107"/>
      <c r="K25" s="107"/>
      <c r="L25" s="118"/>
      <c r="M25" s="118"/>
      <c r="N25" s="118"/>
      <c r="O25" s="118"/>
      <c r="P25" s="118"/>
      <c r="Q25" s="118"/>
      <c r="R25" s="120"/>
      <c r="S25" s="120"/>
      <c r="T25" s="118"/>
      <c r="U25" s="118"/>
      <c r="V25" s="118"/>
      <c r="W25" s="118"/>
      <c r="X25" s="118"/>
      <c r="Y25" s="120"/>
      <c r="Z25" s="120"/>
      <c r="AA25" s="118"/>
      <c r="AB25" s="118"/>
      <c r="AC25" s="118"/>
      <c r="AD25" s="120"/>
      <c r="AE25" s="118"/>
      <c r="AF25" s="120"/>
      <c r="AG25" s="120"/>
      <c r="AH25" s="118"/>
      <c r="AI25" s="118"/>
      <c r="AJ25" s="118"/>
      <c r="AK25" s="118"/>
      <c r="AL25" s="118"/>
      <c r="AM25" s="118"/>
    </row>
    <row r="26" spans="1:39" hidden="1" x14ac:dyDescent="0.3">
      <c r="A26" s="107"/>
      <c r="B26" s="107" t="s">
        <v>116</v>
      </c>
      <c r="C26" s="124"/>
      <c r="D26" s="107"/>
      <c r="E26" s="125"/>
      <c r="F26" s="107"/>
      <c r="G26" s="107" t="s">
        <v>1492</v>
      </c>
      <c r="H26" s="124" t="str">
        <f>Programação4[[#This Row],[Atividade]]&amp; " - linha/estrutura: " &amp;Programação4[[#This Row],[Tag]]</f>
        <v xml:space="preserve">Mobilização de materiais da Hydro para o canteiro externo da Montisol - linha/estrutura: </v>
      </c>
      <c r="I26" s="107"/>
      <c r="J26" s="107"/>
      <c r="K26" s="107"/>
      <c r="L26" s="118"/>
      <c r="M26" s="118"/>
      <c r="N26" s="118"/>
      <c r="O26" s="118"/>
      <c r="P26" s="118"/>
      <c r="Q26" s="118"/>
      <c r="R26" s="120"/>
      <c r="S26" s="120"/>
      <c r="T26" s="118"/>
      <c r="U26" s="118"/>
      <c r="V26" s="118"/>
      <c r="W26" s="118"/>
      <c r="X26" s="118"/>
      <c r="Y26" s="120"/>
      <c r="Z26" s="120"/>
      <c r="AA26" s="118"/>
      <c r="AB26" s="118"/>
      <c r="AC26" s="118"/>
      <c r="AD26" s="120"/>
      <c r="AE26" s="118"/>
      <c r="AF26" s="120"/>
      <c r="AG26" s="120"/>
      <c r="AH26" s="118"/>
      <c r="AI26" s="118"/>
      <c r="AJ26" s="118"/>
      <c r="AK26" s="118"/>
      <c r="AL26" s="118"/>
      <c r="AM26" s="118"/>
    </row>
    <row r="27" spans="1:39" hidden="1" x14ac:dyDescent="0.3">
      <c r="A27" s="107"/>
      <c r="B27" s="107" t="s">
        <v>134</v>
      </c>
      <c r="C27" s="124"/>
      <c r="D27" s="107"/>
      <c r="E27" s="125"/>
      <c r="F27" s="107"/>
      <c r="G27" s="107" t="s">
        <v>1493</v>
      </c>
      <c r="H27" s="124" t="str">
        <f>Programação4[[#This Row],[Atividade]]&amp; " - linha/estrutura: " &amp;Programação4[[#This Row],[Tag]]</f>
        <v xml:space="preserve">Emissão de requisições de material (2) - linha/estrutura: </v>
      </c>
      <c r="I27" s="107"/>
      <c r="J27" s="107"/>
      <c r="K27" s="107"/>
      <c r="L27" s="118"/>
      <c r="M27" s="118"/>
      <c r="N27" s="118"/>
      <c r="O27" s="118"/>
      <c r="P27" s="118"/>
      <c r="Q27" s="118"/>
      <c r="R27" s="120"/>
      <c r="S27" s="120"/>
      <c r="T27" s="118"/>
      <c r="U27" s="118"/>
      <c r="V27" s="118"/>
      <c r="W27" s="118"/>
      <c r="X27" s="118"/>
      <c r="Y27" s="120"/>
      <c r="Z27" s="120"/>
      <c r="AA27" s="118"/>
      <c r="AB27" s="118"/>
      <c r="AC27" s="118"/>
      <c r="AD27" s="120"/>
      <c r="AE27" s="118"/>
      <c r="AF27" s="120"/>
      <c r="AG27" s="120"/>
      <c r="AH27" s="118"/>
      <c r="AI27" s="118"/>
      <c r="AJ27" s="118"/>
      <c r="AK27" s="118"/>
      <c r="AL27" s="118"/>
      <c r="AM27" s="118"/>
    </row>
    <row r="28" spans="1:39" hidden="1" x14ac:dyDescent="0.3">
      <c r="A28" s="107"/>
      <c r="B28" s="107" t="s">
        <v>147</v>
      </c>
      <c r="C28" s="124"/>
      <c r="D28" s="107"/>
      <c r="E28" s="125"/>
      <c r="F28" s="107"/>
      <c r="G28" s="107" t="s">
        <v>1491</v>
      </c>
      <c r="H28" s="124" t="str">
        <f>Programação4[[#This Row],[Atividade]]&amp; " - linha/estrutura: " &amp;Programação4[[#This Row],[Tag]]</f>
        <v xml:space="preserve">Emissão de notas fiscais de saída de material - linha/estrutura: </v>
      </c>
      <c r="I28" s="107"/>
      <c r="J28" s="107"/>
      <c r="K28" s="107"/>
      <c r="L28" s="118"/>
      <c r="M28" s="118"/>
      <c r="N28" s="118"/>
      <c r="O28" s="118"/>
      <c r="P28" s="118"/>
      <c r="Q28" s="118"/>
      <c r="R28" s="120"/>
      <c r="S28" s="120"/>
      <c r="T28" s="118"/>
      <c r="U28" s="118"/>
      <c r="V28" s="118"/>
      <c r="W28" s="118"/>
      <c r="X28" s="118"/>
      <c r="Y28" s="120"/>
      <c r="Z28" s="120"/>
      <c r="AA28" s="118"/>
      <c r="AB28" s="118"/>
      <c r="AC28" s="118"/>
      <c r="AD28" s="120"/>
      <c r="AE28" s="118"/>
      <c r="AF28" s="120"/>
      <c r="AG28" s="120"/>
      <c r="AH28" s="118"/>
      <c r="AI28" s="118"/>
      <c r="AJ28" s="118"/>
      <c r="AK28" s="118"/>
      <c r="AL28" s="118"/>
      <c r="AM28" s="118"/>
    </row>
    <row r="29" spans="1:39" hidden="1" x14ac:dyDescent="0.3">
      <c r="A29" s="107"/>
      <c r="B29" s="107" t="s">
        <v>1494</v>
      </c>
      <c r="C29" s="124"/>
      <c r="D29" s="107"/>
      <c r="E29" s="125"/>
      <c r="F29" s="107"/>
      <c r="G29" s="107" t="s">
        <v>1492</v>
      </c>
      <c r="H29" s="124" t="str">
        <f>Programação4[[#This Row],[Atividade]]&amp; " - linha/estrutura: " &amp;Programação4[[#This Row],[Tag]]</f>
        <v xml:space="preserve">Mobilização de materiais da Hydro para o canteiro externo da Montisol - linha/estrutura: </v>
      </c>
      <c r="I29" s="107"/>
      <c r="J29" s="107"/>
      <c r="K29" s="107"/>
      <c r="L29" s="118"/>
      <c r="M29" s="118"/>
      <c r="N29" s="118"/>
      <c r="O29" s="118"/>
      <c r="P29" s="118"/>
      <c r="Q29" s="118"/>
      <c r="R29" s="120"/>
      <c r="S29" s="120"/>
      <c r="T29" s="118"/>
      <c r="U29" s="118"/>
      <c r="V29" s="118"/>
      <c r="W29" s="118"/>
      <c r="X29" s="118"/>
      <c r="Y29" s="120"/>
      <c r="Z29" s="120"/>
      <c r="AA29" s="118"/>
      <c r="AB29" s="118"/>
      <c r="AC29" s="118"/>
      <c r="AD29" s="120"/>
      <c r="AE29" s="118"/>
      <c r="AF29" s="120"/>
      <c r="AG29" s="120"/>
      <c r="AH29" s="118"/>
      <c r="AI29" s="118"/>
      <c r="AJ29" s="118"/>
      <c r="AK29" s="118"/>
      <c r="AL29" s="118"/>
      <c r="AM29" s="118"/>
    </row>
    <row r="30" spans="1:39" hidden="1" x14ac:dyDescent="0.3">
      <c r="A30" s="107"/>
      <c r="B30" s="107" t="s">
        <v>1495</v>
      </c>
      <c r="C30" s="124"/>
      <c r="D30" s="107"/>
      <c r="E30" s="125"/>
      <c r="F30" s="107"/>
      <c r="G30" s="107" t="s">
        <v>1496</v>
      </c>
      <c r="H30" s="124" t="str">
        <f>Programação4[[#This Row],[Atividade]]&amp; " - linha/estrutura: " &amp;Programação4[[#This Row],[Tag]]</f>
        <v xml:space="preserve">SERVIÇOS DE FABRICAÇÃO EXTERNA - linha/estrutura: </v>
      </c>
      <c r="I30" s="107"/>
      <c r="J30" s="107"/>
      <c r="K30" s="107"/>
      <c r="L30" s="118"/>
      <c r="M30" s="118"/>
      <c r="N30" s="118"/>
      <c r="O30" s="118"/>
      <c r="P30" s="118"/>
      <c r="Q30" s="118"/>
      <c r="R30" s="120"/>
      <c r="S30" s="120"/>
      <c r="T30" s="118"/>
      <c r="U30" s="118"/>
      <c r="V30" s="118"/>
      <c r="W30" s="118"/>
      <c r="X30" s="118"/>
      <c r="Y30" s="120"/>
      <c r="Z30" s="120"/>
      <c r="AA30" s="118"/>
      <c r="AB30" s="118"/>
      <c r="AC30" s="118"/>
      <c r="AD30" s="120"/>
      <c r="AE30" s="118"/>
      <c r="AF30" s="120"/>
      <c r="AG30" s="120"/>
      <c r="AH30" s="118"/>
      <c r="AI30" s="118"/>
      <c r="AJ30" s="118"/>
      <c r="AK30" s="118"/>
      <c r="AL30" s="118"/>
      <c r="AM30" s="118"/>
    </row>
    <row r="31" spans="1:39" hidden="1" x14ac:dyDescent="0.3">
      <c r="A31" s="107"/>
      <c r="B31" s="107" t="s">
        <v>1497</v>
      </c>
      <c r="C31" s="124"/>
      <c r="D31" s="107"/>
      <c r="E31" s="125"/>
      <c r="F31" s="107"/>
      <c r="G31" s="107" t="s">
        <v>1441</v>
      </c>
      <c r="H31" s="124" t="str">
        <f>Programação4[[#This Row],[Atividade]]&amp; " - linha/estrutura: " &amp;Programação4[[#This Row],[Tag]]</f>
        <v xml:space="preserve">Sistema de água de resfriamento - linha/estrutura: </v>
      </c>
      <c r="I31" s="107"/>
      <c r="J31" s="107"/>
      <c r="K31" s="107"/>
      <c r="L31" s="118"/>
      <c r="M31" s="118"/>
      <c r="N31" s="118"/>
      <c r="O31" s="118"/>
      <c r="P31" s="118"/>
      <c r="Q31" s="118"/>
      <c r="R31" s="120"/>
      <c r="S31" s="120"/>
      <c r="T31" s="118"/>
      <c r="U31" s="118"/>
      <c r="V31" s="118"/>
      <c r="W31" s="118"/>
      <c r="X31" s="118"/>
      <c r="Y31" s="120"/>
      <c r="Z31" s="120"/>
      <c r="AA31" s="118"/>
      <c r="AB31" s="118"/>
      <c r="AC31" s="118"/>
      <c r="AD31" s="120"/>
      <c r="AE31" s="118"/>
      <c r="AF31" s="120"/>
      <c r="AG31" s="120"/>
      <c r="AH31" s="118"/>
      <c r="AI31" s="118"/>
      <c r="AJ31" s="118"/>
      <c r="AK31" s="118"/>
      <c r="AL31" s="118"/>
      <c r="AM31" s="118"/>
    </row>
    <row r="32" spans="1:39" hidden="1" x14ac:dyDescent="0.3">
      <c r="A32" s="107"/>
      <c r="B32" s="107" t="s">
        <v>1498</v>
      </c>
      <c r="C32" s="124"/>
      <c r="D32" s="107"/>
      <c r="E32" s="125"/>
      <c r="F32" s="107"/>
      <c r="G32" s="107" t="s">
        <v>1499</v>
      </c>
      <c r="H32" s="124" t="str">
        <f>Programação4[[#This Row],[Atividade]]&amp; " - linha/estrutura: " &amp;Programação4[[#This Row],[Tag]]</f>
        <v xml:space="preserve">Fabricação de suportes de tubulação - linha/estrutura: </v>
      </c>
      <c r="I32" s="107"/>
      <c r="J32" s="107"/>
      <c r="K32" s="107"/>
      <c r="L32" s="118"/>
      <c r="M32" s="118"/>
      <c r="N32" s="118"/>
      <c r="O32" s="118"/>
      <c r="P32" s="118"/>
      <c r="Q32" s="118"/>
      <c r="R32" s="120"/>
      <c r="S32" s="120"/>
      <c r="T32" s="118"/>
      <c r="U32" s="118"/>
      <c r="V32" s="118"/>
      <c r="W32" s="118"/>
      <c r="X32" s="118"/>
      <c r="Y32" s="120"/>
      <c r="Z32" s="120"/>
      <c r="AA32" s="118"/>
      <c r="AB32" s="118"/>
      <c r="AC32" s="118"/>
      <c r="AD32" s="120"/>
      <c r="AE32" s="118"/>
      <c r="AF32" s="120"/>
      <c r="AG32" s="120"/>
      <c r="AH32" s="118"/>
      <c r="AI32" s="118"/>
      <c r="AJ32" s="118"/>
      <c r="AK32" s="118"/>
      <c r="AL32" s="118"/>
      <c r="AM32" s="118"/>
    </row>
    <row r="33" spans="1:39" hidden="1" x14ac:dyDescent="0.3">
      <c r="A33" s="107"/>
      <c r="B33" s="107" t="s">
        <v>1500</v>
      </c>
      <c r="C33" s="124"/>
      <c r="D33" s="107"/>
      <c r="E33" s="125"/>
      <c r="F33" s="107"/>
      <c r="G33" s="107" t="s">
        <v>1501</v>
      </c>
      <c r="H33" s="124" t="str">
        <f>Programação4[[#This Row],[Atividade]]&amp; " - linha/estrutura: " &amp;Programação4[[#This Row],[Tag]]</f>
        <v xml:space="preserve">Fabricação de suportes de tubulação Fechamento Rua E e Torre - linha/estrutura: </v>
      </c>
      <c r="I33" s="107"/>
      <c r="J33" s="107"/>
      <c r="K33" s="107"/>
      <c r="L33" s="118"/>
      <c r="M33" s="118"/>
      <c r="N33" s="118"/>
      <c r="O33" s="118"/>
      <c r="P33" s="118"/>
      <c r="Q33" s="118"/>
      <c r="R33" s="120"/>
      <c r="S33" s="120"/>
      <c r="T33" s="118"/>
      <c r="U33" s="118"/>
      <c r="V33" s="118"/>
      <c r="W33" s="118"/>
      <c r="X33" s="118"/>
      <c r="Y33" s="120"/>
      <c r="Z33" s="120"/>
      <c r="AA33" s="118"/>
      <c r="AB33" s="118"/>
      <c r="AC33" s="118"/>
      <c r="AD33" s="120"/>
      <c r="AE33" s="118"/>
      <c r="AF33" s="120"/>
      <c r="AG33" s="120"/>
      <c r="AH33" s="118"/>
      <c r="AI33" s="118"/>
      <c r="AJ33" s="118"/>
      <c r="AK33" s="118"/>
      <c r="AL33" s="118"/>
      <c r="AM33" s="118"/>
    </row>
    <row r="34" spans="1:39" hidden="1" x14ac:dyDescent="0.3">
      <c r="A34" s="107"/>
      <c r="B34" s="107" t="s">
        <v>1502</v>
      </c>
      <c r="C34" s="124"/>
      <c r="D34" s="107"/>
      <c r="E34" s="125"/>
      <c r="F34" s="107"/>
      <c r="G34" s="107" t="s">
        <v>1503</v>
      </c>
      <c r="H34" s="124" t="str">
        <f>Programação4[[#This Row],[Atividade]]&amp; " - linha/estrutura: " &amp;Programação4[[#This Row],[Tag]]</f>
        <v xml:space="preserve">Fabricação de Tie in´s - linha/estrutura: </v>
      </c>
      <c r="I34" s="107"/>
      <c r="J34" s="107"/>
      <c r="K34" s="107"/>
      <c r="L34" s="118"/>
      <c r="M34" s="118"/>
      <c r="N34" s="118"/>
      <c r="O34" s="118"/>
      <c r="P34" s="118"/>
      <c r="Q34" s="118"/>
      <c r="R34" s="120"/>
      <c r="S34" s="120"/>
      <c r="T34" s="118"/>
      <c r="U34" s="118"/>
      <c r="V34" s="118"/>
      <c r="W34" s="118"/>
      <c r="X34" s="118"/>
      <c r="Y34" s="120"/>
      <c r="Z34" s="120"/>
      <c r="AA34" s="118"/>
      <c r="AB34" s="118"/>
      <c r="AC34" s="118"/>
      <c r="AD34" s="120"/>
      <c r="AE34" s="118"/>
      <c r="AF34" s="120"/>
      <c r="AG34" s="120"/>
      <c r="AH34" s="118"/>
      <c r="AI34" s="118"/>
      <c r="AJ34" s="118"/>
      <c r="AK34" s="118"/>
      <c r="AL34" s="118"/>
      <c r="AM34" s="118"/>
    </row>
    <row r="35" spans="1:39" hidden="1" x14ac:dyDescent="0.3">
      <c r="A35" s="107"/>
      <c r="B35" s="107" t="s">
        <v>1504</v>
      </c>
      <c r="C35" s="124"/>
      <c r="D35" s="107"/>
      <c r="E35" s="125"/>
      <c r="F35" s="107"/>
      <c r="G35" s="107" t="s">
        <v>1505</v>
      </c>
      <c r="H35" s="124" t="str">
        <f>Programação4[[#This Row],[Atividade]]&amp; " - linha/estrutura: " &amp;Programação4[[#This Row],[Tag]]</f>
        <v xml:space="preserve">Tie in 154 - linha/estrutura: </v>
      </c>
      <c r="I35" s="107"/>
      <c r="J35" s="107"/>
      <c r="K35" s="107"/>
      <c r="L35" s="118"/>
      <c r="M35" s="118"/>
      <c r="N35" s="118"/>
      <c r="O35" s="118"/>
      <c r="P35" s="118"/>
      <c r="Q35" s="118"/>
      <c r="R35" s="120"/>
      <c r="S35" s="120"/>
      <c r="T35" s="118"/>
      <c r="U35" s="118"/>
      <c r="V35" s="118"/>
      <c r="W35" s="118"/>
      <c r="X35" s="118"/>
      <c r="Y35" s="120"/>
      <c r="Z35" s="120"/>
      <c r="AA35" s="118"/>
      <c r="AB35" s="118"/>
      <c r="AC35" s="118"/>
      <c r="AD35" s="120"/>
      <c r="AE35" s="118"/>
      <c r="AF35" s="120"/>
      <c r="AG35" s="120"/>
      <c r="AH35" s="118"/>
      <c r="AI35" s="118"/>
      <c r="AJ35" s="118"/>
      <c r="AK35" s="118"/>
      <c r="AL35" s="118"/>
      <c r="AM35" s="118"/>
    </row>
    <row r="36" spans="1:39" hidden="1" x14ac:dyDescent="0.3">
      <c r="A36" s="107"/>
      <c r="B36" s="107" t="s">
        <v>1506</v>
      </c>
      <c r="C36" s="124"/>
      <c r="D36" s="107"/>
      <c r="E36" s="125"/>
      <c r="F36" s="107"/>
      <c r="G36" s="107" t="s">
        <v>1507</v>
      </c>
      <c r="H36" s="124" t="str">
        <f>Programação4[[#This Row],[Atividade]]&amp; " - linha/estrutura: " &amp;Programação4[[#This Row],[Tag]]</f>
        <v xml:space="preserve">Fornecimento de materiais (Hydro) - linha/estrutura: </v>
      </c>
      <c r="I36" s="107"/>
      <c r="J36" s="107"/>
      <c r="K36" s="107"/>
      <c r="L36" s="118"/>
      <c r="M36" s="118"/>
      <c r="N36" s="118"/>
      <c r="O36" s="118"/>
      <c r="P36" s="118"/>
      <c r="Q36" s="118"/>
      <c r="R36" s="120"/>
      <c r="S36" s="120"/>
      <c r="T36" s="118"/>
      <c r="U36" s="118"/>
      <c r="V36" s="118"/>
      <c r="W36" s="118"/>
      <c r="X36" s="118"/>
      <c r="Y36" s="120"/>
      <c r="Z36" s="120"/>
      <c r="AA36" s="118"/>
      <c r="AB36" s="118"/>
      <c r="AC36" s="118"/>
      <c r="AD36" s="120"/>
      <c r="AE36" s="118"/>
      <c r="AF36" s="120"/>
      <c r="AG36" s="120"/>
      <c r="AH36" s="118"/>
      <c r="AI36" s="118"/>
      <c r="AJ36" s="118"/>
      <c r="AK36" s="118"/>
      <c r="AL36" s="118"/>
      <c r="AM36" s="118"/>
    </row>
    <row r="37" spans="1:39" hidden="1" x14ac:dyDescent="0.3">
      <c r="A37" s="107"/>
      <c r="B37" s="107" t="s">
        <v>1508</v>
      </c>
      <c r="C37" s="124"/>
      <c r="D37" s="107"/>
      <c r="E37" s="125"/>
      <c r="F37" s="107"/>
      <c r="G37" s="107" t="s">
        <v>1509</v>
      </c>
      <c r="H37" s="124" t="str">
        <f>Programação4[[#This Row],[Atividade]]&amp; " - linha/estrutura: " &amp;Programação4[[#This Row],[Tag]]</f>
        <v xml:space="preserve">Pré montagem de Spool - linha/estrutura: </v>
      </c>
      <c r="I37" s="107"/>
      <c r="J37" s="107"/>
      <c r="K37" s="107"/>
      <c r="L37" s="118"/>
      <c r="M37" s="118"/>
      <c r="N37" s="118"/>
      <c r="O37" s="118"/>
      <c r="P37" s="118"/>
      <c r="Q37" s="118"/>
      <c r="R37" s="120"/>
      <c r="S37" s="120"/>
      <c r="T37" s="118"/>
      <c r="U37" s="118"/>
      <c r="V37" s="118"/>
      <c r="W37" s="118"/>
      <c r="X37" s="118"/>
      <c r="Y37" s="120"/>
      <c r="Z37" s="120"/>
      <c r="AA37" s="118"/>
      <c r="AB37" s="118"/>
      <c r="AC37" s="118"/>
      <c r="AD37" s="120"/>
      <c r="AE37" s="118"/>
      <c r="AF37" s="120"/>
      <c r="AG37" s="120"/>
      <c r="AH37" s="118"/>
      <c r="AI37" s="118"/>
      <c r="AJ37" s="118"/>
      <c r="AK37" s="118"/>
      <c r="AL37" s="118"/>
      <c r="AM37" s="118"/>
    </row>
    <row r="38" spans="1:39" hidden="1" x14ac:dyDescent="0.3">
      <c r="A38" s="107"/>
      <c r="B38" s="107" t="s">
        <v>1510</v>
      </c>
      <c r="C38" s="124"/>
      <c r="D38" s="107"/>
      <c r="E38" s="125"/>
      <c r="F38" s="107"/>
      <c r="G38" s="107" t="s">
        <v>1511</v>
      </c>
      <c r="H38" s="124" t="str">
        <f>Programação4[[#This Row],[Atividade]]&amp; " - linha/estrutura: " &amp;Programação4[[#This Row],[Tag]]</f>
        <v xml:space="preserve">Soldagem de Spool - linha/estrutura: </v>
      </c>
      <c r="I38" s="107"/>
      <c r="J38" s="107"/>
      <c r="K38" s="107"/>
      <c r="L38" s="118"/>
      <c r="M38" s="118"/>
      <c r="N38" s="118"/>
      <c r="O38" s="118"/>
      <c r="P38" s="118"/>
      <c r="Q38" s="118"/>
      <c r="R38" s="120"/>
      <c r="S38" s="120"/>
      <c r="T38" s="118"/>
      <c r="U38" s="118"/>
      <c r="V38" s="118"/>
      <c r="W38" s="118"/>
      <c r="X38" s="118"/>
      <c r="Y38" s="120"/>
      <c r="Z38" s="120"/>
      <c r="AA38" s="118"/>
      <c r="AB38" s="118"/>
      <c r="AC38" s="118"/>
      <c r="AD38" s="120"/>
      <c r="AE38" s="118"/>
      <c r="AF38" s="120"/>
      <c r="AG38" s="120"/>
      <c r="AH38" s="118"/>
      <c r="AI38" s="118"/>
      <c r="AJ38" s="118"/>
      <c r="AK38" s="118"/>
      <c r="AL38" s="118"/>
      <c r="AM38" s="118"/>
    </row>
    <row r="39" spans="1:39" hidden="1" x14ac:dyDescent="0.3">
      <c r="A39" s="107"/>
      <c r="B39" s="107" t="s">
        <v>1512</v>
      </c>
      <c r="C39" s="124"/>
      <c r="D39" s="107"/>
      <c r="E39" s="125"/>
      <c r="F39" s="107"/>
      <c r="G39" s="107" t="s">
        <v>1513</v>
      </c>
      <c r="H39" s="124" t="str">
        <f>Programação4[[#This Row],[Atividade]]&amp; " - linha/estrutura: " &amp;Programação4[[#This Row],[Tag]]</f>
        <v xml:space="preserve">Inspeção ENDs na solda - linha/estrutura: </v>
      </c>
      <c r="I39" s="107"/>
      <c r="J39" s="107"/>
      <c r="K39" s="107"/>
      <c r="L39" s="118"/>
      <c r="M39" s="118"/>
      <c r="N39" s="118"/>
      <c r="O39" s="118"/>
      <c r="P39" s="118"/>
      <c r="Q39" s="118"/>
      <c r="R39" s="120"/>
      <c r="S39" s="120"/>
      <c r="T39" s="118"/>
      <c r="U39" s="118"/>
      <c r="V39" s="118"/>
      <c r="W39" s="118"/>
      <c r="X39" s="118"/>
      <c r="Y39" s="120"/>
      <c r="Z39" s="120"/>
      <c r="AA39" s="118"/>
      <c r="AB39" s="118"/>
      <c r="AC39" s="118"/>
      <c r="AD39" s="120"/>
      <c r="AE39" s="118"/>
      <c r="AF39" s="120"/>
      <c r="AG39" s="120"/>
      <c r="AH39" s="118"/>
      <c r="AI39" s="118"/>
      <c r="AJ39" s="118"/>
      <c r="AK39" s="118"/>
      <c r="AL39" s="118"/>
      <c r="AM39" s="118"/>
    </row>
    <row r="40" spans="1:39" hidden="1" x14ac:dyDescent="0.3">
      <c r="A40" s="107"/>
      <c r="B40" s="107" t="s">
        <v>1514</v>
      </c>
      <c r="C40" s="124"/>
      <c r="D40" s="107"/>
      <c r="E40" s="125"/>
      <c r="F40" s="107"/>
      <c r="G40" s="107" t="s">
        <v>1515</v>
      </c>
      <c r="H40" s="124" t="str">
        <f>Programação4[[#This Row],[Atividade]]&amp; " - linha/estrutura: " &amp;Programação4[[#This Row],[Tag]]</f>
        <v xml:space="preserve">Tie in 167 - linha/estrutura: </v>
      </c>
      <c r="I40" s="107"/>
      <c r="J40" s="107"/>
      <c r="K40" s="107"/>
      <c r="L40" s="118"/>
      <c r="M40" s="118"/>
      <c r="N40" s="118"/>
      <c r="O40" s="118"/>
      <c r="P40" s="118"/>
      <c r="Q40" s="118"/>
      <c r="R40" s="120"/>
      <c r="S40" s="120"/>
      <c r="T40" s="118"/>
      <c r="U40" s="118"/>
      <c r="V40" s="118"/>
      <c r="W40" s="118"/>
      <c r="X40" s="118"/>
      <c r="Y40" s="120"/>
      <c r="Z40" s="120"/>
      <c r="AA40" s="118"/>
      <c r="AB40" s="118"/>
      <c r="AC40" s="118"/>
      <c r="AD40" s="120"/>
      <c r="AE40" s="118"/>
      <c r="AF40" s="120"/>
      <c r="AG40" s="120"/>
      <c r="AH40" s="118"/>
      <c r="AI40" s="118"/>
      <c r="AJ40" s="118"/>
      <c r="AK40" s="118"/>
      <c r="AL40" s="118"/>
      <c r="AM40" s="118"/>
    </row>
    <row r="41" spans="1:39" hidden="1" x14ac:dyDescent="0.3">
      <c r="A41" s="107"/>
      <c r="B41" s="107" t="s">
        <v>1516</v>
      </c>
      <c r="C41" s="124"/>
      <c r="D41" s="107"/>
      <c r="E41" s="125"/>
      <c r="F41" s="107"/>
      <c r="G41" s="107" t="s">
        <v>1507</v>
      </c>
      <c r="H41" s="124" t="str">
        <f>Programação4[[#This Row],[Atividade]]&amp; " - linha/estrutura: " &amp;Programação4[[#This Row],[Tag]]</f>
        <v xml:space="preserve">Fornecimento de materiais (Hydro) - linha/estrutura: </v>
      </c>
      <c r="I41" s="107"/>
      <c r="J41" s="107"/>
      <c r="K41" s="107"/>
      <c r="L41" s="118"/>
      <c r="M41" s="118"/>
      <c r="N41" s="118"/>
      <c r="O41" s="118"/>
      <c r="P41" s="118"/>
      <c r="Q41" s="118"/>
      <c r="R41" s="120"/>
      <c r="S41" s="120"/>
      <c r="T41" s="118"/>
      <c r="U41" s="118"/>
      <c r="V41" s="118"/>
      <c r="W41" s="118"/>
      <c r="X41" s="118"/>
      <c r="Y41" s="120"/>
      <c r="Z41" s="120"/>
      <c r="AA41" s="118"/>
      <c r="AB41" s="118"/>
      <c r="AC41" s="118"/>
      <c r="AD41" s="120"/>
      <c r="AE41" s="118"/>
      <c r="AF41" s="120"/>
      <c r="AG41" s="120"/>
      <c r="AH41" s="118"/>
      <c r="AI41" s="118"/>
      <c r="AJ41" s="118"/>
      <c r="AK41" s="118"/>
      <c r="AL41" s="118"/>
      <c r="AM41" s="118"/>
    </row>
    <row r="42" spans="1:39" hidden="1" x14ac:dyDescent="0.3">
      <c r="A42" s="107"/>
      <c r="B42" s="107" t="s">
        <v>1517</v>
      </c>
      <c r="C42" s="124"/>
      <c r="D42" s="107"/>
      <c r="E42" s="125"/>
      <c r="F42" s="107"/>
      <c r="G42" s="107" t="s">
        <v>1509</v>
      </c>
      <c r="H42" s="124" t="str">
        <f>Programação4[[#This Row],[Atividade]]&amp; " - linha/estrutura: " &amp;Programação4[[#This Row],[Tag]]</f>
        <v xml:space="preserve">Pré montagem de Spool - linha/estrutura: </v>
      </c>
      <c r="I42" s="107"/>
      <c r="J42" s="107"/>
      <c r="K42" s="107"/>
      <c r="L42" s="118"/>
      <c r="M42" s="118"/>
      <c r="N42" s="118"/>
      <c r="O42" s="118"/>
      <c r="P42" s="118"/>
      <c r="Q42" s="118"/>
      <c r="R42" s="120"/>
      <c r="S42" s="120"/>
      <c r="T42" s="118"/>
      <c r="U42" s="118"/>
      <c r="V42" s="118"/>
      <c r="W42" s="118"/>
      <c r="X42" s="118"/>
      <c r="Y42" s="120"/>
      <c r="Z42" s="120"/>
      <c r="AA42" s="118"/>
      <c r="AB42" s="118"/>
      <c r="AC42" s="118"/>
      <c r="AD42" s="120"/>
      <c r="AE42" s="118"/>
      <c r="AF42" s="120"/>
      <c r="AG42" s="120"/>
      <c r="AH42" s="118"/>
      <c r="AI42" s="118"/>
      <c r="AJ42" s="118"/>
      <c r="AK42" s="118"/>
      <c r="AL42" s="118"/>
      <c r="AM42" s="118"/>
    </row>
    <row r="43" spans="1:39" hidden="1" x14ac:dyDescent="0.3">
      <c r="A43" s="107"/>
      <c r="B43" s="107" t="s">
        <v>1518</v>
      </c>
      <c r="C43" s="124"/>
      <c r="D43" s="107"/>
      <c r="E43" s="125"/>
      <c r="F43" s="107"/>
      <c r="G43" s="107" t="s">
        <v>1511</v>
      </c>
      <c r="H43" s="124" t="str">
        <f>Programação4[[#This Row],[Atividade]]&amp; " - linha/estrutura: " &amp;Programação4[[#This Row],[Tag]]</f>
        <v xml:space="preserve">Soldagem de Spool - linha/estrutura: </v>
      </c>
      <c r="I43" s="107"/>
      <c r="J43" s="107"/>
      <c r="K43" s="107"/>
      <c r="L43" s="118"/>
      <c r="M43" s="118"/>
      <c r="N43" s="118"/>
      <c r="O43" s="118"/>
      <c r="P43" s="118"/>
      <c r="Q43" s="118"/>
      <c r="R43" s="120"/>
      <c r="S43" s="120"/>
      <c r="T43" s="118"/>
      <c r="U43" s="118"/>
      <c r="V43" s="118"/>
      <c r="W43" s="118"/>
      <c r="X43" s="118"/>
      <c r="Y43" s="120"/>
      <c r="Z43" s="120"/>
      <c r="AA43" s="118"/>
      <c r="AB43" s="118"/>
      <c r="AC43" s="118"/>
      <c r="AD43" s="120"/>
      <c r="AE43" s="118"/>
      <c r="AF43" s="120"/>
      <c r="AG43" s="120"/>
      <c r="AH43" s="118"/>
      <c r="AI43" s="118"/>
      <c r="AJ43" s="118"/>
      <c r="AK43" s="118"/>
      <c r="AL43" s="118"/>
      <c r="AM43" s="118"/>
    </row>
    <row r="44" spans="1:39" hidden="1" x14ac:dyDescent="0.3">
      <c r="A44" s="107"/>
      <c r="B44" s="107" t="s">
        <v>1519</v>
      </c>
      <c r="C44" s="124"/>
      <c r="D44" s="107"/>
      <c r="E44" s="125"/>
      <c r="F44" s="107"/>
      <c r="G44" s="107" t="s">
        <v>1513</v>
      </c>
      <c r="H44" s="124" t="str">
        <f>Programação4[[#This Row],[Atividade]]&amp; " - linha/estrutura: " &amp;Programação4[[#This Row],[Tag]]</f>
        <v xml:space="preserve">Inspeção ENDs na solda - linha/estrutura: </v>
      </c>
      <c r="I44" s="107"/>
      <c r="J44" s="107"/>
      <c r="K44" s="107"/>
      <c r="L44" s="118"/>
      <c r="M44" s="118"/>
      <c r="N44" s="118"/>
      <c r="O44" s="118"/>
      <c r="P44" s="118"/>
      <c r="Q44" s="118"/>
      <c r="R44" s="120"/>
      <c r="S44" s="120"/>
      <c r="T44" s="118"/>
      <c r="U44" s="118"/>
      <c r="V44" s="118"/>
      <c r="W44" s="118"/>
      <c r="X44" s="118"/>
      <c r="Y44" s="120"/>
      <c r="Z44" s="120"/>
      <c r="AA44" s="118"/>
      <c r="AB44" s="118"/>
      <c r="AC44" s="118"/>
      <c r="AD44" s="120"/>
      <c r="AE44" s="118"/>
      <c r="AF44" s="120"/>
      <c r="AG44" s="120"/>
      <c r="AH44" s="118"/>
      <c r="AI44" s="118"/>
      <c r="AJ44" s="118"/>
      <c r="AK44" s="118"/>
      <c r="AL44" s="118"/>
      <c r="AM44" s="118"/>
    </row>
    <row r="45" spans="1:39" hidden="1" x14ac:dyDescent="0.3">
      <c r="A45" s="107"/>
      <c r="B45" s="107" t="s">
        <v>1520</v>
      </c>
      <c r="C45" s="124"/>
      <c r="D45" s="107"/>
      <c r="E45" s="125"/>
      <c r="F45" s="107"/>
      <c r="G45" s="107" t="s">
        <v>1521</v>
      </c>
      <c r="H45" s="124" t="str">
        <f>Programação4[[#This Row],[Atividade]]&amp; " - linha/estrutura: " &amp;Programação4[[#This Row],[Tag]]</f>
        <v xml:space="preserve">Tie in 168 - linha/estrutura: </v>
      </c>
      <c r="I45" s="107"/>
      <c r="J45" s="107"/>
      <c r="K45" s="107"/>
      <c r="L45" s="118"/>
      <c r="M45" s="118"/>
      <c r="N45" s="118"/>
      <c r="O45" s="118"/>
      <c r="P45" s="118"/>
      <c r="Q45" s="118"/>
      <c r="R45" s="120"/>
      <c r="S45" s="120"/>
      <c r="T45" s="118"/>
      <c r="U45" s="118"/>
      <c r="V45" s="118"/>
      <c r="W45" s="118"/>
      <c r="X45" s="118"/>
      <c r="Y45" s="120"/>
      <c r="Z45" s="120"/>
      <c r="AA45" s="118"/>
      <c r="AB45" s="118"/>
      <c r="AC45" s="118"/>
      <c r="AD45" s="120"/>
      <c r="AE45" s="118"/>
      <c r="AF45" s="120"/>
      <c r="AG45" s="120"/>
      <c r="AH45" s="118"/>
      <c r="AI45" s="118"/>
      <c r="AJ45" s="118"/>
      <c r="AK45" s="118"/>
      <c r="AL45" s="118"/>
      <c r="AM45" s="118"/>
    </row>
    <row r="46" spans="1:39" hidden="1" x14ac:dyDescent="0.3">
      <c r="A46" s="107"/>
      <c r="B46" s="107" t="s">
        <v>1522</v>
      </c>
      <c r="C46" s="124"/>
      <c r="D46" s="107"/>
      <c r="E46" s="125"/>
      <c r="F46" s="107"/>
      <c r="G46" s="107" t="s">
        <v>1507</v>
      </c>
      <c r="H46" s="124" t="str">
        <f>Programação4[[#This Row],[Atividade]]&amp; " - linha/estrutura: " &amp;Programação4[[#This Row],[Tag]]</f>
        <v xml:space="preserve">Fornecimento de materiais (Hydro) - linha/estrutura: </v>
      </c>
      <c r="I46" s="107"/>
      <c r="J46" s="107"/>
      <c r="K46" s="107"/>
      <c r="L46" s="118"/>
      <c r="M46" s="118"/>
      <c r="N46" s="118"/>
      <c r="O46" s="118"/>
      <c r="P46" s="118"/>
      <c r="Q46" s="118"/>
      <c r="R46" s="120"/>
      <c r="S46" s="120"/>
      <c r="T46" s="118"/>
      <c r="U46" s="118"/>
      <c r="V46" s="118"/>
      <c r="W46" s="118"/>
      <c r="X46" s="118"/>
      <c r="Y46" s="120"/>
      <c r="Z46" s="120"/>
      <c r="AA46" s="118"/>
      <c r="AB46" s="118"/>
      <c r="AC46" s="118"/>
      <c r="AD46" s="120"/>
      <c r="AE46" s="118"/>
      <c r="AF46" s="120"/>
      <c r="AG46" s="120"/>
      <c r="AH46" s="118"/>
      <c r="AI46" s="118"/>
      <c r="AJ46" s="118"/>
      <c r="AK46" s="118"/>
      <c r="AL46" s="118"/>
      <c r="AM46" s="118"/>
    </row>
    <row r="47" spans="1:39" hidden="1" x14ac:dyDescent="0.3">
      <c r="A47" s="107"/>
      <c r="B47" s="107" t="s">
        <v>1523</v>
      </c>
      <c r="C47" s="124"/>
      <c r="D47" s="107"/>
      <c r="E47" s="125"/>
      <c r="F47" s="107"/>
      <c r="G47" s="107" t="s">
        <v>1509</v>
      </c>
      <c r="H47" s="124" t="str">
        <f>Programação4[[#This Row],[Atividade]]&amp; " - linha/estrutura: " &amp;Programação4[[#This Row],[Tag]]</f>
        <v xml:space="preserve">Pré montagem de Spool - linha/estrutura: </v>
      </c>
      <c r="I47" s="107"/>
      <c r="J47" s="107"/>
      <c r="K47" s="107"/>
      <c r="L47" s="118"/>
      <c r="M47" s="118"/>
      <c r="N47" s="118"/>
      <c r="O47" s="118"/>
      <c r="P47" s="118"/>
      <c r="Q47" s="118"/>
      <c r="R47" s="120"/>
      <c r="S47" s="120"/>
      <c r="T47" s="118"/>
      <c r="U47" s="118"/>
      <c r="V47" s="118"/>
      <c r="W47" s="118"/>
      <c r="X47" s="118"/>
      <c r="Y47" s="120"/>
      <c r="Z47" s="120"/>
      <c r="AA47" s="118"/>
      <c r="AB47" s="118"/>
      <c r="AC47" s="118"/>
      <c r="AD47" s="120"/>
      <c r="AE47" s="118"/>
      <c r="AF47" s="120"/>
      <c r="AG47" s="120"/>
      <c r="AH47" s="118"/>
      <c r="AI47" s="118"/>
      <c r="AJ47" s="118"/>
      <c r="AK47" s="118"/>
      <c r="AL47" s="118"/>
      <c r="AM47" s="118"/>
    </row>
    <row r="48" spans="1:39" hidden="1" x14ac:dyDescent="0.3">
      <c r="A48" s="107"/>
      <c r="B48" s="107" t="s">
        <v>1524</v>
      </c>
      <c r="C48" s="124"/>
      <c r="D48" s="107"/>
      <c r="E48" s="125"/>
      <c r="F48" s="107"/>
      <c r="G48" s="107" t="s">
        <v>1511</v>
      </c>
      <c r="H48" s="124" t="str">
        <f>Programação4[[#This Row],[Atividade]]&amp; " - linha/estrutura: " &amp;Programação4[[#This Row],[Tag]]</f>
        <v xml:space="preserve">Soldagem de Spool - linha/estrutura: </v>
      </c>
      <c r="I48" s="107"/>
      <c r="J48" s="107"/>
      <c r="K48" s="107"/>
      <c r="L48" s="118"/>
      <c r="M48" s="118"/>
      <c r="N48" s="118"/>
      <c r="O48" s="118"/>
      <c r="P48" s="118"/>
      <c r="Q48" s="118"/>
      <c r="R48" s="120"/>
      <c r="S48" s="120"/>
      <c r="T48" s="118"/>
      <c r="U48" s="118"/>
      <c r="V48" s="118"/>
      <c r="W48" s="118"/>
      <c r="X48" s="118"/>
      <c r="Y48" s="120"/>
      <c r="Z48" s="120"/>
      <c r="AA48" s="118"/>
      <c r="AB48" s="118"/>
      <c r="AC48" s="118"/>
      <c r="AD48" s="120"/>
      <c r="AE48" s="118"/>
      <c r="AF48" s="120"/>
      <c r="AG48" s="120"/>
      <c r="AH48" s="118"/>
      <c r="AI48" s="118"/>
      <c r="AJ48" s="118"/>
      <c r="AK48" s="118"/>
      <c r="AL48" s="118"/>
      <c r="AM48" s="118"/>
    </row>
    <row r="49" spans="1:39" hidden="1" x14ac:dyDescent="0.3">
      <c r="A49" s="107"/>
      <c r="B49" s="107" t="s">
        <v>1525</v>
      </c>
      <c r="C49" s="124"/>
      <c r="D49" s="107"/>
      <c r="E49" s="125"/>
      <c r="F49" s="107"/>
      <c r="G49" s="107" t="s">
        <v>1513</v>
      </c>
      <c r="H49" s="124" t="str">
        <f>Programação4[[#This Row],[Atividade]]&amp; " - linha/estrutura: " &amp;Programação4[[#This Row],[Tag]]</f>
        <v xml:space="preserve">Inspeção ENDs na solda - linha/estrutura: </v>
      </c>
      <c r="I49" s="107"/>
      <c r="J49" s="107"/>
      <c r="K49" s="107"/>
      <c r="L49" s="118"/>
      <c r="M49" s="118"/>
      <c r="N49" s="118"/>
      <c r="O49" s="118"/>
      <c r="P49" s="118"/>
      <c r="Q49" s="118"/>
      <c r="R49" s="120"/>
      <c r="S49" s="120"/>
      <c r="T49" s="118"/>
      <c r="U49" s="118"/>
      <c r="V49" s="118"/>
      <c r="W49" s="118"/>
      <c r="X49" s="118"/>
      <c r="Y49" s="120"/>
      <c r="Z49" s="120"/>
      <c r="AA49" s="118"/>
      <c r="AB49" s="118"/>
      <c r="AC49" s="118"/>
      <c r="AD49" s="120"/>
      <c r="AE49" s="118"/>
      <c r="AF49" s="120"/>
      <c r="AG49" s="120"/>
      <c r="AH49" s="118"/>
      <c r="AI49" s="118"/>
      <c r="AJ49" s="118"/>
      <c r="AK49" s="118"/>
      <c r="AL49" s="118"/>
      <c r="AM49" s="118"/>
    </row>
    <row r="50" spans="1:39" hidden="1" x14ac:dyDescent="0.3">
      <c r="A50" s="107"/>
      <c r="B50" s="107" t="s">
        <v>1526</v>
      </c>
      <c r="C50" s="124"/>
      <c r="D50" s="107"/>
      <c r="E50" s="125"/>
      <c r="F50" s="107"/>
      <c r="G50" s="107" t="s">
        <v>536</v>
      </c>
      <c r="H50" s="124" t="str">
        <f>Programação4[[#This Row],[Atividade]]&amp; " - linha/estrutura: " &amp;Programação4[[#This Row],[Tag]]</f>
        <v xml:space="preserve">Tie in 147 - linha/estrutura: </v>
      </c>
      <c r="I50" s="107"/>
      <c r="J50" s="107"/>
      <c r="K50" s="107"/>
      <c r="L50" s="118"/>
      <c r="M50" s="118"/>
      <c r="N50" s="118"/>
      <c r="O50" s="118"/>
      <c r="P50" s="118"/>
      <c r="Q50" s="118"/>
      <c r="R50" s="120"/>
      <c r="S50" s="120"/>
      <c r="T50" s="118"/>
      <c r="U50" s="118"/>
      <c r="V50" s="118"/>
      <c r="W50" s="118"/>
      <c r="X50" s="118"/>
      <c r="Y50" s="120"/>
      <c r="Z50" s="120"/>
      <c r="AA50" s="118"/>
      <c r="AB50" s="118"/>
      <c r="AC50" s="118"/>
      <c r="AD50" s="120"/>
      <c r="AE50" s="118"/>
      <c r="AF50" s="120"/>
      <c r="AG50" s="120"/>
      <c r="AH50" s="118"/>
      <c r="AI50" s="118"/>
      <c r="AJ50" s="118"/>
      <c r="AK50" s="118"/>
      <c r="AL50" s="118"/>
      <c r="AM50" s="118"/>
    </row>
    <row r="51" spans="1:39" hidden="1" x14ac:dyDescent="0.3">
      <c r="A51" s="107"/>
      <c r="B51" s="107" t="s">
        <v>1527</v>
      </c>
      <c r="C51" s="124"/>
      <c r="D51" s="107"/>
      <c r="E51" s="125"/>
      <c r="F51" s="107"/>
      <c r="G51" s="107" t="s">
        <v>1507</v>
      </c>
      <c r="H51" s="124" t="str">
        <f>Programação4[[#This Row],[Atividade]]&amp; " - linha/estrutura: " &amp;Programação4[[#This Row],[Tag]]</f>
        <v xml:space="preserve">Fornecimento de materiais (Hydro) - linha/estrutura: </v>
      </c>
      <c r="I51" s="107"/>
      <c r="J51" s="107"/>
      <c r="K51" s="107"/>
      <c r="L51" s="118"/>
      <c r="M51" s="118"/>
      <c r="N51" s="118"/>
      <c r="O51" s="118"/>
      <c r="P51" s="118"/>
      <c r="Q51" s="118"/>
      <c r="R51" s="120"/>
      <c r="S51" s="120"/>
      <c r="T51" s="118"/>
      <c r="U51" s="118"/>
      <c r="V51" s="118"/>
      <c r="W51" s="118"/>
      <c r="X51" s="118"/>
      <c r="Y51" s="120"/>
      <c r="Z51" s="120"/>
      <c r="AA51" s="118"/>
      <c r="AB51" s="118"/>
      <c r="AC51" s="118"/>
      <c r="AD51" s="120"/>
      <c r="AE51" s="118"/>
      <c r="AF51" s="120"/>
      <c r="AG51" s="120"/>
      <c r="AH51" s="118"/>
      <c r="AI51" s="118"/>
      <c r="AJ51" s="118"/>
      <c r="AK51" s="118"/>
      <c r="AL51" s="118"/>
      <c r="AM51" s="118"/>
    </row>
    <row r="52" spans="1:39" hidden="1" x14ac:dyDescent="0.3">
      <c r="A52" s="107"/>
      <c r="B52" s="107" t="s">
        <v>1528</v>
      </c>
      <c r="C52" s="124"/>
      <c r="D52" s="107"/>
      <c r="E52" s="125"/>
      <c r="F52" s="107"/>
      <c r="G52" s="107" t="s">
        <v>1509</v>
      </c>
      <c r="H52" s="124" t="str">
        <f>Programação4[[#This Row],[Atividade]]&amp; " - linha/estrutura: " &amp;Programação4[[#This Row],[Tag]]</f>
        <v xml:space="preserve">Pré montagem de Spool - linha/estrutura: </v>
      </c>
      <c r="I52" s="107"/>
      <c r="J52" s="107"/>
      <c r="K52" s="107"/>
      <c r="L52" s="118"/>
      <c r="M52" s="118"/>
      <c r="N52" s="118"/>
      <c r="O52" s="118"/>
      <c r="P52" s="118"/>
      <c r="Q52" s="118"/>
      <c r="R52" s="120"/>
      <c r="S52" s="120"/>
      <c r="T52" s="118"/>
      <c r="U52" s="118"/>
      <c r="V52" s="118"/>
      <c r="W52" s="118"/>
      <c r="X52" s="118"/>
      <c r="Y52" s="120"/>
      <c r="Z52" s="120"/>
      <c r="AA52" s="118"/>
      <c r="AB52" s="118"/>
      <c r="AC52" s="118"/>
      <c r="AD52" s="120"/>
      <c r="AE52" s="118"/>
      <c r="AF52" s="120"/>
      <c r="AG52" s="120"/>
      <c r="AH52" s="118"/>
      <c r="AI52" s="118"/>
      <c r="AJ52" s="118"/>
      <c r="AK52" s="118"/>
      <c r="AL52" s="118"/>
      <c r="AM52" s="118"/>
    </row>
    <row r="53" spans="1:39" hidden="1" x14ac:dyDescent="0.3">
      <c r="A53" s="107"/>
      <c r="B53" s="107" t="s">
        <v>1529</v>
      </c>
      <c r="C53" s="124"/>
      <c r="D53" s="107"/>
      <c r="E53" s="125"/>
      <c r="F53" s="107"/>
      <c r="G53" s="107" t="s">
        <v>1511</v>
      </c>
      <c r="H53" s="124" t="str">
        <f>Programação4[[#This Row],[Atividade]]&amp; " - linha/estrutura: " &amp;Programação4[[#This Row],[Tag]]</f>
        <v xml:space="preserve">Soldagem de Spool - linha/estrutura: </v>
      </c>
      <c r="I53" s="107"/>
      <c r="J53" s="107"/>
      <c r="K53" s="107"/>
      <c r="L53" s="118"/>
      <c r="M53" s="118"/>
      <c r="N53" s="118"/>
      <c r="O53" s="118"/>
      <c r="P53" s="118"/>
      <c r="Q53" s="118"/>
      <c r="R53" s="120"/>
      <c r="S53" s="120"/>
      <c r="T53" s="118"/>
      <c r="U53" s="118"/>
      <c r="V53" s="118"/>
      <c r="W53" s="118"/>
      <c r="X53" s="118"/>
      <c r="Y53" s="120"/>
      <c r="Z53" s="120"/>
      <c r="AA53" s="118"/>
      <c r="AB53" s="118"/>
      <c r="AC53" s="118"/>
      <c r="AD53" s="120"/>
      <c r="AE53" s="118"/>
      <c r="AF53" s="120"/>
      <c r="AG53" s="120"/>
      <c r="AH53" s="118"/>
      <c r="AI53" s="118"/>
      <c r="AJ53" s="118"/>
      <c r="AK53" s="118"/>
      <c r="AL53" s="118"/>
      <c r="AM53" s="118"/>
    </row>
    <row r="54" spans="1:39" hidden="1" x14ac:dyDescent="0.3">
      <c r="A54" s="107"/>
      <c r="B54" s="107" t="s">
        <v>1530</v>
      </c>
      <c r="C54" s="124"/>
      <c r="D54" s="107"/>
      <c r="E54" s="125"/>
      <c r="F54" s="107"/>
      <c r="G54" s="107" t="s">
        <v>1513</v>
      </c>
      <c r="H54" s="124" t="str">
        <f>Programação4[[#This Row],[Atividade]]&amp; " - linha/estrutura: " &amp;Programação4[[#This Row],[Tag]]</f>
        <v xml:space="preserve">Inspeção ENDs na solda - linha/estrutura: </v>
      </c>
      <c r="I54" s="107"/>
      <c r="J54" s="107"/>
      <c r="K54" s="107"/>
      <c r="L54" s="118"/>
      <c r="M54" s="118"/>
      <c r="N54" s="118"/>
      <c r="O54" s="118"/>
      <c r="P54" s="118"/>
      <c r="Q54" s="118"/>
      <c r="R54" s="120"/>
      <c r="S54" s="120"/>
      <c r="T54" s="118"/>
      <c r="U54" s="118"/>
      <c r="V54" s="118"/>
      <c r="W54" s="118"/>
      <c r="X54" s="118"/>
      <c r="Y54" s="120"/>
      <c r="Z54" s="120"/>
      <c r="AA54" s="118"/>
      <c r="AB54" s="118"/>
      <c r="AC54" s="118"/>
      <c r="AD54" s="120"/>
      <c r="AE54" s="118"/>
      <c r="AF54" s="120"/>
      <c r="AG54" s="120"/>
      <c r="AH54" s="118"/>
      <c r="AI54" s="118"/>
      <c r="AJ54" s="118"/>
      <c r="AK54" s="118"/>
      <c r="AL54" s="118"/>
      <c r="AM54" s="118"/>
    </row>
    <row r="55" spans="1:39" hidden="1" x14ac:dyDescent="0.3">
      <c r="A55" s="107"/>
      <c r="B55" s="107" t="s">
        <v>1531</v>
      </c>
      <c r="C55" s="124"/>
      <c r="D55" s="107"/>
      <c r="E55" s="125"/>
      <c r="F55" s="107"/>
      <c r="G55" s="107" t="s">
        <v>534</v>
      </c>
      <c r="H55" s="124" t="str">
        <f>Programação4[[#This Row],[Atividade]]&amp; " - linha/estrutura: " &amp;Programação4[[#This Row],[Tag]]</f>
        <v xml:space="preserve">Tie in 152 - linha/estrutura: </v>
      </c>
      <c r="I55" s="107"/>
      <c r="J55" s="107"/>
      <c r="K55" s="107"/>
      <c r="L55" s="118"/>
      <c r="M55" s="118"/>
      <c r="N55" s="118"/>
      <c r="O55" s="118"/>
      <c r="P55" s="118"/>
      <c r="Q55" s="118"/>
      <c r="R55" s="120"/>
      <c r="S55" s="120"/>
      <c r="T55" s="118"/>
      <c r="U55" s="118"/>
      <c r="V55" s="118"/>
      <c r="W55" s="118"/>
      <c r="X55" s="118"/>
      <c r="Y55" s="120"/>
      <c r="Z55" s="120"/>
      <c r="AA55" s="118"/>
      <c r="AB55" s="118"/>
      <c r="AC55" s="118"/>
      <c r="AD55" s="120"/>
      <c r="AE55" s="118"/>
      <c r="AF55" s="120"/>
      <c r="AG55" s="120"/>
      <c r="AH55" s="118"/>
      <c r="AI55" s="118"/>
      <c r="AJ55" s="118"/>
      <c r="AK55" s="118"/>
      <c r="AL55" s="118"/>
      <c r="AM55" s="118"/>
    </row>
    <row r="56" spans="1:39" hidden="1" x14ac:dyDescent="0.3">
      <c r="A56" s="107"/>
      <c r="B56" s="107" t="s">
        <v>1532</v>
      </c>
      <c r="C56" s="124"/>
      <c r="D56" s="107"/>
      <c r="E56" s="125"/>
      <c r="F56" s="107"/>
      <c r="G56" s="107" t="s">
        <v>1507</v>
      </c>
      <c r="H56" s="124" t="str">
        <f>Programação4[[#This Row],[Atividade]]&amp; " - linha/estrutura: " &amp;Programação4[[#This Row],[Tag]]</f>
        <v xml:space="preserve">Fornecimento de materiais (Hydro) - linha/estrutura: </v>
      </c>
      <c r="I56" s="107"/>
      <c r="J56" s="107"/>
      <c r="K56" s="107"/>
      <c r="L56" s="118"/>
      <c r="M56" s="118"/>
      <c r="N56" s="118"/>
      <c r="O56" s="118"/>
      <c r="P56" s="118"/>
      <c r="Q56" s="118"/>
      <c r="R56" s="120"/>
      <c r="S56" s="120"/>
      <c r="T56" s="118"/>
      <c r="U56" s="118"/>
      <c r="V56" s="118"/>
      <c r="W56" s="118"/>
      <c r="X56" s="118"/>
      <c r="Y56" s="120"/>
      <c r="Z56" s="120"/>
      <c r="AA56" s="118"/>
      <c r="AB56" s="118"/>
      <c r="AC56" s="118"/>
      <c r="AD56" s="120"/>
      <c r="AE56" s="118"/>
      <c r="AF56" s="120"/>
      <c r="AG56" s="120"/>
      <c r="AH56" s="118"/>
      <c r="AI56" s="118"/>
      <c r="AJ56" s="118"/>
      <c r="AK56" s="118"/>
      <c r="AL56" s="118"/>
      <c r="AM56" s="118"/>
    </row>
    <row r="57" spans="1:39" hidden="1" x14ac:dyDescent="0.3">
      <c r="A57" s="107"/>
      <c r="B57" s="107" t="s">
        <v>1533</v>
      </c>
      <c r="C57" s="124"/>
      <c r="D57" s="107"/>
      <c r="E57" s="125"/>
      <c r="F57" s="107"/>
      <c r="G57" s="107" t="s">
        <v>1509</v>
      </c>
      <c r="H57" s="124" t="str">
        <f>Programação4[[#This Row],[Atividade]]&amp; " - linha/estrutura: " &amp;Programação4[[#This Row],[Tag]]</f>
        <v xml:space="preserve">Pré montagem de Spool - linha/estrutura: </v>
      </c>
      <c r="I57" s="107"/>
      <c r="J57" s="107"/>
      <c r="K57" s="107"/>
      <c r="L57" s="118"/>
      <c r="M57" s="118"/>
      <c r="N57" s="118"/>
      <c r="O57" s="118"/>
      <c r="P57" s="118"/>
      <c r="Q57" s="118"/>
      <c r="R57" s="120"/>
      <c r="S57" s="120"/>
      <c r="T57" s="118"/>
      <c r="U57" s="118"/>
      <c r="V57" s="118"/>
      <c r="W57" s="118"/>
      <c r="X57" s="118"/>
      <c r="Y57" s="120"/>
      <c r="Z57" s="120"/>
      <c r="AA57" s="118"/>
      <c r="AB57" s="118"/>
      <c r="AC57" s="118"/>
      <c r="AD57" s="120"/>
      <c r="AE57" s="118"/>
      <c r="AF57" s="120"/>
      <c r="AG57" s="120"/>
      <c r="AH57" s="118"/>
      <c r="AI57" s="118"/>
      <c r="AJ57" s="118"/>
      <c r="AK57" s="118"/>
      <c r="AL57" s="118"/>
      <c r="AM57" s="118"/>
    </row>
    <row r="58" spans="1:39" hidden="1" x14ac:dyDescent="0.3">
      <c r="A58" s="107"/>
      <c r="B58" s="107" t="s">
        <v>1534</v>
      </c>
      <c r="C58" s="124"/>
      <c r="D58" s="107"/>
      <c r="E58" s="125"/>
      <c r="F58" s="107"/>
      <c r="G58" s="107" t="s">
        <v>1511</v>
      </c>
      <c r="H58" s="124" t="str">
        <f>Programação4[[#This Row],[Atividade]]&amp; " - linha/estrutura: " &amp;Programação4[[#This Row],[Tag]]</f>
        <v xml:space="preserve">Soldagem de Spool - linha/estrutura: </v>
      </c>
      <c r="I58" s="107"/>
      <c r="J58" s="107"/>
      <c r="K58" s="107"/>
      <c r="L58" s="118"/>
      <c r="M58" s="118"/>
      <c r="N58" s="118"/>
      <c r="O58" s="118"/>
      <c r="P58" s="118"/>
      <c r="Q58" s="118"/>
      <c r="R58" s="120"/>
      <c r="S58" s="120"/>
      <c r="T58" s="118"/>
      <c r="U58" s="118"/>
      <c r="V58" s="118"/>
      <c r="W58" s="118"/>
      <c r="X58" s="118"/>
      <c r="Y58" s="120"/>
      <c r="Z58" s="120"/>
      <c r="AA58" s="118"/>
      <c r="AB58" s="118"/>
      <c r="AC58" s="118"/>
      <c r="AD58" s="120"/>
      <c r="AE58" s="118"/>
      <c r="AF58" s="120"/>
      <c r="AG58" s="120"/>
      <c r="AH58" s="118"/>
      <c r="AI58" s="118"/>
      <c r="AJ58" s="118"/>
      <c r="AK58" s="118"/>
      <c r="AL58" s="118"/>
      <c r="AM58" s="118"/>
    </row>
    <row r="59" spans="1:39" hidden="1" x14ac:dyDescent="0.3">
      <c r="A59" s="107"/>
      <c r="B59" s="107" t="s">
        <v>1535</v>
      </c>
      <c r="C59" s="124"/>
      <c r="D59" s="107"/>
      <c r="E59" s="125"/>
      <c r="F59" s="107"/>
      <c r="G59" s="107" t="s">
        <v>1513</v>
      </c>
      <c r="H59" s="124" t="str">
        <f>Programação4[[#This Row],[Atividade]]&amp; " - linha/estrutura: " &amp;Programação4[[#This Row],[Tag]]</f>
        <v xml:space="preserve">Inspeção ENDs na solda - linha/estrutura: </v>
      </c>
      <c r="I59" s="107"/>
      <c r="J59" s="107"/>
      <c r="K59" s="107"/>
      <c r="L59" s="118"/>
      <c r="M59" s="118"/>
      <c r="N59" s="118"/>
      <c r="O59" s="118"/>
      <c r="P59" s="118"/>
      <c r="Q59" s="118"/>
      <c r="R59" s="120"/>
      <c r="S59" s="120"/>
      <c r="T59" s="118"/>
      <c r="U59" s="118"/>
      <c r="V59" s="118"/>
      <c r="W59" s="118"/>
      <c r="X59" s="118"/>
      <c r="Y59" s="120"/>
      <c r="Z59" s="120"/>
      <c r="AA59" s="118"/>
      <c r="AB59" s="118"/>
      <c r="AC59" s="118"/>
      <c r="AD59" s="120"/>
      <c r="AE59" s="118"/>
      <c r="AF59" s="120"/>
      <c r="AG59" s="120"/>
      <c r="AH59" s="118"/>
      <c r="AI59" s="118"/>
      <c r="AJ59" s="118"/>
      <c r="AK59" s="118"/>
      <c r="AL59" s="118"/>
      <c r="AM59" s="118"/>
    </row>
    <row r="60" spans="1:39" hidden="1" x14ac:dyDescent="0.3">
      <c r="A60" s="107"/>
      <c r="B60" s="107" t="s">
        <v>1536</v>
      </c>
      <c r="C60" s="124"/>
      <c r="D60" s="107"/>
      <c r="E60" s="125"/>
      <c r="F60" s="107"/>
      <c r="G60" s="107" t="s">
        <v>538</v>
      </c>
      <c r="H60" s="124" t="str">
        <f>Programação4[[#This Row],[Atividade]]&amp; " - linha/estrutura: " &amp;Programação4[[#This Row],[Tag]]</f>
        <v xml:space="preserve">Tie in 153 - linha/estrutura: </v>
      </c>
      <c r="I60" s="107"/>
      <c r="J60" s="107"/>
      <c r="K60" s="107"/>
      <c r="L60" s="118"/>
      <c r="M60" s="118"/>
      <c r="N60" s="118"/>
      <c r="O60" s="118"/>
      <c r="P60" s="118"/>
      <c r="Q60" s="118"/>
      <c r="R60" s="120"/>
      <c r="S60" s="120"/>
      <c r="T60" s="118"/>
      <c r="U60" s="118"/>
      <c r="V60" s="118"/>
      <c r="W60" s="118"/>
      <c r="X60" s="118"/>
      <c r="Y60" s="120"/>
      <c r="Z60" s="120"/>
      <c r="AA60" s="118"/>
      <c r="AB60" s="118"/>
      <c r="AC60" s="118"/>
      <c r="AD60" s="120"/>
      <c r="AE60" s="118"/>
      <c r="AF60" s="120"/>
      <c r="AG60" s="120"/>
      <c r="AH60" s="118"/>
      <c r="AI60" s="118"/>
      <c r="AJ60" s="118"/>
      <c r="AK60" s="118"/>
      <c r="AL60" s="118"/>
      <c r="AM60" s="118"/>
    </row>
    <row r="61" spans="1:39" hidden="1" x14ac:dyDescent="0.3">
      <c r="A61" s="107"/>
      <c r="B61" s="107" t="s">
        <v>1537</v>
      </c>
      <c r="C61" s="124"/>
      <c r="D61" s="107"/>
      <c r="E61" s="125"/>
      <c r="F61" s="107"/>
      <c r="G61" s="107" t="s">
        <v>1507</v>
      </c>
      <c r="H61" s="124" t="str">
        <f>Programação4[[#This Row],[Atividade]]&amp; " - linha/estrutura: " &amp;Programação4[[#This Row],[Tag]]</f>
        <v xml:space="preserve">Fornecimento de materiais (Hydro) - linha/estrutura: </v>
      </c>
      <c r="I61" s="107"/>
      <c r="J61" s="107"/>
      <c r="K61" s="107"/>
      <c r="L61" s="118"/>
      <c r="M61" s="118"/>
      <c r="N61" s="118"/>
      <c r="O61" s="118"/>
      <c r="P61" s="118"/>
      <c r="Q61" s="118"/>
      <c r="R61" s="120"/>
      <c r="S61" s="120"/>
      <c r="T61" s="118"/>
      <c r="U61" s="118"/>
      <c r="V61" s="118"/>
      <c r="W61" s="118"/>
      <c r="X61" s="118"/>
      <c r="Y61" s="120"/>
      <c r="Z61" s="120"/>
      <c r="AA61" s="118"/>
      <c r="AB61" s="118"/>
      <c r="AC61" s="118"/>
      <c r="AD61" s="120"/>
      <c r="AE61" s="118"/>
      <c r="AF61" s="120"/>
      <c r="AG61" s="120"/>
      <c r="AH61" s="118"/>
      <c r="AI61" s="118"/>
      <c r="AJ61" s="118"/>
      <c r="AK61" s="118"/>
      <c r="AL61" s="118"/>
      <c r="AM61" s="118"/>
    </row>
    <row r="62" spans="1:39" hidden="1" x14ac:dyDescent="0.3">
      <c r="A62" s="107"/>
      <c r="B62" s="107" t="s">
        <v>1538</v>
      </c>
      <c r="C62" s="124"/>
      <c r="D62" s="107"/>
      <c r="E62" s="125"/>
      <c r="F62" s="107"/>
      <c r="G62" s="107" t="s">
        <v>1509</v>
      </c>
      <c r="H62" s="124" t="str">
        <f>Programação4[[#This Row],[Atividade]]&amp; " - linha/estrutura: " &amp;Programação4[[#This Row],[Tag]]</f>
        <v xml:space="preserve">Pré montagem de Spool - linha/estrutura: </v>
      </c>
      <c r="I62" s="107"/>
      <c r="J62" s="107"/>
      <c r="K62" s="107"/>
      <c r="L62" s="118"/>
      <c r="M62" s="118"/>
      <c r="N62" s="118"/>
      <c r="O62" s="118"/>
      <c r="P62" s="118"/>
      <c r="Q62" s="118"/>
      <c r="R62" s="120"/>
      <c r="S62" s="120"/>
      <c r="T62" s="118"/>
      <c r="U62" s="118"/>
      <c r="V62" s="118"/>
      <c r="W62" s="118"/>
      <c r="X62" s="118"/>
      <c r="Y62" s="120"/>
      <c r="Z62" s="120"/>
      <c r="AA62" s="118"/>
      <c r="AB62" s="118"/>
      <c r="AC62" s="118"/>
      <c r="AD62" s="120"/>
      <c r="AE62" s="118"/>
      <c r="AF62" s="120"/>
      <c r="AG62" s="120"/>
      <c r="AH62" s="118"/>
      <c r="AI62" s="118"/>
      <c r="AJ62" s="118"/>
      <c r="AK62" s="118"/>
      <c r="AL62" s="118"/>
      <c r="AM62" s="118"/>
    </row>
    <row r="63" spans="1:39" hidden="1" x14ac:dyDescent="0.3">
      <c r="A63" s="107"/>
      <c r="B63" s="107" t="s">
        <v>1539</v>
      </c>
      <c r="C63" s="124"/>
      <c r="D63" s="107"/>
      <c r="E63" s="125"/>
      <c r="F63" s="107"/>
      <c r="G63" s="107" t="s">
        <v>1511</v>
      </c>
      <c r="H63" s="124" t="str">
        <f>Programação4[[#This Row],[Atividade]]&amp; " - linha/estrutura: " &amp;Programação4[[#This Row],[Tag]]</f>
        <v xml:space="preserve">Soldagem de Spool - linha/estrutura: </v>
      </c>
      <c r="I63" s="107"/>
      <c r="J63" s="107"/>
      <c r="K63" s="107"/>
      <c r="L63" s="118"/>
      <c r="M63" s="118"/>
      <c r="N63" s="118"/>
      <c r="O63" s="118"/>
      <c r="P63" s="118"/>
      <c r="Q63" s="118"/>
      <c r="R63" s="120"/>
      <c r="S63" s="120"/>
      <c r="T63" s="118"/>
      <c r="U63" s="118"/>
      <c r="V63" s="118"/>
      <c r="W63" s="118"/>
      <c r="X63" s="118"/>
      <c r="Y63" s="120"/>
      <c r="Z63" s="120"/>
      <c r="AA63" s="118"/>
      <c r="AB63" s="118"/>
      <c r="AC63" s="118"/>
      <c r="AD63" s="120"/>
      <c r="AE63" s="118"/>
      <c r="AF63" s="120"/>
      <c r="AG63" s="120"/>
      <c r="AH63" s="118"/>
      <c r="AI63" s="118"/>
      <c r="AJ63" s="118"/>
      <c r="AK63" s="118"/>
      <c r="AL63" s="118"/>
      <c r="AM63" s="118"/>
    </row>
    <row r="64" spans="1:39" hidden="1" x14ac:dyDescent="0.3">
      <c r="A64" s="107"/>
      <c r="B64" s="107" t="s">
        <v>1540</v>
      </c>
      <c r="C64" s="124"/>
      <c r="D64" s="107"/>
      <c r="E64" s="125"/>
      <c r="F64" s="107"/>
      <c r="G64" s="107" t="s">
        <v>1513</v>
      </c>
      <c r="H64" s="124" t="str">
        <f>Programação4[[#This Row],[Atividade]]&amp; " - linha/estrutura: " &amp;Programação4[[#This Row],[Tag]]</f>
        <v xml:space="preserve">Inspeção ENDs na solda - linha/estrutura: </v>
      </c>
      <c r="I64" s="107"/>
      <c r="J64" s="107"/>
      <c r="K64" s="107"/>
      <c r="L64" s="118"/>
      <c r="M64" s="118"/>
      <c r="N64" s="118"/>
      <c r="O64" s="118"/>
      <c r="P64" s="118"/>
      <c r="Q64" s="118"/>
      <c r="R64" s="120"/>
      <c r="S64" s="120"/>
      <c r="T64" s="118"/>
      <c r="U64" s="118"/>
      <c r="V64" s="118"/>
      <c r="W64" s="118"/>
      <c r="X64" s="118"/>
      <c r="Y64" s="120"/>
      <c r="Z64" s="120"/>
      <c r="AA64" s="118"/>
      <c r="AB64" s="118"/>
      <c r="AC64" s="118"/>
      <c r="AD64" s="120"/>
      <c r="AE64" s="118"/>
      <c r="AF64" s="120"/>
      <c r="AG64" s="120"/>
      <c r="AH64" s="118"/>
      <c r="AI64" s="118"/>
      <c r="AJ64" s="118"/>
      <c r="AK64" s="118"/>
      <c r="AL64" s="118"/>
      <c r="AM64" s="118"/>
    </row>
    <row r="65" spans="1:39" hidden="1" x14ac:dyDescent="0.3">
      <c r="A65" s="107"/>
      <c r="B65" s="107" t="s">
        <v>1541</v>
      </c>
      <c r="C65" s="124"/>
      <c r="D65" s="107"/>
      <c r="E65" s="125"/>
      <c r="F65" s="107"/>
      <c r="G65" s="107" t="s">
        <v>1542</v>
      </c>
      <c r="H65" s="124" t="str">
        <f>Programação4[[#This Row],[Atividade]]&amp; " - linha/estrutura: " &amp;Programação4[[#This Row],[Tag]]</f>
        <v xml:space="preserve">Tie in 149 - linha/estrutura: </v>
      </c>
      <c r="I65" s="107"/>
      <c r="J65" s="107"/>
      <c r="K65" s="107"/>
      <c r="L65" s="118"/>
      <c r="M65" s="118"/>
      <c r="N65" s="118"/>
      <c r="O65" s="118"/>
      <c r="P65" s="118"/>
      <c r="Q65" s="118"/>
      <c r="R65" s="120"/>
      <c r="S65" s="120"/>
      <c r="T65" s="118"/>
      <c r="U65" s="118"/>
      <c r="V65" s="118"/>
      <c r="W65" s="118"/>
      <c r="X65" s="118"/>
      <c r="Y65" s="120"/>
      <c r="Z65" s="120"/>
      <c r="AA65" s="118"/>
      <c r="AB65" s="118"/>
      <c r="AC65" s="118"/>
      <c r="AD65" s="120"/>
      <c r="AE65" s="118"/>
      <c r="AF65" s="120"/>
      <c r="AG65" s="120"/>
      <c r="AH65" s="118"/>
      <c r="AI65" s="118"/>
      <c r="AJ65" s="118"/>
      <c r="AK65" s="118"/>
      <c r="AL65" s="118"/>
      <c r="AM65" s="118"/>
    </row>
    <row r="66" spans="1:39" hidden="1" x14ac:dyDescent="0.3">
      <c r="A66" s="107"/>
      <c r="B66" s="107" t="s">
        <v>1543</v>
      </c>
      <c r="C66" s="124"/>
      <c r="D66" s="107"/>
      <c r="E66" s="125"/>
      <c r="F66" s="107"/>
      <c r="G66" s="107" t="s">
        <v>1507</v>
      </c>
      <c r="H66" s="124" t="str">
        <f>Programação4[[#This Row],[Atividade]]&amp; " - linha/estrutura: " &amp;Programação4[[#This Row],[Tag]]</f>
        <v xml:space="preserve">Fornecimento de materiais (Hydro) - linha/estrutura: </v>
      </c>
      <c r="I66" s="107"/>
      <c r="J66" s="107"/>
      <c r="K66" s="107"/>
      <c r="L66" s="118"/>
      <c r="M66" s="118"/>
      <c r="N66" s="118"/>
      <c r="O66" s="118"/>
      <c r="P66" s="118"/>
      <c r="Q66" s="118"/>
      <c r="R66" s="120"/>
      <c r="S66" s="120"/>
      <c r="T66" s="118"/>
      <c r="U66" s="118"/>
      <c r="V66" s="118"/>
      <c r="W66" s="118"/>
      <c r="X66" s="118"/>
      <c r="Y66" s="120"/>
      <c r="Z66" s="120"/>
      <c r="AA66" s="118"/>
      <c r="AB66" s="118"/>
      <c r="AC66" s="118"/>
      <c r="AD66" s="120"/>
      <c r="AE66" s="118"/>
      <c r="AF66" s="120"/>
      <c r="AG66" s="120"/>
      <c r="AH66" s="118"/>
      <c r="AI66" s="118"/>
      <c r="AJ66" s="118"/>
      <c r="AK66" s="118"/>
      <c r="AL66" s="118"/>
      <c r="AM66" s="118"/>
    </row>
    <row r="67" spans="1:39" hidden="1" x14ac:dyDescent="0.3">
      <c r="A67" s="107"/>
      <c r="B67" s="107" t="s">
        <v>1544</v>
      </c>
      <c r="C67" s="124"/>
      <c r="D67" s="107"/>
      <c r="E67" s="125"/>
      <c r="F67" s="107"/>
      <c r="G67" s="107" t="s">
        <v>1509</v>
      </c>
      <c r="H67" s="124" t="str">
        <f>Programação4[[#This Row],[Atividade]]&amp; " - linha/estrutura: " &amp;Programação4[[#This Row],[Tag]]</f>
        <v xml:space="preserve">Pré montagem de Spool - linha/estrutura: </v>
      </c>
      <c r="I67" s="107"/>
      <c r="J67" s="107"/>
      <c r="K67" s="107"/>
      <c r="L67" s="118"/>
      <c r="M67" s="118"/>
      <c r="N67" s="118"/>
      <c r="O67" s="118"/>
      <c r="P67" s="118"/>
      <c r="Q67" s="118"/>
      <c r="R67" s="120"/>
      <c r="S67" s="120"/>
      <c r="T67" s="118"/>
      <c r="U67" s="118"/>
      <c r="V67" s="118"/>
      <c r="W67" s="118"/>
      <c r="X67" s="118"/>
      <c r="Y67" s="120"/>
      <c r="Z67" s="120"/>
      <c r="AA67" s="118"/>
      <c r="AB67" s="118"/>
      <c r="AC67" s="118"/>
      <c r="AD67" s="120"/>
      <c r="AE67" s="118"/>
      <c r="AF67" s="120"/>
      <c r="AG67" s="120"/>
      <c r="AH67" s="118"/>
      <c r="AI67" s="118"/>
      <c r="AJ67" s="118"/>
      <c r="AK67" s="118"/>
      <c r="AL67" s="118"/>
      <c r="AM67" s="118"/>
    </row>
    <row r="68" spans="1:39" hidden="1" x14ac:dyDescent="0.3">
      <c r="A68" s="107"/>
      <c r="B68" s="107" t="s">
        <v>1545</v>
      </c>
      <c r="C68" s="124"/>
      <c r="D68" s="107"/>
      <c r="E68" s="125"/>
      <c r="F68" s="107"/>
      <c r="G68" s="107" t="s">
        <v>1511</v>
      </c>
      <c r="H68" s="124" t="str">
        <f>Programação4[[#This Row],[Atividade]]&amp; " - linha/estrutura: " &amp;Programação4[[#This Row],[Tag]]</f>
        <v xml:space="preserve">Soldagem de Spool - linha/estrutura: </v>
      </c>
      <c r="I68" s="107"/>
      <c r="J68" s="107"/>
      <c r="K68" s="107"/>
      <c r="L68" s="118"/>
      <c r="M68" s="118"/>
      <c r="N68" s="118"/>
      <c r="O68" s="118"/>
      <c r="P68" s="118"/>
      <c r="Q68" s="118"/>
      <c r="R68" s="120"/>
      <c r="S68" s="120"/>
      <c r="T68" s="118"/>
      <c r="U68" s="118"/>
      <c r="V68" s="118"/>
      <c r="W68" s="118"/>
      <c r="X68" s="118"/>
      <c r="Y68" s="120"/>
      <c r="Z68" s="120"/>
      <c r="AA68" s="118"/>
      <c r="AB68" s="118"/>
      <c r="AC68" s="118"/>
      <c r="AD68" s="120"/>
      <c r="AE68" s="118"/>
      <c r="AF68" s="120"/>
      <c r="AG68" s="120"/>
      <c r="AH68" s="118"/>
      <c r="AI68" s="118"/>
      <c r="AJ68" s="118"/>
      <c r="AK68" s="118"/>
      <c r="AL68" s="118"/>
      <c r="AM68" s="118"/>
    </row>
    <row r="69" spans="1:39" hidden="1" x14ac:dyDescent="0.3">
      <c r="A69" s="107"/>
      <c r="B69" s="107" t="s">
        <v>1546</v>
      </c>
      <c r="C69" s="124"/>
      <c r="D69" s="107"/>
      <c r="E69" s="125"/>
      <c r="F69" s="107"/>
      <c r="G69" s="107" t="s">
        <v>1513</v>
      </c>
      <c r="H69" s="124" t="str">
        <f>Programação4[[#This Row],[Atividade]]&amp; " - linha/estrutura: " &amp;Programação4[[#This Row],[Tag]]</f>
        <v xml:space="preserve">Inspeção ENDs na solda - linha/estrutura: </v>
      </c>
      <c r="I69" s="107"/>
      <c r="J69" s="107"/>
      <c r="K69" s="107"/>
      <c r="L69" s="118"/>
      <c r="M69" s="118"/>
      <c r="N69" s="118"/>
      <c r="O69" s="118"/>
      <c r="P69" s="118"/>
      <c r="Q69" s="118"/>
      <c r="R69" s="120"/>
      <c r="S69" s="120"/>
      <c r="T69" s="118"/>
      <c r="U69" s="118"/>
      <c r="V69" s="118"/>
      <c r="W69" s="118"/>
      <c r="X69" s="118"/>
      <c r="Y69" s="120"/>
      <c r="Z69" s="120"/>
      <c r="AA69" s="118"/>
      <c r="AB69" s="118"/>
      <c r="AC69" s="118"/>
      <c r="AD69" s="120"/>
      <c r="AE69" s="118"/>
      <c r="AF69" s="120"/>
      <c r="AG69" s="120"/>
      <c r="AH69" s="118"/>
      <c r="AI69" s="118"/>
      <c r="AJ69" s="118"/>
      <c r="AK69" s="118"/>
      <c r="AL69" s="118"/>
      <c r="AM69" s="118"/>
    </row>
    <row r="70" spans="1:39" hidden="1" x14ac:dyDescent="0.3">
      <c r="A70" s="107"/>
      <c r="B70" s="107" t="s">
        <v>1547</v>
      </c>
      <c r="C70" s="124"/>
      <c r="D70" s="107"/>
      <c r="E70" s="125"/>
      <c r="F70" s="107"/>
      <c r="G70" s="107" t="s">
        <v>1548</v>
      </c>
      <c r="H70" s="124" t="str">
        <f>Programação4[[#This Row],[Atividade]]&amp; " - linha/estrutura: " &amp;Programação4[[#This Row],[Tag]]</f>
        <v xml:space="preserve">Tie in 150 - linha/estrutura: </v>
      </c>
      <c r="I70" s="107"/>
      <c r="J70" s="107"/>
      <c r="K70" s="107"/>
      <c r="L70" s="118"/>
      <c r="M70" s="118"/>
      <c r="N70" s="118"/>
      <c r="O70" s="118"/>
      <c r="P70" s="118"/>
      <c r="Q70" s="118"/>
      <c r="R70" s="120"/>
      <c r="S70" s="120"/>
      <c r="T70" s="118"/>
      <c r="U70" s="118"/>
      <c r="V70" s="118"/>
      <c r="W70" s="118"/>
      <c r="X70" s="118"/>
      <c r="Y70" s="120"/>
      <c r="Z70" s="120"/>
      <c r="AA70" s="118"/>
      <c r="AB70" s="118"/>
      <c r="AC70" s="118"/>
      <c r="AD70" s="120"/>
      <c r="AE70" s="118"/>
      <c r="AF70" s="120"/>
      <c r="AG70" s="120"/>
      <c r="AH70" s="118"/>
      <c r="AI70" s="118"/>
      <c r="AJ70" s="118"/>
      <c r="AK70" s="118"/>
      <c r="AL70" s="118"/>
      <c r="AM70" s="118"/>
    </row>
    <row r="71" spans="1:39" hidden="1" x14ac:dyDescent="0.3">
      <c r="A71" s="107"/>
      <c r="B71" s="107" t="s">
        <v>1549</v>
      </c>
      <c r="C71" s="124"/>
      <c r="D71" s="107"/>
      <c r="E71" s="125"/>
      <c r="F71" s="107"/>
      <c r="G71" s="107" t="s">
        <v>1507</v>
      </c>
      <c r="H71" s="124" t="str">
        <f>Programação4[[#This Row],[Atividade]]&amp; " - linha/estrutura: " &amp;Programação4[[#This Row],[Tag]]</f>
        <v xml:space="preserve">Fornecimento de materiais (Hydro) - linha/estrutura: </v>
      </c>
      <c r="I71" s="107"/>
      <c r="J71" s="107"/>
      <c r="K71" s="107"/>
      <c r="L71" s="118"/>
      <c r="M71" s="118"/>
      <c r="N71" s="118"/>
      <c r="O71" s="118"/>
      <c r="P71" s="118"/>
      <c r="Q71" s="118"/>
      <c r="R71" s="120"/>
      <c r="S71" s="120"/>
      <c r="T71" s="118"/>
      <c r="U71" s="118"/>
      <c r="V71" s="118"/>
      <c r="W71" s="118"/>
      <c r="X71" s="118"/>
      <c r="Y71" s="120"/>
      <c r="Z71" s="120"/>
      <c r="AA71" s="118"/>
      <c r="AB71" s="118"/>
      <c r="AC71" s="118"/>
      <c r="AD71" s="120"/>
      <c r="AE71" s="118"/>
      <c r="AF71" s="120"/>
      <c r="AG71" s="120"/>
      <c r="AH71" s="118"/>
      <c r="AI71" s="118"/>
      <c r="AJ71" s="118"/>
      <c r="AK71" s="118"/>
      <c r="AL71" s="118"/>
      <c r="AM71" s="118"/>
    </row>
    <row r="72" spans="1:39" hidden="1" x14ac:dyDescent="0.3">
      <c r="A72" s="107"/>
      <c r="B72" s="107" t="s">
        <v>1550</v>
      </c>
      <c r="C72" s="124"/>
      <c r="D72" s="107"/>
      <c r="E72" s="125"/>
      <c r="F72" s="107"/>
      <c r="G72" s="107" t="s">
        <v>1509</v>
      </c>
      <c r="H72" s="124" t="str">
        <f>Programação4[[#This Row],[Atividade]]&amp; " - linha/estrutura: " &amp;Programação4[[#This Row],[Tag]]</f>
        <v xml:space="preserve">Pré montagem de Spool - linha/estrutura: </v>
      </c>
      <c r="I72" s="107"/>
      <c r="J72" s="107"/>
      <c r="K72" s="107"/>
      <c r="L72" s="118"/>
      <c r="M72" s="118"/>
      <c r="N72" s="118"/>
      <c r="O72" s="118"/>
      <c r="P72" s="118"/>
      <c r="Q72" s="118"/>
      <c r="R72" s="120"/>
      <c r="S72" s="120"/>
      <c r="T72" s="118"/>
      <c r="U72" s="118"/>
      <c r="V72" s="118"/>
      <c r="W72" s="118"/>
      <c r="X72" s="118"/>
      <c r="Y72" s="120"/>
      <c r="Z72" s="120"/>
      <c r="AA72" s="118"/>
      <c r="AB72" s="118"/>
      <c r="AC72" s="118"/>
      <c r="AD72" s="120"/>
      <c r="AE72" s="118"/>
      <c r="AF72" s="120"/>
      <c r="AG72" s="120"/>
      <c r="AH72" s="118"/>
      <c r="AI72" s="118"/>
      <c r="AJ72" s="118"/>
      <c r="AK72" s="118"/>
      <c r="AL72" s="118"/>
      <c r="AM72" s="118"/>
    </row>
    <row r="73" spans="1:39" hidden="1" x14ac:dyDescent="0.3">
      <c r="A73" s="107"/>
      <c r="B73" s="107" t="s">
        <v>1551</v>
      </c>
      <c r="C73" s="124"/>
      <c r="D73" s="107"/>
      <c r="E73" s="125"/>
      <c r="F73" s="107"/>
      <c r="G73" s="107" t="s">
        <v>1511</v>
      </c>
      <c r="H73" s="124" t="str">
        <f>Programação4[[#This Row],[Atividade]]&amp; " - linha/estrutura: " &amp;Programação4[[#This Row],[Tag]]</f>
        <v xml:space="preserve">Soldagem de Spool - linha/estrutura: </v>
      </c>
      <c r="I73" s="107"/>
      <c r="J73" s="107"/>
      <c r="K73" s="107"/>
      <c r="L73" s="118"/>
      <c r="M73" s="118"/>
      <c r="N73" s="118"/>
      <c r="O73" s="118"/>
      <c r="P73" s="118"/>
      <c r="Q73" s="118"/>
      <c r="R73" s="120"/>
      <c r="S73" s="120"/>
      <c r="T73" s="118"/>
      <c r="U73" s="118"/>
      <c r="V73" s="118"/>
      <c r="W73" s="118"/>
      <c r="X73" s="118"/>
      <c r="Y73" s="120"/>
      <c r="Z73" s="120"/>
      <c r="AA73" s="118"/>
      <c r="AB73" s="118"/>
      <c r="AC73" s="118"/>
      <c r="AD73" s="120"/>
      <c r="AE73" s="118"/>
      <c r="AF73" s="120"/>
      <c r="AG73" s="120"/>
      <c r="AH73" s="118"/>
      <c r="AI73" s="118"/>
      <c r="AJ73" s="118"/>
      <c r="AK73" s="118"/>
      <c r="AL73" s="118"/>
      <c r="AM73" s="118"/>
    </row>
    <row r="74" spans="1:39" hidden="1" x14ac:dyDescent="0.3">
      <c r="A74" s="107"/>
      <c r="B74" s="107" t="s">
        <v>1552</v>
      </c>
      <c r="C74" s="124"/>
      <c r="D74" s="107"/>
      <c r="E74" s="125"/>
      <c r="F74" s="107"/>
      <c r="G74" s="107" t="s">
        <v>1513</v>
      </c>
      <c r="H74" s="124" t="str">
        <f>Programação4[[#This Row],[Atividade]]&amp; " - linha/estrutura: " &amp;Programação4[[#This Row],[Tag]]</f>
        <v xml:space="preserve">Inspeção ENDs na solda - linha/estrutura: </v>
      </c>
      <c r="I74" s="107"/>
      <c r="J74" s="107"/>
      <c r="K74" s="107"/>
      <c r="L74" s="118"/>
      <c r="M74" s="118"/>
      <c r="N74" s="118"/>
      <c r="O74" s="118"/>
      <c r="P74" s="118"/>
      <c r="Q74" s="118"/>
      <c r="R74" s="120"/>
      <c r="S74" s="120"/>
      <c r="T74" s="118"/>
      <c r="U74" s="118"/>
      <c r="V74" s="118"/>
      <c r="W74" s="118"/>
      <c r="X74" s="118"/>
      <c r="Y74" s="120"/>
      <c r="Z74" s="120"/>
      <c r="AA74" s="118"/>
      <c r="AB74" s="118"/>
      <c r="AC74" s="118"/>
      <c r="AD74" s="120"/>
      <c r="AE74" s="118"/>
      <c r="AF74" s="120"/>
      <c r="AG74" s="120"/>
      <c r="AH74" s="118"/>
      <c r="AI74" s="118"/>
      <c r="AJ74" s="118"/>
      <c r="AK74" s="118"/>
      <c r="AL74" s="118"/>
      <c r="AM74" s="118"/>
    </row>
    <row r="75" spans="1:39" hidden="1" x14ac:dyDescent="0.3">
      <c r="A75" s="107"/>
      <c r="B75" s="107" t="s">
        <v>1553</v>
      </c>
      <c r="C75" s="124"/>
      <c r="D75" s="107"/>
      <c r="E75" s="125"/>
      <c r="F75" s="107"/>
      <c r="G75" s="107" t="s">
        <v>1436</v>
      </c>
      <c r="H75" s="124" t="str">
        <f>Programação4[[#This Row],[Atividade]]&amp; " - linha/estrutura: " &amp;Programação4[[#This Row],[Tag]]</f>
        <v xml:space="preserve">Sistema de polimento e tanque de condensado - linha/estrutura: </v>
      </c>
      <c r="I75" s="107"/>
      <c r="J75" s="107"/>
      <c r="K75" s="107"/>
      <c r="L75" s="118"/>
      <c r="M75" s="118"/>
      <c r="N75" s="118"/>
      <c r="O75" s="118"/>
      <c r="P75" s="118"/>
      <c r="Q75" s="118"/>
      <c r="R75" s="120"/>
      <c r="S75" s="120"/>
      <c r="T75" s="118"/>
      <c r="U75" s="118"/>
      <c r="V75" s="118"/>
      <c r="W75" s="118"/>
      <c r="X75" s="118"/>
      <c r="Y75" s="120"/>
      <c r="Z75" s="120"/>
      <c r="AA75" s="118"/>
      <c r="AB75" s="118"/>
      <c r="AC75" s="118"/>
      <c r="AD75" s="120"/>
      <c r="AE75" s="118"/>
      <c r="AF75" s="120"/>
      <c r="AG75" s="120"/>
      <c r="AH75" s="118"/>
      <c r="AI75" s="118"/>
      <c r="AJ75" s="118"/>
      <c r="AK75" s="118"/>
      <c r="AL75" s="118"/>
      <c r="AM75" s="118"/>
    </row>
    <row r="76" spans="1:39" hidden="1" x14ac:dyDescent="0.3">
      <c r="A76" s="107"/>
      <c r="B76" s="107" t="s">
        <v>1554</v>
      </c>
      <c r="C76" s="124"/>
      <c r="D76" s="107"/>
      <c r="E76" s="125"/>
      <c r="F76" s="107"/>
      <c r="G76" s="107" t="s">
        <v>1555</v>
      </c>
      <c r="H76" s="124" t="str">
        <f>Programação4[[#This Row],[Atividade]]&amp; " - linha/estrutura: " &amp;Programação4[[#This Row],[Tag]]</f>
        <v xml:space="preserve">Complemento estrutural de Pipe Rack - linha/estrutura: </v>
      </c>
      <c r="I76" s="107"/>
      <c r="J76" s="107"/>
      <c r="K76" s="107"/>
      <c r="L76" s="118"/>
      <c r="M76" s="118"/>
      <c r="N76" s="118"/>
      <c r="O76" s="118"/>
      <c r="P76" s="118"/>
      <c r="Q76" s="118"/>
      <c r="R76" s="120"/>
      <c r="S76" s="120"/>
      <c r="T76" s="118"/>
      <c r="U76" s="118"/>
      <c r="V76" s="118"/>
      <c r="W76" s="118"/>
      <c r="X76" s="118"/>
      <c r="Y76" s="120"/>
      <c r="Z76" s="120"/>
      <c r="AA76" s="118"/>
      <c r="AB76" s="118"/>
      <c r="AC76" s="118"/>
      <c r="AD76" s="120"/>
      <c r="AE76" s="118"/>
      <c r="AF76" s="120"/>
      <c r="AG76" s="120"/>
      <c r="AH76" s="118"/>
      <c r="AI76" s="118"/>
      <c r="AJ76" s="118"/>
      <c r="AK76" s="118"/>
      <c r="AL76" s="118"/>
      <c r="AM76" s="118"/>
    </row>
    <row r="77" spans="1:39" hidden="1" x14ac:dyDescent="0.3">
      <c r="A77" s="107"/>
      <c r="B77" s="107" t="s">
        <v>1556</v>
      </c>
      <c r="C77" s="124"/>
      <c r="D77" s="107"/>
      <c r="E77" s="125"/>
      <c r="F77" s="107"/>
      <c r="G77" s="107" t="s">
        <v>1557</v>
      </c>
      <c r="H77" s="124" t="str">
        <f>Programação4[[#This Row],[Atividade]]&amp; " - linha/estrutura: " &amp;Programação4[[#This Row],[Tag]]</f>
        <v xml:space="preserve">Traçagem e corte de peças - linha/estrutura: </v>
      </c>
      <c r="I77" s="107"/>
      <c r="J77" s="107"/>
      <c r="K77" s="107"/>
      <c r="L77" s="118"/>
      <c r="M77" s="118"/>
      <c r="N77" s="118"/>
      <c r="O77" s="118"/>
      <c r="P77" s="118"/>
      <c r="Q77" s="118"/>
      <c r="R77" s="120"/>
      <c r="S77" s="120"/>
      <c r="T77" s="118"/>
      <c r="U77" s="118"/>
      <c r="V77" s="118"/>
      <c r="W77" s="118"/>
      <c r="X77" s="118"/>
      <c r="Y77" s="120"/>
      <c r="Z77" s="120"/>
      <c r="AA77" s="118"/>
      <c r="AB77" s="118"/>
      <c r="AC77" s="118"/>
      <c r="AD77" s="120"/>
      <c r="AE77" s="118"/>
      <c r="AF77" s="120"/>
      <c r="AG77" s="120"/>
      <c r="AH77" s="118"/>
      <c r="AI77" s="118"/>
      <c r="AJ77" s="118"/>
      <c r="AK77" s="118"/>
      <c r="AL77" s="118"/>
      <c r="AM77" s="118"/>
    </row>
    <row r="78" spans="1:39" hidden="1" x14ac:dyDescent="0.3">
      <c r="A78" s="107"/>
      <c r="B78" s="107" t="s">
        <v>1558</v>
      </c>
      <c r="C78" s="124"/>
      <c r="D78" s="107"/>
      <c r="E78" s="125"/>
      <c r="F78" s="107"/>
      <c r="G78" s="107" t="s">
        <v>1559</v>
      </c>
      <c r="H78" s="124" t="str">
        <f>Programação4[[#This Row],[Atividade]]&amp; " - linha/estrutura: " &amp;Programação4[[#This Row],[Tag]]</f>
        <v xml:space="preserve">Pré montagem - linha/estrutura: </v>
      </c>
      <c r="I78" s="107"/>
      <c r="J78" s="107"/>
      <c r="K78" s="107"/>
      <c r="L78" s="118"/>
      <c r="M78" s="118"/>
      <c r="N78" s="118"/>
      <c r="O78" s="118"/>
      <c r="P78" s="118"/>
      <c r="Q78" s="118"/>
      <c r="R78" s="120"/>
      <c r="S78" s="120"/>
      <c r="T78" s="118"/>
      <c r="U78" s="118"/>
      <c r="V78" s="118"/>
      <c r="W78" s="118"/>
      <c r="X78" s="118"/>
      <c r="Y78" s="120"/>
      <c r="Z78" s="120"/>
      <c r="AA78" s="118"/>
      <c r="AB78" s="118"/>
      <c r="AC78" s="118"/>
      <c r="AD78" s="120"/>
      <c r="AE78" s="118"/>
      <c r="AF78" s="120"/>
      <c r="AG78" s="120"/>
      <c r="AH78" s="118"/>
      <c r="AI78" s="118"/>
      <c r="AJ78" s="118"/>
      <c r="AK78" s="118"/>
      <c r="AL78" s="118"/>
      <c r="AM78" s="118"/>
    </row>
    <row r="79" spans="1:39" hidden="1" x14ac:dyDescent="0.3">
      <c r="A79" s="107"/>
      <c r="B79" s="107" t="s">
        <v>1560</v>
      </c>
      <c r="C79" s="124"/>
      <c r="D79" s="107"/>
      <c r="E79" s="125"/>
      <c r="F79" s="107"/>
      <c r="G79" s="107" t="s">
        <v>1561</v>
      </c>
      <c r="H79" s="124" t="str">
        <f>Programação4[[#This Row],[Atividade]]&amp; " - linha/estrutura: " &amp;Programação4[[#This Row],[Tag]]</f>
        <v xml:space="preserve">Soldagem - linha/estrutura: </v>
      </c>
      <c r="I79" s="107"/>
      <c r="J79" s="107"/>
      <c r="K79" s="107"/>
      <c r="L79" s="118"/>
      <c r="M79" s="118"/>
      <c r="N79" s="118"/>
      <c r="O79" s="118"/>
      <c r="P79" s="118"/>
      <c r="Q79" s="118"/>
      <c r="R79" s="120"/>
      <c r="S79" s="120"/>
      <c r="T79" s="118"/>
      <c r="U79" s="118"/>
      <c r="V79" s="118"/>
      <c r="W79" s="118"/>
      <c r="X79" s="118"/>
      <c r="Y79" s="120"/>
      <c r="Z79" s="120"/>
      <c r="AA79" s="118"/>
      <c r="AB79" s="118"/>
      <c r="AC79" s="118"/>
      <c r="AD79" s="120"/>
      <c r="AE79" s="118"/>
      <c r="AF79" s="120"/>
      <c r="AG79" s="120"/>
      <c r="AH79" s="118"/>
      <c r="AI79" s="118"/>
      <c r="AJ79" s="118"/>
      <c r="AK79" s="118"/>
      <c r="AL79" s="118"/>
      <c r="AM79" s="118"/>
    </row>
    <row r="80" spans="1:39" hidden="1" x14ac:dyDescent="0.3">
      <c r="A80" s="107"/>
      <c r="B80" s="107" t="s">
        <v>1562</v>
      </c>
      <c r="C80" s="124"/>
      <c r="D80" s="107"/>
      <c r="E80" s="125"/>
      <c r="F80" s="107"/>
      <c r="G80" s="107" t="s">
        <v>1563</v>
      </c>
      <c r="H80" s="124" t="str">
        <f>Programação4[[#This Row],[Atividade]]&amp; " - linha/estrutura: " &amp;Programação4[[#This Row],[Tag]]</f>
        <v xml:space="preserve">Acabamento/Inspeção visual - linha/estrutura: </v>
      </c>
      <c r="I80" s="107"/>
      <c r="J80" s="107"/>
      <c r="K80" s="107"/>
      <c r="L80" s="118"/>
      <c r="M80" s="118"/>
      <c r="N80" s="118"/>
      <c r="O80" s="118"/>
      <c r="P80" s="118"/>
      <c r="Q80" s="118"/>
      <c r="R80" s="120"/>
      <c r="S80" s="120"/>
      <c r="T80" s="118"/>
      <c r="U80" s="118"/>
      <c r="V80" s="118"/>
      <c r="W80" s="118"/>
      <c r="X80" s="118"/>
      <c r="Y80" s="120"/>
      <c r="Z80" s="120"/>
      <c r="AA80" s="118"/>
      <c r="AB80" s="118"/>
      <c r="AC80" s="118"/>
      <c r="AD80" s="120"/>
      <c r="AE80" s="118"/>
      <c r="AF80" s="120"/>
      <c r="AG80" s="120"/>
      <c r="AH80" s="118"/>
      <c r="AI80" s="118"/>
      <c r="AJ80" s="118"/>
      <c r="AK80" s="118"/>
      <c r="AL80" s="118"/>
      <c r="AM80" s="118"/>
    </row>
    <row r="81" spans="1:39" hidden="1" x14ac:dyDescent="0.3">
      <c r="A81" s="107"/>
      <c r="B81" s="107" t="s">
        <v>1564</v>
      </c>
      <c r="C81" s="124"/>
      <c r="D81" s="107"/>
      <c r="E81" s="125"/>
      <c r="F81" s="107"/>
      <c r="G81" s="107" t="s">
        <v>181</v>
      </c>
      <c r="H81" s="124" t="str">
        <f>Programação4[[#This Row],[Atividade]]&amp; " - linha/estrutura: " &amp;Programação4[[#This Row],[Tag]]</f>
        <v xml:space="preserve">Jateamento e pintura - linha/estrutura: </v>
      </c>
      <c r="I81" s="107"/>
      <c r="J81" s="107"/>
      <c r="K81" s="107"/>
      <c r="L81" s="118"/>
      <c r="M81" s="118"/>
      <c r="N81" s="118"/>
      <c r="O81" s="118"/>
      <c r="P81" s="118"/>
      <c r="Q81" s="118"/>
      <c r="R81" s="120"/>
      <c r="S81" s="120"/>
      <c r="T81" s="118"/>
      <c r="U81" s="118"/>
      <c r="V81" s="118"/>
      <c r="W81" s="118"/>
      <c r="X81" s="118"/>
      <c r="Y81" s="120"/>
      <c r="Z81" s="120"/>
      <c r="AA81" s="118"/>
      <c r="AB81" s="118"/>
      <c r="AC81" s="118"/>
      <c r="AD81" s="120"/>
      <c r="AE81" s="118"/>
      <c r="AF81" s="120"/>
      <c r="AG81" s="120"/>
      <c r="AH81" s="118"/>
      <c r="AI81" s="118"/>
      <c r="AJ81" s="118"/>
      <c r="AK81" s="118"/>
      <c r="AL81" s="118"/>
      <c r="AM81" s="118"/>
    </row>
    <row r="82" spans="1:39" hidden="1" x14ac:dyDescent="0.3">
      <c r="A82" s="107"/>
      <c r="B82" s="107" t="s">
        <v>1565</v>
      </c>
      <c r="C82" s="124"/>
      <c r="D82" s="107"/>
      <c r="E82" s="125"/>
      <c r="F82" s="107"/>
      <c r="G82" s="107" t="s">
        <v>1499</v>
      </c>
      <c r="H82" s="124" t="str">
        <f>Programação4[[#This Row],[Atividade]]&amp; " - linha/estrutura: " &amp;Programação4[[#This Row],[Tag]]</f>
        <v xml:space="preserve">Fabricação de suportes de tubulação - linha/estrutura: </v>
      </c>
      <c r="I82" s="107"/>
      <c r="J82" s="107"/>
      <c r="K82" s="107"/>
      <c r="L82" s="118"/>
      <c r="M82" s="118"/>
      <c r="N82" s="118"/>
      <c r="O82" s="118"/>
      <c r="P82" s="118"/>
      <c r="Q82" s="118"/>
      <c r="R82" s="120"/>
      <c r="S82" s="120"/>
      <c r="T82" s="118"/>
      <c r="U82" s="118"/>
      <c r="V82" s="118"/>
      <c r="W82" s="118"/>
      <c r="X82" s="118"/>
      <c r="Y82" s="120"/>
      <c r="Z82" s="120"/>
      <c r="AA82" s="118"/>
      <c r="AB82" s="118"/>
      <c r="AC82" s="118"/>
      <c r="AD82" s="120"/>
      <c r="AE82" s="118"/>
      <c r="AF82" s="120"/>
      <c r="AG82" s="120"/>
      <c r="AH82" s="118"/>
      <c r="AI82" s="118"/>
      <c r="AJ82" s="118"/>
      <c r="AK82" s="118"/>
      <c r="AL82" s="118"/>
      <c r="AM82" s="118"/>
    </row>
    <row r="83" spans="1:39" hidden="1" x14ac:dyDescent="0.3">
      <c r="A83" s="107"/>
      <c r="B83" s="107" t="s">
        <v>1566</v>
      </c>
      <c r="C83" s="124"/>
      <c r="D83" s="107"/>
      <c r="E83" s="125"/>
      <c r="F83" s="107"/>
      <c r="G83" s="107" t="s">
        <v>1567</v>
      </c>
      <c r="H83" s="124" t="str">
        <f>Programação4[[#This Row],[Atividade]]&amp; " - linha/estrutura: " &amp;Programação4[[#This Row],[Tag]]</f>
        <v xml:space="preserve">Fabricação de estrutura metálica ( Pataforma/Escada/Guarda corpo ) - linha/estrutura: </v>
      </c>
      <c r="I83" s="107"/>
      <c r="J83" s="107"/>
      <c r="K83" s="107"/>
      <c r="L83" s="118"/>
      <c r="M83" s="118"/>
      <c r="N83" s="118"/>
      <c r="O83" s="118"/>
      <c r="P83" s="118"/>
      <c r="Q83" s="118"/>
      <c r="R83" s="120"/>
      <c r="S83" s="120"/>
      <c r="T83" s="118"/>
      <c r="U83" s="118"/>
      <c r="V83" s="118"/>
      <c r="W83" s="118"/>
      <c r="X83" s="118"/>
      <c r="Y83" s="120"/>
      <c r="Z83" s="120"/>
      <c r="AA83" s="118"/>
      <c r="AB83" s="118"/>
      <c r="AC83" s="118"/>
      <c r="AD83" s="120"/>
      <c r="AE83" s="118"/>
      <c r="AF83" s="120"/>
      <c r="AG83" s="120"/>
      <c r="AH83" s="118"/>
      <c r="AI83" s="118"/>
      <c r="AJ83" s="118"/>
      <c r="AK83" s="118"/>
      <c r="AL83" s="118"/>
      <c r="AM83" s="118"/>
    </row>
    <row r="84" spans="1:39" hidden="1" x14ac:dyDescent="0.3">
      <c r="A84" s="107"/>
      <c r="B84" s="107" t="s">
        <v>1568</v>
      </c>
      <c r="C84" s="124"/>
      <c r="D84" s="107"/>
      <c r="E84" s="125"/>
      <c r="F84" s="107"/>
      <c r="G84" s="107" t="s">
        <v>1557</v>
      </c>
      <c r="H84" s="124" t="str">
        <f>Programação4[[#This Row],[Atividade]]&amp; " - linha/estrutura: " &amp;Programação4[[#This Row],[Tag]]</f>
        <v xml:space="preserve">Traçagem e corte de peças - linha/estrutura: </v>
      </c>
      <c r="I84" s="107"/>
      <c r="J84" s="107"/>
      <c r="K84" s="107"/>
      <c r="L84" s="118"/>
      <c r="M84" s="118"/>
      <c r="N84" s="118"/>
      <c r="O84" s="118"/>
      <c r="P84" s="118"/>
      <c r="Q84" s="118"/>
      <c r="R84" s="120"/>
      <c r="S84" s="120"/>
      <c r="T84" s="118"/>
      <c r="U84" s="118"/>
      <c r="V84" s="118"/>
      <c r="W84" s="118"/>
      <c r="X84" s="118"/>
      <c r="Y84" s="120"/>
      <c r="Z84" s="120"/>
      <c r="AA84" s="118"/>
      <c r="AB84" s="118"/>
      <c r="AC84" s="118"/>
      <c r="AD84" s="120"/>
      <c r="AE84" s="118"/>
      <c r="AF84" s="120"/>
      <c r="AG84" s="120"/>
      <c r="AH84" s="118"/>
      <c r="AI84" s="118"/>
      <c r="AJ84" s="118"/>
      <c r="AK84" s="118"/>
      <c r="AL84" s="118"/>
      <c r="AM84" s="118"/>
    </row>
    <row r="85" spans="1:39" hidden="1" x14ac:dyDescent="0.3">
      <c r="A85" s="107"/>
      <c r="B85" s="107" t="s">
        <v>1569</v>
      </c>
      <c r="C85" s="124"/>
      <c r="D85" s="107"/>
      <c r="E85" s="125"/>
      <c r="F85" s="107"/>
      <c r="G85" s="107" t="s">
        <v>1559</v>
      </c>
      <c r="H85" s="124" t="str">
        <f>Programação4[[#This Row],[Atividade]]&amp; " - linha/estrutura: " &amp;Programação4[[#This Row],[Tag]]</f>
        <v xml:space="preserve">Pré montagem - linha/estrutura: </v>
      </c>
      <c r="I85" s="107"/>
      <c r="J85" s="107"/>
      <c r="K85" s="107"/>
      <c r="L85" s="118"/>
      <c r="M85" s="118"/>
      <c r="N85" s="118"/>
      <c r="O85" s="118"/>
      <c r="P85" s="118"/>
      <c r="Q85" s="118"/>
      <c r="R85" s="120"/>
      <c r="S85" s="120"/>
      <c r="T85" s="118"/>
      <c r="U85" s="118"/>
      <c r="V85" s="118"/>
      <c r="W85" s="118"/>
      <c r="X85" s="118"/>
      <c r="Y85" s="120"/>
      <c r="Z85" s="120"/>
      <c r="AA85" s="118"/>
      <c r="AB85" s="118"/>
      <c r="AC85" s="118"/>
      <c r="AD85" s="120"/>
      <c r="AE85" s="118"/>
      <c r="AF85" s="120"/>
      <c r="AG85" s="120"/>
      <c r="AH85" s="118"/>
      <c r="AI85" s="118"/>
      <c r="AJ85" s="118"/>
      <c r="AK85" s="118"/>
      <c r="AL85" s="118"/>
      <c r="AM85" s="118"/>
    </row>
    <row r="86" spans="1:39" hidden="1" x14ac:dyDescent="0.3">
      <c r="A86" s="107"/>
      <c r="B86" s="107" t="s">
        <v>1570</v>
      </c>
      <c r="C86" s="124"/>
      <c r="D86" s="107"/>
      <c r="E86" s="125"/>
      <c r="F86" s="107"/>
      <c r="G86" s="107" t="s">
        <v>1561</v>
      </c>
      <c r="H86" s="124" t="str">
        <f>Programação4[[#This Row],[Atividade]]&amp; " - linha/estrutura: " &amp;Programação4[[#This Row],[Tag]]</f>
        <v xml:space="preserve">Soldagem - linha/estrutura: </v>
      </c>
      <c r="I86" s="107"/>
      <c r="J86" s="107"/>
      <c r="K86" s="107"/>
      <c r="L86" s="118"/>
      <c r="M86" s="118"/>
      <c r="N86" s="118"/>
      <c r="O86" s="118"/>
      <c r="P86" s="118"/>
      <c r="Q86" s="118"/>
      <c r="R86" s="120"/>
      <c r="S86" s="120"/>
      <c r="T86" s="118"/>
      <c r="U86" s="118"/>
      <c r="V86" s="118"/>
      <c r="W86" s="118"/>
      <c r="X86" s="118"/>
      <c r="Y86" s="120"/>
      <c r="Z86" s="120"/>
      <c r="AA86" s="118"/>
      <c r="AB86" s="118"/>
      <c r="AC86" s="118"/>
      <c r="AD86" s="120"/>
      <c r="AE86" s="118"/>
      <c r="AF86" s="120"/>
      <c r="AG86" s="120"/>
      <c r="AH86" s="118"/>
      <c r="AI86" s="118"/>
      <c r="AJ86" s="118"/>
      <c r="AK86" s="118"/>
      <c r="AL86" s="118"/>
      <c r="AM86" s="118"/>
    </row>
    <row r="87" spans="1:39" hidden="1" x14ac:dyDescent="0.3">
      <c r="A87" s="107"/>
      <c r="B87" s="107" t="s">
        <v>1571</v>
      </c>
      <c r="C87" s="124"/>
      <c r="D87" s="107"/>
      <c r="E87" s="125"/>
      <c r="F87" s="107"/>
      <c r="G87" s="107" t="s">
        <v>1563</v>
      </c>
      <c r="H87" s="124" t="str">
        <f>Programação4[[#This Row],[Atividade]]&amp; " - linha/estrutura: " &amp;Programação4[[#This Row],[Tag]]</f>
        <v xml:space="preserve">Acabamento/Inspeção visual - linha/estrutura: </v>
      </c>
      <c r="I87" s="107"/>
      <c r="J87" s="107"/>
      <c r="K87" s="107"/>
      <c r="L87" s="118"/>
      <c r="M87" s="118"/>
      <c r="N87" s="118"/>
      <c r="O87" s="118"/>
      <c r="P87" s="118"/>
      <c r="Q87" s="118"/>
      <c r="R87" s="120"/>
      <c r="S87" s="120"/>
      <c r="T87" s="118"/>
      <c r="U87" s="118"/>
      <c r="V87" s="118"/>
      <c r="W87" s="118"/>
      <c r="X87" s="118"/>
      <c r="Y87" s="120"/>
      <c r="Z87" s="120"/>
      <c r="AA87" s="118"/>
      <c r="AB87" s="118"/>
      <c r="AC87" s="118"/>
      <c r="AD87" s="120"/>
      <c r="AE87" s="118"/>
      <c r="AF87" s="120"/>
      <c r="AG87" s="120"/>
      <c r="AH87" s="118"/>
      <c r="AI87" s="118"/>
      <c r="AJ87" s="118"/>
      <c r="AK87" s="118"/>
      <c r="AL87" s="118"/>
      <c r="AM87" s="118"/>
    </row>
    <row r="88" spans="1:39" hidden="1" x14ac:dyDescent="0.3">
      <c r="A88" s="107"/>
      <c r="B88" s="107" t="s">
        <v>1572</v>
      </c>
      <c r="C88" s="124"/>
      <c r="D88" s="107"/>
      <c r="E88" s="125"/>
      <c r="F88" s="107"/>
      <c r="G88" s="107" t="s">
        <v>181</v>
      </c>
      <c r="H88" s="124" t="str">
        <f>Programação4[[#This Row],[Atividade]]&amp; " - linha/estrutura: " &amp;Programação4[[#This Row],[Tag]]</f>
        <v xml:space="preserve">Jateamento e pintura - linha/estrutura: </v>
      </c>
      <c r="I88" s="107"/>
      <c r="J88" s="107"/>
      <c r="K88" s="107"/>
      <c r="L88" s="118"/>
      <c r="M88" s="118"/>
      <c r="N88" s="118"/>
      <c r="O88" s="118"/>
      <c r="P88" s="118"/>
      <c r="Q88" s="118"/>
      <c r="R88" s="120"/>
      <c r="S88" s="120"/>
      <c r="T88" s="118"/>
      <c r="U88" s="118"/>
      <c r="V88" s="118"/>
      <c r="W88" s="118"/>
      <c r="X88" s="118"/>
      <c r="Y88" s="120"/>
      <c r="Z88" s="120"/>
      <c r="AA88" s="118"/>
      <c r="AB88" s="118"/>
      <c r="AC88" s="118"/>
      <c r="AD88" s="120"/>
      <c r="AE88" s="118"/>
      <c r="AF88" s="120"/>
      <c r="AG88" s="120"/>
      <c r="AH88" s="118"/>
      <c r="AI88" s="118"/>
      <c r="AJ88" s="118"/>
      <c r="AK88" s="118"/>
      <c r="AL88" s="118"/>
      <c r="AM88" s="118"/>
    </row>
    <row r="89" spans="1:39" hidden="1" x14ac:dyDescent="0.3">
      <c r="A89" s="107"/>
      <c r="B89" s="107" t="s">
        <v>1573</v>
      </c>
      <c r="C89" s="124"/>
      <c r="D89" s="107"/>
      <c r="E89" s="125"/>
      <c r="F89" s="107"/>
      <c r="G89" s="107" t="s">
        <v>1574</v>
      </c>
      <c r="H89" s="124" t="str">
        <f>Programação4[[#This Row],[Atividade]]&amp; " - linha/estrutura: " &amp;Programação4[[#This Row],[Tag]]</f>
        <v xml:space="preserve">Fabricação de tubulações - linha/estrutura: </v>
      </c>
      <c r="I89" s="107"/>
      <c r="J89" s="107"/>
      <c r="K89" s="107"/>
      <c r="L89" s="118"/>
      <c r="M89" s="118"/>
      <c r="N89" s="118"/>
      <c r="O89" s="118"/>
      <c r="P89" s="118"/>
      <c r="Q89" s="118"/>
      <c r="R89" s="120"/>
      <c r="S89" s="120"/>
      <c r="T89" s="118"/>
      <c r="U89" s="118"/>
      <c r="V89" s="118"/>
      <c r="W89" s="118"/>
      <c r="X89" s="118"/>
      <c r="Y89" s="120"/>
      <c r="Z89" s="120"/>
      <c r="AA89" s="118"/>
      <c r="AB89" s="118"/>
      <c r="AC89" s="118"/>
      <c r="AD89" s="120"/>
      <c r="AE89" s="118"/>
      <c r="AF89" s="120"/>
      <c r="AG89" s="120"/>
      <c r="AH89" s="118"/>
      <c r="AI89" s="118"/>
      <c r="AJ89" s="118"/>
      <c r="AK89" s="118"/>
      <c r="AL89" s="118"/>
      <c r="AM89" s="118"/>
    </row>
    <row r="90" spans="1:39" hidden="1" x14ac:dyDescent="0.3">
      <c r="A90" s="107"/>
      <c r="B90" s="107" t="s">
        <v>1575</v>
      </c>
      <c r="C90" s="124"/>
      <c r="D90" s="107"/>
      <c r="E90" s="125"/>
      <c r="F90" s="107"/>
      <c r="G90" s="107" t="s">
        <v>1576</v>
      </c>
      <c r="H90" s="124" t="str">
        <f>Programação4[[#This Row],[Atividade]]&amp; " - linha/estrutura: " &amp;Programação4[[#This Row],[Tag]]</f>
        <v xml:space="preserve">Linha 6"-S2-14E-5350-H - linha/estrutura: </v>
      </c>
      <c r="I90" s="107"/>
      <c r="J90" s="107"/>
      <c r="K90" s="107"/>
      <c r="L90" s="118"/>
      <c r="M90" s="118"/>
      <c r="N90" s="118"/>
      <c r="O90" s="118"/>
      <c r="P90" s="118"/>
      <c r="Q90" s="118"/>
      <c r="R90" s="120"/>
      <c r="S90" s="120"/>
      <c r="T90" s="118"/>
      <c r="U90" s="118"/>
      <c r="V90" s="118"/>
      <c r="W90" s="118"/>
      <c r="X90" s="118"/>
      <c r="Y90" s="120"/>
      <c r="Z90" s="120"/>
      <c r="AA90" s="118"/>
      <c r="AB90" s="118"/>
      <c r="AC90" s="118"/>
      <c r="AD90" s="120"/>
      <c r="AE90" s="118"/>
      <c r="AF90" s="120"/>
      <c r="AG90" s="120"/>
      <c r="AH90" s="118"/>
      <c r="AI90" s="118"/>
      <c r="AJ90" s="118"/>
      <c r="AK90" s="118"/>
      <c r="AL90" s="118"/>
      <c r="AM90" s="118"/>
    </row>
    <row r="91" spans="1:39" hidden="1" x14ac:dyDescent="0.3">
      <c r="A91" s="107"/>
      <c r="B91" s="107" t="s">
        <v>1577</v>
      </c>
      <c r="C91" s="124"/>
      <c r="D91" s="107"/>
      <c r="E91" s="125"/>
      <c r="F91" s="107"/>
      <c r="G91" s="107" t="s">
        <v>1578</v>
      </c>
      <c r="H91" s="124" t="str">
        <f>Programação4[[#This Row],[Atividade]]&amp; " - linha/estrutura: " &amp;Programação4[[#This Row],[Tag]]</f>
        <v xml:space="preserve">Linha 4"-S2-14E-5342-H - linha/estrutura: </v>
      </c>
      <c r="I91" s="107"/>
      <c r="J91" s="107"/>
      <c r="K91" s="107"/>
      <c r="L91" s="118"/>
      <c r="M91" s="118"/>
      <c r="N91" s="118"/>
      <c r="O91" s="118"/>
      <c r="P91" s="118"/>
      <c r="Q91" s="118"/>
      <c r="R91" s="120"/>
      <c r="S91" s="120"/>
      <c r="T91" s="118"/>
      <c r="U91" s="118"/>
      <c r="V91" s="118"/>
      <c r="W91" s="118"/>
      <c r="X91" s="118"/>
      <c r="Y91" s="120"/>
      <c r="Z91" s="120"/>
      <c r="AA91" s="118"/>
      <c r="AB91" s="118"/>
      <c r="AC91" s="118"/>
      <c r="AD91" s="120"/>
      <c r="AE91" s="118"/>
      <c r="AF91" s="120"/>
      <c r="AG91" s="120"/>
      <c r="AH91" s="118"/>
      <c r="AI91" s="118"/>
      <c r="AJ91" s="118"/>
      <c r="AK91" s="118"/>
      <c r="AL91" s="118"/>
      <c r="AM91" s="118"/>
    </row>
    <row r="92" spans="1:39" hidden="1" x14ac:dyDescent="0.3">
      <c r="A92" s="107"/>
      <c r="B92" s="107" t="s">
        <v>1579</v>
      </c>
      <c r="C92" s="124"/>
      <c r="D92" s="107"/>
      <c r="E92" s="125"/>
      <c r="F92" s="107"/>
      <c r="G92" s="107" t="s">
        <v>1580</v>
      </c>
      <c r="H92" s="124" t="str">
        <f>Programação4[[#This Row],[Atividade]]&amp; " - linha/estrutura: " &amp;Programação4[[#This Row],[Tag]]</f>
        <v xml:space="preserve">Linha 3''-S2-14E-5354-H - linha/estrutura: </v>
      </c>
      <c r="I92" s="107"/>
      <c r="J92" s="107"/>
      <c r="K92" s="107"/>
      <c r="L92" s="118"/>
      <c r="M92" s="118"/>
      <c r="N92" s="118"/>
      <c r="O92" s="118"/>
      <c r="P92" s="118"/>
      <c r="Q92" s="118"/>
      <c r="R92" s="120"/>
      <c r="S92" s="120"/>
      <c r="T92" s="118"/>
      <c r="U92" s="118"/>
      <c r="V92" s="118"/>
      <c r="W92" s="118"/>
      <c r="X92" s="118"/>
      <c r="Y92" s="120"/>
      <c r="Z92" s="120"/>
      <c r="AA92" s="118"/>
      <c r="AB92" s="118"/>
      <c r="AC92" s="118"/>
      <c r="AD92" s="120"/>
      <c r="AE92" s="118"/>
      <c r="AF92" s="120"/>
      <c r="AG92" s="120"/>
      <c r="AH92" s="118"/>
      <c r="AI92" s="118"/>
      <c r="AJ92" s="118"/>
      <c r="AK92" s="118"/>
      <c r="AL92" s="118"/>
      <c r="AM92" s="118"/>
    </row>
    <row r="93" spans="1:39" hidden="1" x14ac:dyDescent="0.3">
      <c r="A93" s="107"/>
      <c r="B93" s="107" t="s">
        <v>1581</v>
      </c>
      <c r="C93" s="124"/>
      <c r="D93" s="107"/>
      <c r="E93" s="125"/>
      <c r="F93" s="107"/>
      <c r="G93" s="107" t="s">
        <v>1582</v>
      </c>
      <c r="H93" s="124" t="str">
        <f>Programação4[[#This Row],[Atividade]]&amp; " - linha/estrutura: " &amp;Programação4[[#This Row],[Tag]]</f>
        <v xml:space="preserve">Linha 2"-S2-14E-5348-H - linha/estrutura: </v>
      </c>
      <c r="I93" s="107"/>
      <c r="J93" s="107"/>
      <c r="K93" s="107"/>
      <c r="L93" s="118"/>
      <c r="M93" s="118"/>
      <c r="N93" s="118"/>
      <c r="O93" s="118"/>
      <c r="P93" s="118"/>
      <c r="Q93" s="118"/>
      <c r="R93" s="120"/>
      <c r="S93" s="120"/>
      <c r="T93" s="118"/>
      <c r="U93" s="118"/>
      <c r="V93" s="118"/>
      <c r="W93" s="118"/>
      <c r="X93" s="118"/>
      <c r="Y93" s="120"/>
      <c r="Z93" s="120"/>
      <c r="AA93" s="118"/>
      <c r="AB93" s="118"/>
      <c r="AC93" s="118"/>
      <c r="AD93" s="120"/>
      <c r="AE93" s="118"/>
      <c r="AF93" s="120"/>
      <c r="AG93" s="120"/>
      <c r="AH93" s="118"/>
      <c r="AI93" s="118"/>
      <c r="AJ93" s="118"/>
      <c r="AK93" s="118"/>
      <c r="AL93" s="118"/>
      <c r="AM93" s="118"/>
    </row>
    <row r="94" spans="1:39" hidden="1" x14ac:dyDescent="0.3">
      <c r="A94" s="107"/>
      <c r="B94" s="107" t="s">
        <v>1583</v>
      </c>
      <c r="C94" s="124"/>
      <c r="D94" s="107"/>
      <c r="E94" s="125"/>
      <c r="F94" s="107"/>
      <c r="G94" s="107" t="s">
        <v>1584</v>
      </c>
      <c r="H94" s="124" t="str">
        <f>Programação4[[#This Row],[Atividade]]&amp; " - linha/estrutura: " &amp;Programação4[[#This Row],[Tag]]</f>
        <v xml:space="preserve">Linha 2"-S2-14E-5343-H - linha/estrutura: </v>
      </c>
      <c r="I94" s="107"/>
      <c r="J94" s="107"/>
      <c r="K94" s="107"/>
      <c r="L94" s="118"/>
      <c r="M94" s="118"/>
      <c r="N94" s="118"/>
      <c r="O94" s="118"/>
      <c r="P94" s="118"/>
      <c r="Q94" s="118"/>
      <c r="R94" s="120"/>
      <c r="S94" s="120"/>
      <c r="T94" s="118"/>
      <c r="U94" s="118"/>
      <c r="V94" s="118"/>
      <c r="W94" s="118"/>
      <c r="X94" s="118"/>
      <c r="Y94" s="120"/>
      <c r="Z94" s="120"/>
      <c r="AA94" s="118"/>
      <c r="AB94" s="118"/>
      <c r="AC94" s="118"/>
      <c r="AD94" s="120"/>
      <c r="AE94" s="118"/>
      <c r="AF94" s="120"/>
      <c r="AG94" s="120"/>
      <c r="AH94" s="118"/>
      <c r="AI94" s="118"/>
      <c r="AJ94" s="118"/>
      <c r="AK94" s="118"/>
      <c r="AL94" s="118"/>
      <c r="AM94" s="118"/>
    </row>
    <row r="95" spans="1:39" hidden="1" x14ac:dyDescent="0.3">
      <c r="A95" s="107"/>
      <c r="B95" s="107" t="s">
        <v>1585</v>
      </c>
      <c r="C95" s="124"/>
      <c r="D95" s="107"/>
      <c r="E95" s="125"/>
      <c r="F95" s="107"/>
      <c r="G95" s="107" t="s">
        <v>1586</v>
      </c>
      <c r="H95" s="124" t="str">
        <f>Programação4[[#This Row],[Atividade]]&amp; " - linha/estrutura: " &amp;Programação4[[#This Row],[Tag]]</f>
        <v xml:space="preserve">Linha 2"-S2-14E-5349-H - linha/estrutura: </v>
      </c>
      <c r="I95" s="107"/>
      <c r="J95" s="107"/>
      <c r="K95" s="107"/>
      <c r="L95" s="118"/>
      <c r="M95" s="118"/>
      <c r="N95" s="118"/>
      <c r="O95" s="118"/>
      <c r="P95" s="118"/>
      <c r="Q95" s="118"/>
      <c r="R95" s="120"/>
      <c r="S95" s="120"/>
      <c r="T95" s="118"/>
      <c r="U95" s="118"/>
      <c r="V95" s="118"/>
      <c r="W95" s="118"/>
      <c r="X95" s="118"/>
      <c r="Y95" s="120"/>
      <c r="Z95" s="120"/>
      <c r="AA95" s="118"/>
      <c r="AB95" s="118"/>
      <c r="AC95" s="118"/>
      <c r="AD95" s="120"/>
      <c r="AE95" s="118"/>
      <c r="AF95" s="120"/>
      <c r="AG95" s="120"/>
      <c r="AH95" s="118"/>
      <c r="AI95" s="118"/>
      <c r="AJ95" s="118"/>
      <c r="AK95" s="118"/>
      <c r="AL95" s="118"/>
      <c r="AM95" s="118"/>
    </row>
    <row r="96" spans="1:39" hidden="1" x14ac:dyDescent="0.3">
      <c r="A96" s="107"/>
      <c r="B96" s="107" t="s">
        <v>1587</v>
      </c>
      <c r="C96" s="124"/>
      <c r="D96" s="107"/>
      <c r="E96" s="125"/>
      <c r="F96" s="107"/>
      <c r="G96" s="107" t="s">
        <v>1588</v>
      </c>
      <c r="H96" s="124" t="str">
        <f>Programação4[[#This Row],[Atividade]]&amp; " - linha/estrutura: " &amp;Programação4[[#This Row],[Tag]]</f>
        <v xml:space="preserve">TIE INS - linha/estrutura: </v>
      </c>
      <c r="I96" s="107"/>
      <c r="J96" s="107"/>
      <c r="K96" s="107"/>
      <c r="L96" s="118"/>
      <c r="M96" s="118"/>
      <c r="N96" s="118"/>
      <c r="O96" s="118"/>
      <c r="P96" s="118"/>
      <c r="Q96" s="118"/>
      <c r="R96" s="120"/>
      <c r="S96" s="120"/>
      <c r="T96" s="118"/>
      <c r="U96" s="118"/>
      <c r="V96" s="118"/>
      <c r="W96" s="118"/>
      <c r="X96" s="118"/>
      <c r="Y96" s="120"/>
      <c r="Z96" s="120"/>
      <c r="AA96" s="118"/>
      <c r="AB96" s="118"/>
      <c r="AC96" s="118"/>
      <c r="AD96" s="120"/>
      <c r="AE96" s="118"/>
      <c r="AF96" s="120"/>
      <c r="AG96" s="120"/>
      <c r="AH96" s="118"/>
      <c r="AI96" s="118"/>
      <c r="AJ96" s="118"/>
      <c r="AK96" s="118"/>
      <c r="AL96" s="118"/>
      <c r="AM96" s="118"/>
    </row>
    <row r="97" spans="1:39" hidden="1" x14ac:dyDescent="0.3">
      <c r="A97" s="107"/>
      <c r="B97" s="107" t="s">
        <v>1589</v>
      </c>
      <c r="C97" s="124"/>
      <c r="D97" s="107"/>
      <c r="E97" s="125"/>
      <c r="F97" s="107"/>
      <c r="G97" s="107" t="s">
        <v>1590</v>
      </c>
      <c r="H97" s="124" t="str">
        <f>Programação4[[#This Row],[Atividade]]&amp; " - linha/estrutura: " &amp;Programação4[[#This Row],[Tag]]</f>
        <v xml:space="preserve">TIE-IN_124 - linha/estrutura: </v>
      </c>
      <c r="I97" s="107"/>
      <c r="J97" s="107"/>
      <c r="K97" s="107"/>
      <c r="L97" s="118"/>
      <c r="M97" s="118"/>
      <c r="N97" s="118"/>
      <c r="O97" s="118"/>
      <c r="P97" s="118"/>
      <c r="Q97" s="118"/>
      <c r="R97" s="120"/>
      <c r="S97" s="120"/>
      <c r="T97" s="118"/>
      <c r="U97" s="118"/>
      <c r="V97" s="118"/>
      <c r="W97" s="118"/>
      <c r="X97" s="118"/>
      <c r="Y97" s="120"/>
      <c r="Z97" s="120"/>
      <c r="AA97" s="118"/>
      <c r="AB97" s="118"/>
      <c r="AC97" s="118"/>
      <c r="AD97" s="120"/>
      <c r="AE97" s="118"/>
      <c r="AF97" s="120"/>
      <c r="AG97" s="120"/>
      <c r="AH97" s="118"/>
      <c r="AI97" s="118"/>
      <c r="AJ97" s="118"/>
      <c r="AK97" s="118"/>
      <c r="AL97" s="118"/>
      <c r="AM97" s="118"/>
    </row>
    <row r="98" spans="1:39" hidden="1" x14ac:dyDescent="0.3">
      <c r="A98" s="107"/>
      <c r="B98" s="107" t="s">
        <v>1591</v>
      </c>
      <c r="C98" s="124"/>
      <c r="D98" s="107"/>
      <c r="E98" s="125"/>
      <c r="F98" s="107"/>
      <c r="G98" s="107" t="s">
        <v>1592</v>
      </c>
      <c r="H98" s="124" t="str">
        <f>Programação4[[#This Row],[Atividade]]&amp; " - linha/estrutura: " &amp;Programação4[[#This Row],[Tag]]</f>
        <v xml:space="preserve">TIE-IN_125 - linha/estrutura: </v>
      </c>
      <c r="I98" s="107"/>
      <c r="J98" s="107"/>
      <c r="K98" s="107"/>
      <c r="L98" s="118"/>
      <c r="M98" s="118"/>
      <c r="N98" s="118"/>
      <c r="O98" s="118"/>
      <c r="P98" s="118"/>
      <c r="Q98" s="118"/>
      <c r="R98" s="120"/>
      <c r="S98" s="120"/>
      <c r="T98" s="118"/>
      <c r="U98" s="118"/>
      <c r="V98" s="118"/>
      <c r="W98" s="118"/>
      <c r="X98" s="118"/>
      <c r="Y98" s="120"/>
      <c r="Z98" s="120"/>
      <c r="AA98" s="118"/>
      <c r="AB98" s="118"/>
      <c r="AC98" s="118"/>
      <c r="AD98" s="120"/>
      <c r="AE98" s="118"/>
      <c r="AF98" s="120"/>
      <c r="AG98" s="120"/>
      <c r="AH98" s="118"/>
      <c r="AI98" s="118"/>
      <c r="AJ98" s="118"/>
      <c r="AK98" s="118"/>
      <c r="AL98" s="118"/>
      <c r="AM98" s="118"/>
    </row>
    <row r="99" spans="1:39" hidden="1" x14ac:dyDescent="0.3">
      <c r="A99" s="107"/>
      <c r="B99" s="107" t="s">
        <v>1593</v>
      </c>
      <c r="C99" s="124"/>
      <c r="D99" s="107"/>
      <c r="E99" s="125"/>
      <c r="F99" s="107"/>
      <c r="G99" s="107" t="s">
        <v>1594</v>
      </c>
      <c r="H99" s="124" t="str">
        <f>Programação4[[#This Row],[Atividade]]&amp; " - linha/estrutura: " &amp;Programação4[[#This Row],[Tag]]</f>
        <v xml:space="preserve">TIE-IN_159 - linha/estrutura: </v>
      </c>
      <c r="I99" s="107"/>
      <c r="J99" s="107"/>
      <c r="K99" s="107"/>
      <c r="L99" s="118"/>
      <c r="M99" s="118"/>
      <c r="N99" s="118"/>
      <c r="O99" s="118"/>
      <c r="P99" s="118"/>
      <c r="Q99" s="118"/>
      <c r="R99" s="120"/>
      <c r="S99" s="120"/>
      <c r="T99" s="118"/>
      <c r="U99" s="118"/>
      <c r="V99" s="118"/>
      <c r="W99" s="118"/>
      <c r="X99" s="118"/>
      <c r="Y99" s="120"/>
      <c r="Z99" s="120"/>
      <c r="AA99" s="118"/>
      <c r="AB99" s="118"/>
      <c r="AC99" s="118"/>
      <c r="AD99" s="120"/>
      <c r="AE99" s="118"/>
      <c r="AF99" s="120"/>
      <c r="AG99" s="120"/>
      <c r="AH99" s="118"/>
      <c r="AI99" s="118"/>
      <c r="AJ99" s="118"/>
      <c r="AK99" s="118"/>
      <c r="AL99" s="118"/>
      <c r="AM99" s="118"/>
    </row>
    <row r="100" spans="1:39" hidden="1" x14ac:dyDescent="0.3">
      <c r="A100" s="107"/>
      <c r="B100" s="107" t="s">
        <v>1595</v>
      </c>
      <c r="C100" s="124"/>
      <c r="D100" s="107"/>
      <c r="E100" s="125"/>
      <c r="F100" s="107"/>
      <c r="G100" s="107" t="s">
        <v>1442</v>
      </c>
      <c r="H100" s="124" t="str">
        <f>Programação4[[#This Row],[Atividade]]&amp; " - linha/estrutura: " &amp;Programação4[[#This Row],[Tag]]</f>
        <v xml:space="preserve">TIE-IN_126 - linha/estrutura: </v>
      </c>
      <c r="I100" s="107"/>
      <c r="J100" s="107"/>
      <c r="K100" s="107"/>
      <c r="L100" s="118"/>
      <c r="M100" s="118"/>
      <c r="N100" s="118"/>
      <c r="O100" s="118"/>
      <c r="P100" s="118"/>
      <c r="Q100" s="118"/>
      <c r="R100" s="120"/>
      <c r="S100" s="120"/>
      <c r="T100" s="118"/>
      <c r="U100" s="118"/>
      <c r="V100" s="118"/>
      <c r="W100" s="118"/>
      <c r="X100" s="118"/>
      <c r="Y100" s="120"/>
      <c r="Z100" s="120"/>
      <c r="AA100" s="118"/>
      <c r="AB100" s="118"/>
      <c r="AC100" s="118"/>
      <c r="AD100" s="120"/>
      <c r="AE100" s="118"/>
      <c r="AF100" s="120"/>
      <c r="AG100" s="120"/>
      <c r="AH100" s="118"/>
      <c r="AI100" s="118"/>
      <c r="AJ100" s="118"/>
      <c r="AK100" s="118"/>
      <c r="AL100" s="118"/>
      <c r="AM100" s="118"/>
    </row>
    <row r="101" spans="1:39" hidden="1" x14ac:dyDescent="0.3">
      <c r="A101" s="107"/>
      <c r="B101" s="107" t="s">
        <v>1596</v>
      </c>
      <c r="C101" s="124"/>
      <c r="D101" s="107"/>
      <c r="E101" s="125"/>
      <c r="F101" s="107"/>
      <c r="G101" s="107" t="s">
        <v>1597</v>
      </c>
      <c r="H101" s="124" t="str">
        <f>Programação4[[#This Row],[Atividade]]&amp; " - linha/estrutura: " &amp;Programação4[[#This Row],[Tag]]</f>
        <v xml:space="preserve">TIE-IN_127 - linha/estrutura: </v>
      </c>
      <c r="I101" s="107"/>
      <c r="J101" s="107"/>
      <c r="K101" s="107"/>
      <c r="L101" s="118"/>
      <c r="M101" s="118"/>
      <c r="N101" s="118"/>
      <c r="O101" s="118"/>
      <c r="P101" s="118"/>
      <c r="Q101" s="118"/>
      <c r="R101" s="120"/>
      <c r="S101" s="120"/>
      <c r="T101" s="118"/>
      <c r="U101" s="118"/>
      <c r="V101" s="118"/>
      <c r="W101" s="118"/>
      <c r="X101" s="118"/>
      <c r="Y101" s="120"/>
      <c r="Z101" s="120"/>
      <c r="AA101" s="118"/>
      <c r="AB101" s="118"/>
      <c r="AC101" s="118"/>
      <c r="AD101" s="120"/>
      <c r="AE101" s="118"/>
      <c r="AF101" s="120"/>
      <c r="AG101" s="120"/>
      <c r="AH101" s="118"/>
      <c r="AI101" s="118"/>
      <c r="AJ101" s="118"/>
      <c r="AK101" s="118"/>
      <c r="AL101" s="118"/>
      <c r="AM101" s="118"/>
    </row>
    <row r="102" spans="1:39" hidden="1" x14ac:dyDescent="0.3">
      <c r="A102" s="107"/>
      <c r="B102" s="107" t="s">
        <v>1598</v>
      </c>
      <c r="C102" s="124"/>
      <c r="D102" s="107"/>
      <c r="E102" s="125"/>
      <c r="F102" s="107"/>
      <c r="G102" s="107" t="s">
        <v>1599</v>
      </c>
      <c r="H102" s="124" t="str">
        <f>Programação4[[#This Row],[Atividade]]&amp; " - linha/estrutura: " &amp;Programação4[[#This Row],[Tag]]</f>
        <v xml:space="preserve">TIE-IN_136 - linha/estrutura: </v>
      </c>
      <c r="I102" s="107"/>
      <c r="J102" s="107"/>
      <c r="K102" s="107"/>
      <c r="L102" s="118"/>
      <c r="M102" s="118"/>
      <c r="N102" s="118"/>
      <c r="O102" s="118"/>
      <c r="P102" s="118"/>
      <c r="Q102" s="118"/>
      <c r="R102" s="120"/>
      <c r="S102" s="120"/>
      <c r="T102" s="118"/>
      <c r="U102" s="118"/>
      <c r="V102" s="118"/>
      <c r="W102" s="118"/>
      <c r="X102" s="118"/>
      <c r="Y102" s="120"/>
      <c r="Z102" s="120"/>
      <c r="AA102" s="118"/>
      <c r="AB102" s="118"/>
      <c r="AC102" s="118"/>
      <c r="AD102" s="120"/>
      <c r="AE102" s="118"/>
      <c r="AF102" s="120"/>
      <c r="AG102" s="120"/>
      <c r="AH102" s="118"/>
      <c r="AI102" s="118"/>
      <c r="AJ102" s="118"/>
      <c r="AK102" s="118"/>
      <c r="AL102" s="118"/>
      <c r="AM102" s="118"/>
    </row>
    <row r="103" spans="1:39" hidden="1" x14ac:dyDescent="0.3">
      <c r="A103" s="107"/>
      <c r="B103" s="107" t="s">
        <v>1600</v>
      </c>
      <c r="C103" s="124"/>
      <c r="D103" s="107"/>
      <c r="E103" s="125"/>
      <c r="F103" s="107"/>
      <c r="G103" s="107" t="s">
        <v>1601</v>
      </c>
      <c r="H103" s="124" t="str">
        <f>Programação4[[#This Row],[Atividade]]&amp; " - linha/estrutura: " &amp;Programação4[[#This Row],[Tag]]</f>
        <v xml:space="preserve">TIE-IN_131 - linha/estrutura: </v>
      </c>
      <c r="I103" s="107"/>
      <c r="J103" s="107"/>
      <c r="K103" s="107"/>
      <c r="L103" s="118"/>
      <c r="M103" s="118"/>
      <c r="N103" s="118"/>
      <c r="O103" s="118"/>
      <c r="P103" s="118"/>
      <c r="Q103" s="118"/>
      <c r="R103" s="120"/>
      <c r="S103" s="120"/>
      <c r="T103" s="118"/>
      <c r="U103" s="118"/>
      <c r="V103" s="118"/>
      <c r="W103" s="118"/>
      <c r="X103" s="118"/>
      <c r="Y103" s="120"/>
      <c r="Z103" s="120"/>
      <c r="AA103" s="118"/>
      <c r="AB103" s="118"/>
      <c r="AC103" s="118"/>
      <c r="AD103" s="120"/>
      <c r="AE103" s="118"/>
      <c r="AF103" s="120"/>
      <c r="AG103" s="120"/>
      <c r="AH103" s="118"/>
      <c r="AI103" s="118"/>
      <c r="AJ103" s="118"/>
      <c r="AK103" s="118"/>
      <c r="AL103" s="118"/>
      <c r="AM103" s="118"/>
    </row>
    <row r="104" spans="1:39" hidden="1" x14ac:dyDescent="0.3">
      <c r="A104" s="107"/>
      <c r="B104" s="107" t="s">
        <v>1602</v>
      </c>
      <c r="C104" s="124"/>
      <c r="D104" s="107"/>
      <c r="E104" s="125"/>
      <c r="F104" s="107"/>
      <c r="G104" s="107" t="s">
        <v>1603</v>
      </c>
      <c r="H104" s="124" t="str">
        <f>Programação4[[#This Row],[Atividade]]&amp; " - linha/estrutura: " &amp;Programação4[[#This Row],[Tag]]</f>
        <v xml:space="preserve">TIE-IN_137 - linha/estrutura: </v>
      </c>
      <c r="I104" s="107"/>
      <c r="J104" s="107"/>
      <c r="K104" s="107"/>
      <c r="L104" s="118"/>
      <c r="M104" s="118"/>
      <c r="N104" s="118"/>
      <c r="O104" s="118"/>
      <c r="P104" s="118"/>
      <c r="Q104" s="118"/>
      <c r="R104" s="120"/>
      <c r="S104" s="120"/>
      <c r="T104" s="118"/>
      <c r="U104" s="118"/>
      <c r="V104" s="118"/>
      <c r="W104" s="118"/>
      <c r="X104" s="118"/>
      <c r="Y104" s="120"/>
      <c r="Z104" s="120"/>
      <c r="AA104" s="118"/>
      <c r="AB104" s="118"/>
      <c r="AC104" s="118"/>
      <c r="AD104" s="120"/>
      <c r="AE104" s="118"/>
      <c r="AF104" s="120"/>
      <c r="AG104" s="120"/>
      <c r="AH104" s="118"/>
      <c r="AI104" s="118"/>
      <c r="AJ104" s="118"/>
      <c r="AK104" s="118"/>
      <c r="AL104" s="118"/>
      <c r="AM104" s="118"/>
    </row>
    <row r="105" spans="1:39" hidden="1" x14ac:dyDescent="0.3">
      <c r="A105" s="107"/>
      <c r="B105" s="107" t="s">
        <v>1604</v>
      </c>
      <c r="C105" s="124"/>
      <c r="D105" s="107"/>
      <c r="E105" s="125"/>
      <c r="F105" s="107"/>
      <c r="G105" s="107" t="s">
        <v>1605</v>
      </c>
      <c r="H105" s="124" t="str">
        <f>Programação4[[#This Row],[Atividade]]&amp; " - linha/estrutura: " &amp;Programação4[[#This Row],[Tag]]</f>
        <v xml:space="preserve">Sistema de vapor de média pressão - linha/estrutura: </v>
      </c>
      <c r="I105" s="107"/>
      <c r="J105" s="107"/>
      <c r="K105" s="107"/>
      <c r="L105" s="118"/>
      <c r="M105" s="118"/>
      <c r="N105" s="118"/>
      <c r="O105" s="118"/>
      <c r="P105" s="118"/>
      <c r="Q105" s="118"/>
      <c r="R105" s="120"/>
      <c r="S105" s="120"/>
      <c r="T105" s="118"/>
      <c r="U105" s="118"/>
      <c r="V105" s="118"/>
      <c r="W105" s="118"/>
      <c r="X105" s="118"/>
      <c r="Y105" s="120"/>
      <c r="Z105" s="120"/>
      <c r="AA105" s="118"/>
      <c r="AB105" s="118"/>
      <c r="AC105" s="118"/>
      <c r="AD105" s="120"/>
      <c r="AE105" s="118"/>
      <c r="AF105" s="120"/>
      <c r="AG105" s="120"/>
      <c r="AH105" s="118"/>
      <c r="AI105" s="118"/>
      <c r="AJ105" s="118"/>
      <c r="AK105" s="118"/>
      <c r="AL105" s="118"/>
      <c r="AM105" s="118"/>
    </row>
    <row r="106" spans="1:39" hidden="1" x14ac:dyDescent="0.3">
      <c r="A106" s="107"/>
      <c r="B106" s="107" t="s">
        <v>1606</v>
      </c>
      <c r="C106" s="124"/>
      <c r="D106" s="107"/>
      <c r="E106" s="125"/>
      <c r="F106" s="107"/>
      <c r="G106" s="107" t="s">
        <v>1607</v>
      </c>
      <c r="H106" s="124" t="str">
        <f>Programação4[[#This Row],[Atividade]]&amp; " - linha/estrutura: " &amp;Programação4[[#This Row],[Tag]]</f>
        <v xml:space="preserve">Reforço estrutural - pipe rack - linha/estrutura: </v>
      </c>
      <c r="I106" s="107"/>
      <c r="J106" s="107"/>
      <c r="K106" s="107"/>
      <c r="L106" s="118"/>
      <c r="M106" s="118"/>
      <c r="N106" s="118"/>
      <c r="O106" s="118"/>
      <c r="P106" s="118"/>
      <c r="Q106" s="118"/>
      <c r="R106" s="120"/>
      <c r="S106" s="120"/>
      <c r="T106" s="118"/>
      <c r="U106" s="118"/>
      <c r="V106" s="118"/>
      <c r="W106" s="118"/>
      <c r="X106" s="118"/>
      <c r="Y106" s="120"/>
      <c r="Z106" s="120"/>
      <c r="AA106" s="118"/>
      <c r="AB106" s="118"/>
      <c r="AC106" s="118"/>
      <c r="AD106" s="120"/>
      <c r="AE106" s="118"/>
      <c r="AF106" s="120"/>
      <c r="AG106" s="120"/>
      <c r="AH106" s="118"/>
      <c r="AI106" s="118"/>
      <c r="AJ106" s="118"/>
      <c r="AK106" s="118"/>
      <c r="AL106" s="118"/>
      <c r="AM106" s="118"/>
    </row>
    <row r="107" spans="1:39" hidden="1" x14ac:dyDescent="0.3">
      <c r="A107" s="107"/>
      <c r="B107" s="107" t="s">
        <v>1608</v>
      </c>
      <c r="C107" s="124"/>
      <c r="D107" s="107"/>
      <c r="E107" s="125"/>
      <c r="F107" s="107"/>
      <c r="G107" s="107" t="s">
        <v>1609</v>
      </c>
      <c r="H107" s="124" t="str">
        <f>Programação4[[#This Row],[Atividade]]&amp; " - linha/estrutura: " &amp;Programação4[[#This Row],[Tag]]</f>
        <v xml:space="preserve">Aquisição de materiais de fabricação - linha/estrutura: </v>
      </c>
      <c r="I107" s="107"/>
      <c r="J107" s="107"/>
      <c r="K107" s="107"/>
      <c r="L107" s="118"/>
      <c r="M107" s="118"/>
      <c r="N107" s="118"/>
      <c r="O107" s="118"/>
      <c r="P107" s="118"/>
      <c r="Q107" s="118"/>
      <c r="R107" s="120"/>
      <c r="S107" s="120"/>
      <c r="T107" s="118"/>
      <c r="U107" s="118"/>
      <c r="V107" s="118"/>
      <c r="W107" s="118"/>
      <c r="X107" s="118"/>
      <c r="Y107" s="120"/>
      <c r="Z107" s="120"/>
      <c r="AA107" s="118"/>
      <c r="AB107" s="118"/>
      <c r="AC107" s="118"/>
      <c r="AD107" s="120"/>
      <c r="AE107" s="118"/>
      <c r="AF107" s="120"/>
      <c r="AG107" s="120"/>
      <c r="AH107" s="118"/>
      <c r="AI107" s="118"/>
      <c r="AJ107" s="118"/>
      <c r="AK107" s="118"/>
      <c r="AL107" s="118"/>
      <c r="AM107" s="118"/>
    </row>
    <row r="108" spans="1:39" hidden="1" x14ac:dyDescent="0.3">
      <c r="A108" s="107"/>
      <c r="B108" s="107" t="s">
        <v>1610</v>
      </c>
      <c r="C108" s="124"/>
      <c r="D108" s="107"/>
      <c r="E108" s="125"/>
      <c r="F108" s="107"/>
      <c r="G108" s="107" t="s">
        <v>1611</v>
      </c>
      <c r="H108" s="124" t="str">
        <f>Programação4[[#This Row],[Atividade]]&amp; " - linha/estrutura: " &amp;Programação4[[#This Row],[Tag]]</f>
        <v xml:space="preserve">Traçagem e corte - linha/estrutura: </v>
      </c>
      <c r="I108" s="107"/>
      <c r="J108" s="107"/>
      <c r="K108" s="107"/>
      <c r="L108" s="118"/>
      <c r="M108" s="118"/>
      <c r="N108" s="118"/>
      <c r="O108" s="118"/>
      <c r="P108" s="118"/>
      <c r="Q108" s="118"/>
      <c r="R108" s="120"/>
      <c r="S108" s="120"/>
      <c r="T108" s="118"/>
      <c r="U108" s="118"/>
      <c r="V108" s="118"/>
      <c r="W108" s="118"/>
      <c r="X108" s="118"/>
      <c r="Y108" s="120"/>
      <c r="Z108" s="120"/>
      <c r="AA108" s="118"/>
      <c r="AB108" s="118"/>
      <c r="AC108" s="118"/>
      <c r="AD108" s="120"/>
      <c r="AE108" s="118"/>
      <c r="AF108" s="120"/>
      <c r="AG108" s="120"/>
      <c r="AH108" s="118"/>
      <c r="AI108" s="118"/>
      <c r="AJ108" s="118"/>
      <c r="AK108" s="118"/>
      <c r="AL108" s="118"/>
      <c r="AM108" s="118"/>
    </row>
    <row r="109" spans="1:39" hidden="1" x14ac:dyDescent="0.3">
      <c r="A109" s="107"/>
      <c r="B109" s="107" t="s">
        <v>1612</v>
      </c>
      <c r="C109" s="124"/>
      <c r="D109" s="107"/>
      <c r="E109" s="125"/>
      <c r="F109" s="107"/>
      <c r="G109" s="107" t="s">
        <v>1559</v>
      </c>
      <c r="H109" s="124" t="str">
        <f>Programação4[[#This Row],[Atividade]]&amp; " - linha/estrutura: " &amp;Programação4[[#This Row],[Tag]]</f>
        <v xml:space="preserve">Pré montagem - linha/estrutura: </v>
      </c>
      <c r="I109" s="107"/>
      <c r="J109" s="107"/>
      <c r="K109" s="107"/>
      <c r="L109" s="118"/>
      <c r="M109" s="118"/>
      <c r="N109" s="118"/>
      <c r="O109" s="118"/>
      <c r="P109" s="118"/>
      <c r="Q109" s="118"/>
      <c r="R109" s="120"/>
      <c r="S109" s="120"/>
      <c r="T109" s="118"/>
      <c r="U109" s="118"/>
      <c r="V109" s="118"/>
      <c r="W109" s="118"/>
      <c r="X109" s="118"/>
      <c r="Y109" s="120"/>
      <c r="Z109" s="120"/>
      <c r="AA109" s="118"/>
      <c r="AB109" s="118"/>
      <c r="AC109" s="118"/>
      <c r="AD109" s="120"/>
      <c r="AE109" s="118"/>
      <c r="AF109" s="120"/>
      <c r="AG109" s="120"/>
      <c r="AH109" s="118"/>
      <c r="AI109" s="118"/>
      <c r="AJ109" s="118"/>
      <c r="AK109" s="118"/>
      <c r="AL109" s="118"/>
      <c r="AM109" s="118"/>
    </row>
    <row r="110" spans="1:39" hidden="1" x14ac:dyDescent="0.3">
      <c r="A110" s="107"/>
      <c r="B110" s="107" t="s">
        <v>1613</v>
      </c>
      <c r="C110" s="124"/>
      <c r="D110" s="107"/>
      <c r="E110" s="125"/>
      <c r="F110" s="107"/>
      <c r="G110" s="107" t="s">
        <v>1561</v>
      </c>
      <c r="H110" s="124" t="str">
        <f>Programação4[[#This Row],[Atividade]]&amp; " - linha/estrutura: " &amp;Programação4[[#This Row],[Tag]]</f>
        <v xml:space="preserve">Soldagem - linha/estrutura: </v>
      </c>
      <c r="I110" s="107"/>
      <c r="J110" s="107"/>
      <c r="K110" s="107"/>
      <c r="L110" s="118"/>
      <c r="M110" s="118"/>
      <c r="N110" s="118"/>
      <c r="O110" s="118"/>
      <c r="P110" s="118"/>
      <c r="Q110" s="118"/>
      <c r="R110" s="120"/>
      <c r="S110" s="120"/>
      <c r="T110" s="118"/>
      <c r="U110" s="118"/>
      <c r="V110" s="118"/>
      <c r="W110" s="118"/>
      <c r="X110" s="118"/>
      <c r="Y110" s="120"/>
      <c r="Z110" s="120"/>
      <c r="AA110" s="118"/>
      <c r="AB110" s="118"/>
      <c r="AC110" s="118"/>
      <c r="AD110" s="120"/>
      <c r="AE110" s="118"/>
      <c r="AF110" s="120"/>
      <c r="AG110" s="120"/>
      <c r="AH110" s="118"/>
      <c r="AI110" s="118"/>
      <c r="AJ110" s="118"/>
      <c r="AK110" s="118"/>
      <c r="AL110" s="118"/>
      <c r="AM110" s="118"/>
    </row>
    <row r="111" spans="1:39" hidden="1" x14ac:dyDescent="0.3">
      <c r="A111" s="107"/>
      <c r="B111" s="107" t="s">
        <v>1614</v>
      </c>
      <c r="C111" s="124"/>
      <c r="D111" s="107"/>
      <c r="E111" s="125"/>
      <c r="F111" s="107"/>
      <c r="G111" s="107" t="s">
        <v>1615</v>
      </c>
      <c r="H111" s="124" t="str">
        <f>Programação4[[#This Row],[Atividade]]&amp; " - linha/estrutura: " &amp;Programação4[[#This Row],[Tag]]</f>
        <v xml:space="preserve">Acabamento - linha/estrutura: </v>
      </c>
      <c r="I111" s="107"/>
      <c r="J111" s="107"/>
      <c r="K111" s="107"/>
      <c r="L111" s="118"/>
      <c r="M111" s="118"/>
      <c r="N111" s="118"/>
      <c r="O111" s="118"/>
      <c r="P111" s="118"/>
      <c r="Q111" s="118"/>
      <c r="R111" s="120"/>
      <c r="S111" s="120"/>
      <c r="T111" s="118"/>
      <c r="U111" s="118"/>
      <c r="V111" s="118"/>
      <c r="W111" s="118"/>
      <c r="X111" s="118"/>
      <c r="Y111" s="120"/>
      <c r="Z111" s="120"/>
      <c r="AA111" s="118"/>
      <c r="AB111" s="118"/>
      <c r="AC111" s="118"/>
      <c r="AD111" s="120"/>
      <c r="AE111" s="118"/>
      <c r="AF111" s="120"/>
      <c r="AG111" s="120"/>
      <c r="AH111" s="118"/>
      <c r="AI111" s="118"/>
      <c r="AJ111" s="118"/>
      <c r="AK111" s="118"/>
      <c r="AL111" s="118"/>
      <c r="AM111" s="118"/>
    </row>
    <row r="112" spans="1:39" hidden="1" x14ac:dyDescent="0.3">
      <c r="A112" s="107"/>
      <c r="B112" s="107" t="s">
        <v>1616</v>
      </c>
      <c r="C112" s="124"/>
      <c r="D112" s="107"/>
      <c r="E112" s="125"/>
      <c r="F112" s="107"/>
      <c r="G112" s="107" t="s">
        <v>181</v>
      </c>
      <c r="H112" s="124" t="str">
        <f>Programação4[[#This Row],[Atividade]]&amp; " - linha/estrutura: " &amp;Programação4[[#This Row],[Tag]]</f>
        <v xml:space="preserve">Jateamento e pintura - linha/estrutura: </v>
      </c>
      <c r="I112" s="107"/>
      <c r="J112" s="107"/>
      <c r="K112" s="107"/>
      <c r="L112" s="118"/>
      <c r="M112" s="118"/>
      <c r="N112" s="118"/>
      <c r="O112" s="118"/>
      <c r="P112" s="118"/>
      <c r="Q112" s="118"/>
      <c r="R112" s="120"/>
      <c r="S112" s="120"/>
      <c r="T112" s="118"/>
      <c r="U112" s="118"/>
      <c r="V112" s="118"/>
      <c r="W112" s="118"/>
      <c r="X112" s="118"/>
      <c r="Y112" s="120"/>
      <c r="Z112" s="120"/>
      <c r="AA112" s="118"/>
      <c r="AB112" s="118"/>
      <c r="AC112" s="118"/>
      <c r="AD112" s="120"/>
      <c r="AE112" s="118"/>
      <c r="AF112" s="120"/>
      <c r="AG112" s="120"/>
      <c r="AH112" s="118"/>
      <c r="AI112" s="118"/>
      <c r="AJ112" s="118"/>
      <c r="AK112" s="118"/>
      <c r="AL112" s="118"/>
      <c r="AM112" s="118"/>
    </row>
    <row r="113" spans="1:39" hidden="1" x14ac:dyDescent="0.3">
      <c r="A113" s="107"/>
      <c r="B113" s="107" t="s">
        <v>1617</v>
      </c>
      <c r="C113" s="124"/>
      <c r="D113" s="107"/>
      <c r="E113" s="125"/>
      <c r="F113" s="107"/>
      <c r="G113" s="107" t="s">
        <v>1618</v>
      </c>
      <c r="H113" s="124" t="str">
        <f>Programação4[[#This Row],[Atividade]]&amp; " - linha/estrutura: " &amp;Programação4[[#This Row],[Tag]]</f>
        <v xml:space="preserve">Plataforma do Mezanino - linha/estrutura: </v>
      </c>
      <c r="I113" s="107"/>
      <c r="J113" s="107"/>
      <c r="K113" s="107"/>
      <c r="L113" s="118"/>
      <c r="M113" s="118"/>
      <c r="N113" s="118"/>
      <c r="O113" s="118"/>
      <c r="P113" s="118"/>
      <c r="Q113" s="118"/>
      <c r="R113" s="120"/>
      <c r="S113" s="120"/>
      <c r="T113" s="118"/>
      <c r="U113" s="118"/>
      <c r="V113" s="118"/>
      <c r="W113" s="118"/>
      <c r="X113" s="118"/>
      <c r="Y113" s="120"/>
      <c r="Z113" s="120"/>
      <c r="AA113" s="118"/>
      <c r="AB113" s="118"/>
      <c r="AC113" s="118"/>
      <c r="AD113" s="120"/>
      <c r="AE113" s="118"/>
      <c r="AF113" s="120"/>
      <c r="AG113" s="120"/>
      <c r="AH113" s="118"/>
      <c r="AI113" s="118"/>
      <c r="AJ113" s="118"/>
      <c r="AK113" s="118"/>
      <c r="AL113" s="118"/>
      <c r="AM113" s="118"/>
    </row>
    <row r="114" spans="1:39" hidden="1" x14ac:dyDescent="0.3">
      <c r="A114" s="107"/>
      <c r="B114" s="107" t="s">
        <v>1619</v>
      </c>
      <c r="C114" s="124"/>
      <c r="D114" s="107"/>
      <c r="E114" s="125"/>
      <c r="F114" s="107"/>
      <c r="G114" s="107" t="s">
        <v>1620</v>
      </c>
      <c r="H114" s="124" t="str">
        <f>Programação4[[#This Row],[Atividade]]&amp; " - linha/estrutura: " &amp;Programação4[[#This Row],[Tag]]</f>
        <v xml:space="preserve">Estrutura de apoio do Reader - linha/estrutura: </v>
      </c>
      <c r="I114" s="107"/>
      <c r="J114" s="107"/>
      <c r="K114" s="107"/>
      <c r="L114" s="118"/>
      <c r="M114" s="118"/>
      <c r="N114" s="118"/>
      <c r="O114" s="118"/>
      <c r="P114" s="118"/>
      <c r="Q114" s="118"/>
      <c r="R114" s="120"/>
      <c r="S114" s="120"/>
      <c r="T114" s="118"/>
      <c r="U114" s="118"/>
      <c r="V114" s="118"/>
      <c r="W114" s="118"/>
      <c r="X114" s="118"/>
      <c r="Y114" s="120"/>
      <c r="Z114" s="120"/>
      <c r="AA114" s="118"/>
      <c r="AB114" s="118"/>
      <c r="AC114" s="118"/>
      <c r="AD114" s="120"/>
      <c r="AE114" s="118"/>
      <c r="AF114" s="120"/>
      <c r="AG114" s="120"/>
      <c r="AH114" s="118"/>
      <c r="AI114" s="118"/>
      <c r="AJ114" s="118"/>
      <c r="AK114" s="118"/>
      <c r="AL114" s="118"/>
      <c r="AM114" s="118"/>
    </row>
    <row r="115" spans="1:39" hidden="1" x14ac:dyDescent="0.3">
      <c r="A115" s="107"/>
      <c r="B115" s="107" t="s">
        <v>1621</v>
      </c>
      <c r="C115" s="124"/>
      <c r="D115" s="107"/>
      <c r="E115" s="125"/>
      <c r="F115" s="107"/>
      <c r="G115" s="107" t="s">
        <v>1609</v>
      </c>
      <c r="H115" s="124" t="str">
        <f>Programação4[[#This Row],[Atividade]]&amp; " - linha/estrutura: " &amp;Programação4[[#This Row],[Tag]]</f>
        <v xml:space="preserve">Aquisição de materiais de fabricação - linha/estrutura: </v>
      </c>
      <c r="I115" s="107"/>
      <c r="J115" s="107"/>
      <c r="K115" s="107"/>
      <c r="L115" s="118"/>
      <c r="M115" s="118"/>
      <c r="N115" s="118"/>
      <c r="O115" s="118"/>
      <c r="P115" s="118"/>
      <c r="Q115" s="118"/>
      <c r="R115" s="120"/>
      <c r="S115" s="120"/>
      <c r="T115" s="118"/>
      <c r="U115" s="118"/>
      <c r="V115" s="118"/>
      <c r="W115" s="118"/>
      <c r="X115" s="118"/>
      <c r="Y115" s="120"/>
      <c r="Z115" s="120"/>
      <c r="AA115" s="118"/>
      <c r="AB115" s="118"/>
      <c r="AC115" s="118"/>
      <c r="AD115" s="120"/>
      <c r="AE115" s="118"/>
      <c r="AF115" s="120"/>
      <c r="AG115" s="120"/>
      <c r="AH115" s="118"/>
      <c r="AI115" s="118"/>
      <c r="AJ115" s="118"/>
      <c r="AK115" s="118"/>
      <c r="AL115" s="118"/>
      <c r="AM115" s="118"/>
    </row>
    <row r="116" spans="1:39" hidden="1" x14ac:dyDescent="0.3">
      <c r="A116" s="107"/>
      <c r="B116" s="107" t="s">
        <v>1622</v>
      </c>
      <c r="C116" s="124"/>
      <c r="D116" s="107"/>
      <c r="E116" s="125"/>
      <c r="F116" s="107"/>
      <c r="G116" s="107" t="s">
        <v>1611</v>
      </c>
      <c r="H116" s="124" t="str">
        <f>Programação4[[#This Row],[Atividade]]&amp; " - linha/estrutura: " &amp;Programação4[[#This Row],[Tag]]</f>
        <v xml:space="preserve">Traçagem e corte - linha/estrutura: </v>
      </c>
      <c r="I116" s="107"/>
      <c r="J116" s="107"/>
      <c r="K116" s="107"/>
      <c r="L116" s="118"/>
      <c r="M116" s="118"/>
      <c r="N116" s="118"/>
      <c r="O116" s="118"/>
      <c r="P116" s="118"/>
      <c r="Q116" s="118"/>
      <c r="R116" s="120"/>
      <c r="S116" s="120"/>
      <c r="T116" s="118"/>
      <c r="U116" s="118"/>
      <c r="V116" s="118"/>
      <c r="W116" s="118"/>
      <c r="X116" s="118"/>
      <c r="Y116" s="120"/>
      <c r="Z116" s="120"/>
      <c r="AA116" s="118"/>
      <c r="AB116" s="118"/>
      <c r="AC116" s="118"/>
      <c r="AD116" s="120"/>
      <c r="AE116" s="118"/>
      <c r="AF116" s="120"/>
      <c r="AG116" s="120"/>
      <c r="AH116" s="118"/>
      <c r="AI116" s="118"/>
      <c r="AJ116" s="118"/>
      <c r="AK116" s="118"/>
      <c r="AL116" s="118"/>
      <c r="AM116" s="118"/>
    </row>
    <row r="117" spans="1:39" hidden="1" x14ac:dyDescent="0.3">
      <c r="A117" s="107"/>
      <c r="B117" s="107" t="s">
        <v>1623</v>
      </c>
      <c r="C117" s="124"/>
      <c r="D117" s="107"/>
      <c r="E117" s="125"/>
      <c r="F117" s="107"/>
      <c r="G117" s="107" t="s">
        <v>1559</v>
      </c>
      <c r="H117" s="124" t="str">
        <f>Programação4[[#This Row],[Atividade]]&amp; " - linha/estrutura: " &amp;Programação4[[#This Row],[Tag]]</f>
        <v xml:space="preserve">Pré montagem - linha/estrutura: </v>
      </c>
      <c r="I117" s="107"/>
      <c r="J117" s="107"/>
      <c r="K117" s="107"/>
      <c r="L117" s="118"/>
      <c r="M117" s="118"/>
      <c r="N117" s="118"/>
      <c r="O117" s="118"/>
      <c r="P117" s="118"/>
      <c r="Q117" s="118"/>
      <c r="R117" s="120"/>
      <c r="S117" s="120"/>
      <c r="T117" s="118"/>
      <c r="U117" s="118"/>
      <c r="V117" s="118"/>
      <c r="W117" s="118"/>
      <c r="X117" s="118"/>
      <c r="Y117" s="120"/>
      <c r="Z117" s="120"/>
      <c r="AA117" s="118"/>
      <c r="AB117" s="118"/>
      <c r="AC117" s="118"/>
      <c r="AD117" s="120"/>
      <c r="AE117" s="118"/>
      <c r="AF117" s="120"/>
      <c r="AG117" s="120"/>
      <c r="AH117" s="118"/>
      <c r="AI117" s="118"/>
      <c r="AJ117" s="118"/>
      <c r="AK117" s="118"/>
      <c r="AL117" s="118"/>
      <c r="AM117" s="118"/>
    </row>
    <row r="118" spans="1:39" hidden="1" x14ac:dyDescent="0.3">
      <c r="A118" s="107"/>
      <c r="B118" s="107" t="s">
        <v>1624</v>
      </c>
      <c r="C118" s="124"/>
      <c r="D118" s="107"/>
      <c r="E118" s="125"/>
      <c r="F118" s="107"/>
      <c r="G118" s="107" t="s">
        <v>1561</v>
      </c>
      <c r="H118" s="124" t="str">
        <f>Programação4[[#This Row],[Atividade]]&amp; " - linha/estrutura: " &amp;Programação4[[#This Row],[Tag]]</f>
        <v xml:space="preserve">Soldagem - linha/estrutura: </v>
      </c>
      <c r="I118" s="107"/>
      <c r="J118" s="107"/>
      <c r="K118" s="107"/>
      <c r="L118" s="118"/>
      <c r="M118" s="118"/>
      <c r="N118" s="118"/>
      <c r="O118" s="118"/>
      <c r="P118" s="118"/>
      <c r="Q118" s="118"/>
      <c r="R118" s="120"/>
      <c r="S118" s="120"/>
      <c r="T118" s="118"/>
      <c r="U118" s="118"/>
      <c r="V118" s="118"/>
      <c r="W118" s="118"/>
      <c r="X118" s="118"/>
      <c r="Y118" s="120"/>
      <c r="Z118" s="120"/>
      <c r="AA118" s="118"/>
      <c r="AB118" s="118"/>
      <c r="AC118" s="118"/>
      <c r="AD118" s="120"/>
      <c r="AE118" s="118"/>
      <c r="AF118" s="120"/>
      <c r="AG118" s="120"/>
      <c r="AH118" s="118"/>
      <c r="AI118" s="118"/>
      <c r="AJ118" s="118"/>
      <c r="AK118" s="118"/>
      <c r="AL118" s="118"/>
      <c r="AM118" s="118"/>
    </row>
    <row r="119" spans="1:39" hidden="1" x14ac:dyDescent="0.3">
      <c r="A119" s="107"/>
      <c r="B119" s="107" t="s">
        <v>1625</v>
      </c>
      <c r="C119" s="124"/>
      <c r="D119" s="107"/>
      <c r="E119" s="125"/>
      <c r="F119" s="107"/>
      <c r="G119" s="107" t="s">
        <v>1615</v>
      </c>
      <c r="H119" s="124" t="str">
        <f>Programação4[[#This Row],[Atividade]]&amp; " - linha/estrutura: " &amp;Programação4[[#This Row],[Tag]]</f>
        <v xml:space="preserve">Acabamento - linha/estrutura: </v>
      </c>
      <c r="I119" s="107"/>
      <c r="J119" s="107"/>
      <c r="K119" s="107"/>
      <c r="L119" s="118"/>
      <c r="M119" s="118"/>
      <c r="N119" s="118"/>
      <c r="O119" s="118"/>
      <c r="P119" s="118"/>
      <c r="Q119" s="118"/>
      <c r="R119" s="120"/>
      <c r="S119" s="120"/>
      <c r="T119" s="118"/>
      <c r="U119" s="118"/>
      <c r="V119" s="118"/>
      <c r="W119" s="118"/>
      <c r="X119" s="118"/>
      <c r="Y119" s="120"/>
      <c r="Z119" s="120"/>
      <c r="AA119" s="118"/>
      <c r="AB119" s="118"/>
      <c r="AC119" s="118"/>
      <c r="AD119" s="120"/>
      <c r="AE119" s="118"/>
      <c r="AF119" s="120"/>
      <c r="AG119" s="120"/>
      <c r="AH119" s="118"/>
      <c r="AI119" s="118"/>
      <c r="AJ119" s="118"/>
      <c r="AK119" s="118"/>
      <c r="AL119" s="118"/>
      <c r="AM119" s="118"/>
    </row>
    <row r="120" spans="1:39" hidden="1" x14ac:dyDescent="0.3">
      <c r="A120" s="107"/>
      <c r="B120" s="107" t="s">
        <v>1626</v>
      </c>
      <c r="C120" s="124"/>
      <c r="D120" s="107"/>
      <c r="E120" s="125"/>
      <c r="F120" s="107"/>
      <c r="G120" s="107" t="s">
        <v>181</v>
      </c>
      <c r="H120" s="124" t="str">
        <f>Programação4[[#This Row],[Atividade]]&amp; " - linha/estrutura: " &amp;Programação4[[#This Row],[Tag]]</f>
        <v xml:space="preserve">Jateamento e pintura - linha/estrutura: </v>
      </c>
      <c r="I120" s="107"/>
      <c r="J120" s="107"/>
      <c r="K120" s="107"/>
      <c r="L120" s="118"/>
      <c r="M120" s="118"/>
      <c r="N120" s="118"/>
      <c r="O120" s="118"/>
      <c r="P120" s="118"/>
      <c r="Q120" s="118"/>
      <c r="R120" s="120"/>
      <c r="S120" s="120"/>
      <c r="T120" s="118"/>
      <c r="U120" s="118"/>
      <c r="V120" s="118"/>
      <c r="W120" s="118"/>
      <c r="X120" s="118"/>
      <c r="Y120" s="120"/>
      <c r="Z120" s="120"/>
      <c r="AA120" s="118"/>
      <c r="AB120" s="118"/>
      <c r="AC120" s="118"/>
      <c r="AD120" s="120"/>
      <c r="AE120" s="118"/>
      <c r="AF120" s="120"/>
      <c r="AG120" s="120"/>
      <c r="AH120" s="118"/>
      <c r="AI120" s="118"/>
      <c r="AJ120" s="118"/>
      <c r="AK120" s="118"/>
      <c r="AL120" s="118"/>
      <c r="AM120" s="118"/>
    </row>
    <row r="121" spans="1:39" hidden="1" x14ac:dyDescent="0.3">
      <c r="A121" s="107"/>
      <c r="B121" s="107" t="s">
        <v>2377</v>
      </c>
      <c r="C121" s="124"/>
      <c r="D121" s="107"/>
      <c r="E121" s="125"/>
      <c r="F121" s="107"/>
      <c r="G121" s="107" t="s">
        <v>1627</v>
      </c>
      <c r="H121" s="124" t="str">
        <f>Programação4[[#This Row],[Atividade]]&amp; " - linha/estrutura: " &amp;Programação4[[#This Row],[Tag]]</f>
        <v xml:space="preserve">Estrutura do mezanino - linha/estrutura: </v>
      </c>
      <c r="I121" s="107"/>
      <c r="J121" s="107"/>
      <c r="K121" s="107"/>
      <c r="L121" s="118"/>
      <c r="M121" s="118"/>
      <c r="N121" s="118"/>
      <c r="O121" s="118"/>
      <c r="P121" s="118"/>
      <c r="Q121" s="118"/>
      <c r="R121" s="120"/>
      <c r="S121" s="120"/>
      <c r="T121" s="118"/>
      <c r="U121" s="118"/>
      <c r="V121" s="118"/>
      <c r="W121" s="118"/>
      <c r="X121" s="118"/>
      <c r="Y121" s="120"/>
      <c r="Z121" s="120"/>
      <c r="AA121" s="118"/>
      <c r="AB121" s="118"/>
      <c r="AC121" s="118"/>
      <c r="AD121" s="120"/>
      <c r="AE121" s="118"/>
      <c r="AF121" s="120"/>
      <c r="AG121" s="120"/>
      <c r="AH121" s="118"/>
      <c r="AI121" s="118"/>
      <c r="AJ121" s="118"/>
      <c r="AK121" s="118"/>
      <c r="AL121" s="118"/>
      <c r="AM121" s="118"/>
    </row>
    <row r="122" spans="1:39" hidden="1" x14ac:dyDescent="0.3">
      <c r="A122" s="107"/>
      <c r="B122" s="107" t="s">
        <v>2378</v>
      </c>
      <c r="C122" s="124"/>
      <c r="D122" s="107"/>
      <c r="E122" s="125"/>
      <c r="F122" s="107"/>
      <c r="G122" s="107" t="s">
        <v>1609</v>
      </c>
      <c r="H122" s="124" t="str">
        <f>Programação4[[#This Row],[Atividade]]&amp; " - linha/estrutura: " &amp;Programação4[[#This Row],[Tag]]</f>
        <v xml:space="preserve">Aquisição de materiais de fabricação - linha/estrutura: </v>
      </c>
      <c r="I122" s="107"/>
      <c r="J122" s="107"/>
      <c r="K122" s="107"/>
      <c r="L122" s="118"/>
      <c r="M122" s="118"/>
      <c r="N122" s="118"/>
      <c r="O122" s="118"/>
      <c r="P122" s="118"/>
      <c r="Q122" s="118"/>
      <c r="R122" s="120"/>
      <c r="S122" s="120"/>
      <c r="T122" s="118"/>
      <c r="U122" s="118"/>
      <c r="V122" s="118"/>
      <c r="W122" s="118"/>
      <c r="X122" s="118"/>
      <c r="Y122" s="120"/>
      <c r="Z122" s="120"/>
      <c r="AA122" s="118"/>
      <c r="AB122" s="118"/>
      <c r="AC122" s="118"/>
      <c r="AD122" s="120"/>
      <c r="AE122" s="118"/>
      <c r="AF122" s="120"/>
      <c r="AG122" s="120"/>
      <c r="AH122" s="118"/>
      <c r="AI122" s="118"/>
      <c r="AJ122" s="118"/>
      <c r="AK122" s="118"/>
      <c r="AL122" s="118"/>
      <c r="AM122" s="118"/>
    </row>
    <row r="123" spans="1:39" hidden="1" x14ac:dyDescent="0.3">
      <c r="A123" s="107"/>
      <c r="B123" s="107" t="s">
        <v>2379</v>
      </c>
      <c r="C123" s="124"/>
      <c r="D123" s="107"/>
      <c r="E123" s="125"/>
      <c r="F123" s="107"/>
      <c r="G123" s="107" t="s">
        <v>1611</v>
      </c>
      <c r="H123" s="124" t="str">
        <f>Programação4[[#This Row],[Atividade]]&amp; " - linha/estrutura: " &amp;Programação4[[#This Row],[Tag]]</f>
        <v xml:space="preserve">Traçagem e corte - linha/estrutura: </v>
      </c>
      <c r="I123" s="107"/>
      <c r="J123" s="107"/>
      <c r="K123" s="107"/>
      <c r="L123" s="118"/>
      <c r="M123" s="118"/>
      <c r="N123" s="118"/>
      <c r="O123" s="118"/>
      <c r="P123" s="118"/>
      <c r="Q123" s="118"/>
      <c r="R123" s="120"/>
      <c r="S123" s="120"/>
      <c r="T123" s="118"/>
      <c r="U123" s="118"/>
      <c r="V123" s="118"/>
      <c r="W123" s="118"/>
      <c r="X123" s="118"/>
      <c r="Y123" s="120"/>
      <c r="Z123" s="120"/>
      <c r="AA123" s="118"/>
      <c r="AB123" s="118"/>
      <c r="AC123" s="118"/>
      <c r="AD123" s="120"/>
      <c r="AE123" s="118"/>
      <c r="AF123" s="120"/>
      <c r="AG123" s="120"/>
      <c r="AH123" s="118"/>
      <c r="AI123" s="118"/>
      <c r="AJ123" s="118"/>
      <c r="AK123" s="118"/>
      <c r="AL123" s="118"/>
      <c r="AM123" s="118"/>
    </row>
    <row r="124" spans="1:39" hidden="1" x14ac:dyDescent="0.3">
      <c r="A124" s="107"/>
      <c r="B124" s="107" t="s">
        <v>2380</v>
      </c>
      <c r="C124" s="124"/>
      <c r="D124" s="107"/>
      <c r="E124" s="125"/>
      <c r="F124" s="107"/>
      <c r="G124" s="107" t="s">
        <v>1559</v>
      </c>
      <c r="H124" s="124" t="str">
        <f>Programação4[[#This Row],[Atividade]]&amp; " - linha/estrutura: " &amp;Programação4[[#This Row],[Tag]]</f>
        <v xml:space="preserve">Pré montagem - linha/estrutura: </v>
      </c>
      <c r="I124" s="107"/>
      <c r="J124" s="107"/>
      <c r="K124" s="107"/>
      <c r="L124" s="118"/>
      <c r="M124" s="118"/>
      <c r="N124" s="118"/>
      <c r="O124" s="118"/>
      <c r="P124" s="118"/>
      <c r="Q124" s="118"/>
      <c r="R124" s="120"/>
      <c r="S124" s="120"/>
      <c r="T124" s="118"/>
      <c r="U124" s="118"/>
      <c r="V124" s="118"/>
      <c r="W124" s="118"/>
      <c r="X124" s="118"/>
      <c r="Y124" s="120"/>
      <c r="Z124" s="120"/>
      <c r="AA124" s="118"/>
      <c r="AB124" s="118"/>
      <c r="AC124" s="118"/>
      <c r="AD124" s="120"/>
      <c r="AE124" s="118"/>
      <c r="AF124" s="120"/>
      <c r="AG124" s="120"/>
      <c r="AH124" s="118"/>
      <c r="AI124" s="118"/>
      <c r="AJ124" s="118"/>
      <c r="AK124" s="118"/>
      <c r="AL124" s="118"/>
      <c r="AM124" s="118"/>
    </row>
    <row r="125" spans="1:39" hidden="1" x14ac:dyDescent="0.3">
      <c r="A125" s="107"/>
      <c r="B125" s="107" t="s">
        <v>2381</v>
      </c>
      <c r="C125" s="124"/>
      <c r="D125" s="107"/>
      <c r="E125" s="125"/>
      <c r="F125" s="107"/>
      <c r="G125" s="107" t="s">
        <v>1561</v>
      </c>
      <c r="H125" s="124" t="str">
        <f>Programação4[[#This Row],[Atividade]]&amp; " - linha/estrutura: " &amp;Programação4[[#This Row],[Tag]]</f>
        <v xml:space="preserve">Soldagem - linha/estrutura: </v>
      </c>
      <c r="I125" s="107"/>
      <c r="J125" s="107"/>
      <c r="K125" s="107"/>
      <c r="L125" s="118"/>
      <c r="M125" s="118"/>
      <c r="N125" s="118"/>
      <c r="O125" s="118"/>
      <c r="P125" s="118"/>
      <c r="Q125" s="118"/>
      <c r="R125" s="120"/>
      <c r="S125" s="120"/>
      <c r="T125" s="118"/>
      <c r="U125" s="118"/>
      <c r="V125" s="118"/>
      <c r="W125" s="118"/>
      <c r="X125" s="118"/>
      <c r="Y125" s="120"/>
      <c r="Z125" s="120"/>
      <c r="AA125" s="118"/>
      <c r="AB125" s="118"/>
      <c r="AC125" s="118"/>
      <c r="AD125" s="120"/>
      <c r="AE125" s="118"/>
      <c r="AF125" s="120"/>
      <c r="AG125" s="120"/>
      <c r="AH125" s="118"/>
      <c r="AI125" s="118"/>
      <c r="AJ125" s="118"/>
      <c r="AK125" s="118"/>
      <c r="AL125" s="118"/>
      <c r="AM125" s="118"/>
    </row>
    <row r="126" spans="1:39" hidden="1" x14ac:dyDescent="0.3">
      <c r="A126" s="107"/>
      <c r="B126" s="107" t="s">
        <v>2382</v>
      </c>
      <c r="C126" s="124"/>
      <c r="D126" s="107"/>
      <c r="E126" s="125"/>
      <c r="F126" s="107"/>
      <c r="G126" s="107" t="s">
        <v>1615</v>
      </c>
      <c r="H126" s="124" t="str">
        <f>Programação4[[#This Row],[Atividade]]&amp; " - linha/estrutura: " &amp;Programação4[[#This Row],[Tag]]</f>
        <v xml:space="preserve">Acabamento - linha/estrutura: </v>
      </c>
      <c r="I126" s="107"/>
      <c r="J126" s="107"/>
      <c r="K126" s="107"/>
      <c r="L126" s="118"/>
      <c r="M126" s="118"/>
      <c r="N126" s="118"/>
      <c r="O126" s="118"/>
      <c r="P126" s="118"/>
      <c r="Q126" s="118"/>
      <c r="R126" s="120"/>
      <c r="S126" s="120"/>
      <c r="T126" s="118"/>
      <c r="U126" s="118"/>
      <c r="V126" s="118"/>
      <c r="W126" s="118"/>
      <c r="X126" s="118"/>
      <c r="Y126" s="120"/>
      <c r="Z126" s="120"/>
      <c r="AA126" s="118"/>
      <c r="AB126" s="118"/>
      <c r="AC126" s="118"/>
      <c r="AD126" s="120"/>
      <c r="AE126" s="118"/>
      <c r="AF126" s="120"/>
      <c r="AG126" s="120"/>
      <c r="AH126" s="118"/>
      <c r="AI126" s="118"/>
      <c r="AJ126" s="118"/>
      <c r="AK126" s="118"/>
      <c r="AL126" s="118"/>
      <c r="AM126" s="118"/>
    </row>
    <row r="127" spans="1:39" hidden="1" x14ac:dyDescent="0.3">
      <c r="A127" s="107"/>
      <c r="B127" s="107" t="s">
        <v>2383</v>
      </c>
      <c r="C127" s="124"/>
      <c r="D127" s="107"/>
      <c r="E127" s="125"/>
      <c r="F127" s="107"/>
      <c r="G127" s="107" t="s">
        <v>181</v>
      </c>
      <c r="H127" s="124" t="str">
        <f>Programação4[[#This Row],[Atividade]]&amp; " - linha/estrutura: " &amp;Programação4[[#This Row],[Tag]]</f>
        <v xml:space="preserve">Jateamento e pintura - linha/estrutura: </v>
      </c>
      <c r="I127" s="107"/>
      <c r="J127" s="107"/>
      <c r="K127" s="107"/>
      <c r="L127" s="118"/>
      <c r="M127" s="118"/>
      <c r="N127" s="118"/>
      <c r="O127" s="118"/>
      <c r="P127" s="118"/>
      <c r="Q127" s="118"/>
      <c r="R127" s="120"/>
      <c r="S127" s="120"/>
      <c r="T127" s="118"/>
      <c r="U127" s="118"/>
      <c r="V127" s="118"/>
      <c r="W127" s="118"/>
      <c r="X127" s="118"/>
      <c r="Y127" s="120"/>
      <c r="Z127" s="120"/>
      <c r="AA127" s="118"/>
      <c r="AB127" s="118"/>
      <c r="AC127" s="118"/>
      <c r="AD127" s="120"/>
      <c r="AE127" s="118"/>
      <c r="AF127" s="120"/>
      <c r="AG127" s="120"/>
      <c r="AH127" s="118"/>
      <c r="AI127" s="118"/>
      <c r="AJ127" s="118"/>
      <c r="AK127" s="118"/>
      <c r="AL127" s="118"/>
      <c r="AM127" s="118"/>
    </row>
    <row r="128" spans="1:39" hidden="1" x14ac:dyDescent="0.3">
      <c r="A128" s="107"/>
      <c r="B128" s="107" t="s">
        <v>1628</v>
      </c>
      <c r="C128" s="124"/>
      <c r="D128" s="107"/>
      <c r="E128" s="125"/>
      <c r="F128" s="107"/>
      <c r="G128" s="107" t="s">
        <v>1629</v>
      </c>
      <c r="H128" s="124" t="str">
        <f>Programação4[[#This Row],[Atividade]]&amp; " - linha/estrutura: " &amp;Programação4[[#This Row],[Tag]]</f>
        <v xml:space="preserve">Tubulações e suportes - linha/estrutura: </v>
      </c>
      <c r="I128" s="107"/>
      <c r="J128" s="107"/>
      <c r="K128" s="107"/>
      <c r="L128" s="118"/>
      <c r="M128" s="118"/>
      <c r="N128" s="118"/>
      <c r="O128" s="118"/>
      <c r="P128" s="118"/>
      <c r="Q128" s="118"/>
      <c r="R128" s="120"/>
      <c r="S128" s="120"/>
      <c r="T128" s="118"/>
      <c r="U128" s="118"/>
      <c r="V128" s="118"/>
      <c r="W128" s="118"/>
      <c r="X128" s="118"/>
      <c r="Y128" s="120"/>
      <c r="Z128" s="120"/>
      <c r="AA128" s="118"/>
      <c r="AB128" s="118"/>
      <c r="AC128" s="118"/>
      <c r="AD128" s="120"/>
      <c r="AE128" s="118"/>
      <c r="AF128" s="120"/>
      <c r="AG128" s="120"/>
      <c r="AH128" s="118"/>
      <c r="AI128" s="118"/>
      <c r="AJ128" s="118"/>
      <c r="AK128" s="118"/>
      <c r="AL128" s="118"/>
      <c r="AM128" s="118"/>
    </row>
    <row r="129" spans="1:39" hidden="1" x14ac:dyDescent="0.3">
      <c r="A129" s="107"/>
      <c r="B129" s="107" t="s">
        <v>1630</v>
      </c>
      <c r="C129" s="124"/>
      <c r="D129" s="107"/>
      <c r="E129" s="125"/>
      <c r="F129" s="107"/>
      <c r="G129" s="107" t="s">
        <v>1631</v>
      </c>
      <c r="H129" s="124" t="str">
        <f>Programação4[[#This Row],[Atividade]]&amp; " - linha/estrutura: " &amp;Programação4[[#This Row],[Tag]]</f>
        <v xml:space="preserve">Linha 8"-S3-5389-H - Tie in 171 - linha/estrutura: </v>
      </c>
      <c r="I129" s="107"/>
      <c r="J129" s="107"/>
      <c r="K129" s="107"/>
      <c r="L129" s="118"/>
      <c r="M129" s="118"/>
      <c r="N129" s="118"/>
      <c r="O129" s="118"/>
      <c r="P129" s="118"/>
      <c r="Q129" s="118"/>
      <c r="R129" s="120"/>
      <c r="S129" s="120"/>
      <c r="T129" s="118"/>
      <c r="U129" s="118"/>
      <c r="V129" s="118"/>
      <c r="W129" s="118"/>
      <c r="X129" s="118"/>
      <c r="Y129" s="120"/>
      <c r="Z129" s="120"/>
      <c r="AA129" s="118"/>
      <c r="AB129" s="118"/>
      <c r="AC129" s="118"/>
      <c r="AD129" s="120"/>
      <c r="AE129" s="118"/>
      <c r="AF129" s="120"/>
      <c r="AG129" s="120"/>
      <c r="AH129" s="118"/>
      <c r="AI129" s="118"/>
      <c r="AJ129" s="118"/>
      <c r="AK129" s="118"/>
      <c r="AL129" s="118"/>
      <c r="AM129" s="118"/>
    </row>
    <row r="130" spans="1:39" hidden="1" x14ac:dyDescent="0.3">
      <c r="A130" s="107"/>
      <c r="B130" s="107" t="s">
        <v>1632</v>
      </c>
      <c r="C130" s="124"/>
      <c r="D130" s="107"/>
      <c r="E130" s="125"/>
      <c r="F130" s="107"/>
      <c r="G130" s="107" t="s">
        <v>1633</v>
      </c>
      <c r="H130" s="124" t="str">
        <f>Programação4[[#This Row],[Atividade]]&amp; " - linha/estrutura: " &amp;Programação4[[#This Row],[Tag]]</f>
        <v xml:space="preserve">Linha 20"-S3-14E-5313-H 1º trecho - linha/estrutura: </v>
      </c>
      <c r="I130" s="107"/>
      <c r="J130" s="107"/>
      <c r="K130" s="107"/>
      <c r="L130" s="118"/>
      <c r="M130" s="118"/>
      <c r="N130" s="118"/>
      <c r="O130" s="118"/>
      <c r="P130" s="118"/>
      <c r="Q130" s="118"/>
      <c r="R130" s="120"/>
      <c r="S130" s="120"/>
      <c r="T130" s="118"/>
      <c r="U130" s="118"/>
      <c r="V130" s="118"/>
      <c r="W130" s="118"/>
      <c r="X130" s="118"/>
      <c r="Y130" s="120"/>
      <c r="Z130" s="120"/>
      <c r="AA130" s="118"/>
      <c r="AB130" s="118"/>
      <c r="AC130" s="118"/>
      <c r="AD130" s="120"/>
      <c r="AE130" s="118"/>
      <c r="AF130" s="120"/>
      <c r="AG130" s="120"/>
      <c r="AH130" s="118"/>
      <c r="AI130" s="118"/>
      <c r="AJ130" s="118"/>
      <c r="AK130" s="118"/>
      <c r="AL130" s="118"/>
      <c r="AM130" s="118"/>
    </row>
    <row r="131" spans="1:39" hidden="1" x14ac:dyDescent="0.3">
      <c r="A131" s="107"/>
      <c r="B131" s="107" t="s">
        <v>1634</v>
      </c>
      <c r="C131" s="124"/>
      <c r="D131" s="107"/>
      <c r="E131" s="125"/>
      <c r="F131" s="107"/>
      <c r="G131" s="107" t="s">
        <v>1635</v>
      </c>
      <c r="H131" s="124" t="str">
        <f>Programação4[[#This Row],[Atividade]]&amp; " - linha/estrutura: " &amp;Programação4[[#This Row],[Tag]]</f>
        <v xml:space="preserve">Linha 20"-S3-14E-5313-H - 2º trecho - linha/estrutura: </v>
      </c>
      <c r="I131" s="107"/>
      <c r="J131" s="107"/>
      <c r="K131" s="107"/>
      <c r="L131" s="118"/>
      <c r="M131" s="118"/>
      <c r="N131" s="118"/>
      <c r="O131" s="118"/>
      <c r="P131" s="118"/>
      <c r="Q131" s="118"/>
      <c r="R131" s="120"/>
      <c r="S131" s="120"/>
      <c r="T131" s="118"/>
      <c r="U131" s="118"/>
      <c r="V131" s="118"/>
      <c r="W131" s="118"/>
      <c r="X131" s="118"/>
      <c r="Y131" s="120"/>
      <c r="Z131" s="120"/>
      <c r="AA131" s="118"/>
      <c r="AB131" s="118"/>
      <c r="AC131" s="118"/>
      <c r="AD131" s="120"/>
      <c r="AE131" s="118"/>
      <c r="AF131" s="120"/>
      <c r="AG131" s="120"/>
      <c r="AH131" s="118"/>
      <c r="AI131" s="118"/>
      <c r="AJ131" s="118"/>
      <c r="AK131" s="118"/>
      <c r="AL131" s="118"/>
      <c r="AM131" s="118"/>
    </row>
    <row r="132" spans="1:39" hidden="1" x14ac:dyDescent="0.3">
      <c r="A132" s="107"/>
      <c r="B132" s="107" t="s">
        <v>1636</v>
      </c>
      <c r="C132" s="124"/>
      <c r="D132" s="107"/>
      <c r="E132" s="125"/>
      <c r="F132" s="107"/>
      <c r="G132" s="107" t="s">
        <v>1637</v>
      </c>
      <c r="H132" s="124" t="str">
        <f>Programação4[[#This Row],[Atividade]]&amp; " - linha/estrutura: " &amp;Programação4[[#This Row],[Tag]]</f>
        <v xml:space="preserve">Linha 20"-S3-14E-5313-H - 3º trecho - linha/estrutura: </v>
      </c>
      <c r="I132" s="107"/>
      <c r="J132" s="107"/>
      <c r="K132" s="107"/>
      <c r="L132" s="118"/>
      <c r="M132" s="118"/>
      <c r="N132" s="118"/>
      <c r="O132" s="118"/>
      <c r="P132" s="118"/>
      <c r="Q132" s="118"/>
      <c r="R132" s="120"/>
      <c r="S132" s="120"/>
      <c r="T132" s="118"/>
      <c r="U132" s="118"/>
      <c r="V132" s="118"/>
      <c r="W132" s="118"/>
      <c r="X132" s="118"/>
      <c r="Y132" s="120"/>
      <c r="Z132" s="120"/>
      <c r="AA132" s="118"/>
      <c r="AB132" s="118"/>
      <c r="AC132" s="118"/>
      <c r="AD132" s="120"/>
      <c r="AE132" s="118"/>
      <c r="AF132" s="120"/>
      <c r="AG132" s="120"/>
      <c r="AH132" s="118"/>
      <c r="AI132" s="118"/>
      <c r="AJ132" s="118"/>
      <c r="AK132" s="118"/>
      <c r="AL132" s="118"/>
      <c r="AM132" s="118"/>
    </row>
    <row r="133" spans="1:39" hidden="1" x14ac:dyDescent="0.3">
      <c r="A133" s="107"/>
      <c r="B133" s="107" t="s">
        <v>1638</v>
      </c>
      <c r="C133" s="124"/>
      <c r="D133" s="107"/>
      <c r="E133" s="125"/>
      <c r="F133" s="107"/>
      <c r="G133" s="107" t="s">
        <v>1639</v>
      </c>
      <c r="H133" s="124" t="str">
        <f>Programação4[[#This Row],[Atividade]]&amp; " - linha/estrutura: " &amp;Programação4[[#This Row],[Tag]]</f>
        <v xml:space="preserve">Linha 24"-S3-14E-5312-H - linha/estrutura: </v>
      </c>
      <c r="I133" s="107"/>
      <c r="J133" s="107"/>
      <c r="K133" s="107"/>
      <c r="L133" s="118"/>
      <c r="M133" s="118"/>
      <c r="N133" s="118"/>
      <c r="O133" s="118"/>
      <c r="P133" s="118"/>
      <c r="Q133" s="118"/>
      <c r="R133" s="120"/>
      <c r="S133" s="120"/>
      <c r="T133" s="118"/>
      <c r="U133" s="118"/>
      <c r="V133" s="118"/>
      <c r="W133" s="118"/>
      <c r="X133" s="118"/>
      <c r="Y133" s="120"/>
      <c r="Z133" s="120"/>
      <c r="AA133" s="118"/>
      <c r="AB133" s="118"/>
      <c r="AC133" s="118"/>
      <c r="AD133" s="120"/>
      <c r="AE133" s="118"/>
      <c r="AF133" s="120"/>
      <c r="AG133" s="120"/>
      <c r="AH133" s="118"/>
      <c r="AI133" s="118"/>
      <c r="AJ133" s="118"/>
      <c r="AK133" s="118"/>
      <c r="AL133" s="118"/>
      <c r="AM133" s="118"/>
    </row>
    <row r="134" spans="1:39" hidden="1" x14ac:dyDescent="0.3">
      <c r="A134" s="107"/>
      <c r="B134" s="107" t="s">
        <v>1640</v>
      </c>
      <c r="C134" s="124"/>
      <c r="D134" s="107"/>
      <c r="E134" s="125"/>
      <c r="F134" s="107"/>
      <c r="G134" s="107" t="s">
        <v>1641</v>
      </c>
      <c r="H134" s="124" t="str">
        <f>Programação4[[#This Row],[Atividade]]&amp; " - linha/estrutura: " &amp;Programação4[[#This Row],[Tag]]</f>
        <v xml:space="preserve">Linha 14"-S3-5367-H - linha/estrutura: </v>
      </c>
      <c r="I134" s="107"/>
      <c r="J134" s="107"/>
      <c r="K134" s="107"/>
      <c r="L134" s="118"/>
      <c r="M134" s="118"/>
      <c r="N134" s="118"/>
      <c r="O134" s="118"/>
      <c r="P134" s="118"/>
      <c r="Q134" s="118"/>
      <c r="R134" s="120"/>
      <c r="S134" s="120"/>
      <c r="T134" s="118"/>
      <c r="U134" s="118"/>
      <c r="V134" s="118"/>
      <c r="W134" s="118"/>
      <c r="X134" s="118"/>
      <c r="Y134" s="120"/>
      <c r="Z134" s="120"/>
      <c r="AA134" s="118"/>
      <c r="AB134" s="118"/>
      <c r="AC134" s="118"/>
      <c r="AD134" s="120"/>
      <c r="AE134" s="118"/>
      <c r="AF134" s="120"/>
      <c r="AG134" s="120"/>
      <c r="AH134" s="118"/>
      <c r="AI134" s="118"/>
      <c r="AJ134" s="118"/>
      <c r="AK134" s="118"/>
      <c r="AL134" s="118"/>
      <c r="AM134" s="118"/>
    </row>
    <row r="135" spans="1:39" hidden="1" x14ac:dyDescent="0.3">
      <c r="A135" s="107"/>
      <c r="B135" s="107" t="s">
        <v>1642</v>
      </c>
      <c r="C135" s="124"/>
      <c r="D135" s="107"/>
      <c r="E135" s="125"/>
      <c r="F135" s="107"/>
      <c r="G135" s="107" t="s">
        <v>1643</v>
      </c>
      <c r="H135" s="124" t="str">
        <f>Programação4[[#This Row],[Atividade]]&amp; " - linha/estrutura: " &amp;Programação4[[#This Row],[Tag]]</f>
        <v xml:space="preserve">Linha 14"-S3-14E-5403-H - linha/estrutura: </v>
      </c>
      <c r="I135" s="107"/>
      <c r="J135" s="107"/>
      <c r="K135" s="107"/>
      <c r="L135" s="118"/>
      <c r="M135" s="118"/>
      <c r="N135" s="118"/>
      <c r="O135" s="118"/>
      <c r="P135" s="118"/>
      <c r="Q135" s="118"/>
      <c r="R135" s="120"/>
      <c r="S135" s="120"/>
      <c r="T135" s="118"/>
      <c r="U135" s="118"/>
      <c r="V135" s="118"/>
      <c r="W135" s="118"/>
      <c r="X135" s="118"/>
      <c r="Y135" s="120"/>
      <c r="Z135" s="120"/>
      <c r="AA135" s="118"/>
      <c r="AB135" s="118"/>
      <c r="AC135" s="118"/>
      <c r="AD135" s="120"/>
      <c r="AE135" s="118"/>
      <c r="AF135" s="120"/>
      <c r="AG135" s="120"/>
      <c r="AH135" s="118"/>
      <c r="AI135" s="118"/>
      <c r="AJ135" s="118"/>
      <c r="AK135" s="118"/>
      <c r="AL135" s="118"/>
      <c r="AM135" s="118"/>
    </row>
    <row r="136" spans="1:39" hidden="1" x14ac:dyDescent="0.3">
      <c r="A136" s="107"/>
      <c r="B136" s="107" t="s">
        <v>1644</v>
      </c>
      <c r="C136" s="124"/>
      <c r="D136" s="107"/>
      <c r="E136" s="125"/>
      <c r="F136" s="107"/>
      <c r="G136" s="107" t="s">
        <v>1645</v>
      </c>
      <c r="H136" s="124" t="str">
        <f>Programação4[[#This Row],[Atividade]]&amp; " - linha/estrutura: " &amp;Programação4[[#This Row],[Tag]]</f>
        <v xml:space="preserve">Linha 14"-S3-14E-5404-H - linha/estrutura: </v>
      </c>
      <c r="I136" s="107"/>
      <c r="J136" s="107"/>
      <c r="K136" s="107"/>
      <c r="L136" s="118"/>
      <c r="M136" s="118"/>
      <c r="N136" s="118"/>
      <c r="O136" s="118"/>
      <c r="P136" s="118"/>
      <c r="Q136" s="118"/>
      <c r="R136" s="120"/>
      <c r="S136" s="120"/>
      <c r="T136" s="118"/>
      <c r="U136" s="118"/>
      <c r="V136" s="118"/>
      <c r="W136" s="118"/>
      <c r="X136" s="118"/>
      <c r="Y136" s="120"/>
      <c r="Z136" s="120"/>
      <c r="AA136" s="118"/>
      <c r="AB136" s="118"/>
      <c r="AC136" s="118"/>
      <c r="AD136" s="120"/>
      <c r="AE136" s="118"/>
      <c r="AF136" s="120"/>
      <c r="AG136" s="120"/>
      <c r="AH136" s="118"/>
      <c r="AI136" s="118"/>
      <c r="AJ136" s="118"/>
      <c r="AK136" s="118"/>
      <c r="AL136" s="118"/>
      <c r="AM136" s="118"/>
    </row>
    <row r="137" spans="1:39" hidden="1" x14ac:dyDescent="0.3">
      <c r="A137" s="107"/>
      <c r="B137" s="107" t="s">
        <v>1646</v>
      </c>
      <c r="C137" s="124"/>
      <c r="D137" s="107"/>
      <c r="E137" s="125"/>
      <c r="F137" s="107"/>
      <c r="G137" s="107" t="s">
        <v>1588</v>
      </c>
      <c r="H137" s="124" t="str">
        <f>Programação4[[#This Row],[Atividade]]&amp; " - linha/estrutura: " &amp;Programação4[[#This Row],[Tag]]</f>
        <v xml:space="preserve">TIE INS - linha/estrutura: </v>
      </c>
      <c r="I137" s="107"/>
      <c r="J137" s="107"/>
      <c r="K137" s="107"/>
      <c r="L137" s="118"/>
      <c r="M137" s="118"/>
      <c r="N137" s="118"/>
      <c r="O137" s="118"/>
      <c r="P137" s="118"/>
      <c r="Q137" s="118"/>
      <c r="R137" s="120"/>
      <c r="S137" s="120"/>
      <c r="T137" s="118"/>
      <c r="U137" s="118"/>
      <c r="V137" s="118"/>
      <c r="W137" s="118"/>
      <c r="X137" s="118"/>
      <c r="Y137" s="120"/>
      <c r="Z137" s="120"/>
      <c r="AA137" s="118"/>
      <c r="AB137" s="118"/>
      <c r="AC137" s="118"/>
      <c r="AD137" s="120"/>
      <c r="AE137" s="118"/>
      <c r="AF137" s="120"/>
      <c r="AG137" s="120"/>
      <c r="AH137" s="118"/>
      <c r="AI137" s="118"/>
      <c r="AJ137" s="118"/>
      <c r="AK137" s="118"/>
      <c r="AL137" s="118"/>
      <c r="AM137" s="118"/>
    </row>
    <row r="138" spans="1:39" hidden="1" x14ac:dyDescent="0.3">
      <c r="A138" s="107"/>
      <c r="B138" s="107" t="s">
        <v>1647</v>
      </c>
      <c r="C138" s="124"/>
      <c r="D138" s="107"/>
      <c r="E138" s="125"/>
      <c r="F138" s="107"/>
      <c r="G138" s="107" t="s">
        <v>1648</v>
      </c>
      <c r="H138" s="124" t="str">
        <f>Programação4[[#This Row],[Atividade]]&amp; " - linha/estrutura: " &amp;Programação4[[#This Row],[Tag]]</f>
        <v xml:space="preserve">Tie in 142 - linha/estrutura: </v>
      </c>
      <c r="I138" s="107"/>
      <c r="J138" s="107"/>
      <c r="K138" s="107"/>
      <c r="L138" s="118"/>
      <c r="M138" s="118"/>
      <c r="N138" s="118"/>
      <c r="O138" s="118"/>
      <c r="P138" s="118"/>
      <c r="Q138" s="118"/>
      <c r="R138" s="120"/>
      <c r="S138" s="120"/>
      <c r="T138" s="118"/>
      <c r="U138" s="118"/>
      <c r="V138" s="118"/>
      <c r="W138" s="118"/>
      <c r="X138" s="118"/>
      <c r="Y138" s="120"/>
      <c r="Z138" s="120"/>
      <c r="AA138" s="118"/>
      <c r="AB138" s="118"/>
      <c r="AC138" s="118"/>
      <c r="AD138" s="120"/>
      <c r="AE138" s="118"/>
      <c r="AF138" s="120"/>
      <c r="AG138" s="120"/>
      <c r="AH138" s="118"/>
      <c r="AI138" s="118"/>
      <c r="AJ138" s="118"/>
      <c r="AK138" s="118"/>
      <c r="AL138" s="118"/>
      <c r="AM138" s="118"/>
    </row>
    <row r="139" spans="1:39" hidden="1" x14ac:dyDescent="0.3">
      <c r="A139" s="107"/>
      <c r="B139" s="107" t="s">
        <v>1649</v>
      </c>
      <c r="C139" s="124"/>
      <c r="D139" s="107"/>
      <c r="E139" s="125"/>
      <c r="F139" s="107"/>
      <c r="G139" s="107" t="s">
        <v>1650</v>
      </c>
      <c r="H139" s="124" t="str">
        <f>Programação4[[#This Row],[Atividade]]&amp; " - linha/estrutura: " &amp;Programação4[[#This Row],[Tag]]</f>
        <v xml:space="preserve">Tie in 144 - linha/estrutura: </v>
      </c>
      <c r="I139" s="107"/>
      <c r="J139" s="107"/>
      <c r="K139" s="107"/>
      <c r="L139" s="118"/>
      <c r="M139" s="118"/>
      <c r="N139" s="118"/>
      <c r="O139" s="118"/>
      <c r="P139" s="118"/>
      <c r="Q139" s="118"/>
      <c r="R139" s="120"/>
      <c r="S139" s="120"/>
      <c r="T139" s="118"/>
      <c r="U139" s="118"/>
      <c r="V139" s="118"/>
      <c r="W139" s="118"/>
      <c r="X139" s="118"/>
      <c r="Y139" s="120"/>
      <c r="Z139" s="120"/>
      <c r="AA139" s="118"/>
      <c r="AB139" s="118"/>
      <c r="AC139" s="118"/>
      <c r="AD139" s="120"/>
      <c r="AE139" s="118"/>
      <c r="AF139" s="120"/>
      <c r="AG139" s="120"/>
      <c r="AH139" s="118"/>
      <c r="AI139" s="118"/>
      <c r="AJ139" s="118"/>
      <c r="AK139" s="118"/>
      <c r="AL139" s="118"/>
      <c r="AM139" s="118"/>
    </row>
    <row r="140" spans="1:39" hidden="1" x14ac:dyDescent="0.3">
      <c r="A140" s="107"/>
      <c r="B140" s="107" t="s">
        <v>1651</v>
      </c>
      <c r="C140" s="124"/>
      <c r="D140" s="107"/>
      <c r="E140" s="125"/>
      <c r="F140" s="107"/>
      <c r="G140" s="107" t="s">
        <v>1652</v>
      </c>
      <c r="H140" s="124" t="str">
        <f>Programação4[[#This Row],[Atividade]]&amp; " - linha/estrutura: " &amp;Programação4[[#This Row],[Tag]]</f>
        <v xml:space="preserve">Tie in 139 - linha/estrutura: </v>
      </c>
      <c r="I140" s="107"/>
      <c r="J140" s="107"/>
      <c r="K140" s="107"/>
      <c r="L140" s="118"/>
      <c r="M140" s="118"/>
      <c r="N140" s="118"/>
      <c r="O140" s="118"/>
      <c r="P140" s="118"/>
      <c r="Q140" s="118"/>
      <c r="R140" s="120"/>
      <c r="S140" s="120"/>
      <c r="T140" s="118"/>
      <c r="U140" s="118"/>
      <c r="V140" s="118"/>
      <c r="W140" s="118"/>
      <c r="X140" s="118"/>
      <c r="Y140" s="120"/>
      <c r="Z140" s="120"/>
      <c r="AA140" s="118"/>
      <c r="AB140" s="118"/>
      <c r="AC140" s="118"/>
      <c r="AD140" s="120"/>
      <c r="AE140" s="118"/>
      <c r="AF140" s="120"/>
      <c r="AG140" s="120"/>
      <c r="AH140" s="118"/>
      <c r="AI140" s="118"/>
      <c r="AJ140" s="118"/>
      <c r="AK140" s="118"/>
      <c r="AL140" s="118"/>
      <c r="AM140" s="118"/>
    </row>
    <row r="141" spans="1:39" hidden="1" x14ac:dyDescent="0.3">
      <c r="A141" s="107"/>
      <c r="B141" s="107" t="s">
        <v>1653</v>
      </c>
      <c r="C141" s="124"/>
      <c r="D141" s="107"/>
      <c r="E141" s="125"/>
      <c r="F141" s="107"/>
      <c r="G141" s="107" t="s">
        <v>1654</v>
      </c>
      <c r="H141" s="124" t="str">
        <f>Programação4[[#This Row],[Atividade]]&amp; " - linha/estrutura: " &amp;Programação4[[#This Row],[Tag]]</f>
        <v xml:space="preserve">Tie in 109 - linha/estrutura: </v>
      </c>
      <c r="I141" s="107"/>
      <c r="J141" s="107"/>
      <c r="K141" s="107"/>
      <c r="L141" s="118"/>
      <c r="M141" s="118"/>
      <c r="N141" s="118"/>
      <c r="O141" s="118"/>
      <c r="P141" s="118"/>
      <c r="Q141" s="118"/>
      <c r="R141" s="120"/>
      <c r="S141" s="120"/>
      <c r="T141" s="118"/>
      <c r="U141" s="118"/>
      <c r="V141" s="118"/>
      <c r="W141" s="118"/>
      <c r="X141" s="118"/>
      <c r="Y141" s="120"/>
      <c r="Z141" s="120"/>
      <c r="AA141" s="118"/>
      <c r="AB141" s="118"/>
      <c r="AC141" s="118"/>
      <c r="AD141" s="120"/>
      <c r="AE141" s="118"/>
      <c r="AF141" s="120"/>
      <c r="AG141" s="120"/>
      <c r="AH141" s="118"/>
      <c r="AI141" s="118"/>
      <c r="AJ141" s="118"/>
      <c r="AK141" s="118"/>
      <c r="AL141" s="118"/>
      <c r="AM141" s="118"/>
    </row>
    <row r="142" spans="1:39" hidden="1" x14ac:dyDescent="0.3">
      <c r="A142" s="107"/>
      <c r="B142" s="107" t="s">
        <v>1655</v>
      </c>
      <c r="C142" s="124"/>
      <c r="D142" s="107"/>
      <c r="E142" s="125"/>
      <c r="F142" s="107"/>
      <c r="G142" s="107" t="s">
        <v>1656</v>
      </c>
      <c r="H142" s="124" t="str">
        <f>Programação4[[#This Row],[Atividade]]&amp; " - linha/estrutura: " &amp;Programação4[[#This Row],[Tag]]</f>
        <v xml:space="preserve">Tie in 171 - linha/estrutura: </v>
      </c>
      <c r="I142" s="107"/>
      <c r="J142" s="107"/>
      <c r="K142" s="107"/>
      <c r="L142" s="118"/>
      <c r="M142" s="118"/>
      <c r="N142" s="118"/>
      <c r="O142" s="118"/>
      <c r="P142" s="118"/>
      <c r="Q142" s="118"/>
      <c r="R142" s="120"/>
      <c r="S142" s="120"/>
      <c r="T142" s="118"/>
      <c r="U142" s="118"/>
      <c r="V142" s="118"/>
      <c r="W142" s="118"/>
      <c r="X142" s="118"/>
      <c r="Y142" s="120"/>
      <c r="Z142" s="120"/>
      <c r="AA142" s="118"/>
      <c r="AB142" s="118"/>
      <c r="AC142" s="118"/>
      <c r="AD142" s="120"/>
      <c r="AE142" s="118"/>
      <c r="AF142" s="120"/>
      <c r="AG142" s="120"/>
      <c r="AH142" s="118"/>
      <c r="AI142" s="118"/>
      <c r="AJ142" s="118"/>
      <c r="AK142" s="118"/>
      <c r="AL142" s="118"/>
      <c r="AM142" s="118"/>
    </row>
    <row r="143" spans="1:39" hidden="1" x14ac:dyDescent="0.3">
      <c r="A143" s="107"/>
      <c r="B143" s="107" t="s">
        <v>1657</v>
      </c>
      <c r="C143" s="124"/>
      <c r="D143" s="107"/>
      <c r="E143" s="125"/>
      <c r="F143" s="107"/>
      <c r="G143" s="107" t="s">
        <v>1658</v>
      </c>
      <c r="H143" s="124" t="str">
        <f>Programação4[[#This Row],[Atividade]]&amp; " - linha/estrutura: " &amp;Programação4[[#This Row],[Tag]]</f>
        <v xml:space="preserve">Tie in 108 - linha/estrutura: </v>
      </c>
      <c r="I143" s="107"/>
      <c r="J143" s="107"/>
      <c r="K143" s="107"/>
      <c r="L143" s="118"/>
      <c r="M143" s="118"/>
      <c r="N143" s="118"/>
      <c r="O143" s="118"/>
      <c r="P143" s="118"/>
      <c r="Q143" s="118"/>
      <c r="R143" s="120"/>
      <c r="S143" s="120"/>
      <c r="T143" s="118"/>
      <c r="U143" s="118"/>
      <c r="V143" s="118"/>
      <c r="W143" s="118"/>
      <c r="X143" s="118"/>
      <c r="Y143" s="120"/>
      <c r="Z143" s="120"/>
      <c r="AA143" s="118"/>
      <c r="AB143" s="118"/>
      <c r="AC143" s="118"/>
      <c r="AD143" s="120"/>
      <c r="AE143" s="118"/>
      <c r="AF143" s="120"/>
      <c r="AG143" s="120"/>
      <c r="AH143" s="118"/>
      <c r="AI143" s="118"/>
      <c r="AJ143" s="118"/>
      <c r="AK143" s="118"/>
      <c r="AL143" s="118"/>
      <c r="AM143" s="118"/>
    </row>
    <row r="144" spans="1:39" hidden="1" x14ac:dyDescent="0.3">
      <c r="A144" s="107"/>
      <c r="B144" s="107" t="s">
        <v>1659</v>
      </c>
      <c r="C144" s="124"/>
      <c r="D144" s="107"/>
      <c r="E144" s="125"/>
      <c r="F144" s="107"/>
      <c r="G144" s="107" t="s">
        <v>1660</v>
      </c>
      <c r="H144" s="124" t="str">
        <f>Programação4[[#This Row],[Atividade]]&amp; " - linha/estrutura: " &amp;Programação4[[#This Row],[Tag]]</f>
        <v xml:space="preserve">Tie in 140 - linha/estrutura: </v>
      </c>
      <c r="I144" s="107"/>
      <c r="J144" s="107"/>
      <c r="K144" s="107"/>
      <c r="L144" s="118"/>
      <c r="M144" s="118"/>
      <c r="N144" s="118"/>
      <c r="O144" s="118"/>
      <c r="P144" s="118"/>
      <c r="Q144" s="118"/>
      <c r="R144" s="120"/>
      <c r="S144" s="120"/>
      <c r="T144" s="118"/>
      <c r="U144" s="118"/>
      <c r="V144" s="118"/>
      <c r="W144" s="118"/>
      <c r="X144" s="118"/>
      <c r="Y144" s="120"/>
      <c r="Z144" s="120"/>
      <c r="AA144" s="118"/>
      <c r="AB144" s="118"/>
      <c r="AC144" s="118"/>
      <c r="AD144" s="120"/>
      <c r="AE144" s="118"/>
      <c r="AF144" s="120"/>
      <c r="AG144" s="120"/>
      <c r="AH144" s="118"/>
      <c r="AI144" s="118"/>
      <c r="AJ144" s="118"/>
      <c r="AK144" s="118"/>
      <c r="AL144" s="118"/>
      <c r="AM144" s="118"/>
    </row>
    <row r="145" spans="1:39" hidden="1" x14ac:dyDescent="0.3">
      <c r="A145" s="107"/>
      <c r="B145" s="107" t="s">
        <v>1661</v>
      </c>
      <c r="C145" s="124"/>
      <c r="D145" s="107"/>
      <c r="E145" s="125"/>
      <c r="F145" s="107"/>
      <c r="G145" s="107" t="s">
        <v>1662</v>
      </c>
      <c r="H145" s="124" t="str">
        <f>Programação4[[#This Row],[Atividade]]&amp; " - linha/estrutura: " &amp;Programação4[[#This Row],[Tag]]</f>
        <v xml:space="preserve">Tie in 138 - linha/estrutura: </v>
      </c>
      <c r="I145" s="107"/>
      <c r="J145" s="107"/>
      <c r="K145" s="107"/>
      <c r="L145" s="118"/>
      <c r="M145" s="118"/>
      <c r="N145" s="118"/>
      <c r="O145" s="118"/>
      <c r="P145" s="118"/>
      <c r="Q145" s="118"/>
      <c r="R145" s="120"/>
      <c r="S145" s="120"/>
      <c r="T145" s="118"/>
      <c r="U145" s="118"/>
      <c r="V145" s="118"/>
      <c r="W145" s="118"/>
      <c r="X145" s="118"/>
      <c r="Y145" s="120"/>
      <c r="Z145" s="120"/>
      <c r="AA145" s="118"/>
      <c r="AB145" s="118"/>
      <c r="AC145" s="118"/>
      <c r="AD145" s="120"/>
      <c r="AE145" s="118"/>
      <c r="AF145" s="120"/>
      <c r="AG145" s="120"/>
      <c r="AH145" s="118"/>
      <c r="AI145" s="118"/>
      <c r="AJ145" s="118"/>
      <c r="AK145" s="118"/>
      <c r="AL145" s="118"/>
      <c r="AM145" s="118"/>
    </row>
    <row r="146" spans="1:39" hidden="1" x14ac:dyDescent="0.3">
      <c r="A146" s="107"/>
      <c r="B146" s="107" t="s">
        <v>1663</v>
      </c>
      <c r="C146" s="124"/>
      <c r="D146" s="107"/>
      <c r="E146" s="125"/>
      <c r="F146" s="107"/>
      <c r="G146" s="107" t="s">
        <v>1664</v>
      </c>
      <c r="H146" s="124" t="str">
        <f>Programação4[[#This Row],[Atividade]]&amp; " - linha/estrutura: " &amp;Programação4[[#This Row],[Tag]]</f>
        <v xml:space="preserve">Tie in 132 - linha/estrutura: </v>
      </c>
      <c r="I146" s="107"/>
      <c r="J146" s="107"/>
      <c r="K146" s="107"/>
      <c r="L146" s="118"/>
      <c r="M146" s="118"/>
      <c r="N146" s="118"/>
      <c r="O146" s="118"/>
      <c r="P146" s="118"/>
      <c r="Q146" s="118"/>
      <c r="R146" s="120"/>
      <c r="S146" s="120"/>
      <c r="T146" s="118"/>
      <c r="U146" s="118"/>
      <c r="V146" s="118"/>
      <c r="W146" s="118"/>
      <c r="X146" s="118"/>
      <c r="Y146" s="120"/>
      <c r="Z146" s="120"/>
      <c r="AA146" s="118"/>
      <c r="AB146" s="118"/>
      <c r="AC146" s="118"/>
      <c r="AD146" s="120"/>
      <c r="AE146" s="118"/>
      <c r="AF146" s="120"/>
      <c r="AG146" s="120"/>
      <c r="AH146" s="118"/>
      <c r="AI146" s="118"/>
      <c r="AJ146" s="118"/>
      <c r="AK146" s="118"/>
      <c r="AL146" s="118"/>
      <c r="AM146" s="118"/>
    </row>
    <row r="147" spans="1:39" hidden="1" x14ac:dyDescent="0.3">
      <c r="A147" s="107"/>
      <c r="B147" s="107" t="s">
        <v>1665</v>
      </c>
      <c r="C147" s="124"/>
      <c r="D147" s="107"/>
      <c r="E147" s="125"/>
      <c r="F147" s="107"/>
      <c r="G147" s="107" t="s">
        <v>1666</v>
      </c>
      <c r="H147" s="124" t="str">
        <f>Programação4[[#This Row],[Atividade]]&amp; " - linha/estrutura: " &amp;Programação4[[#This Row],[Tag]]</f>
        <v xml:space="preserve">Sistema de controle, retorno e transferencia de condensado - linha/estrutura: </v>
      </c>
      <c r="I147" s="107"/>
      <c r="J147" s="107"/>
      <c r="K147" s="107"/>
      <c r="L147" s="118"/>
      <c r="M147" s="118"/>
      <c r="N147" s="118"/>
      <c r="O147" s="118"/>
      <c r="P147" s="118"/>
      <c r="Q147" s="118"/>
      <c r="R147" s="120"/>
      <c r="S147" s="120"/>
      <c r="T147" s="118"/>
      <c r="U147" s="118"/>
      <c r="V147" s="118"/>
      <c r="W147" s="118"/>
      <c r="X147" s="118"/>
      <c r="Y147" s="120"/>
      <c r="Z147" s="120"/>
      <c r="AA147" s="118"/>
      <c r="AB147" s="118"/>
      <c r="AC147" s="118"/>
      <c r="AD147" s="120"/>
      <c r="AE147" s="118"/>
      <c r="AF147" s="120"/>
      <c r="AG147" s="120"/>
      <c r="AH147" s="118"/>
      <c r="AI147" s="118"/>
      <c r="AJ147" s="118"/>
      <c r="AK147" s="118"/>
      <c r="AL147" s="118"/>
      <c r="AM147" s="118"/>
    </row>
    <row r="148" spans="1:39" hidden="1" x14ac:dyDescent="0.3">
      <c r="A148" s="107"/>
      <c r="B148" s="107" t="s">
        <v>1667</v>
      </c>
      <c r="C148" s="124"/>
      <c r="D148" s="107"/>
      <c r="E148" s="125"/>
      <c r="F148" s="107"/>
      <c r="G148" s="107" t="s">
        <v>83</v>
      </c>
      <c r="H148" s="124" t="str">
        <f>Programação4[[#This Row],[Atividade]]&amp; " - linha/estrutura: " &amp;Programação4[[#This Row],[Tag]]</f>
        <v xml:space="preserve">Tubulações - linha/estrutura: </v>
      </c>
      <c r="I148" s="107"/>
      <c r="J148" s="107"/>
      <c r="K148" s="107"/>
      <c r="L148" s="118"/>
      <c r="M148" s="118"/>
      <c r="N148" s="118"/>
      <c r="O148" s="118"/>
      <c r="P148" s="118"/>
      <c r="Q148" s="118"/>
      <c r="R148" s="120"/>
      <c r="S148" s="120"/>
      <c r="T148" s="118"/>
      <c r="U148" s="118"/>
      <c r="V148" s="118"/>
      <c r="W148" s="118"/>
      <c r="X148" s="118"/>
      <c r="Y148" s="120"/>
      <c r="Z148" s="120"/>
      <c r="AA148" s="118"/>
      <c r="AB148" s="118"/>
      <c r="AC148" s="118"/>
      <c r="AD148" s="120"/>
      <c r="AE148" s="118"/>
      <c r="AF148" s="120"/>
      <c r="AG148" s="120"/>
      <c r="AH148" s="118"/>
      <c r="AI148" s="118"/>
      <c r="AJ148" s="118"/>
      <c r="AK148" s="118"/>
      <c r="AL148" s="118"/>
      <c r="AM148" s="118"/>
    </row>
    <row r="149" spans="1:39" hidden="1" x14ac:dyDescent="0.3">
      <c r="A149" s="107"/>
      <c r="B149" s="107" t="s">
        <v>1668</v>
      </c>
      <c r="C149" s="124"/>
      <c r="D149" s="107"/>
      <c r="E149" s="125"/>
      <c r="F149" s="107"/>
      <c r="G149" s="107" t="s">
        <v>1669</v>
      </c>
      <c r="H149" s="124" t="str">
        <f>Programação4[[#This Row],[Atividade]]&amp; " - linha/estrutura: " &amp;Programação4[[#This Row],[Tag]]</f>
        <v xml:space="preserve">Linha 8"-S3-14E-5333-H - linha/estrutura: </v>
      </c>
      <c r="I149" s="107"/>
      <c r="J149" s="107"/>
      <c r="K149" s="107"/>
      <c r="L149" s="118"/>
      <c r="M149" s="118"/>
      <c r="N149" s="118"/>
      <c r="O149" s="118"/>
      <c r="P149" s="118"/>
      <c r="Q149" s="118"/>
      <c r="R149" s="120"/>
      <c r="S149" s="120"/>
      <c r="T149" s="118"/>
      <c r="U149" s="118"/>
      <c r="V149" s="118"/>
      <c r="W149" s="118"/>
      <c r="X149" s="118"/>
      <c r="Y149" s="120"/>
      <c r="Z149" s="120"/>
      <c r="AA149" s="118"/>
      <c r="AB149" s="118"/>
      <c r="AC149" s="118"/>
      <c r="AD149" s="120"/>
      <c r="AE149" s="118"/>
      <c r="AF149" s="120"/>
      <c r="AG149" s="120"/>
      <c r="AH149" s="118"/>
      <c r="AI149" s="118"/>
      <c r="AJ149" s="118"/>
      <c r="AK149" s="118"/>
      <c r="AL149" s="118"/>
      <c r="AM149" s="118"/>
    </row>
    <row r="150" spans="1:39" hidden="1" x14ac:dyDescent="0.3">
      <c r="A150" s="107"/>
      <c r="B150" s="107" t="s">
        <v>1670</v>
      </c>
      <c r="C150" s="124"/>
      <c r="D150" s="107"/>
      <c r="E150" s="125"/>
      <c r="F150" s="107"/>
      <c r="G150" s="107" t="s">
        <v>1671</v>
      </c>
      <c r="H150" s="124" t="str">
        <f>Programação4[[#This Row],[Atividade]]&amp; " - linha/estrutura: " &amp;Programação4[[#This Row],[Tag]]</f>
        <v xml:space="preserve">Linha 8"-S3-14E-5336-H - linha/estrutura: </v>
      </c>
      <c r="I150" s="107"/>
      <c r="J150" s="107"/>
      <c r="K150" s="107"/>
      <c r="L150" s="118"/>
      <c r="M150" s="118"/>
      <c r="N150" s="118"/>
      <c r="O150" s="118"/>
      <c r="P150" s="118"/>
      <c r="Q150" s="118"/>
      <c r="R150" s="120"/>
      <c r="S150" s="120"/>
      <c r="T150" s="118"/>
      <c r="U150" s="118"/>
      <c r="V150" s="118"/>
      <c r="W150" s="118"/>
      <c r="X150" s="118"/>
      <c r="Y150" s="120"/>
      <c r="Z150" s="120"/>
      <c r="AA150" s="118"/>
      <c r="AB150" s="118"/>
      <c r="AC150" s="118"/>
      <c r="AD150" s="120"/>
      <c r="AE150" s="118"/>
      <c r="AF150" s="120"/>
      <c r="AG150" s="120"/>
      <c r="AH150" s="118"/>
      <c r="AI150" s="118"/>
      <c r="AJ150" s="118"/>
      <c r="AK150" s="118"/>
      <c r="AL150" s="118"/>
      <c r="AM150" s="118"/>
    </row>
    <row r="151" spans="1:39" hidden="1" x14ac:dyDescent="0.3">
      <c r="A151" s="107"/>
      <c r="B151" s="107" t="s">
        <v>1672</v>
      </c>
      <c r="C151" s="124"/>
      <c r="D151" s="107"/>
      <c r="E151" s="125"/>
      <c r="F151" s="107"/>
      <c r="G151" s="107" t="s">
        <v>1673</v>
      </c>
      <c r="H151" s="124" t="str">
        <f>Programação4[[#This Row],[Atividade]]&amp; " - linha/estrutura: " &amp;Programação4[[#This Row],[Tag]]</f>
        <v xml:space="preserve">Linha 3"-S3-14E-5371-H - linha/estrutura: </v>
      </c>
      <c r="I151" s="107"/>
      <c r="J151" s="107"/>
      <c r="K151" s="107"/>
      <c r="L151" s="118"/>
      <c r="M151" s="118"/>
      <c r="N151" s="118"/>
      <c r="O151" s="118"/>
      <c r="P151" s="118"/>
      <c r="Q151" s="118"/>
      <c r="R151" s="120"/>
      <c r="S151" s="120"/>
      <c r="T151" s="118"/>
      <c r="U151" s="118"/>
      <c r="V151" s="118"/>
      <c r="W151" s="118"/>
      <c r="X151" s="118"/>
      <c r="Y151" s="120"/>
      <c r="Z151" s="120"/>
      <c r="AA151" s="118"/>
      <c r="AB151" s="118"/>
      <c r="AC151" s="118"/>
      <c r="AD151" s="120"/>
      <c r="AE151" s="118"/>
      <c r="AF151" s="120"/>
      <c r="AG151" s="120"/>
      <c r="AH151" s="118"/>
      <c r="AI151" s="118"/>
      <c r="AJ151" s="118"/>
      <c r="AK151" s="118"/>
      <c r="AL151" s="118"/>
      <c r="AM151" s="118"/>
    </row>
    <row r="152" spans="1:39" hidden="1" x14ac:dyDescent="0.3">
      <c r="A152" s="107"/>
      <c r="B152" s="107" t="s">
        <v>1674</v>
      </c>
      <c r="C152" s="124"/>
      <c r="D152" s="107"/>
      <c r="E152" s="125"/>
      <c r="F152" s="107"/>
      <c r="G152" s="107" t="s">
        <v>1675</v>
      </c>
      <c r="H152" s="124" t="str">
        <f>Programação4[[#This Row],[Atividade]]&amp; " - linha/estrutura: " &amp;Programação4[[#This Row],[Tag]]</f>
        <v xml:space="preserve">Linha 10"-S3-14E-5332-H - linha/estrutura: </v>
      </c>
      <c r="I152" s="107"/>
      <c r="J152" s="107"/>
      <c r="K152" s="107"/>
      <c r="L152" s="118"/>
      <c r="M152" s="118"/>
      <c r="N152" s="118"/>
      <c r="O152" s="118"/>
      <c r="P152" s="118"/>
      <c r="Q152" s="118"/>
      <c r="R152" s="120"/>
      <c r="S152" s="120"/>
      <c r="T152" s="118"/>
      <c r="U152" s="118"/>
      <c r="V152" s="118"/>
      <c r="W152" s="118"/>
      <c r="X152" s="118"/>
      <c r="Y152" s="120"/>
      <c r="Z152" s="120"/>
      <c r="AA152" s="118"/>
      <c r="AB152" s="118"/>
      <c r="AC152" s="118"/>
      <c r="AD152" s="120"/>
      <c r="AE152" s="118"/>
      <c r="AF152" s="120"/>
      <c r="AG152" s="120"/>
      <c r="AH152" s="118"/>
      <c r="AI152" s="118"/>
      <c r="AJ152" s="118"/>
      <c r="AK152" s="118"/>
      <c r="AL152" s="118"/>
      <c r="AM152" s="118"/>
    </row>
    <row r="153" spans="1:39" hidden="1" x14ac:dyDescent="0.3">
      <c r="A153" s="107"/>
      <c r="B153" s="107" t="s">
        <v>1676</v>
      </c>
      <c r="C153" s="124"/>
      <c r="D153" s="107"/>
      <c r="E153" s="125"/>
      <c r="F153" s="107"/>
      <c r="G153" s="107" t="s">
        <v>1677</v>
      </c>
      <c r="H153" s="124" t="str">
        <f>Programação4[[#This Row],[Atividade]]&amp; " - linha/estrutura: " &amp;Programação4[[#This Row],[Tag]]</f>
        <v xml:space="preserve">Linha 8"-S3-14E-5335-H - linha/estrutura: </v>
      </c>
      <c r="I153" s="107"/>
      <c r="J153" s="107"/>
      <c r="K153" s="107"/>
      <c r="L153" s="118"/>
      <c r="M153" s="118"/>
      <c r="N153" s="118"/>
      <c r="O153" s="118"/>
      <c r="P153" s="118"/>
      <c r="Q153" s="118"/>
      <c r="R153" s="120"/>
      <c r="S153" s="120"/>
      <c r="T153" s="118"/>
      <c r="U153" s="118"/>
      <c r="V153" s="118"/>
      <c r="W153" s="118"/>
      <c r="X153" s="118"/>
      <c r="Y153" s="120"/>
      <c r="Z153" s="120"/>
      <c r="AA153" s="118"/>
      <c r="AB153" s="118"/>
      <c r="AC153" s="118"/>
      <c r="AD153" s="120"/>
      <c r="AE153" s="118"/>
      <c r="AF153" s="120"/>
      <c r="AG153" s="120"/>
      <c r="AH153" s="118"/>
      <c r="AI153" s="118"/>
      <c r="AJ153" s="118"/>
      <c r="AK153" s="118"/>
      <c r="AL153" s="118"/>
      <c r="AM153" s="118"/>
    </row>
    <row r="154" spans="1:39" hidden="1" x14ac:dyDescent="0.3">
      <c r="A154" s="107"/>
      <c r="B154" s="107" t="s">
        <v>1678</v>
      </c>
      <c r="C154" s="124"/>
      <c r="D154" s="107"/>
      <c r="E154" s="125"/>
      <c r="F154" s="107"/>
      <c r="G154" s="107" t="s">
        <v>1679</v>
      </c>
      <c r="H154" s="124" t="str">
        <f>Programação4[[#This Row],[Atividade]]&amp; " - linha/estrutura: " &amp;Programação4[[#This Row],[Tag]]</f>
        <v xml:space="preserve">Linha 8"-S3-14E-5355-H - linha/estrutura: </v>
      </c>
      <c r="I154" s="107"/>
      <c r="J154" s="107"/>
      <c r="K154" s="107"/>
      <c r="L154" s="118"/>
      <c r="M154" s="118"/>
      <c r="N154" s="118"/>
      <c r="O154" s="118"/>
      <c r="P154" s="118"/>
      <c r="Q154" s="118"/>
      <c r="R154" s="120"/>
      <c r="S154" s="120"/>
      <c r="T154" s="118"/>
      <c r="U154" s="118"/>
      <c r="V154" s="118"/>
      <c r="W154" s="118"/>
      <c r="X154" s="118"/>
      <c r="Y154" s="120"/>
      <c r="Z154" s="120"/>
      <c r="AA154" s="118"/>
      <c r="AB154" s="118"/>
      <c r="AC154" s="118"/>
      <c r="AD154" s="120"/>
      <c r="AE154" s="118"/>
      <c r="AF154" s="120"/>
      <c r="AG154" s="120"/>
      <c r="AH154" s="118"/>
      <c r="AI154" s="118"/>
      <c r="AJ154" s="118"/>
      <c r="AK154" s="118"/>
      <c r="AL154" s="118"/>
      <c r="AM154" s="118"/>
    </row>
    <row r="155" spans="1:39" hidden="1" x14ac:dyDescent="0.3">
      <c r="A155" s="107"/>
      <c r="B155" s="107" t="s">
        <v>419</v>
      </c>
      <c r="C155" s="124"/>
      <c r="D155" s="107"/>
      <c r="E155" s="125"/>
      <c r="F155" s="107"/>
      <c r="G155" s="107" t="s">
        <v>1680</v>
      </c>
      <c r="H155" s="124" t="str">
        <f>Programação4[[#This Row],[Atividade]]&amp; " - linha/estrutura: " &amp;Programação4[[#This Row],[Tag]]</f>
        <v xml:space="preserve">Linha 12"-S3-14E-5321-H - linha/estrutura: </v>
      </c>
      <c r="I155" s="107"/>
      <c r="J155" s="107"/>
      <c r="K155" s="107"/>
      <c r="L155" s="118"/>
      <c r="M155" s="118"/>
      <c r="N155" s="118"/>
      <c r="O155" s="118"/>
      <c r="P155" s="118"/>
      <c r="Q155" s="118"/>
      <c r="R155" s="120"/>
      <c r="S155" s="120"/>
      <c r="T155" s="118"/>
      <c r="U155" s="118"/>
      <c r="V155" s="118"/>
      <c r="W155" s="118"/>
      <c r="X155" s="118"/>
      <c r="Y155" s="120"/>
      <c r="Z155" s="120"/>
      <c r="AA155" s="118"/>
      <c r="AB155" s="118"/>
      <c r="AC155" s="118"/>
      <c r="AD155" s="120"/>
      <c r="AE155" s="118"/>
      <c r="AF155" s="120"/>
      <c r="AG155" s="120"/>
      <c r="AH155" s="118"/>
      <c r="AI155" s="118"/>
      <c r="AJ155" s="118"/>
      <c r="AK155" s="118"/>
      <c r="AL155" s="118"/>
      <c r="AM155" s="118"/>
    </row>
    <row r="156" spans="1:39" hidden="1" x14ac:dyDescent="0.3">
      <c r="A156" s="107"/>
      <c r="B156" s="107" t="s">
        <v>1681</v>
      </c>
      <c r="C156" s="124"/>
      <c r="D156" s="107"/>
      <c r="E156" s="125"/>
      <c r="F156" s="107"/>
      <c r="G156" s="107" t="s">
        <v>1682</v>
      </c>
      <c r="H156" s="124" t="str">
        <f>Programação4[[#This Row],[Atividade]]&amp; " - linha/estrutura: " &amp;Programação4[[#This Row],[Tag]]</f>
        <v xml:space="preserve">Linha 10"-S3-14E-5334-H - linha/estrutura: </v>
      </c>
      <c r="I156" s="107"/>
      <c r="J156" s="107"/>
      <c r="K156" s="107"/>
      <c r="L156" s="118"/>
      <c r="M156" s="118"/>
      <c r="N156" s="118"/>
      <c r="O156" s="118"/>
      <c r="P156" s="118"/>
      <c r="Q156" s="118"/>
      <c r="R156" s="120"/>
      <c r="S156" s="120"/>
      <c r="T156" s="118"/>
      <c r="U156" s="118"/>
      <c r="V156" s="118"/>
      <c r="W156" s="118"/>
      <c r="X156" s="118"/>
      <c r="Y156" s="120"/>
      <c r="Z156" s="120"/>
      <c r="AA156" s="118"/>
      <c r="AB156" s="118"/>
      <c r="AC156" s="118"/>
      <c r="AD156" s="120"/>
      <c r="AE156" s="118"/>
      <c r="AF156" s="120"/>
      <c r="AG156" s="120"/>
      <c r="AH156" s="118"/>
      <c r="AI156" s="118"/>
      <c r="AJ156" s="118"/>
      <c r="AK156" s="118"/>
      <c r="AL156" s="118"/>
      <c r="AM156" s="118"/>
    </row>
    <row r="157" spans="1:39" hidden="1" x14ac:dyDescent="0.3">
      <c r="A157" s="107"/>
      <c r="B157" s="107" t="s">
        <v>1683</v>
      </c>
      <c r="C157" s="124"/>
      <c r="D157" s="107"/>
      <c r="E157" s="125"/>
      <c r="F157" s="107"/>
      <c r="G157" s="107" t="s">
        <v>1684</v>
      </c>
      <c r="H157" s="124" t="str">
        <f>Programação4[[#This Row],[Atividade]]&amp; " - linha/estrutura: " &amp;Programação4[[#This Row],[Tag]]</f>
        <v xml:space="preserve">Trecho 1 - Linha 10"-S3-14E-5334-H - linha/estrutura: </v>
      </c>
      <c r="I157" s="107"/>
      <c r="J157" s="107"/>
      <c r="K157" s="107"/>
      <c r="L157" s="118"/>
      <c r="M157" s="118"/>
      <c r="N157" s="118"/>
      <c r="O157" s="118"/>
      <c r="P157" s="118"/>
      <c r="Q157" s="118"/>
      <c r="R157" s="120"/>
      <c r="S157" s="120"/>
      <c r="T157" s="118"/>
      <c r="U157" s="118"/>
      <c r="V157" s="118"/>
      <c r="W157" s="118"/>
      <c r="X157" s="118"/>
      <c r="Y157" s="120"/>
      <c r="Z157" s="120"/>
      <c r="AA157" s="118"/>
      <c r="AB157" s="118"/>
      <c r="AC157" s="118"/>
      <c r="AD157" s="120"/>
      <c r="AE157" s="118"/>
      <c r="AF157" s="120"/>
      <c r="AG157" s="120"/>
      <c r="AH157" s="118"/>
      <c r="AI157" s="118"/>
      <c r="AJ157" s="118"/>
      <c r="AK157" s="118"/>
      <c r="AL157" s="118"/>
      <c r="AM157" s="118"/>
    </row>
    <row r="158" spans="1:39" hidden="1" x14ac:dyDescent="0.3">
      <c r="A158" s="107"/>
      <c r="B158" s="107" t="s">
        <v>1685</v>
      </c>
      <c r="C158" s="124"/>
      <c r="D158" s="107"/>
      <c r="E158" s="125"/>
      <c r="F158" s="107"/>
      <c r="G158" s="107" t="s">
        <v>1686</v>
      </c>
      <c r="H158" s="124" t="str">
        <f>Programação4[[#This Row],[Atividade]]&amp; " - linha/estrutura: " &amp;Programação4[[#This Row],[Tag]]</f>
        <v xml:space="preserve">Trecho 2 - Linha 10"-S3-14E-5334-H - linha/estrutura: </v>
      </c>
      <c r="I158" s="107"/>
      <c r="J158" s="107"/>
      <c r="K158" s="107"/>
      <c r="L158" s="118"/>
      <c r="M158" s="118"/>
      <c r="N158" s="118"/>
      <c r="O158" s="118"/>
      <c r="P158" s="118"/>
      <c r="Q158" s="118"/>
      <c r="R158" s="120"/>
      <c r="S158" s="120"/>
      <c r="T158" s="118"/>
      <c r="U158" s="118"/>
      <c r="V158" s="118"/>
      <c r="W158" s="118"/>
      <c r="X158" s="118"/>
      <c r="Y158" s="120"/>
      <c r="Z158" s="120"/>
      <c r="AA158" s="118"/>
      <c r="AB158" s="118"/>
      <c r="AC158" s="118"/>
      <c r="AD158" s="120"/>
      <c r="AE158" s="118"/>
      <c r="AF158" s="120"/>
      <c r="AG158" s="120"/>
      <c r="AH158" s="118"/>
      <c r="AI158" s="118"/>
      <c r="AJ158" s="118"/>
      <c r="AK158" s="118"/>
      <c r="AL158" s="118"/>
      <c r="AM158" s="118"/>
    </row>
    <row r="159" spans="1:39" hidden="1" x14ac:dyDescent="0.3">
      <c r="A159" s="107"/>
      <c r="B159" s="107" t="s">
        <v>1687</v>
      </c>
      <c r="C159" s="124"/>
      <c r="D159" s="107"/>
      <c r="E159" s="125"/>
      <c r="F159" s="107"/>
      <c r="G159" s="107" t="s">
        <v>1688</v>
      </c>
      <c r="H159" s="124" t="str">
        <f>Programação4[[#This Row],[Atividade]]&amp; " - linha/estrutura: " &amp;Programação4[[#This Row],[Tag]]</f>
        <v xml:space="preserve">Linha 6"-S3-14E-5374-H - linha/estrutura: </v>
      </c>
      <c r="I159" s="107"/>
      <c r="J159" s="107"/>
      <c r="K159" s="107"/>
      <c r="L159" s="118"/>
      <c r="M159" s="118"/>
      <c r="N159" s="118"/>
      <c r="O159" s="118"/>
      <c r="P159" s="118"/>
      <c r="Q159" s="118"/>
      <c r="R159" s="120"/>
      <c r="S159" s="120"/>
      <c r="T159" s="118"/>
      <c r="U159" s="118"/>
      <c r="V159" s="118"/>
      <c r="W159" s="118"/>
      <c r="X159" s="118"/>
      <c r="Y159" s="120"/>
      <c r="Z159" s="120"/>
      <c r="AA159" s="118"/>
      <c r="AB159" s="118"/>
      <c r="AC159" s="118"/>
      <c r="AD159" s="120"/>
      <c r="AE159" s="118"/>
      <c r="AF159" s="120"/>
      <c r="AG159" s="120"/>
      <c r="AH159" s="118"/>
      <c r="AI159" s="118"/>
      <c r="AJ159" s="118"/>
      <c r="AK159" s="118"/>
      <c r="AL159" s="118"/>
      <c r="AM159" s="118"/>
    </row>
    <row r="160" spans="1:39" hidden="1" x14ac:dyDescent="0.3">
      <c r="A160" s="107"/>
      <c r="B160" s="107" t="s">
        <v>1689</v>
      </c>
      <c r="C160" s="124"/>
      <c r="D160" s="107"/>
      <c r="E160" s="125"/>
      <c r="F160" s="107"/>
      <c r="G160" s="107" t="s">
        <v>1690</v>
      </c>
      <c r="H160" s="124" t="str">
        <f>Programação4[[#This Row],[Atividade]]&amp; " - linha/estrutura: " &amp;Programação4[[#This Row],[Tag]]</f>
        <v xml:space="preserve">Trecho 1 - Linha 6"-S3-14E-5374-H - linha/estrutura: </v>
      </c>
      <c r="I160" s="107"/>
      <c r="J160" s="107"/>
      <c r="K160" s="107"/>
      <c r="L160" s="118"/>
      <c r="M160" s="118"/>
      <c r="N160" s="118"/>
      <c r="O160" s="118"/>
      <c r="P160" s="118"/>
      <c r="Q160" s="118"/>
      <c r="R160" s="120"/>
      <c r="S160" s="120"/>
      <c r="T160" s="118"/>
      <c r="U160" s="118"/>
      <c r="V160" s="118"/>
      <c r="W160" s="118"/>
      <c r="X160" s="118"/>
      <c r="Y160" s="120"/>
      <c r="Z160" s="120"/>
      <c r="AA160" s="118"/>
      <c r="AB160" s="118"/>
      <c r="AC160" s="118"/>
      <c r="AD160" s="120"/>
      <c r="AE160" s="118"/>
      <c r="AF160" s="120"/>
      <c r="AG160" s="120"/>
      <c r="AH160" s="118"/>
      <c r="AI160" s="118"/>
      <c r="AJ160" s="118"/>
      <c r="AK160" s="118"/>
      <c r="AL160" s="118"/>
      <c r="AM160" s="118"/>
    </row>
    <row r="161" spans="1:39" hidden="1" x14ac:dyDescent="0.3">
      <c r="A161" s="107"/>
      <c r="B161" s="107" t="s">
        <v>1691</v>
      </c>
      <c r="C161" s="124"/>
      <c r="D161" s="107"/>
      <c r="E161" s="125"/>
      <c r="F161" s="107"/>
      <c r="G161" s="107" t="s">
        <v>1692</v>
      </c>
      <c r="H161" s="124" t="str">
        <f>Programação4[[#This Row],[Atividade]]&amp; " - linha/estrutura: " &amp;Programação4[[#This Row],[Tag]]</f>
        <v xml:space="preserve">Trecho 2 - Linha 6"-S3-14E-5374-H - linha/estrutura: </v>
      </c>
      <c r="I161" s="107"/>
      <c r="J161" s="107"/>
      <c r="K161" s="107"/>
      <c r="L161" s="118"/>
      <c r="M161" s="118"/>
      <c r="N161" s="118"/>
      <c r="O161" s="118"/>
      <c r="P161" s="118"/>
      <c r="Q161" s="118"/>
      <c r="R161" s="120"/>
      <c r="S161" s="120"/>
      <c r="T161" s="118"/>
      <c r="U161" s="118"/>
      <c r="V161" s="118"/>
      <c r="W161" s="118"/>
      <c r="X161" s="118"/>
      <c r="Y161" s="120"/>
      <c r="Z161" s="120"/>
      <c r="AA161" s="118"/>
      <c r="AB161" s="118"/>
      <c r="AC161" s="118"/>
      <c r="AD161" s="120"/>
      <c r="AE161" s="118"/>
      <c r="AF161" s="120"/>
      <c r="AG161" s="120"/>
      <c r="AH161" s="118"/>
      <c r="AI161" s="118"/>
      <c r="AJ161" s="118"/>
      <c r="AK161" s="118"/>
      <c r="AL161" s="118"/>
      <c r="AM161" s="118"/>
    </row>
    <row r="162" spans="1:39" hidden="1" x14ac:dyDescent="0.3">
      <c r="A162" s="107"/>
      <c r="B162" s="107" t="s">
        <v>1693</v>
      </c>
      <c r="C162" s="124"/>
      <c r="D162" s="107"/>
      <c r="E162" s="125"/>
      <c r="F162" s="107"/>
      <c r="G162" s="107" t="s">
        <v>1694</v>
      </c>
      <c r="H162" s="124" t="str">
        <f>Programação4[[#This Row],[Atividade]]&amp; " - linha/estrutura: " &amp;Programação4[[#This Row],[Tag]]</f>
        <v xml:space="preserve">Linha 6"-S3-14E-5375-H - linha/estrutura: </v>
      </c>
      <c r="I162" s="107"/>
      <c r="J162" s="107"/>
      <c r="K162" s="107"/>
      <c r="L162" s="118"/>
      <c r="M162" s="118"/>
      <c r="N162" s="118"/>
      <c r="O162" s="118"/>
      <c r="P162" s="118"/>
      <c r="Q162" s="118"/>
      <c r="R162" s="120"/>
      <c r="S162" s="120"/>
      <c r="T162" s="118"/>
      <c r="U162" s="118"/>
      <c r="V162" s="118"/>
      <c r="W162" s="118"/>
      <c r="X162" s="118"/>
      <c r="Y162" s="120"/>
      <c r="Z162" s="120"/>
      <c r="AA162" s="118"/>
      <c r="AB162" s="118"/>
      <c r="AC162" s="118"/>
      <c r="AD162" s="120"/>
      <c r="AE162" s="118"/>
      <c r="AF162" s="120"/>
      <c r="AG162" s="120"/>
      <c r="AH162" s="118"/>
      <c r="AI162" s="118"/>
      <c r="AJ162" s="118"/>
      <c r="AK162" s="118"/>
      <c r="AL162" s="118"/>
      <c r="AM162" s="118"/>
    </row>
    <row r="163" spans="1:39" hidden="1" x14ac:dyDescent="0.3">
      <c r="A163" s="107"/>
      <c r="B163" s="107" t="s">
        <v>1695</v>
      </c>
      <c r="C163" s="124"/>
      <c r="D163" s="107"/>
      <c r="E163" s="125"/>
      <c r="F163" s="107"/>
      <c r="G163" s="107" t="s">
        <v>1696</v>
      </c>
      <c r="H163" s="124" t="str">
        <f>Programação4[[#This Row],[Atividade]]&amp; " - linha/estrutura: " &amp;Programação4[[#This Row],[Tag]]</f>
        <v xml:space="preserve">Trecho 1 - Linha 6"-S3-14E-5375-H - linha/estrutura: </v>
      </c>
      <c r="I163" s="107"/>
      <c r="J163" s="107"/>
      <c r="K163" s="107"/>
      <c r="L163" s="118"/>
      <c r="M163" s="118"/>
      <c r="N163" s="118"/>
      <c r="O163" s="118"/>
      <c r="P163" s="118"/>
      <c r="Q163" s="118"/>
      <c r="R163" s="120"/>
      <c r="S163" s="120"/>
      <c r="T163" s="118"/>
      <c r="U163" s="118"/>
      <c r="V163" s="118"/>
      <c r="W163" s="118"/>
      <c r="X163" s="118"/>
      <c r="Y163" s="120"/>
      <c r="Z163" s="120"/>
      <c r="AA163" s="118"/>
      <c r="AB163" s="118"/>
      <c r="AC163" s="118"/>
      <c r="AD163" s="120"/>
      <c r="AE163" s="118"/>
      <c r="AF163" s="120"/>
      <c r="AG163" s="120"/>
      <c r="AH163" s="118"/>
      <c r="AI163" s="118"/>
      <c r="AJ163" s="118"/>
      <c r="AK163" s="118"/>
      <c r="AL163" s="118"/>
      <c r="AM163" s="118"/>
    </row>
    <row r="164" spans="1:39" hidden="1" x14ac:dyDescent="0.3">
      <c r="A164" s="107"/>
      <c r="B164" s="107" t="s">
        <v>1697</v>
      </c>
      <c r="C164" s="124"/>
      <c r="D164" s="107"/>
      <c r="E164" s="125"/>
      <c r="F164" s="107"/>
      <c r="G164" s="107" t="s">
        <v>1698</v>
      </c>
      <c r="H164" s="124" t="str">
        <f>Programação4[[#This Row],[Atividade]]&amp; " - linha/estrutura: " &amp;Programação4[[#This Row],[Tag]]</f>
        <v xml:space="preserve">Trecho 2 - Linha 6"-S3-14E-5375-H - linha/estrutura: </v>
      </c>
      <c r="I164" s="107"/>
      <c r="J164" s="107"/>
      <c r="K164" s="107"/>
      <c r="L164" s="118"/>
      <c r="M164" s="118"/>
      <c r="N164" s="118"/>
      <c r="O164" s="118"/>
      <c r="P164" s="118"/>
      <c r="Q164" s="118"/>
      <c r="R164" s="120"/>
      <c r="S164" s="120"/>
      <c r="T164" s="118"/>
      <c r="U164" s="118"/>
      <c r="V164" s="118"/>
      <c r="W164" s="118"/>
      <c r="X164" s="118"/>
      <c r="Y164" s="120"/>
      <c r="Z164" s="120"/>
      <c r="AA164" s="118"/>
      <c r="AB164" s="118"/>
      <c r="AC164" s="118"/>
      <c r="AD164" s="120"/>
      <c r="AE164" s="118"/>
      <c r="AF164" s="120"/>
      <c r="AG164" s="120"/>
      <c r="AH164" s="118"/>
      <c r="AI164" s="118"/>
      <c r="AJ164" s="118"/>
      <c r="AK164" s="118"/>
      <c r="AL164" s="118"/>
      <c r="AM164" s="118"/>
    </row>
    <row r="165" spans="1:39" hidden="1" x14ac:dyDescent="0.3">
      <c r="A165" s="107"/>
      <c r="B165" s="107" t="s">
        <v>1699</v>
      </c>
      <c r="C165" s="124"/>
      <c r="D165" s="107"/>
      <c r="E165" s="125"/>
      <c r="F165" s="107"/>
      <c r="G165" s="107" t="s">
        <v>1700</v>
      </c>
      <c r="H165" s="124" t="str">
        <f>Programação4[[#This Row],[Atividade]]&amp; " - linha/estrutura: " &amp;Programação4[[#This Row],[Tag]]</f>
        <v xml:space="preserve">Linha 6"-S3-14E-5376-H - linha/estrutura: </v>
      </c>
      <c r="I165" s="107"/>
      <c r="J165" s="107"/>
      <c r="K165" s="107"/>
      <c r="L165" s="118"/>
      <c r="M165" s="118"/>
      <c r="N165" s="118"/>
      <c r="O165" s="118"/>
      <c r="P165" s="118"/>
      <c r="Q165" s="118"/>
      <c r="R165" s="120"/>
      <c r="S165" s="120"/>
      <c r="T165" s="118"/>
      <c r="U165" s="118"/>
      <c r="V165" s="118"/>
      <c r="W165" s="118"/>
      <c r="X165" s="118"/>
      <c r="Y165" s="120"/>
      <c r="Z165" s="120"/>
      <c r="AA165" s="118"/>
      <c r="AB165" s="118"/>
      <c r="AC165" s="118"/>
      <c r="AD165" s="120"/>
      <c r="AE165" s="118"/>
      <c r="AF165" s="120"/>
      <c r="AG165" s="120"/>
      <c r="AH165" s="118"/>
      <c r="AI165" s="118"/>
      <c r="AJ165" s="118"/>
      <c r="AK165" s="118"/>
      <c r="AL165" s="118"/>
      <c r="AM165" s="118"/>
    </row>
    <row r="166" spans="1:39" hidden="1" x14ac:dyDescent="0.3">
      <c r="A166" s="107"/>
      <c r="B166" s="107" t="s">
        <v>1701</v>
      </c>
      <c r="C166" s="124"/>
      <c r="D166" s="107"/>
      <c r="E166" s="125"/>
      <c r="F166" s="107"/>
      <c r="G166" s="107" t="s">
        <v>1702</v>
      </c>
      <c r="H166" s="124" t="str">
        <f>Programação4[[#This Row],[Atividade]]&amp; " - linha/estrutura: " &amp;Programação4[[#This Row],[Tag]]</f>
        <v xml:space="preserve">Trecho 1 - Linha 6"-S3-14E-5376-H - linha/estrutura: </v>
      </c>
      <c r="I166" s="107"/>
      <c r="J166" s="107"/>
      <c r="K166" s="107"/>
      <c r="L166" s="118"/>
      <c r="M166" s="118"/>
      <c r="N166" s="118"/>
      <c r="O166" s="118"/>
      <c r="P166" s="118"/>
      <c r="Q166" s="118"/>
      <c r="R166" s="120"/>
      <c r="S166" s="120"/>
      <c r="T166" s="118"/>
      <c r="U166" s="118"/>
      <c r="V166" s="118"/>
      <c r="W166" s="118"/>
      <c r="X166" s="118"/>
      <c r="Y166" s="120"/>
      <c r="Z166" s="120"/>
      <c r="AA166" s="118"/>
      <c r="AB166" s="118"/>
      <c r="AC166" s="118"/>
      <c r="AD166" s="120"/>
      <c r="AE166" s="118"/>
      <c r="AF166" s="120"/>
      <c r="AG166" s="120"/>
      <c r="AH166" s="118"/>
      <c r="AI166" s="118"/>
      <c r="AJ166" s="118"/>
      <c r="AK166" s="118"/>
      <c r="AL166" s="118"/>
      <c r="AM166" s="118"/>
    </row>
    <row r="167" spans="1:39" hidden="1" x14ac:dyDescent="0.3">
      <c r="A167" s="107"/>
      <c r="B167" s="107" t="s">
        <v>1703</v>
      </c>
      <c r="C167" s="124"/>
      <c r="D167" s="107"/>
      <c r="E167" s="125"/>
      <c r="F167" s="107"/>
      <c r="G167" s="107" t="s">
        <v>1704</v>
      </c>
      <c r="H167" s="124" t="str">
        <f>Programação4[[#This Row],[Atividade]]&amp; " - linha/estrutura: " &amp;Programação4[[#This Row],[Tag]]</f>
        <v xml:space="preserve">Trecho 2 - Linha 6"-S3-14E-5376-H - linha/estrutura: </v>
      </c>
      <c r="I167" s="107"/>
      <c r="J167" s="107"/>
      <c r="K167" s="107"/>
      <c r="L167" s="118"/>
      <c r="M167" s="118"/>
      <c r="N167" s="118"/>
      <c r="O167" s="118"/>
      <c r="P167" s="118"/>
      <c r="Q167" s="118"/>
      <c r="R167" s="120"/>
      <c r="S167" s="120"/>
      <c r="T167" s="118"/>
      <c r="U167" s="118"/>
      <c r="V167" s="118"/>
      <c r="W167" s="118"/>
      <c r="X167" s="118"/>
      <c r="Y167" s="120"/>
      <c r="Z167" s="120"/>
      <c r="AA167" s="118"/>
      <c r="AB167" s="118"/>
      <c r="AC167" s="118"/>
      <c r="AD167" s="120"/>
      <c r="AE167" s="118"/>
      <c r="AF167" s="120"/>
      <c r="AG167" s="120"/>
      <c r="AH167" s="118"/>
      <c r="AI167" s="118"/>
      <c r="AJ167" s="118"/>
      <c r="AK167" s="118"/>
      <c r="AL167" s="118"/>
      <c r="AM167" s="118"/>
    </row>
    <row r="168" spans="1:39" hidden="1" x14ac:dyDescent="0.3">
      <c r="A168" s="107"/>
      <c r="B168" s="107" t="s">
        <v>1705</v>
      </c>
      <c r="C168" s="124"/>
      <c r="D168" s="107"/>
      <c r="E168" s="125"/>
      <c r="F168" s="107"/>
      <c r="G168" s="107" t="s">
        <v>1706</v>
      </c>
      <c r="H168" s="124" t="str">
        <f>Programação4[[#This Row],[Atividade]]&amp; " - linha/estrutura: " &amp;Programação4[[#This Row],[Tag]]</f>
        <v xml:space="preserve">Linha 6"-S3-14E-5377-H - linha/estrutura: </v>
      </c>
      <c r="I168" s="107"/>
      <c r="J168" s="107"/>
      <c r="K168" s="107"/>
      <c r="L168" s="118"/>
      <c r="M168" s="118"/>
      <c r="N168" s="118"/>
      <c r="O168" s="118"/>
      <c r="P168" s="118"/>
      <c r="Q168" s="118"/>
      <c r="R168" s="120"/>
      <c r="S168" s="120"/>
      <c r="T168" s="118"/>
      <c r="U168" s="118"/>
      <c r="V168" s="118"/>
      <c r="W168" s="118"/>
      <c r="X168" s="118"/>
      <c r="Y168" s="120"/>
      <c r="Z168" s="120"/>
      <c r="AA168" s="118"/>
      <c r="AB168" s="118"/>
      <c r="AC168" s="118"/>
      <c r="AD168" s="120"/>
      <c r="AE168" s="118"/>
      <c r="AF168" s="120"/>
      <c r="AG168" s="120"/>
      <c r="AH168" s="118"/>
      <c r="AI168" s="118"/>
      <c r="AJ168" s="118"/>
      <c r="AK168" s="118"/>
      <c r="AL168" s="118"/>
      <c r="AM168" s="118"/>
    </row>
    <row r="169" spans="1:39" hidden="1" x14ac:dyDescent="0.3">
      <c r="A169" s="107"/>
      <c r="B169" s="107" t="s">
        <v>1707</v>
      </c>
      <c r="C169" s="124"/>
      <c r="D169" s="107"/>
      <c r="E169" s="125"/>
      <c r="F169" s="107"/>
      <c r="G169" s="107" t="s">
        <v>1708</v>
      </c>
      <c r="H169" s="124" t="str">
        <f>Programação4[[#This Row],[Atividade]]&amp; " - linha/estrutura: " &amp;Programação4[[#This Row],[Tag]]</f>
        <v xml:space="preserve">Trecho 1 - Linha 6"-S3-14E-5377-H - linha/estrutura: </v>
      </c>
      <c r="I169" s="107"/>
      <c r="J169" s="107"/>
      <c r="K169" s="107"/>
      <c r="L169" s="118"/>
      <c r="M169" s="118"/>
      <c r="N169" s="118"/>
      <c r="O169" s="118"/>
      <c r="P169" s="118"/>
      <c r="Q169" s="118"/>
      <c r="R169" s="120"/>
      <c r="S169" s="120"/>
      <c r="T169" s="118"/>
      <c r="U169" s="118"/>
      <c r="V169" s="118"/>
      <c r="W169" s="118"/>
      <c r="X169" s="118"/>
      <c r="Y169" s="120"/>
      <c r="Z169" s="120"/>
      <c r="AA169" s="118"/>
      <c r="AB169" s="118"/>
      <c r="AC169" s="118"/>
      <c r="AD169" s="120"/>
      <c r="AE169" s="118"/>
      <c r="AF169" s="120"/>
      <c r="AG169" s="120"/>
      <c r="AH169" s="118"/>
      <c r="AI169" s="118"/>
      <c r="AJ169" s="118"/>
      <c r="AK169" s="118"/>
      <c r="AL169" s="118"/>
      <c r="AM169" s="118"/>
    </row>
    <row r="170" spans="1:39" hidden="1" x14ac:dyDescent="0.3">
      <c r="A170" s="107"/>
      <c r="B170" s="107" t="s">
        <v>1709</v>
      </c>
      <c r="C170" s="124"/>
      <c r="D170" s="107"/>
      <c r="E170" s="125"/>
      <c r="F170" s="107"/>
      <c r="G170" s="107" t="s">
        <v>1710</v>
      </c>
      <c r="H170" s="124" t="str">
        <f>Programação4[[#This Row],[Atividade]]&amp; " - linha/estrutura: " &amp;Programação4[[#This Row],[Tag]]</f>
        <v xml:space="preserve">Trecho 2 - Linha 6"-S3-14E-5377-H - linha/estrutura: </v>
      </c>
      <c r="I170" s="107"/>
      <c r="J170" s="107"/>
      <c r="K170" s="107"/>
      <c r="L170" s="118"/>
      <c r="M170" s="118"/>
      <c r="N170" s="118"/>
      <c r="O170" s="118"/>
      <c r="P170" s="118"/>
      <c r="Q170" s="118"/>
      <c r="R170" s="120"/>
      <c r="S170" s="120"/>
      <c r="T170" s="118"/>
      <c r="U170" s="118"/>
      <c r="V170" s="118"/>
      <c r="W170" s="118"/>
      <c r="X170" s="118"/>
      <c r="Y170" s="120"/>
      <c r="Z170" s="120"/>
      <c r="AA170" s="118"/>
      <c r="AB170" s="118"/>
      <c r="AC170" s="118"/>
      <c r="AD170" s="120"/>
      <c r="AE170" s="118"/>
      <c r="AF170" s="120"/>
      <c r="AG170" s="120"/>
      <c r="AH170" s="118"/>
      <c r="AI170" s="118"/>
      <c r="AJ170" s="118"/>
      <c r="AK170" s="118"/>
      <c r="AL170" s="118"/>
      <c r="AM170" s="118"/>
    </row>
    <row r="171" spans="1:39" hidden="1" x14ac:dyDescent="0.3">
      <c r="A171" s="107"/>
      <c r="B171" s="107" t="s">
        <v>1711</v>
      </c>
      <c r="C171" s="124"/>
      <c r="D171" s="107"/>
      <c r="E171" s="125"/>
      <c r="F171" s="107"/>
      <c r="G171" s="107" t="s">
        <v>1712</v>
      </c>
      <c r="H171" s="124" t="str">
        <f>Programação4[[#This Row],[Atividade]]&amp; " - linha/estrutura: " &amp;Programação4[[#This Row],[Tag]]</f>
        <v xml:space="preserve">Linha 6"-S3-14E-5378-H - linha/estrutura: </v>
      </c>
      <c r="I171" s="107"/>
      <c r="J171" s="107"/>
      <c r="K171" s="107"/>
      <c r="L171" s="118"/>
      <c r="M171" s="118"/>
      <c r="N171" s="118"/>
      <c r="O171" s="118"/>
      <c r="P171" s="118"/>
      <c r="Q171" s="118"/>
      <c r="R171" s="120"/>
      <c r="S171" s="120"/>
      <c r="T171" s="118"/>
      <c r="U171" s="118"/>
      <c r="V171" s="118"/>
      <c r="W171" s="118"/>
      <c r="X171" s="118"/>
      <c r="Y171" s="120"/>
      <c r="Z171" s="120"/>
      <c r="AA171" s="118"/>
      <c r="AB171" s="118"/>
      <c r="AC171" s="118"/>
      <c r="AD171" s="120"/>
      <c r="AE171" s="118"/>
      <c r="AF171" s="120"/>
      <c r="AG171" s="120"/>
      <c r="AH171" s="118"/>
      <c r="AI171" s="118"/>
      <c r="AJ171" s="118"/>
      <c r="AK171" s="118"/>
      <c r="AL171" s="118"/>
      <c r="AM171" s="118"/>
    </row>
    <row r="172" spans="1:39" hidden="1" x14ac:dyDescent="0.3">
      <c r="A172" s="107"/>
      <c r="B172" s="107" t="s">
        <v>1713</v>
      </c>
      <c r="C172" s="124"/>
      <c r="D172" s="107"/>
      <c r="E172" s="125"/>
      <c r="F172" s="107"/>
      <c r="G172" s="107" t="s">
        <v>1714</v>
      </c>
      <c r="H172" s="124" t="str">
        <f>Programação4[[#This Row],[Atividade]]&amp; " - linha/estrutura: " &amp;Programação4[[#This Row],[Tag]]</f>
        <v xml:space="preserve">Trecho 1 - Linha 6"-S3-14E-5378-H - linha/estrutura: </v>
      </c>
      <c r="I172" s="107"/>
      <c r="J172" s="107"/>
      <c r="K172" s="107"/>
      <c r="L172" s="118"/>
      <c r="M172" s="118"/>
      <c r="N172" s="118"/>
      <c r="O172" s="118"/>
      <c r="P172" s="118"/>
      <c r="Q172" s="118"/>
      <c r="R172" s="120"/>
      <c r="S172" s="120"/>
      <c r="T172" s="118"/>
      <c r="U172" s="118"/>
      <c r="V172" s="118"/>
      <c r="W172" s="118"/>
      <c r="X172" s="118"/>
      <c r="Y172" s="120"/>
      <c r="Z172" s="120"/>
      <c r="AA172" s="118"/>
      <c r="AB172" s="118"/>
      <c r="AC172" s="118"/>
      <c r="AD172" s="120"/>
      <c r="AE172" s="118"/>
      <c r="AF172" s="120"/>
      <c r="AG172" s="120"/>
      <c r="AH172" s="118"/>
      <c r="AI172" s="118"/>
      <c r="AJ172" s="118"/>
      <c r="AK172" s="118"/>
      <c r="AL172" s="118"/>
      <c r="AM172" s="118"/>
    </row>
    <row r="173" spans="1:39" hidden="1" x14ac:dyDescent="0.3">
      <c r="A173" s="107"/>
      <c r="B173" s="107" t="s">
        <v>1715</v>
      </c>
      <c r="C173" s="124"/>
      <c r="D173" s="107"/>
      <c r="E173" s="125"/>
      <c r="F173" s="107"/>
      <c r="G173" s="107" t="s">
        <v>1716</v>
      </c>
      <c r="H173" s="124" t="str">
        <f>Programação4[[#This Row],[Atividade]]&amp; " - linha/estrutura: " &amp;Programação4[[#This Row],[Tag]]</f>
        <v xml:space="preserve">Trecho 2 - Linha 6"-S3-14E-5378-H - linha/estrutura: </v>
      </c>
      <c r="I173" s="107"/>
      <c r="J173" s="107"/>
      <c r="K173" s="107"/>
      <c r="L173" s="118"/>
      <c r="M173" s="118"/>
      <c r="N173" s="118"/>
      <c r="O173" s="118"/>
      <c r="P173" s="118"/>
      <c r="Q173" s="118"/>
      <c r="R173" s="120"/>
      <c r="S173" s="120"/>
      <c r="T173" s="118"/>
      <c r="U173" s="118"/>
      <c r="V173" s="118"/>
      <c r="W173" s="118"/>
      <c r="X173" s="118"/>
      <c r="Y173" s="120"/>
      <c r="Z173" s="120"/>
      <c r="AA173" s="118"/>
      <c r="AB173" s="118"/>
      <c r="AC173" s="118"/>
      <c r="AD173" s="120"/>
      <c r="AE173" s="118"/>
      <c r="AF173" s="120"/>
      <c r="AG173" s="120"/>
      <c r="AH173" s="118"/>
      <c r="AI173" s="118"/>
      <c r="AJ173" s="118"/>
      <c r="AK173" s="118"/>
      <c r="AL173" s="118"/>
      <c r="AM173" s="118"/>
    </row>
    <row r="174" spans="1:39" hidden="1" x14ac:dyDescent="0.3">
      <c r="A174" s="107"/>
      <c r="B174" s="107" t="s">
        <v>1717</v>
      </c>
      <c r="C174" s="124"/>
      <c r="D174" s="107"/>
      <c r="E174" s="125"/>
      <c r="F174" s="107"/>
      <c r="G174" s="107" t="s">
        <v>1718</v>
      </c>
      <c r="H174" s="124" t="str">
        <f>Programação4[[#This Row],[Atividade]]&amp; " - linha/estrutura: " &amp;Programação4[[#This Row],[Tag]]</f>
        <v xml:space="preserve">Linha 6"-S3-14E-5379-H - linha/estrutura: </v>
      </c>
      <c r="I174" s="107"/>
      <c r="J174" s="107"/>
      <c r="K174" s="107"/>
      <c r="L174" s="118"/>
      <c r="M174" s="118"/>
      <c r="N174" s="118"/>
      <c r="O174" s="118"/>
      <c r="P174" s="118"/>
      <c r="Q174" s="118"/>
      <c r="R174" s="120"/>
      <c r="S174" s="120"/>
      <c r="T174" s="118"/>
      <c r="U174" s="118"/>
      <c r="V174" s="118"/>
      <c r="W174" s="118"/>
      <c r="X174" s="118"/>
      <c r="Y174" s="120"/>
      <c r="Z174" s="120"/>
      <c r="AA174" s="118"/>
      <c r="AB174" s="118"/>
      <c r="AC174" s="118"/>
      <c r="AD174" s="120"/>
      <c r="AE174" s="118"/>
      <c r="AF174" s="120"/>
      <c r="AG174" s="120"/>
      <c r="AH174" s="118"/>
      <c r="AI174" s="118"/>
      <c r="AJ174" s="118"/>
      <c r="AK174" s="118"/>
      <c r="AL174" s="118"/>
      <c r="AM174" s="118"/>
    </row>
    <row r="175" spans="1:39" hidden="1" x14ac:dyDescent="0.3">
      <c r="A175" s="107"/>
      <c r="B175" s="107" t="s">
        <v>1719</v>
      </c>
      <c r="C175" s="124"/>
      <c r="D175" s="107"/>
      <c r="E175" s="125"/>
      <c r="F175" s="107"/>
      <c r="G175" s="107" t="s">
        <v>1714</v>
      </c>
      <c r="H175" s="124" t="str">
        <f>Programação4[[#This Row],[Atividade]]&amp; " - linha/estrutura: " &amp;Programação4[[#This Row],[Tag]]</f>
        <v xml:space="preserve">Trecho 1 - Linha 6"-S3-14E-5378-H - linha/estrutura: </v>
      </c>
      <c r="I175" s="107"/>
      <c r="J175" s="107"/>
      <c r="K175" s="107"/>
      <c r="L175" s="118"/>
      <c r="M175" s="118"/>
      <c r="N175" s="118"/>
      <c r="O175" s="118"/>
      <c r="P175" s="118"/>
      <c r="Q175" s="118"/>
      <c r="R175" s="120"/>
      <c r="S175" s="120"/>
      <c r="T175" s="118"/>
      <c r="U175" s="118"/>
      <c r="V175" s="118"/>
      <c r="W175" s="118"/>
      <c r="X175" s="118"/>
      <c r="Y175" s="120"/>
      <c r="Z175" s="120"/>
      <c r="AA175" s="118"/>
      <c r="AB175" s="118"/>
      <c r="AC175" s="118"/>
      <c r="AD175" s="120"/>
      <c r="AE175" s="118"/>
      <c r="AF175" s="120"/>
      <c r="AG175" s="120"/>
      <c r="AH175" s="118"/>
      <c r="AI175" s="118"/>
      <c r="AJ175" s="118"/>
      <c r="AK175" s="118"/>
      <c r="AL175" s="118"/>
      <c r="AM175" s="118"/>
    </row>
    <row r="176" spans="1:39" hidden="1" x14ac:dyDescent="0.3">
      <c r="A176" s="107"/>
      <c r="B176" s="107" t="s">
        <v>1720</v>
      </c>
      <c r="C176" s="124"/>
      <c r="D176" s="107"/>
      <c r="E176" s="125"/>
      <c r="F176" s="107"/>
      <c r="G176" s="107" t="s">
        <v>1716</v>
      </c>
      <c r="H176" s="124" t="str">
        <f>Programação4[[#This Row],[Atividade]]&amp; " - linha/estrutura: " &amp;Programação4[[#This Row],[Tag]]</f>
        <v xml:space="preserve">Trecho 2 - Linha 6"-S3-14E-5378-H - linha/estrutura: </v>
      </c>
      <c r="I176" s="107"/>
      <c r="J176" s="107"/>
      <c r="K176" s="107"/>
      <c r="L176" s="118"/>
      <c r="M176" s="118"/>
      <c r="N176" s="118"/>
      <c r="O176" s="118"/>
      <c r="P176" s="118"/>
      <c r="Q176" s="118"/>
      <c r="R176" s="120"/>
      <c r="S176" s="120"/>
      <c r="T176" s="118"/>
      <c r="U176" s="118"/>
      <c r="V176" s="118"/>
      <c r="W176" s="118"/>
      <c r="X176" s="118"/>
      <c r="Y176" s="120"/>
      <c r="Z176" s="120"/>
      <c r="AA176" s="118"/>
      <c r="AB176" s="118"/>
      <c r="AC176" s="118"/>
      <c r="AD176" s="120"/>
      <c r="AE176" s="118"/>
      <c r="AF176" s="120"/>
      <c r="AG176" s="120"/>
      <c r="AH176" s="118"/>
      <c r="AI176" s="118"/>
      <c r="AJ176" s="118"/>
      <c r="AK176" s="118"/>
      <c r="AL176" s="118"/>
      <c r="AM176" s="118"/>
    </row>
    <row r="177" spans="1:39" hidden="1" x14ac:dyDescent="0.3">
      <c r="A177" s="107"/>
      <c r="B177" s="107" t="s">
        <v>1721</v>
      </c>
      <c r="C177" s="124"/>
      <c r="D177" s="107"/>
      <c r="E177" s="125"/>
      <c r="F177" s="107"/>
      <c r="G177" s="107" t="s">
        <v>1722</v>
      </c>
      <c r="H177" s="124" t="str">
        <f>Programação4[[#This Row],[Atividade]]&amp; " - linha/estrutura: " &amp;Programação4[[#This Row],[Tag]]</f>
        <v xml:space="preserve">TIE-IN - linha/estrutura: </v>
      </c>
      <c r="I177" s="107"/>
      <c r="J177" s="107"/>
      <c r="K177" s="107"/>
      <c r="L177" s="118"/>
      <c r="M177" s="118"/>
      <c r="N177" s="118"/>
      <c r="O177" s="118"/>
      <c r="P177" s="118"/>
      <c r="Q177" s="118"/>
      <c r="R177" s="120"/>
      <c r="S177" s="120"/>
      <c r="T177" s="118"/>
      <c r="U177" s="118"/>
      <c r="V177" s="118"/>
      <c r="W177" s="118"/>
      <c r="X177" s="118"/>
      <c r="Y177" s="120"/>
      <c r="Z177" s="120"/>
      <c r="AA177" s="118"/>
      <c r="AB177" s="118"/>
      <c r="AC177" s="118"/>
      <c r="AD177" s="120"/>
      <c r="AE177" s="118"/>
      <c r="AF177" s="120"/>
      <c r="AG177" s="120"/>
      <c r="AH177" s="118"/>
      <c r="AI177" s="118"/>
      <c r="AJ177" s="118"/>
      <c r="AK177" s="118"/>
      <c r="AL177" s="118"/>
      <c r="AM177" s="118"/>
    </row>
    <row r="178" spans="1:39" hidden="1" x14ac:dyDescent="0.3">
      <c r="A178" s="107"/>
      <c r="B178" s="107" t="s">
        <v>1723</v>
      </c>
      <c r="C178" s="124"/>
      <c r="D178" s="107"/>
      <c r="E178" s="125"/>
      <c r="F178" s="107"/>
      <c r="G178" s="107" t="s">
        <v>1724</v>
      </c>
      <c r="H178" s="124" t="str">
        <f>Programação4[[#This Row],[Atividade]]&amp; " - linha/estrutura: " &amp;Programação4[[#This Row],[Tag]]</f>
        <v xml:space="preserve">TIE-IN_141-BOCAL_8"-T-14A-3A - linha/estrutura: </v>
      </c>
      <c r="I178" s="107"/>
      <c r="J178" s="107"/>
      <c r="K178" s="107"/>
      <c r="L178" s="118"/>
      <c r="M178" s="118"/>
      <c r="N178" s="118"/>
      <c r="O178" s="118"/>
      <c r="P178" s="118"/>
      <c r="Q178" s="118"/>
      <c r="R178" s="120"/>
      <c r="S178" s="120"/>
      <c r="T178" s="118"/>
      <c r="U178" s="118"/>
      <c r="V178" s="118"/>
      <c r="W178" s="118"/>
      <c r="X178" s="118"/>
      <c r="Y178" s="120"/>
      <c r="Z178" s="120"/>
      <c r="AA178" s="118"/>
      <c r="AB178" s="118"/>
      <c r="AC178" s="118"/>
      <c r="AD178" s="120"/>
      <c r="AE178" s="118"/>
      <c r="AF178" s="120"/>
      <c r="AG178" s="120"/>
      <c r="AH178" s="118"/>
      <c r="AI178" s="118"/>
      <c r="AJ178" s="118"/>
      <c r="AK178" s="118"/>
      <c r="AL178" s="118"/>
      <c r="AM178" s="118"/>
    </row>
    <row r="179" spans="1:39" hidden="1" x14ac:dyDescent="0.3">
      <c r="A179" s="107"/>
      <c r="B179" s="107" t="s">
        <v>1725</v>
      </c>
      <c r="C179" s="124"/>
      <c r="D179" s="107"/>
      <c r="E179" s="125"/>
      <c r="F179" s="107"/>
      <c r="G179" s="107" t="s">
        <v>1726</v>
      </c>
      <c r="H179" s="124" t="str">
        <f>Programação4[[#This Row],[Atividade]]&amp; " - linha/estrutura: " &amp;Programação4[[#This Row],[Tag]]</f>
        <v xml:space="preserve">TIE-IN_143-BOCAL_8"-T-14A-3B - linha/estrutura: </v>
      </c>
      <c r="I179" s="107"/>
      <c r="J179" s="107"/>
      <c r="K179" s="107"/>
      <c r="L179" s="118"/>
      <c r="M179" s="118"/>
      <c r="N179" s="118"/>
      <c r="O179" s="118"/>
      <c r="P179" s="118"/>
      <c r="Q179" s="118"/>
      <c r="R179" s="120"/>
      <c r="S179" s="120"/>
      <c r="T179" s="118"/>
      <c r="U179" s="118"/>
      <c r="V179" s="118"/>
      <c r="W179" s="118"/>
      <c r="X179" s="118"/>
      <c r="Y179" s="120"/>
      <c r="Z179" s="120"/>
      <c r="AA179" s="118"/>
      <c r="AB179" s="118"/>
      <c r="AC179" s="118"/>
      <c r="AD179" s="120"/>
      <c r="AE179" s="118"/>
      <c r="AF179" s="120"/>
      <c r="AG179" s="120"/>
      <c r="AH179" s="118"/>
      <c r="AI179" s="118"/>
      <c r="AJ179" s="118"/>
      <c r="AK179" s="118"/>
      <c r="AL179" s="118"/>
      <c r="AM179" s="118"/>
    </row>
    <row r="180" spans="1:39" hidden="1" x14ac:dyDescent="0.3">
      <c r="A180" s="107"/>
      <c r="B180" s="107" t="s">
        <v>1727</v>
      </c>
      <c r="C180" s="124"/>
      <c r="D180" s="107"/>
      <c r="E180" s="125"/>
      <c r="F180" s="107"/>
      <c r="G180" s="107" t="s">
        <v>1728</v>
      </c>
      <c r="H180" s="124" t="str">
        <f>Programação4[[#This Row],[Atividade]]&amp; " - linha/estrutura: " &amp;Programação4[[#This Row],[Tag]]</f>
        <v xml:space="preserve">TIE-IN_145-BOCAL_8"-T-14A-3C - linha/estrutura: </v>
      </c>
      <c r="I180" s="107"/>
      <c r="J180" s="107"/>
      <c r="K180" s="107"/>
      <c r="L180" s="118"/>
      <c r="M180" s="118"/>
      <c r="N180" s="118"/>
      <c r="O180" s="118"/>
      <c r="P180" s="118"/>
      <c r="Q180" s="118"/>
      <c r="R180" s="120"/>
      <c r="S180" s="120"/>
      <c r="T180" s="118"/>
      <c r="U180" s="118"/>
      <c r="V180" s="118"/>
      <c r="W180" s="118"/>
      <c r="X180" s="118"/>
      <c r="Y180" s="120"/>
      <c r="Z180" s="120"/>
      <c r="AA180" s="118"/>
      <c r="AB180" s="118"/>
      <c r="AC180" s="118"/>
      <c r="AD180" s="120"/>
      <c r="AE180" s="118"/>
      <c r="AF180" s="120"/>
      <c r="AG180" s="120"/>
      <c r="AH180" s="118"/>
      <c r="AI180" s="118"/>
      <c r="AJ180" s="118"/>
      <c r="AK180" s="118"/>
      <c r="AL180" s="118"/>
      <c r="AM180" s="118"/>
    </row>
    <row r="181" spans="1:39" hidden="1" x14ac:dyDescent="0.3">
      <c r="A181" s="107"/>
      <c r="B181" s="107" t="s">
        <v>1729</v>
      </c>
      <c r="C181" s="124"/>
      <c r="D181" s="107"/>
      <c r="E181" s="125"/>
      <c r="F181" s="107"/>
      <c r="G181" s="107" t="s">
        <v>1730</v>
      </c>
      <c r="H181" s="124" t="str">
        <f>Programação4[[#This Row],[Atividade]]&amp; " - linha/estrutura: " &amp;Programação4[[#This Row],[Tag]]</f>
        <v xml:space="preserve">TIE-IN_116 - linha/estrutura: </v>
      </c>
      <c r="I181" s="107"/>
      <c r="J181" s="107"/>
      <c r="K181" s="107"/>
      <c r="L181" s="118"/>
      <c r="M181" s="118"/>
      <c r="N181" s="118"/>
      <c r="O181" s="118"/>
      <c r="P181" s="118"/>
      <c r="Q181" s="118"/>
      <c r="R181" s="120"/>
      <c r="S181" s="120"/>
      <c r="T181" s="118"/>
      <c r="U181" s="118"/>
      <c r="V181" s="118"/>
      <c r="W181" s="118"/>
      <c r="X181" s="118"/>
      <c r="Y181" s="120"/>
      <c r="Z181" s="120"/>
      <c r="AA181" s="118"/>
      <c r="AB181" s="118"/>
      <c r="AC181" s="118"/>
      <c r="AD181" s="120"/>
      <c r="AE181" s="118"/>
      <c r="AF181" s="120"/>
      <c r="AG181" s="120"/>
      <c r="AH181" s="118"/>
      <c r="AI181" s="118"/>
      <c r="AJ181" s="118"/>
      <c r="AK181" s="118"/>
      <c r="AL181" s="118"/>
      <c r="AM181" s="118"/>
    </row>
    <row r="182" spans="1:39" hidden="1" x14ac:dyDescent="0.3">
      <c r="A182" s="107"/>
      <c r="B182" s="107" t="s">
        <v>1731</v>
      </c>
      <c r="C182" s="124"/>
      <c r="D182" s="107"/>
      <c r="E182" s="125"/>
      <c r="F182" s="107"/>
      <c r="G182" s="107" t="s">
        <v>1732</v>
      </c>
      <c r="H182" s="124" t="str">
        <f>Programação4[[#This Row],[Atividade]]&amp; " - linha/estrutura: " &amp;Programação4[[#This Row],[Tag]]</f>
        <v xml:space="preserve">Trecho 1 - TIE-IN_116 - linha/estrutura: </v>
      </c>
      <c r="I182" s="107"/>
      <c r="J182" s="107"/>
      <c r="K182" s="107"/>
      <c r="L182" s="118"/>
      <c r="M182" s="118"/>
      <c r="N182" s="118"/>
      <c r="O182" s="118"/>
      <c r="P182" s="118"/>
      <c r="Q182" s="118"/>
      <c r="R182" s="120"/>
      <c r="S182" s="120"/>
      <c r="T182" s="118"/>
      <c r="U182" s="118"/>
      <c r="V182" s="118"/>
      <c r="W182" s="118"/>
      <c r="X182" s="118"/>
      <c r="Y182" s="120"/>
      <c r="Z182" s="120"/>
      <c r="AA182" s="118"/>
      <c r="AB182" s="118"/>
      <c r="AC182" s="118"/>
      <c r="AD182" s="120"/>
      <c r="AE182" s="118"/>
      <c r="AF182" s="120"/>
      <c r="AG182" s="120"/>
      <c r="AH182" s="118"/>
      <c r="AI182" s="118"/>
      <c r="AJ182" s="118"/>
      <c r="AK182" s="118"/>
      <c r="AL182" s="118"/>
      <c r="AM182" s="118"/>
    </row>
    <row r="183" spans="1:39" hidden="1" x14ac:dyDescent="0.3">
      <c r="A183" s="107"/>
      <c r="B183" s="107" t="s">
        <v>1733</v>
      </c>
      <c r="C183" s="124"/>
      <c r="D183" s="107"/>
      <c r="E183" s="125"/>
      <c r="F183" s="107"/>
      <c r="G183" s="107" t="s">
        <v>1734</v>
      </c>
      <c r="H183" s="124" t="str">
        <f>Programação4[[#This Row],[Atividade]]&amp; " - linha/estrutura: " &amp;Programação4[[#This Row],[Tag]]</f>
        <v xml:space="preserve">Trecho 2 - TIE-IN_116 - linha/estrutura: </v>
      </c>
      <c r="I183" s="107"/>
      <c r="J183" s="107"/>
      <c r="K183" s="107"/>
      <c r="L183" s="118"/>
      <c r="M183" s="118"/>
      <c r="N183" s="118"/>
      <c r="O183" s="118"/>
      <c r="P183" s="118"/>
      <c r="Q183" s="118"/>
      <c r="R183" s="120"/>
      <c r="S183" s="120"/>
      <c r="T183" s="118"/>
      <c r="U183" s="118"/>
      <c r="V183" s="118"/>
      <c r="W183" s="118"/>
      <c r="X183" s="118"/>
      <c r="Y183" s="120"/>
      <c r="Z183" s="120"/>
      <c r="AA183" s="118"/>
      <c r="AB183" s="118"/>
      <c r="AC183" s="118"/>
      <c r="AD183" s="120"/>
      <c r="AE183" s="118"/>
      <c r="AF183" s="120"/>
      <c r="AG183" s="120"/>
      <c r="AH183" s="118"/>
      <c r="AI183" s="118"/>
      <c r="AJ183" s="118"/>
      <c r="AK183" s="118"/>
      <c r="AL183" s="118"/>
      <c r="AM183" s="118"/>
    </row>
    <row r="184" spans="1:39" hidden="1" x14ac:dyDescent="0.3">
      <c r="A184" s="107"/>
      <c r="B184" s="107" t="s">
        <v>1735</v>
      </c>
      <c r="C184" s="124"/>
      <c r="D184" s="107"/>
      <c r="E184" s="125"/>
      <c r="F184" s="107"/>
      <c r="G184" s="107" t="s">
        <v>1736</v>
      </c>
      <c r="H184" s="124" t="str">
        <f>Programação4[[#This Row],[Atividade]]&amp; " - linha/estrutura: " &amp;Programação4[[#This Row],[Tag]]</f>
        <v xml:space="preserve">TIE-IN_117 - linha/estrutura: </v>
      </c>
      <c r="I184" s="107"/>
      <c r="J184" s="107"/>
      <c r="K184" s="107"/>
      <c r="L184" s="118"/>
      <c r="M184" s="118"/>
      <c r="N184" s="118"/>
      <c r="O184" s="118"/>
      <c r="P184" s="118"/>
      <c r="Q184" s="118"/>
      <c r="R184" s="120"/>
      <c r="S184" s="120"/>
      <c r="T184" s="118"/>
      <c r="U184" s="118"/>
      <c r="V184" s="118"/>
      <c r="W184" s="118"/>
      <c r="X184" s="118"/>
      <c r="Y184" s="120"/>
      <c r="Z184" s="120"/>
      <c r="AA184" s="118"/>
      <c r="AB184" s="118"/>
      <c r="AC184" s="118"/>
      <c r="AD184" s="120"/>
      <c r="AE184" s="118"/>
      <c r="AF184" s="120"/>
      <c r="AG184" s="120"/>
      <c r="AH184" s="118"/>
      <c r="AI184" s="118"/>
      <c r="AJ184" s="118"/>
      <c r="AK184" s="118"/>
      <c r="AL184" s="118"/>
      <c r="AM184" s="118"/>
    </row>
    <row r="185" spans="1:39" hidden="1" x14ac:dyDescent="0.3">
      <c r="A185" s="107"/>
      <c r="B185" s="107" t="s">
        <v>1737</v>
      </c>
      <c r="C185" s="124"/>
      <c r="D185" s="107"/>
      <c r="E185" s="125"/>
      <c r="F185" s="107"/>
      <c r="G185" s="107" t="s">
        <v>1738</v>
      </c>
      <c r="H185" s="124" t="str">
        <f>Programação4[[#This Row],[Atividade]]&amp; " - linha/estrutura: " &amp;Programação4[[#This Row],[Tag]]</f>
        <v xml:space="preserve">Trecho 1 - TIE-IN_117 - linha/estrutura: </v>
      </c>
      <c r="I185" s="107"/>
      <c r="J185" s="107"/>
      <c r="K185" s="107"/>
      <c r="L185" s="118"/>
      <c r="M185" s="118"/>
      <c r="N185" s="118"/>
      <c r="O185" s="118"/>
      <c r="P185" s="118"/>
      <c r="Q185" s="118"/>
      <c r="R185" s="120"/>
      <c r="S185" s="120"/>
      <c r="T185" s="118"/>
      <c r="U185" s="118"/>
      <c r="V185" s="118"/>
      <c r="W185" s="118"/>
      <c r="X185" s="118"/>
      <c r="Y185" s="120"/>
      <c r="Z185" s="120"/>
      <c r="AA185" s="118"/>
      <c r="AB185" s="118"/>
      <c r="AC185" s="118"/>
      <c r="AD185" s="120"/>
      <c r="AE185" s="118"/>
      <c r="AF185" s="120"/>
      <c r="AG185" s="120"/>
      <c r="AH185" s="118"/>
      <c r="AI185" s="118"/>
      <c r="AJ185" s="118"/>
      <c r="AK185" s="118"/>
      <c r="AL185" s="118"/>
      <c r="AM185" s="118"/>
    </row>
    <row r="186" spans="1:39" hidden="1" x14ac:dyDescent="0.3">
      <c r="A186" s="107"/>
      <c r="B186" s="107" t="s">
        <v>1739</v>
      </c>
      <c r="C186" s="124"/>
      <c r="D186" s="107"/>
      <c r="E186" s="125"/>
      <c r="F186" s="107"/>
      <c r="G186" s="107" t="s">
        <v>1740</v>
      </c>
      <c r="H186" s="124" t="str">
        <f>Programação4[[#This Row],[Atividade]]&amp; " - linha/estrutura: " &amp;Programação4[[#This Row],[Tag]]</f>
        <v xml:space="preserve">Trecho 2 - TIE-IN_117 - linha/estrutura: </v>
      </c>
      <c r="I186" s="107"/>
      <c r="J186" s="107"/>
      <c r="K186" s="107"/>
      <c r="L186" s="118"/>
      <c r="M186" s="118"/>
      <c r="N186" s="118"/>
      <c r="O186" s="118"/>
      <c r="P186" s="118"/>
      <c r="Q186" s="118"/>
      <c r="R186" s="120"/>
      <c r="S186" s="120"/>
      <c r="T186" s="118"/>
      <c r="U186" s="118"/>
      <c r="V186" s="118"/>
      <c r="W186" s="118"/>
      <c r="X186" s="118"/>
      <c r="Y186" s="120"/>
      <c r="Z186" s="120"/>
      <c r="AA186" s="118"/>
      <c r="AB186" s="118"/>
      <c r="AC186" s="118"/>
      <c r="AD186" s="120"/>
      <c r="AE186" s="118"/>
      <c r="AF186" s="120"/>
      <c r="AG186" s="120"/>
      <c r="AH186" s="118"/>
      <c r="AI186" s="118"/>
      <c r="AJ186" s="118"/>
      <c r="AK186" s="118"/>
      <c r="AL186" s="118"/>
      <c r="AM186" s="118"/>
    </row>
    <row r="187" spans="1:39" hidden="1" x14ac:dyDescent="0.3">
      <c r="A187" s="107"/>
      <c r="B187" s="107" t="s">
        <v>1741</v>
      </c>
      <c r="C187" s="124"/>
      <c r="D187" s="107"/>
      <c r="E187" s="125"/>
      <c r="F187" s="107"/>
      <c r="G187" s="107" t="s">
        <v>1742</v>
      </c>
      <c r="H187" s="124" t="str">
        <f>Programação4[[#This Row],[Atividade]]&amp; " - linha/estrutura: " &amp;Programação4[[#This Row],[Tag]]</f>
        <v xml:space="preserve">TIE-IN_118 - linha/estrutura: </v>
      </c>
      <c r="I187" s="107"/>
      <c r="J187" s="107"/>
      <c r="K187" s="107"/>
      <c r="L187" s="118"/>
      <c r="M187" s="118"/>
      <c r="N187" s="118"/>
      <c r="O187" s="118"/>
      <c r="P187" s="118"/>
      <c r="Q187" s="118"/>
      <c r="R187" s="120"/>
      <c r="S187" s="120"/>
      <c r="T187" s="118"/>
      <c r="U187" s="118"/>
      <c r="V187" s="118"/>
      <c r="W187" s="118"/>
      <c r="X187" s="118"/>
      <c r="Y187" s="120"/>
      <c r="Z187" s="120"/>
      <c r="AA187" s="118"/>
      <c r="AB187" s="118"/>
      <c r="AC187" s="118"/>
      <c r="AD187" s="120"/>
      <c r="AE187" s="118"/>
      <c r="AF187" s="120"/>
      <c r="AG187" s="120"/>
      <c r="AH187" s="118"/>
      <c r="AI187" s="118"/>
      <c r="AJ187" s="118"/>
      <c r="AK187" s="118"/>
      <c r="AL187" s="118"/>
      <c r="AM187" s="118"/>
    </row>
    <row r="188" spans="1:39" hidden="1" x14ac:dyDescent="0.3">
      <c r="A188" s="107"/>
      <c r="B188" s="107" t="s">
        <v>1743</v>
      </c>
      <c r="C188" s="124"/>
      <c r="D188" s="107"/>
      <c r="E188" s="125"/>
      <c r="F188" s="107"/>
      <c r="G188" s="107" t="s">
        <v>1744</v>
      </c>
      <c r="H188" s="124" t="str">
        <f>Programação4[[#This Row],[Atividade]]&amp; " - linha/estrutura: " &amp;Programação4[[#This Row],[Tag]]</f>
        <v xml:space="preserve">Trecho 1 - TIE-IN_118 - linha/estrutura: </v>
      </c>
      <c r="I188" s="107"/>
      <c r="J188" s="107"/>
      <c r="K188" s="107"/>
      <c r="L188" s="118"/>
      <c r="M188" s="118"/>
      <c r="N188" s="118"/>
      <c r="O188" s="118"/>
      <c r="P188" s="118"/>
      <c r="Q188" s="118"/>
      <c r="R188" s="120"/>
      <c r="S188" s="120"/>
      <c r="T188" s="118"/>
      <c r="U188" s="118"/>
      <c r="V188" s="118"/>
      <c r="W188" s="118"/>
      <c r="X188" s="118"/>
      <c r="Y188" s="120"/>
      <c r="Z188" s="120"/>
      <c r="AA188" s="118"/>
      <c r="AB188" s="118"/>
      <c r="AC188" s="118"/>
      <c r="AD188" s="120"/>
      <c r="AE188" s="118"/>
      <c r="AF188" s="120"/>
      <c r="AG188" s="120"/>
      <c r="AH188" s="118"/>
      <c r="AI188" s="118"/>
      <c r="AJ188" s="118"/>
      <c r="AK188" s="118"/>
      <c r="AL188" s="118"/>
      <c r="AM188" s="118"/>
    </row>
    <row r="189" spans="1:39" hidden="1" x14ac:dyDescent="0.3">
      <c r="A189" s="107"/>
      <c r="B189" s="107" t="s">
        <v>1745</v>
      </c>
      <c r="C189" s="124"/>
      <c r="D189" s="107"/>
      <c r="E189" s="125"/>
      <c r="F189" s="107"/>
      <c r="G189" s="107" t="s">
        <v>1746</v>
      </c>
      <c r="H189" s="124" t="str">
        <f>Programação4[[#This Row],[Atividade]]&amp; " - linha/estrutura: " &amp;Programação4[[#This Row],[Tag]]</f>
        <v xml:space="preserve">Trecho 2 - TIE-IN_118 - linha/estrutura: </v>
      </c>
      <c r="I189" s="107"/>
      <c r="J189" s="107"/>
      <c r="K189" s="107"/>
      <c r="L189" s="118"/>
      <c r="M189" s="118"/>
      <c r="N189" s="118"/>
      <c r="O189" s="118"/>
      <c r="P189" s="118"/>
      <c r="Q189" s="118"/>
      <c r="R189" s="120"/>
      <c r="S189" s="120"/>
      <c r="T189" s="118"/>
      <c r="U189" s="118"/>
      <c r="V189" s="118"/>
      <c r="W189" s="118"/>
      <c r="X189" s="118"/>
      <c r="Y189" s="120"/>
      <c r="Z189" s="120"/>
      <c r="AA189" s="118"/>
      <c r="AB189" s="118"/>
      <c r="AC189" s="118"/>
      <c r="AD189" s="120"/>
      <c r="AE189" s="118"/>
      <c r="AF189" s="120"/>
      <c r="AG189" s="120"/>
      <c r="AH189" s="118"/>
      <c r="AI189" s="118"/>
      <c r="AJ189" s="118"/>
      <c r="AK189" s="118"/>
      <c r="AL189" s="118"/>
      <c r="AM189" s="118"/>
    </row>
    <row r="190" spans="1:39" hidden="1" x14ac:dyDescent="0.3">
      <c r="A190" s="107"/>
      <c r="B190" s="107" t="s">
        <v>1747</v>
      </c>
      <c r="C190" s="124"/>
      <c r="D190" s="107"/>
      <c r="E190" s="125"/>
      <c r="F190" s="107"/>
      <c r="G190" s="107" t="s">
        <v>1748</v>
      </c>
      <c r="H190" s="124" t="str">
        <f>Programação4[[#This Row],[Atividade]]&amp; " - linha/estrutura: " &amp;Programação4[[#This Row],[Tag]]</f>
        <v xml:space="preserve">TIE-IN_119 - linha/estrutura: </v>
      </c>
      <c r="I190" s="107"/>
      <c r="J190" s="107"/>
      <c r="K190" s="107"/>
      <c r="L190" s="118"/>
      <c r="M190" s="118"/>
      <c r="N190" s="118"/>
      <c r="O190" s="118"/>
      <c r="P190" s="118"/>
      <c r="Q190" s="118"/>
      <c r="R190" s="120"/>
      <c r="S190" s="120"/>
      <c r="T190" s="118"/>
      <c r="U190" s="118"/>
      <c r="V190" s="118"/>
      <c r="W190" s="118"/>
      <c r="X190" s="118"/>
      <c r="Y190" s="120"/>
      <c r="Z190" s="120"/>
      <c r="AA190" s="118"/>
      <c r="AB190" s="118"/>
      <c r="AC190" s="118"/>
      <c r="AD190" s="120"/>
      <c r="AE190" s="118"/>
      <c r="AF190" s="120"/>
      <c r="AG190" s="120"/>
      <c r="AH190" s="118"/>
      <c r="AI190" s="118"/>
      <c r="AJ190" s="118"/>
      <c r="AK190" s="118"/>
      <c r="AL190" s="118"/>
      <c r="AM190" s="118"/>
    </row>
    <row r="191" spans="1:39" hidden="1" x14ac:dyDescent="0.3">
      <c r="A191" s="107"/>
      <c r="B191" s="107" t="s">
        <v>1749</v>
      </c>
      <c r="C191" s="124"/>
      <c r="D191" s="107"/>
      <c r="E191" s="125"/>
      <c r="F191" s="107"/>
      <c r="G191" s="107" t="s">
        <v>1750</v>
      </c>
      <c r="H191" s="124" t="str">
        <f>Programação4[[#This Row],[Atividade]]&amp; " - linha/estrutura: " &amp;Programação4[[#This Row],[Tag]]</f>
        <v xml:space="preserve">Trecho 1 - TIE-IN_119 - linha/estrutura: </v>
      </c>
      <c r="I191" s="107"/>
      <c r="J191" s="107"/>
      <c r="K191" s="107"/>
      <c r="L191" s="118"/>
      <c r="M191" s="118"/>
      <c r="N191" s="118"/>
      <c r="O191" s="118"/>
      <c r="P191" s="118"/>
      <c r="Q191" s="118"/>
      <c r="R191" s="120"/>
      <c r="S191" s="120"/>
      <c r="T191" s="118"/>
      <c r="U191" s="118"/>
      <c r="V191" s="118"/>
      <c r="W191" s="118"/>
      <c r="X191" s="118"/>
      <c r="Y191" s="120"/>
      <c r="Z191" s="120"/>
      <c r="AA191" s="118"/>
      <c r="AB191" s="118"/>
      <c r="AC191" s="118"/>
      <c r="AD191" s="120"/>
      <c r="AE191" s="118"/>
      <c r="AF191" s="120"/>
      <c r="AG191" s="120"/>
      <c r="AH191" s="118"/>
      <c r="AI191" s="118"/>
      <c r="AJ191" s="118"/>
      <c r="AK191" s="118"/>
      <c r="AL191" s="118"/>
      <c r="AM191" s="118"/>
    </row>
    <row r="192" spans="1:39" hidden="1" x14ac:dyDescent="0.3">
      <c r="A192" s="107"/>
      <c r="B192" s="107" t="s">
        <v>1751</v>
      </c>
      <c r="C192" s="124"/>
      <c r="D192" s="107"/>
      <c r="E192" s="125"/>
      <c r="F192" s="107"/>
      <c r="G192" s="107" t="s">
        <v>1752</v>
      </c>
      <c r="H192" s="124" t="str">
        <f>Programação4[[#This Row],[Atividade]]&amp; " - linha/estrutura: " &amp;Programação4[[#This Row],[Tag]]</f>
        <v xml:space="preserve">Trecho 2 - TIE-IN_119 - linha/estrutura: </v>
      </c>
      <c r="I192" s="107"/>
      <c r="J192" s="107"/>
      <c r="K192" s="107"/>
      <c r="L192" s="118"/>
      <c r="M192" s="118"/>
      <c r="N192" s="118"/>
      <c r="O192" s="118"/>
      <c r="P192" s="118"/>
      <c r="Q192" s="118"/>
      <c r="R192" s="120"/>
      <c r="S192" s="120"/>
      <c r="T192" s="118"/>
      <c r="U192" s="118"/>
      <c r="V192" s="118"/>
      <c r="W192" s="118"/>
      <c r="X192" s="118"/>
      <c r="Y192" s="120"/>
      <c r="Z192" s="120"/>
      <c r="AA192" s="118"/>
      <c r="AB192" s="118"/>
      <c r="AC192" s="118"/>
      <c r="AD192" s="120"/>
      <c r="AE192" s="118"/>
      <c r="AF192" s="120"/>
      <c r="AG192" s="120"/>
      <c r="AH192" s="118"/>
      <c r="AI192" s="118"/>
      <c r="AJ192" s="118"/>
      <c r="AK192" s="118"/>
      <c r="AL192" s="118"/>
      <c r="AM192" s="118"/>
    </row>
    <row r="193" spans="1:39" hidden="1" x14ac:dyDescent="0.3">
      <c r="A193" s="107"/>
      <c r="B193" s="107" t="s">
        <v>1753</v>
      </c>
      <c r="C193" s="124"/>
      <c r="D193" s="107"/>
      <c r="E193" s="125"/>
      <c r="F193" s="107"/>
      <c r="G193" s="107" t="s">
        <v>1754</v>
      </c>
      <c r="H193" s="124" t="str">
        <f>Programação4[[#This Row],[Atividade]]&amp; " - linha/estrutura: " &amp;Programação4[[#This Row],[Tag]]</f>
        <v xml:space="preserve">TIE-IN_121 - linha/estrutura: </v>
      </c>
      <c r="I193" s="107"/>
      <c r="J193" s="107"/>
      <c r="K193" s="107"/>
      <c r="L193" s="118"/>
      <c r="M193" s="118"/>
      <c r="N193" s="118"/>
      <c r="O193" s="118"/>
      <c r="P193" s="118"/>
      <c r="Q193" s="118"/>
      <c r="R193" s="120"/>
      <c r="S193" s="120"/>
      <c r="T193" s="118"/>
      <c r="U193" s="118"/>
      <c r="V193" s="118"/>
      <c r="W193" s="118"/>
      <c r="X193" s="118"/>
      <c r="Y193" s="120"/>
      <c r="Z193" s="120"/>
      <c r="AA193" s="118"/>
      <c r="AB193" s="118"/>
      <c r="AC193" s="118"/>
      <c r="AD193" s="120"/>
      <c r="AE193" s="118"/>
      <c r="AF193" s="120"/>
      <c r="AG193" s="120"/>
      <c r="AH193" s="118"/>
      <c r="AI193" s="118"/>
      <c r="AJ193" s="118"/>
      <c r="AK193" s="118"/>
      <c r="AL193" s="118"/>
      <c r="AM193" s="118"/>
    </row>
    <row r="194" spans="1:39" hidden="1" x14ac:dyDescent="0.3">
      <c r="A194" s="107"/>
      <c r="B194" s="107" t="s">
        <v>1755</v>
      </c>
      <c r="C194" s="124"/>
      <c r="D194" s="107"/>
      <c r="E194" s="125"/>
      <c r="F194" s="107"/>
      <c r="G194" s="107" t="s">
        <v>1756</v>
      </c>
      <c r="H194" s="124" t="str">
        <f>Programação4[[#This Row],[Atividade]]&amp; " - linha/estrutura: " &amp;Programação4[[#This Row],[Tag]]</f>
        <v xml:space="preserve">Trecho 1 - TIE-IN_121 - linha/estrutura: </v>
      </c>
      <c r="I194" s="107"/>
      <c r="J194" s="107"/>
      <c r="K194" s="107"/>
      <c r="L194" s="118"/>
      <c r="M194" s="118"/>
      <c r="N194" s="118"/>
      <c r="O194" s="118"/>
      <c r="P194" s="118"/>
      <c r="Q194" s="118"/>
      <c r="R194" s="120"/>
      <c r="S194" s="120"/>
      <c r="T194" s="118"/>
      <c r="U194" s="118"/>
      <c r="V194" s="118"/>
      <c r="W194" s="118"/>
      <c r="X194" s="118"/>
      <c r="Y194" s="120"/>
      <c r="Z194" s="120"/>
      <c r="AA194" s="118"/>
      <c r="AB194" s="118"/>
      <c r="AC194" s="118"/>
      <c r="AD194" s="120"/>
      <c r="AE194" s="118"/>
      <c r="AF194" s="120"/>
      <c r="AG194" s="120"/>
      <c r="AH194" s="118"/>
      <c r="AI194" s="118"/>
      <c r="AJ194" s="118"/>
      <c r="AK194" s="118"/>
      <c r="AL194" s="118"/>
      <c r="AM194" s="118"/>
    </row>
    <row r="195" spans="1:39" hidden="1" x14ac:dyDescent="0.3">
      <c r="A195" s="107"/>
      <c r="B195" s="107" t="s">
        <v>1757</v>
      </c>
      <c r="C195" s="124"/>
      <c r="D195" s="107"/>
      <c r="E195" s="125"/>
      <c r="F195" s="107"/>
      <c r="G195" s="107" t="s">
        <v>1758</v>
      </c>
      <c r="H195" s="124" t="str">
        <f>Programação4[[#This Row],[Atividade]]&amp; " - linha/estrutura: " &amp;Programação4[[#This Row],[Tag]]</f>
        <v xml:space="preserve">Trecho 2 - TIE-IN_121 - linha/estrutura: </v>
      </c>
      <c r="I195" s="107"/>
      <c r="J195" s="107"/>
      <c r="K195" s="107"/>
      <c r="L195" s="118"/>
      <c r="M195" s="118"/>
      <c r="N195" s="118"/>
      <c r="O195" s="118"/>
      <c r="P195" s="118"/>
      <c r="Q195" s="118"/>
      <c r="R195" s="120"/>
      <c r="S195" s="120"/>
      <c r="T195" s="118"/>
      <c r="U195" s="118"/>
      <c r="V195" s="118"/>
      <c r="W195" s="118"/>
      <c r="X195" s="118"/>
      <c r="Y195" s="120"/>
      <c r="Z195" s="120"/>
      <c r="AA195" s="118"/>
      <c r="AB195" s="118"/>
      <c r="AC195" s="118"/>
      <c r="AD195" s="120"/>
      <c r="AE195" s="118"/>
      <c r="AF195" s="120"/>
      <c r="AG195" s="120"/>
      <c r="AH195" s="118"/>
      <c r="AI195" s="118"/>
      <c r="AJ195" s="118"/>
      <c r="AK195" s="118"/>
      <c r="AL195" s="118"/>
      <c r="AM195" s="118"/>
    </row>
    <row r="196" spans="1:39" hidden="1" x14ac:dyDescent="0.3">
      <c r="A196" s="107"/>
      <c r="B196" s="107" t="s">
        <v>1759</v>
      </c>
      <c r="C196" s="124"/>
      <c r="D196" s="107"/>
      <c r="E196" s="125"/>
      <c r="F196" s="107"/>
      <c r="G196" s="107" t="s">
        <v>1760</v>
      </c>
      <c r="H196" s="124" t="str">
        <f>Programação4[[#This Row],[Atividade]]&amp; " - linha/estrutura: " &amp;Programação4[[#This Row],[Tag]]</f>
        <v xml:space="preserve">TIE-IN_122 - linha/estrutura: </v>
      </c>
      <c r="I196" s="107"/>
      <c r="J196" s="107"/>
      <c r="K196" s="107"/>
      <c r="L196" s="118"/>
      <c r="M196" s="118"/>
      <c r="N196" s="118"/>
      <c r="O196" s="118"/>
      <c r="P196" s="118"/>
      <c r="Q196" s="118"/>
      <c r="R196" s="120"/>
      <c r="S196" s="120"/>
      <c r="T196" s="118"/>
      <c r="U196" s="118"/>
      <c r="V196" s="118"/>
      <c r="W196" s="118"/>
      <c r="X196" s="118"/>
      <c r="Y196" s="120"/>
      <c r="Z196" s="120"/>
      <c r="AA196" s="118"/>
      <c r="AB196" s="118"/>
      <c r="AC196" s="118"/>
      <c r="AD196" s="120"/>
      <c r="AE196" s="118"/>
      <c r="AF196" s="120"/>
      <c r="AG196" s="120"/>
      <c r="AH196" s="118"/>
      <c r="AI196" s="118"/>
      <c r="AJ196" s="118"/>
      <c r="AK196" s="118"/>
      <c r="AL196" s="118"/>
      <c r="AM196" s="118"/>
    </row>
    <row r="197" spans="1:39" hidden="1" x14ac:dyDescent="0.3">
      <c r="A197" s="107"/>
      <c r="B197" s="107" t="s">
        <v>1761</v>
      </c>
      <c r="C197" s="124"/>
      <c r="D197" s="107"/>
      <c r="E197" s="125"/>
      <c r="F197" s="107"/>
      <c r="G197" s="107" t="s">
        <v>1762</v>
      </c>
      <c r="H197" s="124" t="str">
        <f>Programação4[[#This Row],[Atividade]]&amp; " - linha/estrutura: " &amp;Programação4[[#This Row],[Tag]]</f>
        <v xml:space="preserve">Trecho 1 - TIE-IN_122 - linha/estrutura: </v>
      </c>
      <c r="I197" s="107"/>
      <c r="J197" s="107"/>
      <c r="K197" s="107"/>
      <c r="L197" s="118"/>
      <c r="M197" s="118"/>
      <c r="N197" s="118"/>
      <c r="O197" s="118"/>
      <c r="P197" s="118"/>
      <c r="Q197" s="118"/>
      <c r="R197" s="120"/>
      <c r="S197" s="120"/>
      <c r="T197" s="118"/>
      <c r="U197" s="118"/>
      <c r="V197" s="118"/>
      <c r="W197" s="118"/>
      <c r="X197" s="118"/>
      <c r="Y197" s="120"/>
      <c r="Z197" s="120"/>
      <c r="AA197" s="118"/>
      <c r="AB197" s="118"/>
      <c r="AC197" s="118"/>
      <c r="AD197" s="120"/>
      <c r="AE197" s="118"/>
      <c r="AF197" s="120"/>
      <c r="AG197" s="120"/>
      <c r="AH197" s="118"/>
      <c r="AI197" s="118"/>
      <c r="AJ197" s="118"/>
      <c r="AK197" s="118"/>
      <c r="AL197" s="118"/>
      <c r="AM197" s="118"/>
    </row>
    <row r="198" spans="1:39" hidden="1" x14ac:dyDescent="0.3">
      <c r="A198" s="107"/>
      <c r="B198" s="107" t="s">
        <v>1763</v>
      </c>
      <c r="C198" s="124"/>
      <c r="D198" s="107"/>
      <c r="E198" s="125"/>
      <c r="F198" s="107"/>
      <c r="G198" s="107" t="s">
        <v>1764</v>
      </c>
      <c r="H198" s="124" t="str">
        <f>Programação4[[#This Row],[Atividade]]&amp; " - linha/estrutura: " &amp;Programação4[[#This Row],[Tag]]</f>
        <v xml:space="preserve">Trecho 2 - TIE-IN_122 - linha/estrutura: </v>
      </c>
      <c r="I198" s="107"/>
      <c r="J198" s="107"/>
      <c r="K198" s="107"/>
      <c r="L198" s="118"/>
      <c r="M198" s="118"/>
      <c r="N198" s="118"/>
      <c r="O198" s="118"/>
      <c r="P198" s="118"/>
      <c r="Q198" s="118"/>
      <c r="R198" s="120"/>
      <c r="S198" s="120"/>
      <c r="T198" s="118"/>
      <c r="U198" s="118"/>
      <c r="V198" s="118"/>
      <c r="W198" s="118"/>
      <c r="X198" s="118"/>
      <c r="Y198" s="120"/>
      <c r="Z198" s="120"/>
      <c r="AA198" s="118"/>
      <c r="AB198" s="118"/>
      <c r="AC198" s="118"/>
      <c r="AD198" s="120"/>
      <c r="AE198" s="118"/>
      <c r="AF198" s="120"/>
      <c r="AG198" s="120"/>
      <c r="AH198" s="118"/>
      <c r="AI198" s="118"/>
      <c r="AJ198" s="118"/>
      <c r="AK198" s="118"/>
      <c r="AL198" s="118"/>
      <c r="AM198" s="118"/>
    </row>
    <row r="199" spans="1:39" hidden="1" x14ac:dyDescent="0.3">
      <c r="A199" s="107"/>
      <c r="B199" s="107" t="s">
        <v>1765</v>
      </c>
      <c r="C199" s="124"/>
      <c r="D199" s="107"/>
      <c r="E199" s="125"/>
      <c r="F199" s="107"/>
      <c r="G199" s="107" t="s">
        <v>1766</v>
      </c>
      <c r="H199" s="124" t="str">
        <f>Programação4[[#This Row],[Atividade]]&amp; " - linha/estrutura: " &amp;Programação4[[#This Row],[Tag]]</f>
        <v xml:space="preserve">TIE-IN_164 - linha/estrutura: </v>
      </c>
      <c r="I199" s="107"/>
      <c r="J199" s="107"/>
      <c r="K199" s="107"/>
      <c r="L199" s="118"/>
      <c r="M199" s="118"/>
      <c r="N199" s="118"/>
      <c r="O199" s="118"/>
      <c r="P199" s="118"/>
      <c r="Q199" s="118"/>
      <c r="R199" s="120"/>
      <c r="S199" s="120"/>
      <c r="T199" s="118"/>
      <c r="U199" s="118"/>
      <c r="V199" s="118"/>
      <c r="W199" s="118"/>
      <c r="X199" s="118"/>
      <c r="Y199" s="120"/>
      <c r="Z199" s="120"/>
      <c r="AA199" s="118"/>
      <c r="AB199" s="118"/>
      <c r="AC199" s="118"/>
      <c r="AD199" s="120"/>
      <c r="AE199" s="118"/>
      <c r="AF199" s="120"/>
      <c r="AG199" s="120"/>
      <c r="AH199" s="118"/>
      <c r="AI199" s="118"/>
      <c r="AJ199" s="118"/>
      <c r="AK199" s="118"/>
      <c r="AL199" s="118"/>
      <c r="AM199" s="118"/>
    </row>
    <row r="200" spans="1:39" hidden="1" x14ac:dyDescent="0.3">
      <c r="A200" s="107"/>
      <c r="B200" s="107" t="s">
        <v>1767</v>
      </c>
      <c r="C200" s="124"/>
      <c r="D200" s="107"/>
      <c r="E200" s="125"/>
      <c r="F200" s="107"/>
      <c r="G200" s="107" t="s">
        <v>1768</v>
      </c>
      <c r="H200" s="124" t="str">
        <f>Programação4[[#This Row],[Atividade]]&amp; " - linha/estrutura: " &amp;Programação4[[#This Row],[Tag]]</f>
        <v xml:space="preserve">TIE-IN_172 - linha/estrutura: </v>
      </c>
      <c r="I200" s="107"/>
      <c r="J200" s="107"/>
      <c r="K200" s="107"/>
      <c r="L200" s="118"/>
      <c r="M200" s="118"/>
      <c r="N200" s="118"/>
      <c r="O200" s="118"/>
      <c r="P200" s="118"/>
      <c r="Q200" s="118"/>
      <c r="R200" s="120"/>
      <c r="S200" s="120"/>
      <c r="T200" s="118"/>
      <c r="U200" s="118"/>
      <c r="V200" s="118"/>
      <c r="W200" s="118"/>
      <c r="X200" s="118"/>
      <c r="Y200" s="120"/>
      <c r="Z200" s="120"/>
      <c r="AA200" s="118"/>
      <c r="AB200" s="118"/>
      <c r="AC200" s="118"/>
      <c r="AD200" s="120"/>
      <c r="AE200" s="118"/>
      <c r="AF200" s="120"/>
      <c r="AG200" s="120"/>
      <c r="AH200" s="118"/>
      <c r="AI200" s="118"/>
      <c r="AJ200" s="118"/>
      <c r="AK200" s="118"/>
      <c r="AL200" s="118"/>
      <c r="AM200" s="118"/>
    </row>
    <row r="201" spans="1:39" hidden="1" x14ac:dyDescent="0.3">
      <c r="A201" s="107"/>
      <c r="B201" s="107" t="s">
        <v>1769</v>
      </c>
      <c r="C201" s="124"/>
      <c r="D201" s="107"/>
      <c r="E201" s="125"/>
      <c r="F201" s="107"/>
      <c r="G201" s="107" t="s">
        <v>1770</v>
      </c>
      <c r="H201" s="124" t="str">
        <f>Programação4[[#This Row],[Atividade]]&amp; " - linha/estrutura: " &amp;Programação4[[#This Row],[Tag]]</f>
        <v xml:space="preserve">TIE-IN_174 - linha/estrutura: </v>
      </c>
      <c r="I201" s="107"/>
      <c r="J201" s="107"/>
      <c r="K201" s="107"/>
      <c r="L201" s="118"/>
      <c r="M201" s="118"/>
      <c r="N201" s="118"/>
      <c r="O201" s="118"/>
      <c r="P201" s="118"/>
      <c r="Q201" s="118"/>
      <c r="R201" s="120"/>
      <c r="S201" s="120"/>
      <c r="T201" s="118"/>
      <c r="U201" s="118"/>
      <c r="V201" s="118"/>
      <c r="W201" s="118"/>
      <c r="X201" s="118"/>
      <c r="Y201" s="120"/>
      <c r="Z201" s="120"/>
      <c r="AA201" s="118"/>
      <c r="AB201" s="118"/>
      <c r="AC201" s="118"/>
      <c r="AD201" s="120"/>
      <c r="AE201" s="118"/>
      <c r="AF201" s="120"/>
      <c r="AG201" s="120"/>
      <c r="AH201" s="118"/>
      <c r="AI201" s="118"/>
      <c r="AJ201" s="118"/>
      <c r="AK201" s="118"/>
      <c r="AL201" s="118"/>
      <c r="AM201" s="118"/>
    </row>
    <row r="202" spans="1:39" hidden="1" x14ac:dyDescent="0.3">
      <c r="A202" s="107"/>
      <c r="B202" s="107" t="s">
        <v>1771</v>
      </c>
      <c r="C202" s="124"/>
      <c r="D202" s="107"/>
      <c r="E202" s="125"/>
      <c r="F202" s="107"/>
      <c r="G202" s="107" t="s">
        <v>1772</v>
      </c>
      <c r="H202" s="124" t="str">
        <f>Programação4[[#This Row],[Atividade]]&amp; " - linha/estrutura: " &amp;Programação4[[#This Row],[Tag]]</f>
        <v xml:space="preserve">TIE-IN_175 - linha/estrutura: </v>
      </c>
      <c r="I202" s="107"/>
      <c r="J202" s="107"/>
      <c r="K202" s="107"/>
      <c r="L202" s="118"/>
      <c r="M202" s="118"/>
      <c r="N202" s="118"/>
      <c r="O202" s="118"/>
      <c r="P202" s="118"/>
      <c r="Q202" s="118"/>
      <c r="R202" s="120"/>
      <c r="S202" s="120"/>
      <c r="T202" s="118"/>
      <c r="U202" s="118"/>
      <c r="V202" s="118"/>
      <c r="W202" s="118"/>
      <c r="X202" s="118"/>
      <c r="Y202" s="120"/>
      <c r="Z202" s="120"/>
      <c r="AA202" s="118"/>
      <c r="AB202" s="118"/>
      <c r="AC202" s="118"/>
      <c r="AD202" s="120"/>
      <c r="AE202" s="118"/>
      <c r="AF202" s="120"/>
      <c r="AG202" s="120"/>
      <c r="AH202" s="118"/>
      <c r="AI202" s="118"/>
      <c r="AJ202" s="118"/>
      <c r="AK202" s="118"/>
      <c r="AL202" s="118"/>
      <c r="AM202" s="118"/>
    </row>
    <row r="203" spans="1:39" hidden="1" x14ac:dyDescent="0.3">
      <c r="A203" s="107"/>
      <c r="B203" s="107" t="s">
        <v>1773</v>
      </c>
      <c r="C203" s="124"/>
      <c r="D203" s="107"/>
      <c r="E203" s="125"/>
      <c r="F203" s="107"/>
      <c r="G203" s="107" t="s">
        <v>1774</v>
      </c>
      <c r="H203" s="124" t="str">
        <f>Programação4[[#This Row],[Atividade]]&amp; " - linha/estrutura: " &amp;Programação4[[#This Row],[Tag]]</f>
        <v xml:space="preserve">TIE-IN_176 - linha/estrutura: </v>
      </c>
      <c r="I203" s="107"/>
      <c r="J203" s="107"/>
      <c r="K203" s="107"/>
      <c r="L203" s="118"/>
      <c r="M203" s="118"/>
      <c r="N203" s="118"/>
      <c r="O203" s="118"/>
      <c r="P203" s="118"/>
      <c r="Q203" s="118"/>
      <c r="R203" s="120"/>
      <c r="S203" s="120"/>
      <c r="T203" s="118"/>
      <c r="U203" s="118"/>
      <c r="V203" s="118"/>
      <c r="W203" s="118"/>
      <c r="X203" s="118"/>
      <c r="Y203" s="120"/>
      <c r="Z203" s="120"/>
      <c r="AA203" s="118"/>
      <c r="AB203" s="118"/>
      <c r="AC203" s="118"/>
      <c r="AD203" s="120"/>
      <c r="AE203" s="118"/>
      <c r="AF203" s="120"/>
      <c r="AG203" s="120"/>
      <c r="AH203" s="118"/>
      <c r="AI203" s="118"/>
      <c r="AJ203" s="118"/>
      <c r="AK203" s="118"/>
      <c r="AL203" s="118"/>
      <c r="AM203" s="118"/>
    </row>
    <row r="204" spans="1:39" hidden="1" x14ac:dyDescent="0.3">
      <c r="A204" s="107"/>
      <c r="B204" s="107" t="s">
        <v>1775</v>
      </c>
      <c r="C204" s="124"/>
      <c r="D204" s="107"/>
      <c r="E204" s="125"/>
      <c r="F204" s="107"/>
      <c r="G204" s="107" t="s">
        <v>1776</v>
      </c>
      <c r="H204" s="124" t="str">
        <f>Programação4[[#This Row],[Atividade]]&amp; " - linha/estrutura: " &amp;Programação4[[#This Row],[Tag]]</f>
        <v xml:space="preserve">TIE-IN_177 - linha/estrutura: </v>
      </c>
      <c r="I204" s="107"/>
      <c r="J204" s="107"/>
      <c r="K204" s="107"/>
      <c r="L204" s="118"/>
      <c r="M204" s="118"/>
      <c r="N204" s="118"/>
      <c r="O204" s="118"/>
      <c r="P204" s="118"/>
      <c r="Q204" s="118"/>
      <c r="R204" s="120"/>
      <c r="S204" s="120"/>
      <c r="T204" s="118"/>
      <c r="U204" s="118"/>
      <c r="V204" s="118"/>
      <c r="W204" s="118"/>
      <c r="X204" s="118"/>
      <c r="Y204" s="120"/>
      <c r="Z204" s="120"/>
      <c r="AA204" s="118"/>
      <c r="AB204" s="118"/>
      <c r="AC204" s="118"/>
      <c r="AD204" s="120"/>
      <c r="AE204" s="118"/>
      <c r="AF204" s="120"/>
      <c r="AG204" s="120"/>
      <c r="AH204" s="118"/>
      <c r="AI204" s="118"/>
      <c r="AJ204" s="118"/>
      <c r="AK204" s="118"/>
      <c r="AL204" s="118"/>
      <c r="AM204" s="118"/>
    </row>
    <row r="205" spans="1:39" hidden="1" x14ac:dyDescent="0.3">
      <c r="A205" s="107"/>
      <c r="B205" s="107" t="s">
        <v>1777</v>
      </c>
      <c r="C205" s="124"/>
      <c r="D205" s="107"/>
      <c r="E205" s="125"/>
      <c r="F205" s="107"/>
      <c r="G205" s="107" t="s">
        <v>445</v>
      </c>
      <c r="H205" s="124" t="str">
        <f>Programação4[[#This Row],[Atividade]]&amp; " - linha/estrutura: " &amp;Programação4[[#This Row],[Tag]]</f>
        <v xml:space="preserve">Sistema de desaeração - linha/estrutura: </v>
      </c>
      <c r="I205" s="107"/>
      <c r="J205" s="107"/>
      <c r="K205" s="107"/>
      <c r="L205" s="118"/>
      <c r="M205" s="118"/>
      <c r="N205" s="118"/>
      <c r="O205" s="118"/>
      <c r="P205" s="118"/>
      <c r="Q205" s="118"/>
      <c r="R205" s="120"/>
      <c r="S205" s="120"/>
      <c r="T205" s="118"/>
      <c r="U205" s="118"/>
      <c r="V205" s="118"/>
      <c r="W205" s="118"/>
      <c r="X205" s="118"/>
      <c r="Y205" s="120"/>
      <c r="Z205" s="120"/>
      <c r="AA205" s="118"/>
      <c r="AB205" s="118"/>
      <c r="AC205" s="118"/>
      <c r="AD205" s="120"/>
      <c r="AE205" s="118"/>
      <c r="AF205" s="120"/>
      <c r="AG205" s="120"/>
      <c r="AH205" s="118"/>
      <c r="AI205" s="118"/>
      <c r="AJ205" s="118"/>
      <c r="AK205" s="118"/>
      <c r="AL205" s="118"/>
      <c r="AM205" s="118"/>
    </row>
    <row r="206" spans="1:39" hidden="1" x14ac:dyDescent="0.3">
      <c r="A206" s="107"/>
      <c r="B206" s="107" t="s">
        <v>1778</v>
      </c>
      <c r="C206" s="124"/>
      <c r="D206" s="107"/>
      <c r="E206" s="125"/>
      <c r="F206" s="107"/>
      <c r="G206" s="107" t="s">
        <v>1629</v>
      </c>
      <c r="H206" s="124" t="str">
        <f>Programação4[[#This Row],[Atividade]]&amp; " - linha/estrutura: " &amp;Programação4[[#This Row],[Tag]]</f>
        <v xml:space="preserve">Tubulações e suportes - linha/estrutura: </v>
      </c>
      <c r="I206" s="107"/>
      <c r="J206" s="107"/>
      <c r="K206" s="107"/>
      <c r="L206" s="118"/>
      <c r="M206" s="118"/>
      <c r="N206" s="118"/>
      <c r="O206" s="118"/>
      <c r="P206" s="118"/>
      <c r="Q206" s="118"/>
      <c r="R206" s="120"/>
      <c r="S206" s="120"/>
      <c r="T206" s="118"/>
      <c r="U206" s="118"/>
      <c r="V206" s="118"/>
      <c r="W206" s="118"/>
      <c r="X206" s="118"/>
      <c r="Y206" s="120"/>
      <c r="Z206" s="120"/>
      <c r="AA206" s="118"/>
      <c r="AB206" s="118"/>
      <c r="AC206" s="118"/>
      <c r="AD206" s="120"/>
      <c r="AE206" s="118"/>
      <c r="AF206" s="120"/>
      <c r="AG206" s="120"/>
      <c r="AH206" s="118"/>
      <c r="AI206" s="118"/>
      <c r="AJ206" s="118"/>
      <c r="AK206" s="118"/>
      <c r="AL206" s="118"/>
      <c r="AM206" s="118"/>
    </row>
    <row r="207" spans="1:39" hidden="1" x14ac:dyDescent="0.3">
      <c r="A207" s="107"/>
      <c r="B207" s="107" t="s">
        <v>1779</v>
      </c>
      <c r="C207" s="124"/>
      <c r="D207" s="107"/>
      <c r="E207" s="125"/>
      <c r="F207" s="107"/>
      <c r="G207" s="107" t="s">
        <v>1780</v>
      </c>
      <c r="H207" s="124" t="str">
        <f>Programação4[[#This Row],[Atividade]]&amp; " - linha/estrutura: " &amp;Programação4[[#This Row],[Tag]]</f>
        <v xml:space="preserve">Linha 6"-S3-14E-5300-H - linha/estrutura: </v>
      </c>
      <c r="I207" s="107"/>
      <c r="J207" s="107"/>
      <c r="K207" s="107"/>
      <c r="L207" s="118"/>
      <c r="M207" s="118"/>
      <c r="N207" s="118"/>
      <c r="O207" s="118"/>
      <c r="P207" s="118"/>
      <c r="Q207" s="118"/>
      <c r="R207" s="120"/>
      <c r="S207" s="120"/>
      <c r="T207" s="118"/>
      <c r="U207" s="118"/>
      <c r="V207" s="118"/>
      <c r="W207" s="118"/>
      <c r="X207" s="118"/>
      <c r="Y207" s="120"/>
      <c r="Z207" s="120"/>
      <c r="AA207" s="118"/>
      <c r="AB207" s="118"/>
      <c r="AC207" s="118"/>
      <c r="AD207" s="120"/>
      <c r="AE207" s="118"/>
      <c r="AF207" s="120"/>
      <c r="AG207" s="120"/>
      <c r="AH207" s="118"/>
      <c r="AI207" s="118"/>
      <c r="AJ207" s="118"/>
      <c r="AK207" s="118"/>
      <c r="AL207" s="118"/>
      <c r="AM207" s="118"/>
    </row>
    <row r="208" spans="1:39" hidden="1" x14ac:dyDescent="0.3">
      <c r="A208" s="107"/>
      <c r="B208" s="107" t="s">
        <v>1781</v>
      </c>
      <c r="C208" s="124"/>
      <c r="D208" s="107"/>
      <c r="E208" s="125"/>
      <c r="F208" s="107"/>
      <c r="G208" s="107" t="s">
        <v>1782</v>
      </c>
      <c r="H208" s="124" t="str">
        <f>Programação4[[#This Row],[Atividade]]&amp; " - linha/estrutura: " &amp;Programação4[[#This Row],[Tag]]</f>
        <v xml:space="preserve">Trecho 1 - Linha 6"-S3-14E-5300-H - linha/estrutura: </v>
      </c>
      <c r="I208" s="107"/>
      <c r="J208" s="107"/>
      <c r="K208" s="107"/>
      <c r="L208" s="118"/>
      <c r="M208" s="118"/>
      <c r="N208" s="118"/>
      <c r="O208" s="118"/>
      <c r="P208" s="118"/>
      <c r="Q208" s="118"/>
      <c r="R208" s="120"/>
      <c r="S208" s="120"/>
      <c r="T208" s="118"/>
      <c r="U208" s="118"/>
      <c r="V208" s="118"/>
      <c r="W208" s="118"/>
      <c r="X208" s="118"/>
      <c r="Y208" s="120"/>
      <c r="Z208" s="120"/>
      <c r="AA208" s="118"/>
      <c r="AB208" s="118"/>
      <c r="AC208" s="118"/>
      <c r="AD208" s="120"/>
      <c r="AE208" s="118"/>
      <c r="AF208" s="120"/>
      <c r="AG208" s="120"/>
      <c r="AH208" s="118"/>
      <c r="AI208" s="118"/>
      <c r="AJ208" s="118"/>
      <c r="AK208" s="118"/>
      <c r="AL208" s="118"/>
      <c r="AM208" s="118"/>
    </row>
    <row r="209" spans="1:39" hidden="1" x14ac:dyDescent="0.3">
      <c r="A209" s="107"/>
      <c r="B209" s="107" t="s">
        <v>1783</v>
      </c>
      <c r="C209" s="124"/>
      <c r="D209" s="107"/>
      <c r="E209" s="125"/>
      <c r="F209" s="107"/>
      <c r="G209" s="107" t="s">
        <v>1784</v>
      </c>
      <c r="H209" s="124" t="str">
        <f>Programação4[[#This Row],[Atividade]]&amp; " - linha/estrutura: " &amp;Programação4[[#This Row],[Tag]]</f>
        <v xml:space="preserve">Trecho 2 - Linha 6"-S3-14E-5300-H - linha/estrutura: </v>
      </c>
      <c r="I209" s="107"/>
      <c r="J209" s="107"/>
      <c r="K209" s="107"/>
      <c r="L209" s="118"/>
      <c r="M209" s="118"/>
      <c r="N209" s="118"/>
      <c r="O209" s="118"/>
      <c r="P209" s="118"/>
      <c r="Q209" s="118"/>
      <c r="R209" s="120"/>
      <c r="S209" s="120"/>
      <c r="T209" s="118"/>
      <c r="U209" s="118"/>
      <c r="V209" s="118"/>
      <c r="W209" s="118"/>
      <c r="X209" s="118"/>
      <c r="Y209" s="120"/>
      <c r="Z209" s="120"/>
      <c r="AA209" s="118"/>
      <c r="AB209" s="118"/>
      <c r="AC209" s="118"/>
      <c r="AD209" s="120"/>
      <c r="AE209" s="118"/>
      <c r="AF209" s="120"/>
      <c r="AG209" s="120"/>
      <c r="AH209" s="118"/>
      <c r="AI209" s="118"/>
      <c r="AJ209" s="118"/>
      <c r="AK209" s="118"/>
      <c r="AL209" s="118"/>
      <c r="AM209" s="118"/>
    </row>
    <row r="210" spans="1:39" hidden="1" x14ac:dyDescent="0.3">
      <c r="A210" s="107"/>
      <c r="B210" s="107" t="s">
        <v>1785</v>
      </c>
      <c r="C210" s="124"/>
      <c r="D210" s="107"/>
      <c r="E210" s="125"/>
      <c r="F210" s="107"/>
      <c r="G210" s="107" t="s">
        <v>1786</v>
      </c>
      <c r="H210" s="124" t="str">
        <f>Programação4[[#This Row],[Atividade]]&amp; " - linha/estrutura: " &amp;Programação4[[#This Row],[Tag]]</f>
        <v xml:space="preserve">Linha 8"-S3-14A-5301-H - linha/estrutura: </v>
      </c>
      <c r="I210" s="107"/>
      <c r="J210" s="107"/>
      <c r="K210" s="107"/>
      <c r="L210" s="118"/>
      <c r="M210" s="118"/>
      <c r="N210" s="118"/>
      <c r="O210" s="118"/>
      <c r="P210" s="118"/>
      <c r="Q210" s="118"/>
      <c r="R210" s="120"/>
      <c r="S210" s="120"/>
      <c r="T210" s="118"/>
      <c r="U210" s="118"/>
      <c r="V210" s="118"/>
      <c r="W210" s="118"/>
      <c r="X210" s="118"/>
      <c r="Y210" s="120"/>
      <c r="Z210" s="120"/>
      <c r="AA210" s="118"/>
      <c r="AB210" s="118"/>
      <c r="AC210" s="118"/>
      <c r="AD210" s="120"/>
      <c r="AE210" s="118"/>
      <c r="AF210" s="120"/>
      <c r="AG210" s="120"/>
      <c r="AH210" s="118"/>
      <c r="AI210" s="118"/>
      <c r="AJ210" s="118"/>
      <c r="AK210" s="118"/>
      <c r="AL210" s="118"/>
      <c r="AM210" s="118"/>
    </row>
    <row r="211" spans="1:39" hidden="1" x14ac:dyDescent="0.3">
      <c r="A211" s="107"/>
      <c r="B211" s="107" t="s">
        <v>1787</v>
      </c>
      <c r="C211" s="124"/>
      <c r="D211" s="107"/>
      <c r="E211" s="125"/>
      <c r="F211" s="107"/>
      <c r="G211" s="107" t="s">
        <v>1788</v>
      </c>
      <c r="H211" s="124" t="str">
        <f>Programação4[[#This Row],[Atividade]]&amp; " - linha/estrutura: " &amp;Programação4[[#This Row],[Tag]]</f>
        <v xml:space="preserve">Trecho 1 - Linha 8"-S3-14A-5301-H - linha/estrutura: </v>
      </c>
      <c r="I211" s="107"/>
      <c r="J211" s="107"/>
      <c r="K211" s="107"/>
      <c r="L211" s="118"/>
      <c r="M211" s="118"/>
      <c r="N211" s="118"/>
      <c r="O211" s="118"/>
      <c r="P211" s="118"/>
      <c r="Q211" s="118"/>
      <c r="R211" s="120"/>
      <c r="S211" s="120"/>
      <c r="T211" s="118"/>
      <c r="U211" s="118"/>
      <c r="V211" s="118"/>
      <c r="W211" s="118"/>
      <c r="X211" s="118"/>
      <c r="Y211" s="120"/>
      <c r="Z211" s="120"/>
      <c r="AA211" s="118"/>
      <c r="AB211" s="118"/>
      <c r="AC211" s="118"/>
      <c r="AD211" s="120"/>
      <c r="AE211" s="118"/>
      <c r="AF211" s="120"/>
      <c r="AG211" s="120"/>
      <c r="AH211" s="118"/>
      <c r="AI211" s="118"/>
      <c r="AJ211" s="118"/>
      <c r="AK211" s="118"/>
      <c r="AL211" s="118"/>
      <c r="AM211" s="118"/>
    </row>
    <row r="212" spans="1:39" hidden="1" x14ac:dyDescent="0.3">
      <c r="A212" s="107"/>
      <c r="B212" s="107" t="s">
        <v>1789</v>
      </c>
      <c r="C212" s="124"/>
      <c r="D212" s="107"/>
      <c r="E212" s="125"/>
      <c r="F212" s="107"/>
      <c r="G212" s="107" t="s">
        <v>1790</v>
      </c>
      <c r="H212" s="124" t="str">
        <f>Programação4[[#This Row],[Atividade]]&amp; " - linha/estrutura: " &amp;Programação4[[#This Row],[Tag]]</f>
        <v xml:space="preserve">Trecho 2 - Linha 8"-S3-14A-5301-H - linha/estrutura: </v>
      </c>
      <c r="I212" s="107"/>
      <c r="J212" s="107"/>
      <c r="K212" s="107"/>
      <c r="L212" s="118"/>
      <c r="M212" s="118"/>
      <c r="N212" s="118"/>
      <c r="O212" s="118"/>
      <c r="P212" s="118"/>
      <c r="Q212" s="118"/>
      <c r="R212" s="120"/>
      <c r="S212" s="120"/>
      <c r="T212" s="118"/>
      <c r="U212" s="118"/>
      <c r="V212" s="118"/>
      <c r="W212" s="118"/>
      <c r="X212" s="118"/>
      <c r="Y212" s="120"/>
      <c r="Z212" s="120"/>
      <c r="AA212" s="118"/>
      <c r="AB212" s="118"/>
      <c r="AC212" s="118"/>
      <c r="AD212" s="120"/>
      <c r="AE212" s="118"/>
      <c r="AF212" s="120"/>
      <c r="AG212" s="120"/>
      <c r="AH212" s="118"/>
      <c r="AI212" s="118"/>
      <c r="AJ212" s="118"/>
      <c r="AK212" s="118"/>
      <c r="AL212" s="118"/>
      <c r="AM212" s="118"/>
    </row>
    <row r="213" spans="1:39" hidden="1" x14ac:dyDescent="0.3">
      <c r="A213" s="107"/>
      <c r="B213" s="107" t="s">
        <v>1791</v>
      </c>
      <c r="C213" s="124"/>
      <c r="D213" s="107"/>
      <c r="E213" s="125"/>
      <c r="F213" s="107"/>
      <c r="G213" s="107" t="s">
        <v>1792</v>
      </c>
      <c r="H213" s="124" t="str">
        <f>Programação4[[#This Row],[Atividade]]&amp; " - linha/estrutura: " &amp;Programação4[[#This Row],[Tag]]</f>
        <v xml:space="preserve">Vent de 6"-S3-TL-VENT-0001-H do desaerador - linha/estrutura: </v>
      </c>
      <c r="I213" s="107"/>
      <c r="J213" s="107"/>
      <c r="K213" s="107"/>
      <c r="L213" s="118"/>
      <c r="M213" s="118"/>
      <c r="N213" s="118"/>
      <c r="O213" s="118"/>
      <c r="P213" s="118"/>
      <c r="Q213" s="118"/>
      <c r="R213" s="120"/>
      <c r="S213" s="120"/>
      <c r="T213" s="118"/>
      <c r="U213" s="118"/>
      <c r="V213" s="118"/>
      <c r="W213" s="118"/>
      <c r="X213" s="118"/>
      <c r="Y213" s="120"/>
      <c r="Z213" s="120"/>
      <c r="AA213" s="118"/>
      <c r="AB213" s="118"/>
      <c r="AC213" s="118"/>
      <c r="AD213" s="120"/>
      <c r="AE213" s="118"/>
      <c r="AF213" s="120"/>
      <c r="AG213" s="120"/>
      <c r="AH213" s="118"/>
      <c r="AI213" s="118"/>
      <c r="AJ213" s="118"/>
      <c r="AK213" s="118"/>
      <c r="AL213" s="118"/>
      <c r="AM213" s="118"/>
    </row>
    <row r="214" spans="1:39" hidden="1" x14ac:dyDescent="0.3">
      <c r="A214" s="107"/>
      <c r="B214" s="107" t="s">
        <v>1793</v>
      </c>
      <c r="C214" s="124"/>
      <c r="D214" s="107"/>
      <c r="E214" s="125"/>
      <c r="F214" s="107"/>
      <c r="G214" s="107" t="s">
        <v>1794</v>
      </c>
      <c r="H214" s="124" t="str">
        <f>Programação4[[#This Row],[Atividade]]&amp; " - linha/estrutura: " &amp;Programação4[[#This Row],[Tag]]</f>
        <v xml:space="preserve">Linha 6"-S3-14E-5302-H - linha/estrutura: </v>
      </c>
      <c r="I214" s="107"/>
      <c r="J214" s="107"/>
      <c r="K214" s="107"/>
      <c r="L214" s="118"/>
      <c r="M214" s="118"/>
      <c r="N214" s="118"/>
      <c r="O214" s="118"/>
      <c r="P214" s="118"/>
      <c r="Q214" s="118"/>
      <c r="R214" s="120"/>
      <c r="S214" s="120"/>
      <c r="T214" s="118"/>
      <c r="U214" s="118"/>
      <c r="V214" s="118"/>
      <c r="W214" s="118"/>
      <c r="X214" s="118"/>
      <c r="Y214" s="120"/>
      <c r="Z214" s="120"/>
      <c r="AA214" s="118"/>
      <c r="AB214" s="118"/>
      <c r="AC214" s="118"/>
      <c r="AD214" s="120"/>
      <c r="AE214" s="118"/>
      <c r="AF214" s="120"/>
      <c r="AG214" s="120"/>
      <c r="AH214" s="118"/>
      <c r="AI214" s="118"/>
      <c r="AJ214" s="118"/>
      <c r="AK214" s="118"/>
      <c r="AL214" s="118"/>
      <c r="AM214" s="118"/>
    </row>
    <row r="215" spans="1:39" hidden="1" x14ac:dyDescent="0.3">
      <c r="A215" s="107"/>
      <c r="B215" s="107" t="s">
        <v>1795</v>
      </c>
      <c r="C215" s="124"/>
      <c r="D215" s="107"/>
      <c r="E215" s="125"/>
      <c r="F215" s="107"/>
      <c r="G215" s="107" t="s">
        <v>1796</v>
      </c>
      <c r="H215" s="124" t="str">
        <f>Programação4[[#This Row],[Atividade]]&amp; " - linha/estrutura: " &amp;Programação4[[#This Row],[Tag]]</f>
        <v xml:space="preserve">Linha 6"-S3-14E-5305-H - linha/estrutura: </v>
      </c>
      <c r="I215" s="107"/>
      <c r="J215" s="107"/>
      <c r="K215" s="107"/>
      <c r="L215" s="118"/>
      <c r="M215" s="118"/>
      <c r="N215" s="118"/>
      <c r="O215" s="118"/>
      <c r="P215" s="118"/>
      <c r="Q215" s="118"/>
      <c r="R215" s="120"/>
      <c r="S215" s="120"/>
      <c r="T215" s="118"/>
      <c r="U215" s="118"/>
      <c r="V215" s="118"/>
      <c r="W215" s="118"/>
      <c r="X215" s="118"/>
      <c r="Y215" s="120"/>
      <c r="Z215" s="120"/>
      <c r="AA215" s="118"/>
      <c r="AB215" s="118"/>
      <c r="AC215" s="118"/>
      <c r="AD215" s="120"/>
      <c r="AE215" s="118"/>
      <c r="AF215" s="120"/>
      <c r="AG215" s="120"/>
      <c r="AH215" s="118"/>
      <c r="AI215" s="118"/>
      <c r="AJ215" s="118"/>
      <c r="AK215" s="118"/>
      <c r="AL215" s="118"/>
      <c r="AM215" s="118"/>
    </row>
    <row r="216" spans="1:39" hidden="1" x14ac:dyDescent="0.3">
      <c r="A216" s="107"/>
      <c r="B216" s="107" t="s">
        <v>1797</v>
      </c>
      <c r="C216" s="124"/>
      <c r="D216" s="107"/>
      <c r="E216" s="125"/>
      <c r="F216" s="107"/>
      <c r="G216" s="107" t="s">
        <v>1798</v>
      </c>
      <c r="H216" s="124" t="str">
        <f>Programação4[[#This Row],[Atividade]]&amp; " - linha/estrutura: " &amp;Programação4[[#This Row],[Tag]]</f>
        <v xml:space="preserve">Linha 12"-S3-14E-5306-H - linha/estrutura: </v>
      </c>
      <c r="I216" s="107"/>
      <c r="J216" s="107"/>
      <c r="K216" s="107"/>
      <c r="L216" s="118"/>
      <c r="M216" s="118"/>
      <c r="N216" s="118"/>
      <c r="O216" s="118"/>
      <c r="P216" s="118"/>
      <c r="Q216" s="118"/>
      <c r="R216" s="120"/>
      <c r="S216" s="120"/>
      <c r="T216" s="118"/>
      <c r="U216" s="118"/>
      <c r="V216" s="118"/>
      <c r="W216" s="118"/>
      <c r="X216" s="118"/>
      <c r="Y216" s="120"/>
      <c r="Z216" s="120"/>
      <c r="AA216" s="118"/>
      <c r="AB216" s="118"/>
      <c r="AC216" s="118"/>
      <c r="AD216" s="120"/>
      <c r="AE216" s="118"/>
      <c r="AF216" s="120"/>
      <c r="AG216" s="120"/>
      <c r="AH216" s="118"/>
      <c r="AI216" s="118"/>
      <c r="AJ216" s="118"/>
      <c r="AK216" s="118"/>
      <c r="AL216" s="118"/>
      <c r="AM216" s="118"/>
    </row>
    <row r="217" spans="1:39" hidden="1" x14ac:dyDescent="0.3">
      <c r="A217" s="107"/>
      <c r="B217" s="107" t="s">
        <v>1799</v>
      </c>
      <c r="C217" s="124"/>
      <c r="D217" s="107"/>
      <c r="E217" s="125"/>
      <c r="F217" s="107"/>
      <c r="G217" s="107" t="s">
        <v>1800</v>
      </c>
      <c r="H217" s="124" t="str">
        <f>Programação4[[#This Row],[Atividade]]&amp; " - linha/estrutura: " &amp;Programação4[[#This Row],[Tag]]</f>
        <v xml:space="preserve">Linha 8"-S3-14E-5307-H - linha/estrutura: </v>
      </c>
      <c r="I217" s="107"/>
      <c r="J217" s="107"/>
      <c r="K217" s="107"/>
      <c r="L217" s="118"/>
      <c r="M217" s="118"/>
      <c r="N217" s="118"/>
      <c r="O217" s="118"/>
      <c r="P217" s="118"/>
      <c r="Q217" s="118"/>
      <c r="R217" s="120"/>
      <c r="S217" s="120"/>
      <c r="T217" s="118"/>
      <c r="U217" s="118"/>
      <c r="V217" s="118"/>
      <c r="W217" s="118"/>
      <c r="X217" s="118"/>
      <c r="Y217" s="120"/>
      <c r="Z217" s="120"/>
      <c r="AA217" s="118"/>
      <c r="AB217" s="118"/>
      <c r="AC217" s="118"/>
      <c r="AD217" s="120"/>
      <c r="AE217" s="118"/>
      <c r="AF217" s="120"/>
      <c r="AG217" s="120"/>
      <c r="AH217" s="118"/>
      <c r="AI217" s="118"/>
      <c r="AJ217" s="118"/>
      <c r="AK217" s="118"/>
      <c r="AL217" s="118"/>
      <c r="AM217" s="118"/>
    </row>
    <row r="218" spans="1:39" hidden="1" x14ac:dyDescent="0.3">
      <c r="A218" s="107"/>
      <c r="B218" s="107" t="s">
        <v>1801</v>
      </c>
      <c r="C218" s="124"/>
      <c r="D218" s="107"/>
      <c r="E218" s="125"/>
      <c r="F218" s="107"/>
      <c r="G218" s="107" t="s">
        <v>1802</v>
      </c>
      <c r="H218" s="124" t="str">
        <f>Programação4[[#This Row],[Atividade]]&amp; " - linha/estrutura: " &amp;Programação4[[#This Row],[Tag]]</f>
        <v xml:space="preserve">Linha 6"-S3-14E-5401-H - linha/estrutura: </v>
      </c>
      <c r="I218" s="107"/>
      <c r="J218" s="107"/>
      <c r="K218" s="107"/>
      <c r="L218" s="118"/>
      <c r="M218" s="118"/>
      <c r="N218" s="118"/>
      <c r="O218" s="118"/>
      <c r="P218" s="118"/>
      <c r="Q218" s="118"/>
      <c r="R218" s="120"/>
      <c r="S218" s="120"/>
      <c r="T218" s="118"/>
      <c r="U218" s="118"/>
      <c r="V218" s="118"/>
      <c r="W218" s="118"/>
      <c r="X218" s="118"/>
      <c r="Y218" s="120"/>
      <c r="Z218" s="120"/>
      <c r="AA218" s="118"/>
      <c r="AB218" s="118"/>
      <c r="AC218" s="118"/>
      <c r="AD218" s="120"/>
      <c r="AE218" s="118"/>
      <c r="AF218" s="120"/>
      <c r="AG218" s="120"/>
      <c r="AH218" s="118"/>
      <c r="AI218" s="118"/>
      <c r="AJ218" s="118"/>
      <c r="AK218" s="118"/>
      <c r="AL218" s="118"/>
      <c r="AM218" s="118"/>
    </row>
    <row r="219" spans="1:39" hidden="1" x14ac:dyDescent="0.3">
      <c r="A219" s="107"/>
      <c r="B219" s="107" t="s">
        <v>1803</v>
      </c>
      <c r="C219" s="124"/>
      <c r="D219" s="107"/>
      <c r="E219" s="125"/>
      <c r="F219" s="107"/>
      <c r="G219" s="107" t="s">
        <v>1804</v>
      </c>
      <c r="H219" s="124" t="str">
        <f>Programação4[[#This Row],[Atividade]]&amp; " - linha/estrutura: " &amp;Programação4[[#This Row],[Tag]]</f>
        <v xml:space="preserve">Linha 6"-S3-14E-5402-H - linha/estrutura: </v>
      </c>
      <c r="I219" s="107"/>
      <c r="J219" s="107"/>
      <c r="K219" s="107"/>
      <c r="L219" s="118"/>
      <c r="M219" s="118"/>
      <c r="N219" s="118"/>
      <c r="O219" s="118"/>
      <c r="P219" s="118"/>
      <c r="Q219" s="118"/>
      <c r="R219" s="120"/>
      <c r="S219" s="120"/>
      <c r="T219" s="118"/>
      <c r="U219" s="118"/>
      <c r="V219" s="118"/>
      <c r="W219" s="118"/>
      <c r="X219" s="118"/>
      <c r="Y219" s="120"/>
      <c r="Z219" s="120"/>
      <c r="AA219" s="118"/>
      <c r="AB219" s="118"/>
      <c r="AC219" s="118"/>
      <c r="AD219" s="120"/>
      <c r="AE219" s="118"/>
      <c r="AF219" s="120"/>
      <c r="AG219" s="120"/>
      <c r="AH219" s="118"/>
      <c r="AI219" s="118"/>
      <c r="AJ219" s="118"/>
      <c r="AK219" s="118"/>
      <c r="AL219" s="118"/>
      <c r="AM219" s="118"/>
    </row>
    <row r="220" spans="1:39" hidden="1" x14ac:dyDescent="0.3">
      <c r="A220" s="107"/>
      <c r="B220" s="107" t="s">
        <v>1805</v>
      </c>
      <c r="C220" s="124"/>
      <c r="D220" s="107"/>
      <c r="E220" s="125"/>
      <c r="F220" s="107"/>
      <c r="G220" s="107" t="s">
        <v>1806</v>
      </c>
      <c r="H220" s="124" t="str">
        <f>Programação4[[#This Row],[Atividade]]&amp; " - linha/estrutura: " &amp;Programação4[[#This Row],[Tag]]</f>
        <v xml:space="preserve">Linha 6"-S3-14E-5399-H - linha/estrutura: </v>
      </c>
      <c r="I220" s="107"/>
      <c r="J220" s="107"/>
      <c r="K220" s="107"/>
      <c r="L220" s="118"/>
      <c r="M220" s="118"/>
      <c r="N220" s="118"/>
      <c r="O220" s="118"/>
      <c r="P220" s="118"/>
      <c r="Q220" s="118"/>
      <c r="R220" s="120"/>
      <c r="S220" s="120"/>
      <c r="T220" s="118"/>
      <c r="U220" s="118"/>
      <c r="V220" s="118"/>
      <c r="W220" s="118"/>
      <c r="X220" s="118"/>
      <c r="Y220" s="120"/>
      <c r="Z220" s="120"/>
      <c r="AA220" s="118"/>
      <c r="AB220" s="118"/>
      <c r="AC220" s="118"/>
      <c r="AD220" s="120"/>
      <c r="AE220" s="118"/>
      <c r="AF220" s="120"/>
      <c r="AG220" s="120"/>
      <c r="AH220" s="118"/>
      <c r="AI220" s="118"/>
      <c r="AJ220" s="118"/>
      <c r="AK220" s="118"/>
      <c r="AL220" s="118"/>
      <c r="AM220" s="118"/>
    </row>
    <row r="221" spans="1:39" hidden="1" x14ac:dyDescent="0.3">
      <c r="A221" s="107"/>
      <c r="B221" s="107" t="s">
        <v>1807</v>
      </c>
      <c r="C221" s="124"/>
      <c r="D221" s="107"/>
      <c r="E221" s="125"/>
      <c r="F221" s="107"/>
      <c r="G221" s="107" t="s">
        <v>1808</v>
      </c>
      <c r="H221" s="124" t="str">
        <f>Programação4[[#This Row],[Atividade]]&amp; " - linha/estrutura: " &amp;Programação4[[#This Row],[Tag]]</f>
        <v xml:space="preserve">Linha 6"-S3-14E-5400-H - linha/estrutura: </v>
      </c>
      <c r="I221" s="107"/>
      <c r="J221" s="107"/>
      <c r="K221" s="107"/>
      <c r="L221" s="118"/>
      <c r="M221" s="118"/>
      <c r="N221" s="118"/>
      <c r="O221" s="118"/>
      <c r="P221" s="118"/>
      <c r="Q221" s="118"/>
      <c r="R221" s="120"/>
      <c r="S221" s="120"/>
      <c r="T221" s="118"/>
      <c r="U221" s="118"/>
      <c r="V221" s="118"/>
      <c r="W221" s="118"/>
      <c r="X221" s="118"/>
      <c r="Y221" s="120"/>
      <c r="Z221" s="120"/>
      <c r="AA221" s="118"/>
      <c r="AB221" s="118"/>
      <c r="AC221" s="118"/>
      <c r="AD221" s="120"/>
      <c r="AE221" s="118"/>
      <c r="AF221" s="120"/>
      <c r="AG221" s="120"/>
      <c r="AH221" s="118"/>
      <c r="AI221" s="118"/>
      <c r="AJ221" s="118"/>
      <c r="AK221" s="118"/>
      <c r="AL221" s="118"/>
      <c r="AM221" s="118"/>
    </row>
    <row r="222" spans="1:39" hidden="1" x14ac:dyDescent="0.3">
      <c r="A222" s="107"/>
      <c r="B222" s="107" t="s">
        <v>1809</v>
      </c>
      <c r="C222" s="124"/>
      <c r="D222" s="107"/>
      <c r="E222" s="125"/>
      <c r="F222" s="107"/>
      <c r="G222" s="107" t="s">
        <v>1810</v>
      </c>
      <c r="H222" s="124" t="str">
        <f>Programação4[[#This Row],[Atividade]]&amp; " - linha/estrutura: " &amp;Programação4[[#This Row],[Tag]]</f>
        <v xml:space="preserve">Linha 6"-S3-14E-5397-H - linha/estrutura: </v>
      </c>
      <c r="I222" s="107"/>
      <c r="J222" s="107"/>
      <c r="K222" s="107"/>
      <c r="L222" s="118"/>
      <c r="M222" s="118"/>
      <c r="N222" s="118"/>
      <c r="O222" s="118"/>
      <c r="P222" s="118"/>
      <c r="Q222" s="118"/>
      <c r="R222" s="120"/>
      <c r="S222" s="120"/>
      <c r="T222" s="118"/>
      <c r="U222" s="118"/>
      <c r="V222" s="118"/>
      <c r="W222" s="118"/>
      <c r="X222" s="118"/>
      <c r="Y222" s="120"/>
      <c r="Z222" s="120"/>
      <c r="AA222" s="118"/>
      <c r="AB222" s="118"/>
      <c r="AC222" s="118"/>
      <c r="AD222" s="120"/>
      <c r="AE222" s="118"/>
      <c r="AF222" s="120"/>
      <c r="AG222" s="120"/>
      <c r="AH222" s="118"/>
      <c r="AI222" s="118"/>
      <c r="AJ222" s="118"/>
      <c r="AK222" s="118"/>
      <c r="AL222" s="118"/>
      <c r="AM222" s="118"/>
    </row>
    <row r="223" spans="1:39" hidden="1" x14ac:dyDescent="0.3">
      <c r="A223" s="107"/>
      <c r="B223" s="107" t="s">
        <v>1811</v>
      </c>
      <c r="C223" s="124"/>
      <c r="D223" s="107"/>
      <c r="E223" s="125"/>
      <c r="F223" s="107"/>
      <c r="G223" s="107" t="s">
        <v>1812</v>
      </c>
      <c r="H223" s="124" t="str">
        <f>Programação4[[#This Row],[Atividade]]&amp; " - linha/estrutura: " &amp;Programação4[[#This Row],[Tag]]</f>
        <v xml:space="preserve">Linha 6"-S3-14E-5398-H - linha/estrutura: </v>
      </c>
      <c r="I223" s="107"/>
      <c r="J223" s="107"/>
      <c r="K223" s="107"/>
      <c r="L223" s="118"/>
      <c r="M223" s="118"/>
      <c r="N223" s="118"/>
      <c r="O223" s="118"/>
      <c r="P223" s="118"/>
      <c r="Q223" s="118"/>
      <c r="R223" s="120"/>
      <c r="S223" s="120"/>
      <c r="T223" s="118"/>
      <c r="U223" s="118"/>
      <c r="V223" s="118"/>
      <c r="W223" s="118"/>
      <c r="X223" s="118"/>
      <c r="Y223" s="120"/>
      <c r="Z223" s="120"/>
      <c r="AA223" s="118"/>
      <c r="AB223" s="118"/>
      <c r="AC223" s="118"/>
      <c r="AD223" s="120"/>
      <c r="AE223" s="118"/>
      <c r="AF223" s="120"/>
      <c r="AG223" s="120"/>
      <c r="AH223" s="118"/>
      <c r="AI223" s="118"/>
      <c r="AJ223" s="118"/>
      <c r="AK223" s="118"/>
      <c r="AL223" s="118"/>
      <c r="AM223" s="118"/>
    </row>
    <row r="224" spans="1:39" hidden="1" x14ac:dyDescent="0.3">
      <c r="A224" s="107"/>
      <c r="B224" s="107" t="s">
        <v>1813</v>
      </c>
      <c r="C224" s="124"/>
      <c r="D224" s="107"/>
      <c r="E224" s="125"/>
      <c r="F224" s="107"/>
      <c r="G224" s="107" t="s">
        <v>1814</v>
      </c>
      <c r="H224" s="124" t="str">
        <f>Programação4[[#This Row],[Atividade]]&amp; " - linha/estrutura: " &amp;Programação4[[#This Row],[Tag]]</f>
        <v xml:space="preserve">Linha 16-S3-14E-5393-H - linha/estrutura: </v>
      </c>
      <c r="I224" s="107"/>
      <c r="J224" s="107"/>
      <c r="K224" s="107"/>
      <c r="L224" s="118"/>
      <c r="M224" s="118"/>
      <c r="N224" s="118"/>
      <c r="O224" s="118"/>
      <c r="P224" s="118"/>
      <c r="Q224" s="118"/>
      <c r="R224" s="120"/>
      <c r="S224" s="120"/>
      <c r="T224" s="118"/>
      <c r="U224" s="118"/>
      <c r="V224" s="118"/>
      <c r="W224" s="118"/>
      <c r="X224" s="118"/>
      <c r="Y224" s="120"/>
      <c r="Z224" s="120"/>
      <c r="AA224" s="118"/>
      <c r="AB224" s="118"/>
      <c r="AC224" s="118"/>
      <c r="AD224" s="120"/>
      <c r="AE224" s="118"/>
      <c r="AF224" s="120"/>
      <c r="AG224" s="120"/>
      <c r="AH224" s="118"/>
      <c r="AI224" s="118"/>
      <c r="AJ224" s="118"/>
      <c r="AK224" s="118"/>
      <c r="AL224" s="118"/>
      <c r="AM224" s="118"/>
    </row>
    <row r="225" spans="1:39" hidden="1" x14ac:dyDescent="0.3">
      <c r="A225" s="107"/>
      <c r="B225" s="107" t="s">
        <v>1815</v>
      </c>
      <c r="C225" s="124"/>
      <c r="D225" s="107"/>
      <c r="E225" s="125"/>
      <c r="F225" s="107"/>
      <c r="G225" s="107" t="s">
        <v>1816</v>
      </c>
      <c r="H225" s="124" t="str">
        <f>Programação4[[#This Row],[Atividade]]&amp; " - linha/estrutura: " &amp;Programação4[[#This Row],[Tag]]</f>
        <v xml:space="preserve">Trecho 1 - Linha 16-S3-14E-5393-H - linha/estrutura: </v>
      </c>
      <c r="I225" s="107"/>
      <c r="J225" s="107"/>
      <c r="K225" s="107"/>
      <c r="L225" s="118"/>
      <c r="M225" s="118"/>
      <c r="N225" s="118"/>
      <c r="O225" s="118"/>
      <c r="P225" s="118"/>
      <c r="Q225" s="118"/>
      <c r="R225" s="120"/>
      <c r="S225" s="120"/>
      <c r="T225" s="118"/>
      <c r="U225" s="118"/>
      <c r="V225" s="118"/>
      <c r="W225" s="118"/>
      <c r="X225" s="118"/>
      <c r="Y225" s="120"/>
      <c r="Z225" s="120"/>
      <c r="AA225" s="118"/>
      <c r="AB225" s="118"/>
      <c r="AC225" s="118"/>
      <c r="AD225" s="120"/>
      <c r="AE225" s="118"/>
      <c r="AF225" s="120"/>
      <c r="AG225" s="120"/>
      <c r="AH225" s="118"/>
      <c r="AI225" s="118"/>
      <c r="AJ225" s="118"/>
      <c r="AK225" s="118"/>
      <c r="AL225" s="118"/>
      <c r="AM225" s="118"/>
    </row>
    <row r="226" spans="1:39" hidden="1" x14ac:dyDescent="0.3">
      <c r="A226" s="107"/>
      <c r="B226" s="107" t="s">
        <v>1817</v>
      </c>
      <c r="C226" s="124"/>
      <c r="D226" s="107"/>
      <c r="E226" s="125"/>
      <c r="F226" s="107"/>
      <c r="G226" s="107" t="s">
        <v>1818</v>
      </c>
      <c r="H226" s="124" t="str">
        <f>Programação4[[#This Row],[Atividade]]&amp; " - linha/estrutura: " &amp;Programação4[[#This Row],[Tag]]</f>
        <v xml:space="preserve">Trecho 2 - Linha 16-S3-14E-5393-H - linha/estrutura: </v>
      </c>
      <c r="I226" s="107"/>
      <c r="J226" s="107"/>
      <c r="K226" s="107"/>
      <c r="L226" s="118"/>
      <c r="M226" s="118"/>
      <c r="N226" s="118"/>
      <c r="O226" s="118"/>
      <c r="P226" s="118"/>
      <c r="Q226" s="118"/>
      <c r="R226" s="120"/>
      <c r="S226" s="120"/>
      <c r="T226" s="118"/>
      <c r="U226" s="118"/>
      <c r="V226" s="118"/>
      <c r="W226" s="118"/>
      <c r="X226" s="118"/>
      <c r="Y226" s="120"/>
      <c r="Z226" s="120"/>
      <c r="AA226" s="118"/>
      <c r="AB226" s="118"/>
      <c r="AC226" s="118"/>
      <c r="AD226" s="120"/>
      <c r="AE226" s="118"/>
      <c r="AF226" s="120"/>
      <c r="AG226" s="120"/>
      <c r="AH226" s="118"/>
      <c r="AI226" s="118"/>
      <c r="AJ226" s="118"/>
      <c r="AK226" s="118"/>
      <c r="AL226" s="118"/>
      <c r="AM226" s="118"/>
    </row>
    <row r="227" spans="1:39" hidden="1" x14ac:dyDescent="0.3">
      <c r="A227" s="107"/>
      <c r="B227" s="107" t="s">
        <v>1819</v>
      </c>
      <c r="C227" s="124"/>
      <c r="D227" s="107"/>
      <c r="E227" s="125"/>
      <c r="F227" s="107"/>
      <c r="G227" s="107" t="s">
        <v>1820</v>
      </c>
      <c r="H227" s="124" t="str">
        <f>Programação4[[#This Row],[Atividade]]&amp; " - linha/estrutura: " &amp;Programação4[[#This Row],[Tag]]</f>
        <v xml:space="preserve">Linha 6"-S3-14E-5392-H - linha/estrutura: </v>
      </c>
      <c r="I227" s="107"/>
      <c r="J227" s="107"/>
      <c r="K227" s="107"/>
      <c r="L227" s="118"/>
      <c r="M227" s="118"/>
      <c r="N227" s="118"/>
      <c r="O227" s="118"/>
      <c r="P227" s="118"/>
      <c r="Q227" s="118"/>
      <c r="R227" s="120"/>
      <c r="S227" s="120"/>
      <c r="T227" s="118"/>
      <c r="U227" s="118"/>
      <c r="V227" s="118"/>
      <c r="W227" s="118"/>
      <c r="X227" s="118"/>
      <c r="Y227" s="120"/>
      <c r="Z227" s="120"/>
      <c r="AA227" s="118"/>
      <c r="AB227" s="118"/>
      <c r="AC227" s="118"/>
      <c r="AD227" s="120"/>
      <c r="AE227" s="118"/>
      <c r="AF227" s="120"/>
      <c r="AG227" s="120"/>
      <c r="AH227" s="118"/>
      <c r="AI227" s="118"/>
      <c r="AJ227" s="118"/>
      <c r="AK227" s="118"/>
      <c r="AL227" s="118"/>
      <c r="AM227" s="118"/>
    </row>
    <row r="228" spans="1:39" hidden="1" x14ac:dyDescent="0.3">
      <c r="A228" s="107"/>
      <c r="B228" s="107" t="s">
        <v>1821</v>
      </c>
      <c r="C228" s="124"/>
      <c r="D228" s="107"/>
      <c r="E228" s="125"/>
      <c r="F228" s="107"/>
      <c r="G228" s="107" t="s">
        <v>1822</v>
      </c>
      <c r="H228" s="124" t="str">
        <f>Programação4[[#This Row],[Atividade]]&amp; " - linha/estrutura: " &amp;Programação4[[#This Row],[Tag]]</f>
        <v xml:space="preserve">Linha 8"-S3-14E-5315-H - linha/estrutura: </v>
      </c>
      <c r="I228" s="107"/>
      <c r="J228" s="107"/>
      <c r="K228" s="107"/>
      <c r="L228" s="118"/>
      <c r="M228" s="118"/>
      <c r="N228" s="118"/>
      <c r="O228" s="118"/>
      <c r="P228" s="118"/>
      <c r="Q228" s="118"/>
      <c r="R228" s="120"/>
      <c r="S228" s="120"/>
      <c r="T228" s="118"/>
      <c r="U228" s="118"/>
      <c r="V228" s="118"/>
      <c r="W228" s="118"/>
      <c r="X228" s="118"/>
      <c r="Y228" s="120"/>
      <c r="Z228" s="120"/>
      <c r="AA228" s="118"/>
      <c r="AB228" s="118"/>
      <c r="AC228" s="118"/>
      <c r="AD228" s="120"/>
      <c r="AE228" s="118"/>
      <c r="AF228" s="120"/>
      <c r="AG228" s="120"/>
      <c r="AH228" s="118"/>
      <c r="AI228" s="118"/>
      <c r="AJ228" s="118"/>
      <c r="AK228" s="118"/>
      <c r="AL228" s="118"/>
      <c r="AM228" s="118"/>
    </row>
    <row r="229" spans="1:39" hidden="1" x14ac:dyDescent="0.3">
      <c r="A229" s="107"/>
      <c r="B229" s="107" t="s">
        <v>1823</v>
      </c>
      <c r="C229" s="124"/>
      <c r="D229" s="107"/>
      <c r="E229" s="125"/>
      <c r="F229" s="107"/>
      <c r="G229" s="107" t="s">
        <v>1824</v>
      </c>
      <c r="H229" s="124" t="str">
        <f>Programação4[[#This Row],[Atividade]]&amp; " - linha/estrutura: " &amp;Programação4[[#This Row],[Tag]]</f>
        <v xml:space="preserve">Linha 6"-S3-14E-5317-H - linha/estrutura: </v>
      </c>
      <c r="I229" s="107"/>
      <c r="J229" s="107"/>
      <c r="K229" s="107"/>
      <c r="L229" s="118"/>
      <c r="M229" s="118"/>
      <c r="N229" s="118"/>
      <c r="O229" s="118"/>
      <c r="P229" s="118"/>
      <c r="Q229" s="118"/>
      <c r="R229" s="120"/>
      <c r="S229" s="120"/>
      <c r="T229" s="118"/>
      <c r="U229" s="118"/>
      <c r="V229" s="118"/>
      <c r="W229" s="118"/>
      <c r="X229" s="118"/>
      <c r="Y229" s="120"/>
      <c r="Z229" s="120"/>
      <c r="AA229" s="118"/>
      <c r="AB229" s="118"/>
      <c r="AC229" s="118"/>
      <c r="AD229" s="120"/>
      <c r="AE229" s="118"/>
      <c r="AF229" s="120"/>
      <c r="AG229" s="120"/>
      <c r="AH229" s="118"/>
      <c r="AI229" s="118"/>
      <c r="AJ229" s="118"/>
      <c r="AK229" s="118"/>
      <c r="AL229" s="118"/>
      <c r="AM229" s="118"/>
    </row>
    <row r="230" spans="1:39" hidden="1" x14ac:dyDescent="0.3">
      <c r="A230" s="107"/>
      <c r="B230" s="107" t="s">
        <v>1825</v>
      </c>
      <c r="C230" s="124"/>
      <c r="D230" s="107"/>
      <c r="E230" s="125"/>
      <c r="F230" s="107"/>
      <c r="G230" s="107" t="s">
        <v>1826</v>
      </c>
      <c r="H230" s="124" t="str">
        <f>Programação4[[#This Row],[Atividade]]&amp; " - linha/estrutura: " &amp;Programação4[[#This Row],[Tag]]</f>
        <v xml:space="preserve">Linha 3"-S3-14E-5316-H - linha/estrutura: </v>
      </c>
      <c r="I230" s="107"/>
      <c r="J230" s="107"/>
      <c r="K230" s="107"/>
      <c r="L230" s="118"/>
      <c r="M230" s="118"/>
      <c r="N230" s="118"/>
      <c r="O230" s="118"/>
      <c r="P230" s="118"/>
      <c r="Q230" s="118"/>
      <c r="R230" s="120"/>
      <c r="S230" s="120"/>
      <c r="T230" s="118"/>
      <c r="U230" s="118"/>
      <c r="V230" s="118"/>
      <c r="W230" s="118"/>
      <c r="X230" s="118"/>
      <c r="Y230" s="120"/>
      <c r="Z230" s="120"/>
      <c r="AA230" s="118"/>
      <c r="AB230" s="118"/>
      <c r="AC230" s="118"/>
      <c r="AD230" s="120"/>
      <c r="AE230" s="118"/>
      <c r="AF230" s="120"/>
      <c r="AG230" s="120"/>
      <c r="AH230" s="118"/>
      <c r="AI230" s="118"/>
      <c r="AJ230" s="118"/>
      <c r="AK230" s="118"/>
      <c r="AL230" s="118"/>
      <c r="AM230" s="118"/>
    </row>
    <row r="231" spans="1:39" hidden="1" x14ac:dyDescent="0.3">
      <c r="A231" s="107"/>
      <c r="B231" s="107" t="s">
        <v>1827</v>
      </c>
      <c r="C231" s="124"/>
      <c r="D231" s="107"/>
      <c r="E231" s="125"/>
      <c r="F231" s="107"/>
      <c r="G231" s="107" t="s">
        <v>1828</v>
      </c>
      <c r="H231" s="124" t="str">
        <f>Programação4[[#This Row],[Atividade]]&amp; " - linha/estrutura: " &amp;Programação4[[#This Row],[Tag]]</f>
        <v xml:space="preserve">Linha 8"-S3-14E-5318-H - linha/estrutura: </v>
      </c>
      <c r="I231" s="107"/>
      <c r="J231" s="107"/>
      <c r="K231" s="107"/>
      <c r="L231" s="118"/>
      <c r="M231" s="118"/>
      <c r="N231" s="118"/>
      <c r="O231" s="118"/>
      <c r="P231" s="118"/>
      <c r="Q231" s="118"/>
      <c r="R231" s="120"/>
      <c r="S231" s="120"/>
      <c r="T231" s="118"/>
      <c r="U231" s="118"/>
      <c r="V231" s="118"/>
      <c r="W231" s="118"/>
      <c r="X231" s="118"/>
      <c r="Y231" s="120"/>
      <c r="Z231" s="120"/>
      <c r="AA231" s="118"/>
      <c r="AB231" s="118"/>
      <c r="AC231" s="118"/>
      <c r="AD231" s="120"/>
      <c r="AE231" s="118"/>
      <c r="AF231" s="120"/>
      <c r="AG231" s="120"/>
      <c r="AH231" s="118"/>
      <c r="AI231" s="118"/>
      <c r="AJ231" s="118"/>
      <c r="AK231" s="118"/>
      <c r="AL231" s="118"/>
      <c r="AM231" s="118"/>
    </row>
    <row r="232" spans="1:39" hidden="1" x14ac:dyDescent="0.3">
      <c r="A232" s="107"/>
      <c r="B232" s="107" t="s">
        <v>1829</v>
      </c>
      <c r="C232" s="124"/>
      <c r="D232" s="107"/>
      <c r="E232" s="125"/>
      <c r="F232" s="107"/>
      <c r="G232" s="107" t="s">
        <v>1830</v>
      </c>
      <c r="H232" s="124" t="str">
        <f>Programação4[[#This Row],[Atividade]]&amp; " - linha/estrutura: " &amp;Programação4[[#This Row],[Tag]]</f>
        <v xml:space="preserve">Linha 6"-S3-14E-5320-H - linha/estrutura: </v>
      </c>
      <c r="I232" s="107"/>
      <c r="J232" s="107"/>
      <c r="K232" s="107"/>
      <c r="L232" s="118"/>
      <c r="M232" s="118"/>
      <c r="N232" s="118"/>
      <c r="O232" s="118"/>
      <c r="P232" s="118"/>
      <c r="Q232" s="118"/>
      <c r="R232" s="120"/>
      <c r="S232" s="120"/>
      <c r="T232" s="118"/>
      <c r="U232" s="118"/>
      <c r="V232" s="118"/>
      <c r="W232" s="118"/>
      <c r="X232" s="118"/>
      <c r="Y232" s="120"/>
      <c r="Z232" s="120"/>
      <c r="AA232" s="118"/>
      <c r="AB232" s="118"/>
      <c r="AC232" s="118"/>
      <c r="AD232" s="120"/>
      <c r="AE232" s="118"/>
      <c r="AF232" s="120"/>
      <c r="AG232" s="120"/>
      <c r="AH232" s="118"/>
      <c r="AI232" s="118"/>
      <c r="AJ232" s="118"/>
      <c r="AK232" s="118"/>
      <c r="AL232" s="118"/>
      <c r="AM232" s="118"/>
    </row>
    <row r="233" spans="1:39" hidden="1" x14ac:dyDescent="0.3">
      <c r="A233" s="107"/>
      <c r="B233" s="107" t="s">
        <v>1831</v>
      </c>
      <c r="C233" s="124"/>
      <c r="D233" s="107"/>
      <c r="E233" s="125"/>
      <c r="F233" s="107"/>
      <c r="G233" s="107" t="s">
        <v>1832</v>
      </c>
      <c r="H233" s="124" t="str">
        <f>Programação4[[#This Row],[Atividade]]&amp; " - linha/estrutura: " &amp;Programação4[[#This Row],[Tag]]</f>
        <v xml:space="preserve">Linha 3"-S3-14E-5319-H - linha/estrutura: </v>
      </c>
      <c r="I233" s="107"/>
      <c r="J233" s="107"/>
      <c r="K233" s="107"/>
      <c r="L233" s="118"/>
      <c r="M233" s="118"/>
      <c r="N233" s="118"/>
      <c r="O233" s="118"/>
      <c r="P233" s="118"/>
      <c r="Q233" s="118"/>
      <c r="R233" s="120"/>
      <c r="S233" s="120"/>
      <c r="T233" s="118"/>
      <c r="U233" s="118"/>
      <c r="V233" s="118"/>
      <c r="W233" s="118"/>
      <c r="X233" s="118"/>
      <c r="Y233" s="120"/>
      <c r="Z233" s="120"/>
      <c r="AA233" s="118"/>
      <c r="AB233" s="118"/>
      <c r="AC233" s="118"/>
      <c r="AD233" s="120"/>
      <c r="AE233" s="118"/>
      <c r="AF233" s="120"/>
      <c r="AG233" s="120"/>
      <c r="AH233" s="118"/>
      <c r="AI233" s="118"/>
      <c r="AJ233" s="118"/>
      <c r="AK233" s="118"/>
      <c r="AL233" s="118"/>
      <c r="AM233" s="118"/>
    </row>
    <row r="234" spans="1:39" hidden="1" x14ac:dyDescent="0.3">
      <c r="A234" s="107"/>
      <c r="B234" s="107" t="s">
        <v>1833</v>
      </c>
      <c r="C234" s="124"/>
      <c r="D234" s="107"/>
      <c r="E234" s="125"/>
      <c r="F234" s="107"/>
      <c r="G234" s="107" t="s">
        <v>1834</v>
      </c>
      <c r="H234" s="124" t="str">
        <f>Programação4[[#This Row],[Atividade]]&amp; " - linha/estrutura: " &amp;Programação4[[#This Row],[Tag]]</f>
        <v xml:space="preserve">Linha 10"-S3-14E-5396-H (trecho dentro do prédio da área 14A) - linha/estrutura: </v>
      </c>
      <c r="I234" s="107"/>
      <c r="J234" s="107"/>
      <c r="K234" s="107"/>
      <c r="L234" s="118"/>
      <c r="M234" s="118"/>
      <c r="N234" s="118"/>
      <c r="O234" s="118"/>
      <c r="P234" s="118"/>
      <c r="Q234" s="118"/>
      <c r="R234" s="120"/>
      <c r="S234" s="120"/>
      <c r="T234" s="118"/>
      <c r="U234" s="118"/>
      <c r="V234" s="118"/>
      <c r="W234" s="118"/>
      <c r="X234" s="118"/>
      <c r="Y234" s="120"/>
      <c r="Z234" s="120"/>
      <c r="AA234" s="118"/>
      <c r="AB234" s="118"/>
      <c r="AC234" s="118"/>
      <c r="AD234" s="120"/>
      <c r="AE234" s="118"/>
      <c r="AF234" s="120"/>
      <c r="AG234" s="120"/>
      <c r="AH234" s="118"/>
      <c r="AI234" s="118"/>
      <c r="AJ234" s="118"/>
      <c r="AK234" s="118"/>
      <c r="AL234" s="118"/>
      <c r="AM234" s="118"/>
    </row>
    <row r="235" spans="1:39" hidden="1" x14ac:dyDescent="0.3">
      <c r="A235" s="107"/>
      <c r="B235" s="107" t="s">
        <v>1835</v>
      </c>
      <c r="C235" s="124"/>
      <c r="D235" s="107"/>
      <c r="E235" s="125"/>
      <c r="F235" s="107"/>
      <c r="G235" s="107" t="s">
        <v>1588</v>
      </c>
      <c r="H235" s="124" t="str">
        <f>Programação4[[#This Row],[Atividade]]&amp; " - linha/estrutura: " &amp;Programação4[[#This Row],[Tag]]</f>
        <v xml:space="preserve">TIE INS - linha/estrutura: </v>
      </c>
      <c r="I235" s="107"/>
      <c r="J235" s="107"/>
      <c r="K235" s="107"/>
      <c r="L235" s="118"/>
      <c r="M235" s="118"/>
      <c r="N235" s="118"/>
      <c r="O235" s="118"/>
      <c r="P235" s="118"/>
      <c r="Q235" s="118"/>
      <c r="R235" s="120"/>
      <c r="S235" s="120"/>
      <c r="T235" s="118"/>
      <c r="U235" s="118"/>
      <c r="V235" s="118"/>
      <c r="W235" s="118"/>
      <c r="X235" s="118"/>
      <c r="Y235" s="120"/>
      <c r="Z235" s="120"/>
      <c r="AA235" s="118"/>
      <c r="AB235" s="118"/>
      <c r="AC235" s="118"/>
      <c r="AD235" s="120"/>
      <c r="AE235" s="118"/>
      <c r="AF235" s="120"/>
      <c r="AG235" s="120"/>
      <c r="AH235" s="118"/>
      <c r="AI235" s="118"/>
      <c r="AJ235" s="118"/>
      <c r="AK235" s="118"/>
      <c r="AL235" s="118"/>
      <c r="AM235" s="118"/>
    </row>
    <row r="236" spans="1:39" hidden="1" x14ac:dyDescent="0.3">
      <c r="A236" s="107"/>
      <c r="B236" s="107" t="s">
        <v>1836</v>
      </c>
      <c r="C236" s="124"/>
      <c r="D236" s="107"/>
      <c r="E236" s="125"/>
      <c r="F236" s="107"/>
      <c r="G236" s="107" t="s">
        <v>1837</v>
      </c>
      <c r="H236" s="124" t="str">
        <f>Programação4[[#This Row],[Atividade]]&amp; " - linha/estrutura: " &amp;Programação4[[#This Row],[Tag]]</f>
        <v xml:space="preserve">TIE-IN_113 - linha/estrutura: </v>
      </c>
      <c r="I236" s="107"/>
      <c r="J236" s="107"/>
      <c r="K236" s="107"/>
      <c r="L236" s="118"/>
      <c r="M236" s="118"/>
      <c r="N236" s="118"/>
      <c r="O236" s="118"/>
      <c r="P236" s="118"/>
      <c r="Q236" s="118"/>
      <c r="R236" s="120"/>
      <c r="S236" s="120"/>
      <c r="T236" s="118"/>
      <c r="U236" s="118"/>
      <c r="V236" s="118"/>
      <c r="W236" s="118"/>
      <c r="X236" s="118"/>
      <c r="Y236" s="120"/>
      <c r="Z236" s="120"/>
      <c r="AA236" s="118"/>
      <c r="AB236" s="118"/>
      <c r="AC236" s="118"/>
      <c r="AD236" s="120"/>
      <c r="AE236" s="118"/>
      <c r="AF236" s="120"/>
      <c r="AG236" s="120"/>
      <c r="AH236" s="118"/>
      <c r="AI236" s="118"/>
      <c r="AJ236" s="118"/>
      <c r="AK236" s="118"/>
      <c r="AL236" s="118"/>
      <c r="AM236" s="118"/>
    </row>
    <row r="237" spans="1:39" hidden="1" x14ac:dyDescent="0.3">
      <c r="A237" s="107"/>
      <c r="B237" s="107" t="s">
        <v>1838</v>
      </c>
      <c r="C237" s="124"/>
      <c r="D237" s="107"/>
      <c r="E237" s="125"/>
      <c r="F237" s="107"/>
      <c r="G237" s="107" t="s">
        <v>1839</v>
      </c>
      <c r="H237" s="124" t="str">
        <f>Programação4[[#This Row],[Atividade]]&amp; " - linha/estrutura: " &amp;Programação4[[#This Row],[Tag]]</f>
        <v xml:space="preserve">TIE-IN_114 - linha/estrutura: </v>
      </c>
      <c r="I237" s="107"/>
      <c r="J237" s="107"/>
      <c r="K237" s="107"/>
      <c r="L237" s="118"/>
      <c r="M237" s="118"/>
      <c r="N237" s="118"/>
      <c r="O237" s="118"/>
      <c r="P237" s="118"/>
      <c r="Q237" s="118"/>
      <c r="R237" s="120"/>
      <c r="S237" s="120"/>
      <c r="T237" s="118"/>
      <c r="U237" s="118"/>
      <c r="V237" s="118"/>
      <c r="W237" s="118"/>
      <c r="X237" s="118"/>
      <c r="Y237" s="120"/>
      <c r="Z237" s="120"/>
      <c r="AA237" s="118"/>
      <c r="AB237" s="118"/>
      <c r="AC237" s="118"/>
      <c r="AD237" s="120"/>
      <c r="AE237" s="118"/>
      <c r="AF237" s="120"/>
      <c r="AG237" s="120"/>
      <c r="AH237" s="118"/>
      <c r="AI237" s="118"/>
      <c r="AJ237" s="118"/>
      <c r="AK237" s="118"/>
      <c r="AL237" s="118"/>
      <c r="AM237" s="118"/>
    </row>
    <row r="238" spans="1:39" hidden="1" x14ac:dyDescent="0.3">
      <c r="A238" s="107"/>
      <c r="B238" s="107" t="s">
        <v>1840</v>
      </c>
      <c r="C238" s="124"/>
      <c r="D238" s="107"/>
      <c r="E238" s="125"/>
      <c r="F238" s="107"/>
      <c r="G238" s="107" t="s">
        <v>1841</v>
      </c>
      <c r="H238" s="124" t="str">
        <f>Programação4[[#This Row],[Atividade]]&amp; " - linha/estrutura: " &amp;Programação4[[#This Row],[Tag]]</f>
        <v xml:space="preserve">TIE-IN_110 - linha/estrutura: </v>
      </c>
      <c r="I238" s="107"/>
      <c r="J238" s="107"/>
      <c r="K238" s="107"/>
      <c r="L238" s="118"/>
      <c r="M238" s="118"/>
      <c r="N238" s="118"/>
      <c r="O238" s="118"/>
      <c r="P238" s="118"/>
      <c r="Q238" s="118"/>
      <c r="R238" s="120"/>
      <c r="S238" s="120"/>
      <c r="T238" s="118"/>
      <c r="U238" s="118"/>
      <c r="V238" s="118"/>
      <c r="W238" s="118"/>
      <c r="X238" s="118"/>
      <c r="Y238" s="120"/>
      <c r="Z238" s="120"/>
      <c r="AA238" s="118"/>
      <c r="AB238" s="118"/>
      <c r="AC238" s="118"/>
      <c r="AD238" s="120"/>
      <c r="AE238" s="118"/>
      <c r="AF238" s="120"/>
      <c r="AG238" s="120"/>
      <c r="AH238" s="118"/>
      <c r="AI238" s="118"/>
      <c r="AJ238" s="118"/>
      <c r="AK238" s="118"/>
      <c r="AL238" s="118"/>
      <c r="AM238" s="118"/>
    </row>
    <row r="239" spans="1:39" hidden="1" x14ac:dyDescent="0.3">
      <c r="A239" s="107"/>
      <c r="B239" s="107" t="s">
        <v>1842</v>
      </c>
      <c r="C239" s="124"/>
      <c r="D239" s="107"/>
      <c r="E239" s="125"/>
      <c r="F239" s="107"/>
      <c r="G239" s="107" t="s">
        <v>1843</v>
      </c>
      <c r="H239" s="124" t="str">
        <f>Programação4[[#This Row],[Atividade]]&amp; " - linha/estrutura: " &amp;Programação4[[#This Row],[Tag]]</f>
        <v xml:space="preserve">TIE-IN_111 - linha/estrutura: </v>
      </c>
      <c r="I239" s="107"/>
      <c r="J239" s="107"/>
      <c r="K239" s="107"/>
      <c r="L239" s="118"/>
      <c r="M239" s="118"/>
      <c r="N239" s="118"/>
      <c r="O239" s="118"/>
      <c r="P239" s="118"/>
      <c r="Q239" s="118"/>
      <c r="R239" s="120"/>
      <c r="S239" s="120"/>
      <c r="T239" s="118"/>
      <c r="U239" s="118"/>
      <c r="V239" s="118"/>
      <c r="W239" s="118"/>
      <c r="X239" s="118"/>
      <c r="Y239" s="120"/>
      <c r="Z239" s="120"/>
      <c r="AA239" s="118"/>
      <c r="AB239" s="118"/>
      <c r="AC239" s="118"/>
      <c r="AD239" s="120"/>
      <c r="AE239" s="118"/>
      <c r="AF239" s="120"/>
      <c r="AG239" s="120"/>
      <c r="AH239" s="118"/>
      <c r="AI239" s="118"/>
      <c r="AJ239" s="118"/>
      <c r="AK239" s="118"/>
      <c r="AL239" s="118"/>
      <c r="AM239" s="118"/>
    </row>
    <row r="240" spans="1:39" hidden="1" x14ac:dyDescent="0.3">
      <c r="A240" s="107"/>
      <c r="B240" s="107" t="s">
        <v>1844</v>
      </c>
      <c r="C240" s="124"/>
      <c r="D240" s="107"/>
      <c r="E240" s="125"/>
      <c r="F240" s="107"/>
      <c r="G240" s="107" t="s">
        <v>1845</v>
      </c>
      <c r="H240" s="124" t="str">
        <f>Programação4[[#This Row],[Atividade]]&amp; " - linha/estrutura: " &amp;Programação4[[#This Row],[Tag]]</f>
        <v xml:space="preserve">TIE-IN_120 - linha/estrutura: </v>
      </c>
      <c r="I240" s="107"/>
      <c r="J240" s="107"/>
      <c r="K240" s="107"/>
      <c r="L240" s="118"/>
      <c r="M240" s="118"/>
      <c r="N240" s="118"/>
      <c r="O240" s="118"/>
      <c r="P240" s="118"/>
      <c r="Q240" s="118"/>
      <c r="R240" s="120"/>
      <c r="S240" s="120"/>
      <c r="T240" s="118"/>
      <c r="U240" s="118"/>
      <c r="V240" s="118"/>
      <c r="W240" s="118"/>
      <c r="X240" s="118"/>
      <c r="Y240" s="120"/>
      <c r="Z240" s="120"/>
      <c r="AA240" s="118"/>
      <c r="AB240" s="118"/>
      <c r="AC240" s="118"/>
      <c r="AD240" s="120"/>
      <c r="AE240" s="118"/>
      <c r="AF240" s="120"/>
      <c r="AG240" s="120"/>
      <c r="AH240" s="118"/>
      <c r="AI240" s="118"/>
      <c r="AJ240" s="118"/>
      <c r="AK240" s="118"/>
      <c r="AL240" s="118"/>
      <c r="AM240" s="118"/>
    </row>
    <row r="241" spans="1:39" hidden="1" x14ac:dyDescent="0.3">
      <c r="A241" s="107"/>
      <c r="B241" s="107" t="s">
        <v>1846</v>
      </c>
      <c r="C241" s="124"/>
      <c r="D241" s="107"/>
      <c r="E241" s="125"/>
      <c r="F241" s="107"/>
      <c r="G241" s="107" t="s">
        <v>1847</v>
      </c>
      <c r="H241" s="124" t="str">
        <f>Programação4[[#This Row],[Atividade]]&amp; " - linha/estrutura: " &amp;Programação4[[#This Row],[Tag]]</f>
        <v xml:space="preserve">TIE-IN_112 - linha/estrutura: </v>
      </c>
      <c r="I241" s="107"/>
      <c r="J241" s="107"/>
      <c r="K241" s="107"/>
      <c r="L241" s="118"/>
      <c r="M241" s="118"/>
      <c r="N241" s="118"/>
      <c r="O241" s="118"/>
      <c r="P241" s="118"/>
      <c r="Q241" s="118"/>
      <c r="R241" s="120"/>
      <c r="S241" s="120"/>
      <c r="T241" s="118"/>
      <c r="U241" s="118"/>
      <c r="V241" s="118"/>
      <c r="W241" s="118"/>
      <c r="X241" s="118"/>
      <c r="Y241" s="120"/>
      <c r="Z241" s="120"/>
      <c r="AA241" s="118"/>
      <c r="AB241" s="118"/>
      <c r="AC241" s="118"/>
      <c r="AD241" s="120"/>
      <c r="AE241" s="118"/>
      <c r="AF241" s="120"/>
      <c r="AG241" s="120"/>
      <c r="AH241" s="118"/>
      <c r="AI241" s="118"/>
      <c r="AJ241" s="118"/>
      <c r="AK241" s="118"/>
      <c r="AL241" s="118"/>
      <c r="AM241" s="118"/>
    </row>
    <row r="242" spans="1:39" hidden="1" x14ac:dyDescent="0.3">
      <c r="A242" s="107"/>
      <c r="B242" s="107" t="s">
        <v>1848</v>
      </c>
      <c r="C242" s="124"/>
      <c r="D242" s="107"/>
      <c r="E242" s="125"/>
      <c r="F242" s="107"/>
      <c r="G242" s="107" t="s">
        <v>1849</v>
      </c>
      <c r="H242" s="124" t="str">
        <f>Programação4[[#This Row],[Atividade]]&amp; " - linha/estrutura: " &amp;Programação4[[#This Row],[Tag]]</f>
        <v xml:space="preserve">TIE-IN_123 - linha/estrutura: </v>
      </c>
      <c r="I242" s="107"/>
      <c r="J242" s="107"/>
      <c r="K242" s="107"/>
      <c r="L242" s="118"/>
      <c r="M242" s="118"/>
      <c r="N242" s="118"/>
      <c r="O242" s="118"/>
      <c r="P242" s="118"/>
      <c r="Q242" s="118"/>
      <c r="R242" s="120"/>
      <c r="S242" s="120"/>
      <c r="T242" s="118"/>
      <c r="U242" s="118"/>
      <c r="V242" s="118"/>
      <c r="W242" s="118"/>
      <c r="X242" s="118"/>
      <c r="Y242" s="120"/>
      <c r="Z242" s="120"/>
      <c r="AA242" s="118"/>
      <c r="AB242" s="118"/>
      <c r="AC242" s="118"/>
      <c r="AD242" s="120"/>
      <c r="AE242" s="118"/>
      <c r="AF242" s="120"/>
      <c r="AG242" s="120"/>
      <c r="AH242" s="118"/>
      <c r="AI242" s="118"/>
      <c r="AJ242" s="118"/>
      <c r="AK242" s="118"/>
      <c r="AL242" s="118"/>
      <c r="AM242" s="118"/>
    </row>
    <row r="243" spans="1:39" hidden="1" x14ac:dyDescent="0.3">
      <c r="A243" s="107"/>
      <c r="B243" s="107" t="s">
        <v>1850</v>
      </c>
      <c r="C243" s="124"/>
      <c r="D243" s="107"/>
      <c r="E243" s="125"/>
      <c r="F243" s="107"/>
      <c r="G243" s="107" t="s">
        <v>1851</v>
      </c>
      <c r="H243" s="124" t="str">
        <f>Programação4[[#This Row],[Atividade]]&amp; " - linha/estrutura: " &amp;Programação4[[#This Row],[Tag]]</f>
        <v xml:space="preserve">TIE-IN_128 - linha/estrutura: </v>
      </c>
      <c r="I243" s="107"/>
      <c r="J243" s="107"/>
      <c r="K243" s="107"/>
      <c r="L243" s="118"/>
      <c r="M243" s="118"/>
      <c r="N243" s="118"/>
      <c r="O243" s="118"/>
      <c r="P243" s="118"/>
      <c r="Q243" s="118"/>
      <c r="R243" s="120"/>
      <c r="S243" s="120"/>
      <c r="T243" s="118"/>
      <c r="U243" s="118"/>
      <c r="V243" s="118"/>
      <c r="W243" s="118"/>
      <c r="X243" s="118"/>
      <c r="Y243" s="120"/>
      <c r="Z243" s="120"/>
      <c r="AA243" s="118"/>
      <c r="AB243" s="118"/>
      <c r="AC243" s="118"/>
      <c r="AD243" s="120"/>
      <c r="AE243" s="118"/>
      <c r="AF243" s="120"/>
      <c r="AG243" s="120"/>
      <c r="AH243" s="118"/>
      <c r="AI243" s="118"/>
      <c r="AJ243" s="118"/>
      <c r="AK243" s="118"/>
      <c r="AL243" s="118"/>
      <c r="AM243" s="118"/>
    </row>
    <row r="244" spans="1:39" hidden="1" x14ac:dyDescent="0.3">
      <c r="A244" s="107"/>
      <c r="B244" s="107" t="s">
        <v>1852</v>
      </c>
      <c r="C244" s="124"/>
      <c r="D244" s="107"/>
      <c r="E244" s="125"/>
      <c r="F244" s="107"/>
      <c r="G244" s="107" t="s">
        <v>1853</v>
      </c>
      <c r="H244" s="124" t="str">
        <f>Programação4[[#This Row],[Atividade]]&amp; " - linha/estrutura: " &amp;Programação4[[#This Row],[Tag]]</f>
        <v xml:space="preserve">TIE-IN_155 - linha/estrutura: </v>
      </c>
      <c r="I244" s="107"/>
      <c r="J244" s="107"/>
      <c r="K244" s="107"/>
      <c r="L244" s="118"/>
      <c r="M244" s="118"/>
      <c r="N244" s="118"/>
      <c r="O244" s="118"/>
      <c r="P244" s="118"/>
      <c r="Q244" s="118"/>
      <c r="R244" s="120"/>
      <c r="S244" s="120"/>
      <c r="T244" s="118"/>
      <c r="U244" s="118"/>
      <c r="V244" s="118"/>
      <c r="W244" s="118"/>
      <c r="X244" s="118"/>
      <c r="Y244" s="120"/>
      <c r="Z244" s="120"/>
      <c r="AA244" s="118"/>
      <c r="AB244" s="118"/>
      <c r="AC244" s="118"/>
      <c r="AD244" s="120"/>
      <c r="AE244" s="118"/>
      <c r="AF244" s="120"/>
      <c r="AG244" s="120"/>
      <c r="AH244" s="118"/>
      <c r="AI244" s="118"/>
      <c r="AJ244" s="118"/>
      <c r="AK244" s="118"/>
      <c r="AL244" s="118"/>
      <c r="AM244" s="118"/>
    </row>
    <row r="245" spans="1:39" hidden="1" x14ac:dyDescent="0.3">
      <c r="A245" s="107"/>
      <c r="B245" s="107" t="s">
        <v>1854</v>
      </c>
      <c r="C245" s="124"/>
      <c r="D245" s="107"/>
      <c r="E245" s="125"/>
      <c r="F245" s="107"/>
      <c r="G245" s="107" t="s">
        <v>1855</v>
      </c>
      <c r="H245" s="124" t="str">
        <f>Programação4[[#This Row],[Atividade]]&amp; " - linha/estrutura: " &amp;Programação4[[#This Row],[Tag]]</f>
        <v xml:space="preserve">TIE-IN_158 - linha/estrutura: </v>
      </c>
      <c r="I245" s="107"/>
      <c r="J245" s="107"/>
      <c r="K245" s="107"/>
      <c r="L245" s="118"/>
      <c r="M245" s="118"/>
      <c r="N245" s="118"/>
      <c r="O245" s="118"/>
      <c r="P245" s="118"/>
      <c r="Q245" s="118"/>
      <c r="R245" s="120"/>
      <c r="S245" s="120"/>
      <c r="T245" s="118"/>
      <c r="U245" s="118"/>
      <c r="V245" s="118"/>
      <c r="W245" s="118"/>
      <c r="X245" s="118"/>
      <c r="Y245" s="120"/>
      <c r="Z245" s="120"/>
      <c r="AA245" s="118"/>
      <c r="AB245" s="118"/>
      <c r="AC245" s="118"/>
      <c r="AD245" s="120"/>
      <c r="AE245" s="118"/>
      <c r="AF245" s="120"/>
      <c r="AG245" s="120"/>
      <c r="AH245" s="118"/>
      <c r="AI245" s="118"/>
      <c r="AJ245" s="118"/>
      <c r="AK245" s="118"/>
      <c r="AL245" s="118"/>
      <c r="AM245" s="118"/>
    </row>
    <row r="246" spans="1:39" hidden="1" x14ac:dyDescent="0.3">
      <c r="A246" s="107"/>
      <c r="B246" s="107" t="s">
        <v>1856</v>
      </c>
      <c r="C246" s="124"/>
      <c r="D246" s="107"/>
      <c r="E246" s="125"/>
      <c r="F246" s="107"/>
      <c r="G246" s="107" t="s">
        <v>1857</v>
      </c>
      <c r="H246" s="124" t="str">
        <f>Programação4[[#This Row],[Atividade]]&amp; " - linha/estrutura: " &amp;Programação4[[#This Row],[Tag]]</f>
        <v xml:space="preserve">TIE-IN_169 - linha/estrutura: </v>
      </c>
      <c r="I246" s="107"/>
      <c r="J246" s="107"/>
      <c r="K246" s="107"/>
      <c r="L246" s="118"/>
      <c r="M246" s="118"/>
      <c r="N246" s="118"/>
      <c r="O246" s="118"/>
      <c r="P246" s="118"/>
      <c r="Q246" s="118"/>
      <c r="R246" s="120"/>
      <c r="S246" s="120"/>
      <c r="T246" s="118"/>
      <c r="U246" s="118"/>
      <c r="V246" s="118"/>
      <c r="W246" s="118"/>
      <c r="X246" s="118"/>
      <c r="Y246" s="120"/>
      <c r="Z246" s="120"/>
      <c r="AA246" s="118"/>
      <c r="AB246" s="118"/>
      <c r="AC246" s="118"/>
      <c r="AD246" s="120"/>
      <c r="AE246" s="118"/>
      <c r="AF246" s="120"/>
      <c r="AG246" s="120"/>
      <c r="AH246" s="118"/>
      <c r="AI246" s="118"/>
      <c r="AJ246" s="118"/>
      <c r="AK246" s="118"/>
      <c r="AL246" s="118"/>
      <c r="AM246" s="118"/>
    </row>
    <row r="247" spans="1:39" hidden="1" x14ac:dyDescent="0.3">
      <c r="A247" s="107"/>
      <c r="B247" s="107" t="s">
        <v>1858</v>
      </c>
      <c r="C247" s="124"/>
      <c r="D247" s="107"/>
      <c r="E247" s="125"/>
      <c r="F247" s="107"/>
      <c r="G247" s="107" t="s">
        <v>1859</v>
      </c>
      <c r="H247" s="124" t="str">
        <f>Programação4[[#This Row],[Atividade]]&amp; " - linha/estrutura: " &amp;Programação4[[#This Row],[Tag]]</f>
        <v xml:space="preserve">TIE-IN_173 - linha/estrutura: </v>
      </c>
      <c r="I247" s="107"/>
      <c r="J247" s="107"/>
      <c r="K247" s="107"/>
      <c r="L247" s="118"/>
      <c r="M247" s="118"/>
      <c r="N247" s="118"/>
      <c r="O247" s="118"/>
      <c r="P247" s="118"/>
      <c r="Q247" s="118"/>
      <c r="R247" s="120"/>
      <c r="S247" s="120"/>
      <c r="T247" s="118"/>
      <c r="U247" s="118"/>
      <c r="V247" s="118"/>
      <c r="W247" s="118"/>
      <c r="X247" s="118"/>
      <c r="Y247" s="120"/>
      <c r="Z247" s="120"/>
      <c r="AA247" s="118"/>
      <c r="AB247" s="118"/>
      <c r="AC247" s="118"/>
      <c r="AD247" s="120"/>
      <c r="AE247" s="118"/>
      <c r="AF247" s="120"/>
      <c r="AG247" s="120"/>
      <c r="AH247" s="118"/>
      <c r="AI247" s="118"/>
      <c r="AJ247" s="118"/>
      <c r="AK247" s="118"/>
      <c r="AL247" s="118"/>
      <c r="AM247" s="118"/>
    </row>
    <row r="248" spans="1:39" hidden="1" x14ac:dyDescent="0.3">
      <c r="A248" s="107"/>
      <c r="B248" s="107" t="s">
        <v>1860</v>
      </c>
      <c r="C248" s="124"/>
      <c r="D248" s="107"/>
      <c r="E248" s="125"/>
      <c r="F248" s="107"/>
      <c r="G248" s="107" t="s">
        <v>1861</v>
      </c>
      <c r="H248" s="124" t="str">
        <f>Programação4[[#This Row],[Atividade]]&amp; " - linha/estrutura: " &amp;Programação4[[#This Row],[Tag]]</f>
        <v xml:space="preserve">TIE-IN_178 - linha/estrutura: </v>
      </c>
      <c r="I248" s="107"/>
      <c r="J248" s="107"/>
      <c r="K248" s="107"/>
      <c r="L248" s="118"/>
      <c r="M248" s="118"/>
      <c r="N248" s="118"/>
      <c r="O248" s="118"/>
      <c r="P248" s="118"/>
      <c r="Q248" s="118"/>
      <c r="R248" s="120"/>
      <c r="S248" s="120"/>
      <c r="T248" s="118"/>
      <c r="U248" s="118"/>
      <c r="V248" s="118"/>
      <c r="W248" s="118"/>
      <c r="X248" s="118"/>
      <c r="Y248" s="120"/>
      <c r="Z248" s="120"/>
      <c r="AA248" s="118"/>
      <c r="AB248" s="118"/>
      <c r="AC248" s="118"/>
      <c r="AD248" s="120"/>
      <c r="AE248" s="118"/>
      <c r="AF248" s="120"/>
      <c r="AG248" s="120"/>
      <c r="AH248" s="118"/>
      <c r="AI248" s="118"/>
      <c r="AJ248" s="118"/>
      <c r="AK248" s="118"/>
      <c r="AL248" s="118"/>
      <c r="AM248" s="118"/>
    </row>
    <row r="249" spans="1:39" hidden="1" x14ac:dyDescent="0.3">
      <c r="A249" s="107"/>
      <c r="B249" s="107" t="s">
        <v>1862</v>
      </c>
      <c r="C249" s="124"/>
      <c r="D249" s="107"/>
      <c r="E249" s="125"/>
      <c r="F249" s="107"/>
      <c r="G249" s="107" t="s">
        <v>1863</v>
      </c>
      <c r="H249" s="124" t="str">
        <f>Programação4[[#This Row],[Atividade]]&amp; " - linha/estrutura: " &amp;Programação4[[#This Row],[Tag]]</f>
        <v xml:space="preserve">EXECUÇÃO DA OBRA ELETROMECÂNICA - linha/estrutura: </v>
      </c>
      <c r="I249" s="107"/>
      <c r="J249" s="107"/>
      <c r="K249" s="107"/>
      <c r="L249" s="118"/>
      <c r="M249" s="118"/>
      <c r="N249" s="118"/>
      <c r="O249" s="118"/>
      <c r="P249" s="118"/>
      <c r="Q249" s="118"/>
      <c r="R249" s="120"/>
      <c r="S249" s="120"/>
      <c r="T249" s="118"/>
      <c r="U249" s="118"/>
      <c r="V249" s="118"/>
      <c r="W249" s="118"/>
      <c r="X249" s="118"/>
      <c r="Y249" s="120"/>
      <c r="Z249" s="120"/>
      <c r="AA249" s="118"/>
      <c r="AB249" s="118"/>
      <c r="AC249" s="118"/>
      <c r="AD249" s="120"/>
      <c r="AE249" s="118"/>
      <c r="AF249" s="120"/>
      <c r="AG249" s="120"/>
      <c r="AH249" s="118"/>
      <c r="AI249" s="118"/>
      <c r="AJ249" s="118"/>
      <c r="AK249" s="118"/>
      <c r="AL249" s="118"/>
      <c r="AM249" s="118"/>
    </row>
    <row r="250" spans="1:39" hidden="1" x14ac:dyDescent="0.3">
      <c r="A250" s="107"/>
      <c r="B250" s="107" t="s">
        <v>547</v>
      </c>
      <c r="C250" s="124"/>
      <c r="D250" s="107"/>
      <c r="E250" s="125"/>
      <c r="F250" s="107"/>
      <c r="G250" s="107" t="s">
        <v>1441</v>
      </c>
      <c r="H250" s="124" t="str">
        <f>Programação4[[#This Row],[Atividade]]&amp; " - linha/estrutura: " &amp;Programação4[[#This Row],[Tag]]</f>
        <v xml:space="preserve">Sistema de água de resfriamento - linha/estrutura: </v>
      </c>
      <c r="I250" s="107"/>
      <c r="J250" s="107"/>
      <c r="K250" s="107"/>
      <c r="L250" s="118"/>
      <c r="M250" s="118"/>
      <c r="N250" s="118"/>
      <c r="O250" s="118"/>
      <c r="P250" s="118"/>
      <c r="Q250" s="118"/>
      <c r="R250" s="120"/>
      <c r="S250" s="120"/>
      <c r="T250" s="118"/>
      <c r="U250" s="118"/>
      <c r="V250" s="118"/>
      <c r="W250" s="118"/>
      <c r="X250" s="118"/>
      <c r="Y250" s="120"/>
      <c r="Z250" s="120"/>
      <c r="AA250" s="118"/>
      <c r="AB250" s="118"/>
      <c r="AC250" s="118"/>
      <c r="AD250" s="120"/>
      <c r="AE250" s="118"/>
      <c r="AF250" s="120"/>
      <c r="AG250" s="120"/>
      <c r="AH250" s="118"/>
      <c r="AI250" s="118"/>
      <c r="AJ250" s="118"/>
      <c r="AK250" s="118"/>
      <c r="AL250" s="118"/>
      <c r="AM250" s="118"/>
    </row>
    <row r="251" spans="1:39" hidden="1" x14ac:dyDescent="0.3">
      <c r="A251" s="107"/>
      <c r="B251" s="107" t="s">
        <v>548</v>
      </c>
      <c r="C251" s="124"/>
      <c r="D251" s="107"/>
      <c r="E251" s="125"/>
      <c r="F251" s="107"/>
      <c r="G251" s="107" t="s">
        <v>1864</v>
      </c>
      <c r="H251" s="124" t="str">
        <f>Programação4[[#This Row],[Atividade]]&amp; " - linha/estrutura: " &amp;Programação4[[#This Row],[Tag]]</f>
        <v xml:space="preserve">Montagem de tubulações e suportes - linha/estrutura: </v>
      </c>
      <c r="I251" s="107"/>
      <c r="J251" s="107"/>
      <c r="K251" s="107"/>
      <c r="L251" s="118"/>
      <c r="M251" s="118"/>
      <c r="N251" s="118"/>
      <c r="O251" s="118"/>
      <c r="P251" s="118"/>
      <c r="Q251" s="118"/>
      <c r="R251" s="120"/>
      <c r="S251" s="120"/>
      <c r="T251" s="118"/>
      <c r="U251" s="118"/>
      <c r="V251" s="118"/>
      <c r="W251" s="118"/>
      <c r="X251" s="118"/>
      <c r="Y251" s="120"/>
      <c r="Z251" s="120"/>
      <c r="AA251" s="118"/>
      <c r="AB251" s="118"/>
      <c r="AC251" s="118"/>
      <c r="AD251" s="120"/>
      <c r="AE251" s="118"/>
      <c r="AF251" s="120"/>
      <c r="AG251" s="120"/>
      <c r="AH251" s="118"/>
      <c r="AI251" s="118"/>
      <c r="AJ251" s="118"/>
      <c r="AK251" s="118"/>
      <c r="AL251" s="118"/>
      <c r="AM251" s="118"/>
    </row>
    <row r="252" spans="1:39" hidden="1" x14ac:dyDescent="0.3">
      <c r="A252" s="107"/>
      <c r="B252" s="107" t="s">
        <v>267</v>
      </c>
      <c r="C252" s="124"/>
      <c r="D252" s="107"/>
      <c r="E252" s="125"/>
      <c r="F252" s="107"/>
      <c r="G252" s="107" t="s">
        <v>191</v>
      </c>
      <c r="H252" s="124" t="str">
        <f>Programação4[[#This Row],[Atividade]]&amp; " - linha/estrutura: " &amp;Programação4[[#This Row],[Tag]]</f>
        <v xml:space="preserve">Pipe rack_Rua N18 - linha/estrutura: </v>
      </c>
      <c r="I252" s="107"/>
      <c r="J252" s="107"/>
      <c r="K252" s="107"/>
      <c r="L252" s="118"/>
      <c r="M252" s="118"/>
      <c r="N252" s="118"/>
      <c r="O252" s="118"/>
      <c r="P252" s="118"/>
      <c r="Q252" s="118"/>
      <c r="R252" s="120"/>
      <c r="S252" s="120"/>
      <c r="T252" s="118"/>
      <c r="U252" s="118"/>
      <c r="V252" s="118"/>
      <c r="W252" s="118"/>
      <c r="X252" s="118"/>
      <c r="Y252" s="120"/>
      <c r="Z252" s="120"/>
      <c r="AA252" s="118"/>
      <c r="AB252" s="118"/>
      <c r="AC252" s="118"/>
      <c r="AD252" s="120"/>
      <c r="AE252" s="118"/>
      <c r="AF252" s="120"/>
      <c r="AG252" s="120"/>
      <c r="AH252" s="118"/>
      <c r="AI252" s="118"/>
      <c r="AJ252" s="118"/>
      <c r="AK252" s="118"/>
      <c r="AL252" s="118"/>
      <c r="AM252" s="118"/>
    </row>
    <row r="253" spans="1:39" hidden="1" x14ac:dyDescent="0.3">
      <c r="A253" s="107"/>
      <c r="B253" s="107" t="s">
        <v>187</v>
      </c>
      <c r="C253" s="124"/>
      <c r="D253" s="107"/>
      <c r="E253" s="125"/>
      <c r="F253" s="107"/>
      <c r="G253" s="107" t="s">
        <v>1865</v>
      </c>
      <c r="H253" s="124" t="str">
        <f>Programação4[[#This Row],[Atividade]]&amp; " - linha/estrutura: " &amp;Programação4[[#This Row],[Tag]]</f>
        <v xml:space="preserve">Montar e soldar linhas ( 6'' W6-14E-5362/5363) - 1º trecho - linha/estrutura: </v>
      </c>
      <c r="I253" s="107"/>
      <c r="J253" s="107"/>
      <c r="K253" s="107"/>
      <c r="L253" s="118"/>
      <c r="M253" s="118"/>
      <c r="N253" s="118"/>
      <c r="O253" s="118"/>
      <c r="P253" s="118"/>
      <c r="Q253" s="118"/>
      <c r="R253" s="120"/>
      <c r="S253" s="120"/>
      <c r="T253" s="118"/>
      <c r="U253" s="118"/>
      <c r="V253" s="118"/>
      <c r="W253" s="118"/>
      <c r="X253" s="118"/>
      <c r="Y253" s="120"/>
      <c r="Z253" s="120"/>
      <c r="AA253" s="118"/>
      <c r="AB253" s="118"/>
      <c r="AC253" s="118"/>
      <c r="AD253" s="120"/>
      <c r="AE253" s="118"/>
      <c r="AF253" s="120"/>
      <c r="AG253" s="120"/>
      <c r="AH253" s="118"/>
      <c r="AI253" s="118"/>
      <c r="AJ253" s="118"/>
      <c r="AK253" s="118"/>
      <c r="AL253" s="118"/>
      <c r="AM253" s="118"/>
    </row>
    <row r="254" spans="1:39" hidden="1" x14ac:dyDescent="0.3">
      <c r="A254" s="107"/>
      <c r="B254" s="107" t="s">
        <v>254</v>
      </c>
      <c r="C254" s="124"/>
      <c r="D254" s="107"/>
      <c r="E254" s="125"/>
      <c r="F254" s="107"/>
      <c r="G254" s="107" t="s">
        <v>1866</v>
      </c>
      <c r="H254" s="124" t="str">
        <f>Programação4[[#This Row],[Atividade]]&amp; " - linha/estrutura: " &amp;Programação4[[#This Row],[Tag]]</f>
        <v xml:space="preserve">Montar e soldar suportes - 1º trecho - linha/estrutura: </v>
      </c>
      <c r="I254" s="107"/>
      <c r="J254" s="107"/>
      <c r="K254" s="107"/>
      <c r="L254" s="118"/>
      <c r="M254" s="118"/>
      <c r="N254" s="118"/>
      <c r="O254" s="118"/>
      <c r="P254" s="118"/>
      <c r="Q254" s="118"/>
      <c r="R254" s="120"/>
      <c r="S254" s="120"/>
      <c r="T254" s="118"/>
      <c r="U254" s="118"/>
      <c r="V254" s="118"/>
      <c r="W254" s="118"/>
      <c r="X254" s="118"/>
      <c r="Y254" s="120"/>
      <c r="Z254" s="120"/>
      <c r="AA254" s="118"/>
      <c r="AB254" s="118"/>
      <c r="AC254" s="118"/>
      <c r="AD254" s="120"/>
      <c r="AE254" s="118"/>
      <c r="AF254" s="120"/>
      <c r="AG254" s="120"/>
      <c r="AH254" s="118"/>
      <c r="AI254" s="118"/>
      <c r="AJ254" s="118"/>
      <c r="AK254" s="118"/>
      <c r="AL254" s="118"/>
      <c r="AM254" s="118"/>
    </row>
    <row r="255" spans="1:39" hidden="1" x14ac:dyDescent="0.3">
      <c r="A255" s="107"/>
      <c r="B255" s="107" t="s">
        <v>549</v>
      </c>
      <c r="C255" s="124"/>
      <c r="D255" s="107"/>
      <c r="E255" s="125"/>
      <c r="F255" s="107"/>
      <c r="G255" s="107" t="s">
        <v>1867</v>
      </c>
      <c r="H255" s="124" t="str">
        <f>Programação4[[#This Row],[Atividade]]&amp; " - linha/estrutura: " &amp;Programação4[[#This Row],[Tag]]</f>
        <v xml:space="preserve">Inspeção ENDs das soldas - 1º trecho - linha/estrutura: </v>
      </c>
      <c r="I255" s="107"/>
      <c r="J255" s="107"/>
      <c r="K255" s="107"/>
      <c r="L255" s="118"/>
      <c r="M255" s="118"/>
      <c r="N255" s="118"/>
      <c r="O255" s="118"/>
      <c r="P255" s="118"/>
      <c r="Q255" s="118"/>
      <c r="R255" s="120"/>
      <c r="S255" s="120"/>
      <c r="T255" s="118"/>
      <c r="U255" s="118"/>
      <c r="V255" s="118"/>
      <c r="W255" s="118"/>
      <c r="X255" s="118"/>
      <c r="Y255" s="120"/>
      <c r="Z255" s="120"/>
      <c r="AA255" s="118"/>
      <c r="AB255" s="118"/>
      <c r="AC255" s="118"/>
      <c r="AD255" s="120"/>
      <c r="AE255" s="118"/>
      <c r="AF255" s="120"/>
      <c r="AG255" s="120"/>
      <c r="AH255" s="118"/>
      <c r="AI255" s="118"/>
      <c r="AJ255" s="118"/>
      <c r="AK255" s="118"/>
      <c r="AL255" s="118"/>
      <c r="AM255" s="118"/>
    </row>
    <row r="256" spans="1:39" hidden="1" x14ac:dyDescent="0.3">
      <c r="A256" s="107"/>
      <c r="B256" s="107" t="s">
        <v>550</v>
      </c>
      <c r="C256" s="124"/>
      <c r="D256" s="107"/>
      <c r="E256" s="125"/>
      <c r="F256" s="107"/>
      <c r="G256" s="107" t="s">
        <v>268</v>
      </c>
      <c r="H256" s="124" t="str">
        <f>Programação4[[#This Row],[Atividade]]&amp; " - linha/estrutura: " &amp;Programação4[[#This Row],[Tag]]</f>
        <v xml:space="preserve">Montar e soldar linhas ( 6'' W6-14E-5362/5363) - 2º trecho - linha/estrutura: </v>
      </c>
      <c r="I256" s="107"/>
      <c r="J256" s="107"/>
      <c r="K256" s="107"/>
      <c r="L256" s="118"/>
      <c r="M256" s="118"/>
      <c r="N256" s="118"/>
      <c r="O256" s="118"/>
      <c r="P256" s="118"/>
      <c r="Q256" s="118"/>
      <c r="R256" s="120"/>
      <c r="S256" s="120"/>
      <c r="T256" s="118"/>
      <c r="U256" s="118"/>
      <c r="V256" s="118"/>
      <c r="W256" s="118"/>
      <c r="X256" s="118"/>
      <c r="Y256" s="120"/>
      <c r="Z256" s="120"/>
      <c r="AA256" s="118"/>
      <c r="AB256" s="118"/>
      <c r="AC256" s="118"/>
      <c r="AD256" s="120"/>
      <c r="AE256" s="118"/>
      <c r="AF256" s="120"/>
      <c r="AG256" s="120"/>
      <c r="AH256" s="118"/>
      <c r="AI256" s="118"/>
      <c r="AJ256" s="118"/>
      <c r="AK256" s="118"/>
      <c r="AL256" s="118"/>
      <c r="AM256" s="118"/>
    </row>
    <row r="257" spans="1:39" hidden="1" x14ac:dyDescent="0.3">
      <c r="A257" s="107"/>
      <c r="B257" s="107" t="s">
        <v>269</v>
      </c>
      <c r="C257" s="124"/>
      <c r="D257" s="107"/>
      <c r="E257" s="125"/>
      <c r="F257" s="107"/>
      <c r="G257" s="107" t="s">
        <v>270</v>
      </c>
      <c r="H257" s="124" t="str">
        <f>Programação4[[#This Row],[Atividade]]&amp; " - linha/estrutura: " &amp;Programação4[[#This Row],[Tag]]</f>
        <v xml:space="preserve">Montar e soldar suportes - 2º trecho - linha/estrutura: </v>
      </c>
      <c r="I257" s="107"/>
      <c r="J257" s="107"/>
      <c r="K257" s="107"/>
      <c r="L257" s="118"/>
      <c r="M257" s="118"/>
      <c r="N257" s="118"/>
      <c r="O257" s="118"/>
      <c r="P257" s="118"/>
      <c r="Q257" s="118"/>
      <c r="R257" s="120"/>
      <c r="S257" s="120"/>
      <c r="T257" s="118"/>
      <c r="U257" s="118"/>
      <c r="V257" s="118"/>
      <c r="W257" s="118"/>
      <c r="X257" s="118"/>
      <c r="Y257" s="120"/>
      <c r="Z257" s="120"/>
      <c r="AA257" s="118"/>
      <c r="AB257" s="118"/>
      <c r="AC257" s="118"/>
      <c r="AD257" s="120"/>
      <c r="AE257" s="118"/>
      <c r="AF257" s="120"/>
      <c r="AG257" s="120"/>
      <c r="AH257" s="118"/>
      <c r="AI257" s="118"/>
      <c r="AJ257" s="118"/>
      <c r="AK257" s="118"/>
      <c r="AL257" s="118"/>
      <c r="AM257" s="118"/>
    </row>
    <row r="258" spans="1:39" hidden="1" x14ac:dyDescent="0.3">
      <c r="A258" s="107"/>
      <c r="B258" s="107" t="s">
        <v>271</v>
      </c>
      <c r="C258" s="124"/>
      <c r="D258" s="107"/>
      <c r="E258" s="125"/>
      <c r="F258" s="107"/>
      <c r="G258" s="107" t="s">
        <v>272</v>
      </c>
      <c r="H258" s="124" t="str">
        <f>Programação4[[#This Row],[Atividade]]&amp; " - linha/estrutura: " &amp;Programação4[[#This Row],[Tag]]</f>
        <v xml:space="preserve">Inspeção ENDs das soldas - 2º trecho - linha/estrutura: </v>
      </c>
      <c r="I258" s="107"/>
      <c r="J258" s="107"/>
      <c r="K258" s="107"/>
      <c r="L258" s="118"/>
      <c r="M258" s="118"/>
      <c r="N258" s="118"/>
      <c r="O258" s="118"/>
      <c r="P258" s="118"/>
      <c r="Q258" s="118"/>
      <c r="R258" s="120"/>
      <c r="S258" s="120"/>
      <c r="T258" s="118"/>
      <c r="U258" s="118"/>
      <c r="V258" s="118"/>
      <c r="W258" s="118"/>
      <c r="X258" s="118"/>
      <c r="Y258" s="120"/>
      <c r="Z258" s="120"/>
      <c r="AA258" s="118"/>
      <c r="AB258" s="118"/>
      <c r="AC258" s="118"/>
      <c r="AD258" s="120"/>
      <c r="AE258" s="118"/>
      <c r="AF258" s="120"/>
      <c r="AG258" s="120"/>
      <c r="AH258" s="118"/>
      <c r="AI258" s="118"/>
      <c r="AJ258" s="118"/>
      <c r="AK258" s="118"/>
      <c r="AL258" s="118"/>
      <c r="AM258" s="118"/>
    </row>
    <row r="259" spans="1:39" hidden="1" x14ac:dyDescent="0.3">
      <c r="A259" s="107"/>
      <c r="B259" s="107" t="s">
        <v>551</v>
      </c>
      <c r="C259" s="124"/>
      <c r="D259" s="107"/>
      <c r="E259" s="125"/>
      <c r="F259" s="107"/>
      <c r="G259" s="107" t="s">
        <v>1868</v>
      </c>
      <c r="H259" s="124" t="str">
        <f>Programação4[[#This Row],[Atividade]]&amp; " - linha/estrutura: " &amp;Programação4[[#This Row],[Tag]]</f>
        <v xml:space="preserve">Tubulação Torre de resfriamento E-58B-3A/B/C - linha/estrutura: </v>
      </c>
      <c r="I259" s="107"/>
      <c r="J259" s="107"/>
      <c r="K259" s="107"/>
      <c r="L259" s="118"/>
      <c r="M259" s="118"/>
      <c r="N259" s="118"/>
      <c r="O259" s="118"/>
      <c r="P259" s="118"/>
      <c r="Q259" s="118"/>
      <c r="R259" s="120"/>
      <c r="S259" s="120"/>
      <c r="T259" s="118"/>
      <c r="U259" s="118"/>
      <c r="V259" s="118"/>
      <c r="W259" s="118"/>
      <c r="X259" s="118"/>
      <c r="Y259" s="120"/>
      <c r="Z259" s="120"/>
      <c r="AA259" s="118"/>
      <c r="AB259" s="118"/>
      <c r="AC259" s="118"/>
      <c r="AD259" s="120"/>
      <c r="AE259" s="118"/>
      <c r="AF259" s="120"/>
      <c r="AG259" s="120"/>
      <c r="AH259" s="118"/>
      <c r="AI259" s="118"/>
      <c r="AJ259" s="118"/>
      <c r="AK259" s="118"/>
      <c r="AL259" s="118"/>
      <c r="AM259" s="118"/>
    </row>
    <row r="260" spans="1:39" ht="28.8" hidden="1" x14ac:dyDescent="0.3">
      <c r="A260" s="107"/>
      <c r="B260" s="107" t="s">
        <v>190</v>
      </c>
      <c r="C260" s="124"/>
      <c r="D260" s="107"/>
      <c r="E260" s="125"/>
      <c r="F260" s="107"/>
      <c r="G260" s="107" t="s">
        <v>273</v>
      </c>
      <c r="H260" s="124" t="str">
        <f>Programação4[[#This Row],[Atividade]]&amp; " - linha/estrutura: " &amp;Programação4[[#This Row],[Tag]]</f>
        <v xml:space="preserve">Montar e soldar linhas (6''W6-14E-5386/5387) dos tie ins 154/167/168 para o pipe rack - 1º Trecho - linha/estrutura: </v>
      </c>
      <c r="I260" s="107"/>
      <c r="J260" s="107"/>
      <c r="K260" s="107"/>
      <c r="L260" s="118"/>
      <c r="M260" s="118"/>
      <c r="N260" s="118"/>
      <c r="O260" s="118"/>
      <c r="P260" s="118"/>
      <c r="Q260" s="118"/>
      <c r="R260" s="120"/>
      <c r="S260" s="120"/>
      <c r="T260" s="118"/>
      <c r="U260" s="118"/>
      <c r="V260" s="118"/>
      <c r="W260" s="118"/>
      <c r="X260" s="118"/>
      <c r="Y260" s="120"/>
      <c r="Z260" s="120"/>
      <c r="AA260" s="118"/>
      <c r="AB260" s="118"/>
      <c r="AC260" s="118"/>
      <c r="AD260" s="120"/>
      <c r="AE260" s="118"/>
      <c r="AF260" s="120"/>
      <c r="AG260" s="120"/>
      <c r="AH260" s="118"/>
      <c r="AI260" s="118"/>
      <c r="AJ260" s="118"/>
      <c r="AK260" s="118"/>
      <c r="AL260" s="118"/>
      <c r="AM260" s="118"/>
    </row>
    <row r="261" spans="1:39" ht="28.8" hidden="1" x14ac:dyDescent="0.3">
      <c r="A261" s="107"/>
      <c r="B261" s="107" t="s">
        <v>552</v>
      </c>
      <c r="C261" s="124"/>
      <c r="D261" s="107"/>
      <c r="E261" s="125"/>
      <c r="F261" s="107"/>
      <c r="G261" s="107" t="s">
        <v>1869</v>
      </c>
      <c r="H261" s="124" t="str">
        <f>Programação4[[#This Row],[Atividade]]&amp; " - linha/estrutura: " &amp;Programação4[[#This Row],[Tag]]</f>
        <v xml:space="preserve">Montar e soldar linhas (4''W6-14E-5364/5365/5366) dos tie ins 147/152/153 para o pipe rack - 1º Trecho - linha/estrutura: </v>
      </c>
      <c r="I261" s="107"/>
      <c r="J261" s="107"/>
      <c r="K261" s="107"/>
      <c r="L261" s="118"/>
      <c r="M261" s="118"/>
      <c r="N261" s="118"/>
      <c r="O261" s="118"/>
      <c r="P261" s="118"/>
      <c r="Q261" s="118"/>
      <c r="R261" s="120"/>
      <c r="S261" s="120"/>
      <c r="T261" s="118"/>
      <c r="U261" s="118"/>
      <c r="V261" s="118"/>
      <c r="W261" s="118"/>
      <c r="X261" s="118"/>
      <c r="Y261" s="120"/>
      <c r="Z261" s="120"/>
      <c r="AA261" s="118"/>
      <c r="AB261" s="118"/>
      <c r="AC261" s="118"/>
      <c r="AD261" s="120"/>
      <c r="AE261" s="118"/>
      <c r="AF261" s="120"/>
      <c r="AG261" s="120"/>
      <c r="AH261" s="118"/>
      <c r="AI261" s="118"/>
      <c r="AJ261" s="118"/>
      <c r="AK261" s="118"/>
      <c r="AL261" s="118"/>
      <c r="AM261" s="118"/>
    </row>
    <row r="262" spans="1:39" ht="28.8" hidden="1" x14ac:dyDescent="0.3">
      <c r="A262" s="107"/>
      <c r="B262" s="107" t="s">
        <v>274</v>
      </c>
      <c r="C262" s="124"/>
      <c r="D262" s="107"/>
      <c r="E262" s="125"/>
      <c r="F262" s="107"/>
      <c r="G262" s="107" t="s">
        <v>273</v>
      </c>
      <c r="H262" s="124" t="str">
        <f>Programação4[[#This Row],[Atividade]]&amp; " - linha/estrutura: " &amp;Programação4[[#This Row],[Tag]]</f>
        <v xml:space="preserve">Montar e soldar linhas (6''W6-14E-5386/5387) dos tie ins 154/167/168 para o pipe rack - 1º Trecho - linha/estrutura: </v>
      </c>
      <c r="I262" s="107"/>
      <c r="J262" s="107"/>
      <c r="K262" s="107"/>
      <c r="L262" s="118"/>
      <c r="M262" s="118"/>
      <c r="N262" s="118"/>
      <c r="O262" s="118"/>
      <c r="P262" s="118"/>
      <c r="Q262" s="118"/>
      <c r="R262" s="120"/>
      <c r="S262" s="120"/>
      <c r="T262" s="118"/>
      <c r="U262" s="118"/>
      <c r="V262" s="118"/>
      <c r="W262" s="118"/>
      <c r="X262" s="118"/>
      <c r="Y262" s="120"/>
      <c r="Z262" s="120"/>
      <c r="AA262" s="118"/>
      <c r="AB262" s="118"/>
      <c r="AC262" s="118"/>
      <c r="AD262" s="120"/>
      <c r="AE262" s="118"/>
      <c r="AF262" s="120"/>
      <c r="AG262" s="120"/>
      <c r="AH262" s="118"/>
      <c r="AI262" s="118"/>
      <c r="AJ262" s="118"/>
      <c r="AK262" s="118"/>
      <c r="AL262" s="118"/>
      <c r="AM262" s="118"/>
    </row>
    <row r="263" spans="1:39" ht="28.8" hidden="1" x14ac:dyDescent="0.3">
      <c r="A263" s="107"/>
      <c r="B263" s="107" t="s">
        <v>275</v>
      </c>
      <c r="C263" s="124"/>
      <c r="D263" s="107"/>
      <c r="E263" s="125"/>
      <c r="F263" s="107"/>
      <c r="G263" s="107" t="s">
        <v>276</v>
      </c>
      <c r="H263" s="124" t="str">
        <f>Programação4[[#This Row],[Atividade]]&amp; " - linha/estrutura: " &amp;Programação4[[#This Row],[Tag]]</f>
        <v xml:space="preserve">Montar e soldar linhas (4''W6-14E-5364/5365/5366) dos tie ins 147/152/153 para o pipe rack - 2º Trecho - linha/estrutura: </v>
      </c>
      <c r="I263" s="107"/>
      <c r="J263" s="107"/>
      <c r="K263" s="107"/>
      <c r="L263" s="118"/>
      <c r="M263" s="118"/>
      <c r="N263" s="118"/>
      <c r="O263" s="118"/>
      <c r="P263" s="118"/>
      <c r="Q263" s="118"/>
      <c r="R263" s="120"/>
      <c r="S263" s="120"/>
      <c r="T263" s="118"/>
      <c r="U263" s="118"/>
      <c r="V263" s="118"/>
      <c r="W263" s="118"/>
      <c r="X263" s="118"/>
      <c r="Y263" s="120"/>
      <c r="Z263" s="120"/>
      <c r="AA263" s="118"/>
      <c r="AB263" s="118"/>
      <c r="AC263" s="118"/>
      <c r="AD263" s="120"/>
      <c r="AE263" s="118"/>
      <c r="AF263" s="120"/>
      <c r="AG263" s="120"/>
      <c r="AH263" s="118"/>
      <c r="AI263" s="118"/>
      <c r="AJ263" s="118"/>
      <c r="AK263" s="118"/>
      <c r="AL263" s="118"/>
      <c r="AM263" s="118"/>
    </row>
    <row r="264" spans="1:39" hidden="1" x14ac:dyDescent="0.3">
      <c r="A264" s="107"/>
      <c r="B264" s="107" t="s">
        <v>277</v>
      </c>
      <c r="C264" s="124"/>
      <c r="D264" s="107"/>
      <c r="E264" s="125"/>
      <c r="F264" s="107"/>
      <c r="G264" s="107" t="s">
        <v>278</v>
      </c>
      <c r="H264" s="124" t="str">
        <f>Programação4[[#This Row],[Atividade]]&amp; " - linha/estrutura: " &amp;Programação4[[#This Row],[Tag]]</f>
        <v xml:space="preserve">Montar e soldar suportes - linha/estrutura: </v>
      </c>
      <c r="I264" s="107"/>
      <c r="J264" s="107"/>
      <c r="K264" s="107"/>
      <c r="L264" s="118"/>
      <c r="M264" s="118"/>
      <c r="N264" s="118"/>
      <c r="O264" s="118"/>
      <c r="P264" s="118"/>
      <c r="Q264" s="118"/>
      <c r="R264" s="120"/>
      <c r="S264" s="120"/>
      <c r="T264" s="118"/>
      <c r="U264" s="118"/>
      <c r="V264" s="118"/>
      <c r="W264" s="118"/>
      <c r="X264" s="118"/>
      <c r="Y264" s="120"/>
      <c r="Z264" s="120"/>
      <c r="AA264" s="118"/>
      <c r="AB264" s="118"/>
      <c r="AC264" s="118"/>
      <c r="AD264" s="120"/>
      <c r="AE264" s="118"/>
      <c r="AF264" s="120"/>
      <c r="AG264" s="120"/>
      <c r="AH264" s="118"/>
      <c r="AI264" s="118"/>
      <c r="AJ264" s="118"/>
      <c r="AK264" s="118"/>
      <c r="AL264" s="118"/>
      <c r="AM264" s="118"/>
    </row>
    <row r="265" spans="1:39" hidden="1" x14ac:dyDescent="0.3">
      <c r="A265" s="107"/>
      <c r="B265" s="107" t="s">
        <v>553</v>
      </c>
      <c r="C265" s="124"/>
      <c r="D265" s="107"/>
      <c r="E265" s="125"/>
      <c r="F265" s="107"/>
      <c r="G265" s="107" t="s">
        <v>279</v>
      </c>
      <c r="H265" s="124" t="str">
        <f>Programação4[[#This Row],[Atividade]]&amp; " - linha/estrutura: " &amp;Programação4[[#This Row],[Tag]]</f>
        <v xml:space="preserve">Inspeção ENDs das soldas - linha/estrutura: </v>
      </c>
      <c r="I265" s="107"/>
      <c r="J265" s="107"/>
      <c r="K265" s="107"/>
      <c r="L265" s="118"/>
      <c r="M265" s="118"/>
      <c r="N265" s="118"/>
      <c r="O265" s="118"/>
      <c r="P265" s="118"/>
      <c r="Q265" s="118"/>
      <c r="R265" s="120"/>
      <c r="S265" s="120"/>
      <c r="T265" s="118"/>
      <c r="U265" s="118"/>
      <c r="V265" s="118"/>
      <c r="W265" s="118"/>
      <c r="X265" s="118"/>
      <c r="Y265" s="120"/>
      <c r="Z265" s="120"/>
      <c r="AA265" s="118"/>
      <c r="AB265" s="118"/>
      <c r="AC265" s="118"/>
      <c r="AD265" s="120"/>
      <c r="AE265" s="118"/>
      <c r="AF265" s="120"/>
      <c r="AG265" s="120"/>
      <c r="AH265" s="118"/>
      <c r="AI265" s="118"/>
      <c r="AJ265" s="118"/>
      <c r="AK265" s="118"/>
      <c r="AL265" s="118"/>
      <c r="AM265" s="118"/>
    </row>
    <row r="266" spans="1:39" hidden="1" x14ac:dyDescent="0.3">
      <c r="A266" s="107"/>
      <c r="B266" s="107" t="s">
        <v>554</v>
      </c>
      <c r="C266" s="124"/>
      <c r="D266" s="107"/>
      <c r="E266" s="125"/>
      <c r="F266" s="107"/>
      <c r="G266" s="107" t="s">
        <v>202</v>
      </c>
      <c r="H266" s="124" t="str">
        <f>Programação4[[#This Row],[Atividade]]&amp; " - linha/estrutura: " &amp;Programação4[[#This Row],[Tag]]</f>
        <v xml:space="preserve">Pipe rack_Rua E - linha/estrutura: </v>
      </c>
      <c r="I266" s="107"/>
      <c r="J266" s="107"/>
      <c r="K266" s="107"/>
      <c r="L266" s="118"/>
      <c r="M266" s="118"/>
      <c r="N266" s="118"/>
      <c r="O266" s="118"/>
      <c r="P266" s="118"/>
      <c r="Q266" s="118"/>
      <c r="R266" s="120"/>
      <c r="S266" s="120"/>
      <c r="T266" s="118"/>
      <c r="U266" s="118"/>
      <c r="V266" s="118"/>
      <c r="W266" s="118"/>
      <c r="X266" s="118"/>
      <c r="Y266" s="120"/>
      <c r="Z266" s="120"/>
      <c r="AA266" s="118"/>
      <c r="AB266" s="118"/>
      <c r="AC266" s="118"/>
      <c r="AD266" s="120"/>
      <c r="AE266" s="118"/>
      <c r="AF266" s="120"/>
      <c r="AG266" s="120"/>
      <c r="AH266" s="118"/>
      <c r="AI266" s="118"/>
      <c r="AJ266" s="118"/>
      <c r="AK266" s="118"/>
      <c r="AL266" s="118"/>
      <c r="AM266" s="118"/>
    </row>
    <row r="267" spans="1:39" hidden="1" x14ac:dyDescent="0.3">
      <c r="A267" s="107"/>
      <c r="B267" s="107" t="s">
        <v>555</v>
      </c>
      <c r="C267" s="124"/>
      <c r="D267" s="107"/>
      <c r="E267" s="125"/>
      <c r="F267" s="107"/>
      <c r="G267" s="107" t="s">
        <v>1865</v>
      </c>
      <c r="H267" s="124" t="str">
        <f>Programação4[[#This Row],[Atividade]]&amp; " - linha/estrutura: " &amp;Programação4[[#This Row],[Tag]]</f>
        <v xml:space="preserve">Montar e soldar linhas ( 6'' W6-14E-5362/5363) - 1º trecho - linha/estrutura: </v>
      </c>
      <c r="I267" s="107"/>
      <c r="J267" s="107"/>
      <c r="K267" s="107"/>
      <c r="L267" s="118"/>
      <c r="M267" s="118"/>
      <c r="N267" s="118"/>
      <c r="O267" s="118"/>
      <c r="P267" s="118"/>
      <c r="Q267" s="118"/>
      <c r="R267" s="120"/>
      <c r="S267" s="120"/>
      <c r="T267" s="118"/>
      <c r="U267" s="118"/>
      <c r="V267" s="118"/>
      <c r="W267" s="118"/>
      <c r="X267" s="118"/>
      <c r="Y267" s="120"/>
      <c r="Z267" s="120"/>
      <c r="AA267" s="118"/>
      <c r="AB267" s="118"/>
      <c r="AC267" s="118"/>
      <c r="AD267" s="120"/>
      <c r="AE267" s="118"/>
      <c r="AF267" s="120"/>
      <c r="AG267" s="120"/>
      <c r="AH267" s="118"/>
      <c r="AI267" s="118"/>
      <c r="AJ267" s="118"/>
      <c r="AK267" s="118"/>
      <c r="AL267" s="118"/>
      <c r="AM267" s="118"/>
    </row>
    <row r="268" spans="1:39" hidden="1" x14ac:dyDescent="0.3">
      <c r="A268" s="107"/>
      <c r="B268" s="107" t="s">
        <v>556</v>
      </c>
      <c r="C268" s="124"/>
      <c r="D268" s="107"/>
      <c r="E268" s="125"/>
      <c r="F268" s="107"/>
      <c r="G268" s="107" t="s">
        <v>1870</v>
      </c>
      <c r="H268" s="124" t="str">
        <f>Programação4[[#This Row],[Atividade]]&amp; " - linha/estrutura: " &amp;Programação4[[#This Row],[Tag]]</f>
        <v xml:space="preserve">Montar e soldar suportes - 1º Trecho - linha/estrutura: </v>
      </c>
      <c r="I268" s="107"/>
      <c r="J268" s="107"/>
      <c r="K268" s="107"/>
      <c r="L268" s="118"/>
      <c r="M268" s="118"/>
      <c r="N268" s="118"/>
      <c r="O268" s="118"/>
      <c r="P268" s="118"/>
      <c r="Q268" s="118"/>
      <c r="R268" s="120"/>
      <c r="S268" s="120"/>
      <c r="T268" s="118"/>
      <c r="U268" s="118"/>
      <c r="V268" s="118"/>
      <c r="W268" s="118"/>
      <c r="X268" s="118"/>
      <c r="Y268" s="120"/>
      <c r="Z268" s="120"/>
      <c r="AA268" s="118"/>
      <c r="AB268" s="118"/>
      <c r="AC268" s="118"/>
      <c r="AD268" s="120"/>
      <c r="AE268" s="118"/>
      <c r="AF268" s="120"/>
      <c r="AG268" s="120"/>
      <c r="AH268" s="118"/>
      <c r="AI268" s="118"/>
      <c r="AJ268" s="118"/>
      <c r="AK268" s="118"/>
      <c r="AL268" s="118"/>
      <c r="AM268" s="118"/>
    </row>
    <row r="269" spans="1:39" hidden="1" x14ac:dyDescent="0.3">
      <c r="A269" s="107"/>
      <c r="B269" s="107" t="s">
        <v>557</v>
      </c>
      <c r="C269" s="124"/>
      <c r="D269" s="107"/>
      <c r="E269" s="125"/>
      <c r="F269" s="107"/>
      <c r="G269" s="107" t="s">
        <v>1871</v>
      </c>
      <c r="H269" s="124" t="str">
        <f>Programação4[[#This Row],[Atividade]]&amp; " - linha/estrutura: " &amp;Programação4[[#This Row],[Tag]]</f>
        <v xml:space="preserve">Inspeção ENDs das soldas - 1º Trecho - linha/estrutura: </v>
      </c>
      <c r="I269" s="107"/>
      <c r="J269" s="107"/>
      <c r="K269" s="107"/>
      <c r="L269" s="118"/>
      <c r="M269" s="118"/>
      <c r="N269" s="118"/>
      <c r="O269" s="118"/>
      <c r="P269" s="118"/>
      <c r="Q269" s="118"/>
      <c r="R269" s="120"/>
      <c r="S269" s="120"/>
      <c r="T269" s="118"/>
      <c r="U269" s="118"/>
      <c r="V269" s="118"/>
      <c r="W269" s="118"/>
      <c r="X269" s="118"/>
      <c r="Y269" s="120"/>
      <c r="Z269" s="120"/>
      <c r="AA269" s="118"/>
      <c r="AB269" s="118"/>
      <c r="AC269" s="118"/>
      <c r="AD269" s="120"/>
      <c r="AE269" s="118"/>
      <c r="AF269" s="120"/>
      <c r="AG269" s="120"/>
      <c r="AH269" s="118"/>
      <c r="AI269" s="118"/>
      <c r="AJ269" s="118"/>
      <c r="AK269" s="118"/>
      <c r="AL269" s="118"/>
      <c r="AM269" s="118"/>
    </row>
    <row r="270" spans="1:39" hidden="1" x14ac:dyDescent="0.3">
      <c r="A270" s="107"/>
      <c r="B270" s="107" t="s">
        <v>281</v>
      </c>
      <c r="C270" s="124"/>
      <c r="D270" s="107"/>
      <c r="E270" s="125"/>
      <c r="F270" s="107"/>
      <c r="G270" s="107" t="s">
        <v>268</v>
      </c>
      <c r="H270" s="124" t="str">
        <f>Programação4[[#This Row],[Atividade]]&amp; " - linha/estrutura: " &amp;Programação4[[#This Row],[Tag]]</f>
        <v xml:space="preserve">Montar e soldar linhas ( 6'' W6-14E-5362/5363) - 2º trecho - linha/estrutura: </v>
      </c>
      <c r="I270" s="107"/>
      <c r="J270" s="107"/>
      <c r="K270" s="107"/>
      <c r="L270" s="118"/>
      <c r="M270" s="118"/>
      <c r="N270" s="118"/>
      <c r="O270" s="118"/>
      <c r="P270" s="118"/>
      <c r="Q270" s="118"/>
      <c r="R270" s="120"/>
      <c r="S270" s="120"/>
      <c r="T270" s="118"/>
      <c r="U270" s="118"/>
      <c r="V270" s="118"/>
      <c r="W270" s="118"/>
      <c r="X270" s="118"/>
      <c r="Y270" s="120"/>
      <c r="Z270" s="120"/>
      <c r="AA270" s="118"/>
      <c r="AB270" s="118"/>
      <c r="AC270" s="118"/>
      <c r="AD270" s="120"/>
      <c r="AE270" s="118"/>
      <c r="AF270" s="120"/>
      <c r="AG270" s="120"/>
      <c r="AH270" s="118"/>
      <c r="AI270" s="118"/>
      <c r="AJ270" s="118"/>
      <c r="AK270" s="118"/>
      <c r="AL270" s="118"/>
      <c r="AM270" s="118"/>
    </row>
    <row r="271" spans="1:39" hidden="1" x14ac:dyDescent="0.3">
      <c r="A271" s="107"/>
      <c r="B271" s="107" t="s">
        <v>558</v>
      </c>
      <c r="C271" s="124"/>
      <c r="D271" s="107"/>
      <c r="E271" s="125"/>
      <c r="F271" s="107"/>
      <c r="G271" s="107" t="s">
        <v>1872</v>
      </c>
      <c r="H271" s="124" t="str">
        <f>Programação4[[#This Row],[Atividade]]&amp; " - linha/estrutura: " &amp;Programação4[[#This Row],[Tag]]</f>
        <v xml:space="preserve">Montar e soldar linhas ( 6'' W6-14E-5362/5363) - 3º trecho - linha/estrutura: </v>
      </c>
      <c r="I271" s="107"/>
      <c r="J271" s="107"/>
      <c r="K271" s="107"/>
      <c r="L271" s="118"/>
      <c r="M271" s="118"/>
      <c r="N271" s="118"/>
      <c r="O271" s="118"/>
      <c r="P271" s="118"/>
      <c r="Q271" s="118"/>
      <c r="R271" s="120"/>
      <c r="S271" s="120"/>
      <c r="T271" s="118"/>
      <c r="U271" s="118"/>
      <c r="V271" s="118"/>
      <c r="W271" s="118"/>
      <c r="X271" s="118"/>
      <c r="Y271" s="120"/>
      <c r="Z271" s="120"/>
      <c r="AA271" s="118"/>
      <c r="AB271" s="118"/>
      <c r="AC271" s="118"/>
      <c r="AD271" s="120"/>
      <c r="AE271" s="118"/>
      <c r="AF271" s="120"/>
      <c r="AG271" s="120"/>
      <c r="AH271" s="118"/>
      <c r="AI271" s="118"/>
      <c r="AJ271" s="118"/>
      <c r="AK271" s="118"/>
      <c r="AL271" s="118"/>
      <c r="AM271" s="118"/>
    </row>
    <row r="272" spans="1:39" hidden="1" x14ac:dyDescent="0.3">
      <c r="A272" s="107"/>
      <c r="B272" s="107" t="s">
        <v>282</v>
      </c>
      <c r="C272" s="124"/>
      <c r="D272" s="107"/>
      <c r="E272" s="125"/>
      <c r="F272" s="107"/>
      <c r="G272" s="107" t="s">
        <v>283</v>
      </c>
      <c r="H272" s="124" t="str">
        <f>Programação4[[#This Row],[Atividade]]&amp; " - linha/estrutura: " &amp;Programação4[[#This Row],[Tag]]</f>
        <v xml:space="preserve">Montar e soldar suportes - 2º Trecho - linha/estrutura: </v>
      </c>
      <c r="I272" s="107"/>
      <c r="J272" s="107"/>
      <c r="K272" s="107"/>
      <c r="L272" s="118"/>
      <c r="M272" s="118"/>
      <c r="N272" s="118"/>
      <c r="O272" s="118"/>
      <c r="P272" s="118"/>
      <c r="Q272" s="118"/>
      <c r="R272" s="120"/>
      <c r="S272" s="120"/>
      <c r="T272" s="118"/>
      <c r="U272" s="118"/>
      <c r="V272" s="118"/>
      <c r="W272" s="118"/>
      <c r="X272" s="118"/>
      <c r="Y272" s="120"/>
      <c r="Z272" s="120"/>
      <c r="AA272" s="118"/>
      <c r="AB272" s="118"/>
      <c r="AC272" s="118"/>
      <c r="AD272" s="120"/>
      <c r="AE272" s="118"/>
      <c r="AF272" s="120"/>
      <c r="AG272" s="120"/>
      <c r="AH272" s="118"/>
      <c r="AI272" s="118"/>
      <c r="AJ272" s="118"/>
      <c r="AK272" s="118"/>
      <c r="AL272" s="118"/>
      <c r="AM272" s="118"/>
    </row>
    <row r="273" spans="1:39" hidden="1" x14ac:dyDescent="0.3">
      <c r="A273" s="107"/>
      <c r="B273" s="107" t="s">
        <v>559</v>
      </c>
      <c r="C273" s="124"/>
      <c r="D273" s="107"/>
      <c r="E273" s="125"/>
      <c r="F273" s="107"/>
      <c r="G273" s="107" t="s">
        <v>327</v>
      </c>
      <c r="H273" s="124" t="str">
        <f>Programação4[[#This Row],[Atividade]]&amp; " - linha/estrutura: " &amp;Programação4[[#This Row],[Tag]]</f>
        <v xml:space="preserve">Inspeção ENDs das soldas - 2º Trecho - linha/estrutura: </v>
      </c>
      <c r="I273" s="107"/>
      <c r="J273" s="107"/>
      <c r="K273" s="107"/>
      <c r="L273" s="118"/>
      <c r="M273" s="118"/>
      <c r="N273" s="118"/>
      <c r="O273" s="118"/>
      <c r="P273" s="118"/>
      <c r="Q273" s="118"/>
      <c r="R273" s="120"/>
      <c r="S273" s="120"/>
      <c r="T273" s="118"/>
      <c r="U273" s="118"/>
      <c r="V273" s="118"/>
      <c r="W273" s="118"/>
      <c r="X273" s="118"/>
      <c r="Y273" s="120"/>
      <c r="Z273" s="120"/>
      <c r="AA273" s="118"/>
      <c r="AB273" s="118"/>
      <c r="AC273" s="118"/>
      <c r="AD273" s="120"/>
      <c r="AE273" s="118"/>
      <c r="AF273" s="120"/>
      <c r="AG273" s="120"/>
      <c r="AH273" s="118"/>
      <c r="AI273" s="118"/>
      <c r="AJ273" s="118"/>
      <c r="AK273" s="118"/>
      <c r="AL273" s="118"/>
      <c r="AM273" s="118"/>
    </row>
    <row r="274" spans="1:39" hidden="1" x14ac:dyDescent="0.3">
      <c r="A274" s="107"/>
      <c r="B274" s="107" t="s">
        <v>560</v>
      </c>
      <c r="C274" s="124"/>
      <c r="D274" s="107"/>
      <c r="E274" s="125"/>
      <c r="F274" s="107"/>
      <c r="G274" s="107" t="s">
        <v>284</v>
      </c>
      <c r="H274" s="124" t="str">
        <f>Programação4[[#This Row],[Atividade]]&amp; " - linha/estrutura: " &amp;Programação4[[#This Row],[Tag]]</f>
        <v xml:space="preserve">Pipe rack_Rua E 19 - linha/estrutura: </v>
      </c>
      <c r="I274" s="107"/>
      <c r="J274" s="107"/>
      <c r="K274" s="107"/>
      <c r="L274" s="118"/>
      <c r="M274" s="118"/>
      <c r="N274" s="118"/>
      <c r="O274" s="118"/>
      <c r="P274" s="118"/>
      <c r="Q274" s="118"/>
      <c r="R274" s="120"/>
      <c r="S274" s="120"/>
      <c r="T274" s="118"/>
      <c r="U274" s="118"/>
      <c r="V274" s="118"/>
      <c r="W274" s="118"/>
      <c r="X274" s="118"/>
      <c r="Y274" s="120"/>
      <c r="Z274" s="120"/>
      <c r="AA274" s="118"/>
      <c r="AB274" s="118"/>
      <c r="AC274" s="118"/>
      <c r="AD274" s="120"/>
      <c r="AE274" s="118"/>
      <c r="AF274" s="120"/>
      <c r="AG274" s="120"/>
      <c r="AH274" s="118"/>
      <c r="AI274" s="118"/>
      <c r="AJ274" s="118"/>
      <c r="AK274" s="118"/>
      <c r="AL274" s="118"/>
      <c r="AM274" s="118"/>
    </row>
    <row r="275" spans="1:39" hidden="1" x14ac:dyDescent="0.3">
      <c r="A275" s="107"/>
      <c r="B275" s="107" t="s">
        <v>561</v>
      </c>
      <c r="C275" s="124"/>
      <c r="D275" s="107"/>
      <c r="E275" s="125"/>
      <c r="F275" s="107"/>
      <c r="G275" s="107" t="s">
        <v>1865</v>
      </c>
      <c r="H275" s="124" t="str">
        <f>Programação4[[#This Row],[Atividade]]&amp; " - linha/estrutura: " &amp;Programação4[[#This Row],[Tag]]</f>
        <v xml:space="preserve">Montar e soldar linhas ( 6'' W6-14E-5362/5363) - 1º trecho - linha/estrutura: </v>
      </c>
      <c r="I275" s="107"/>
      <c r="J275" s="107"/>
      <c r="K275" s="107"/>
      <c r="L275" s="118"/>
      <c r="M275" s="118"/>
      <c r="N275" s="118"/>
      <c r="O275" s="118"/>
      <c r="P275" s="118"/>
      <c r="Q275" s="118"/>
      <c r="R275" s="120"/>
      <c r="S275" s="120"/>
      <c r="T275" s="118"/>
      <c r="U275" s="118"/>
      <c r="V275" s="118"/>
      <c r="W275" s="118"/>
      <c r="X275" s="118"/>
      <c r="Y275" s="120"/>
      <c r="Z275" s="120"/>
      <c r="AA275" s="118"/>
      <c r="AB275" s="118"/>
      <c r="AC275" s="118"/>
      <c r="AD275" s="120"/>
      <c r="AE275" s="118"/>
      <c r="AF275" s="120"/>
      <c r="AG275" s="120"/>
      <c r="AH275" s="118"/>
      <c r="AI275" s="118"/>
      <c r="AJ275" s="118"/>
      <c r="AK275" s="118"/>
      <c r="AL275" s="118"/>
      <c r="AM275" s="118"/>
    </row>
    <row r="276" spans="1:39" hidden="1" x14ac:dyDescent="0.3">
      <c r="A276" s="107"/>
      <c r="B276" s="107" t="s">
        <v>562</v>
      </c>
      <c r="C276" s="124"/>
      <c r="D276" s="107"/>
      <c r="E276" s="125"/>
      <c r="F276" s="107"/>
      <c r="G276" s="107" t="s">
        <v>1866</v>
      </c>
      <c r="H276" s="124" t="str">
        <f>Programação4[[#This Row],[Atividade]]&amp; " - linha/estrutura: " &amp;Programação4[[#This Row],[Tag]]</f>
        <v xml:space="preserve">Montar e soldar suportes - 1º trecho - linha/estrutura: </v>
      </c>
      <c r="I276" s="107"/>
      <c r="J276" s="107"/>
      <c r="K276" s="107"/>
      <c r="L276" s="118"/>
      <c r="M276" s="118"/>
      <c r="N276" s="118"/>
      <c r="O276" s="118"/>
      <c r="P276" s="118"/>
      <c r="Q276" s="118"/>
      <c r="R276" s="120"/>
      <c r="S276" s="120"/>
      <c r="T276" s="118"/>
      <c r="U276" s="118"/>
      <c r="V276" s="118"/>
      <c r="W276" s="118"/>
      <c r="X276" s="118"/>
      <c r="Y276" s="120"/>
      <c r="Z276" s="120"/>
      <c r="AA276" s="118"/>
      <c r="AB276" s="118"/>
      <c r="AC276" s="118"/>
      <c r="AD276" s="120"/>
      <c r="AE276" s="118"/>
      <c r="AF276" s="120"/>
      <c r="AG276" s="120"/>
      <c r="AH276" s="118"/>
      <c r="AI276" s="118"/>
      <c r="AJ276" s="118"/>
      <c r="AK276" s="118"/>
      <c r="AL276" s="118"/>
      <c r="AM276" s="118"/>
    </row>
    <row r="277" spans="1:39" hidden="1" x14ac:dyDescent="0.3">
      <c r="A277" s="107"/>
      <c r="B277" s="107" t="s">
        <v>563</v>
      </c>
      <c r="C277" s="124"/>
      <c r="D277" s="107"/>
      <c r="E277" s="125"/>
      <c r="F277" s="107"/>
      <c r="G277" s="107" t="s">
        <v>1867</v>
      </c>
      <c r="H277" s="124" t="str">
        <f>Programação4[[#This Row],[Atividade]]&amp; " - linha/estrutura: " &amp;Programação4[[#This Row],[Tag]]</f>
        <v xml:space="preserve">Inspeção ENDs das soldas - 1º trecho - linha/estrutura: </v>
      </c>
      <c r="I277" s="107"/>
      <c r="J277" s="107"/>
      <c r="K277" s="107"/>
      <c r="L277" s="118"/>
      <c r="M277" s="118"/>
      <c r="N277" s="118"/>
      <c r="O277" s="118"/>
      <c r="P277" s="118"/>
      <c r="Q277" s="118"/>
      <c r="R277" s="120"/>
      <c r="S277" s="120"/>
      <c r="T277" s="118"/>
      <c r="U277" s="118"/>
      <c r="V277" s="118"/>
      <c r="W277" s="118"/>
      <c r="X277" s="118"/>
      <c r="Y277" s="120"/>
      <c r="Z277" s="120"/>
      <c r="AA277" s="118"/>
      <c r="AB277" s="118"/>
      <c r="AC277" s="118"/>
      <c r="AD277" s="120"/>
      <c r="AE277" s="118"/>
      <c r="AF277" s="120"/>
      <c r="AG277" s="120"/>
      <c r="AH277" s="118"/>
      <c r="AI277" s="118"/>
      <c r="AJ277" s="118"/>
      <c r="AK277" s="118"/>
      <c r="AL277" s="118"/>
      <c r="AM277" s="118"/>
    </row>
    <row r="278" spans="1:39" hidden="1" x14ac:dyDescent="0.3">
      <c r="A278" s="107"/>
      <c r="B278" s="107" t="s">
        <v>285</v>
      </c>
      <c r="C278" s="124"/>
      <c r="D278" s="107"/>
      <c r="E278" s="125"/>
      <c r="F278" s="107"/>
      <c r="G278" s="107" t="s">
        <v>268</v>
      </c>
      <c r="H278" s="124" t="str">
        <f>Programação4[[#This Row],[Atividade]]&amp; " - linha/estrutura: " &amp;Programação4[[#This Row],[Tag]]</f>
        <v xml:space="preserve">Montar e soldar linhas ( 6'' W6-14E-5362/5363) - 2º trecho - linha/estrutura: </v>
      </c>
      <c r="I278" s="107"/>
      <c r="J278" s="107"/>
      <c r="K278" s="107"/>
      <c r="L278" s="118"/>
      <c r="M278" s="118"/>
      <c r="N278" s="118"/>
      <c r="O278" s="118"/>
      <c r="P278" s="118"/>
      <c r="Q278" s="118"/>
      <c r="R278" s="120"/>
      <c r="S278" s="120"/>
      <c r="T278" s="118"/>
      <c r="U278" s="118"/>
      <c r="V278" s="118"/>
      <c r="W278" s="118"/>
      <c r="X278" s="118"/>
      <c r="Y278" s="120"/>
      <c r="Z278" s="120"/>
      <c r="AA278" s="118"/>
      <c r="AB278" s="118"/>
      <c r="AC278" s="118"/>
      <c r="AD278" s="120"/>
      <c r="AE278" s="118"/>
      <c r="AF278" s="120"/>
      <c r="AG278" s="120"/>
      <c r="AH278" s="118"/>
      <c r="AI278" s="118"/>
      <c r="AJ278" s="118"/>
      <c r="AK278" s="118"/>
      <c r="AL278" s="118"/>
      <c r="AM278" s="118"/>
    </row>
    <row r="279" spans="1:39" hidden="1" x14ac:dyDescent="0.3">
      <c r="A279" s="107"/>
      <c r="B279" s="107" t="s">
        <v>328</v>
      </c>
      <c r="C279" s="124"/>
      <c r="D279" s="107"/>
      <c r="E279" s="125"/>
      <c r="F279" s="107"/>
      <c r="G279" s="107" t="s">
        <v>270</v>
      </c>
      <c r="H279" s="124" t="str">
        <f>Programação4[[#This Row],[Atividade]]&amp; " - linha/estrutura: " &amp;Programação4[[#This Row],[Tag]]</f>
        <v xml:space="preserve">Montar e soldar suportes - 2º trecho - linha/estrutura: </v>
      </c>
      <c r="I279" s="107"/>
      <c r="J279" s="107"/>
      <c r="K279" s="107"/>
      <c r="L279" s="118"/>
      <c r="M279" s="118"/>
      <c r="N279" s="118"/>
      <c r="O279" s="118"/>
      <c r="P279" s="118"/>
      <c r="Q279" s="118"/>
      <c r="R279" s="120"/>
      <c r="S279" s="120"/>
      <c r="T279" s="118"/>
      <c r="U279" s="118"/>
      <c r="V279" s="118"/>
      <c r="W279" s="118"/>
      <c r="X279" s="118"/>
      <c r="Y279" s="120"/>
      <c r="Z279" s="120"/>
      <c r="AA279" s="118"/>
      <c r="AB279" s="118"/>
      <c r="AC279" s="118"/>
      <c r="AD279" s="120"/>
      <c r="AE279" s="118"/>
      <c r="AF279" s="120"/>
      <c r="AG279" s="120"/>
      <c r="AH279" s="118"/>
      <c r="AI279" s="118"/>
      <c r="AJ279" s="118"/>
      <c r="AK279" s="118"/>
      <c r="AL279" s="118"/>
      <c r="AM279" s="118"/>
    </row>
    <row r="280" spans="1:39" hidden="1" x14ac:dyDescent="0.3">
      <c r="A280" s="107"/>
      <c r="B280" s="107" t="s">
        <v>329</v>
      </c>
      <c r="C280" s="124"/>
      <c r="D280" s="107"/>
      <c r="E280" s="125"/>
      <c r="F280" s="107"/>
      <c r="G280" s="107" t="s">
        <v>272</v>
      </c>
      <c r="H280" s="124" t="str">
        <f>Programação4[[#This Row],[Atividade]]&amp; " - linha/estrutura: " &amp;Programação4[[#This Row],[Tag]]</f>
        <v xml:space="preserve">Inspeção ENDs das soldas - 2º trecho - linha/estrutura: </v>
      </c>
      <c r="I280" s="107"/>
      <c r="J280" s="107"/>
      <c r="K280" s="107"/>
      <c r="L280" s="118"/>
      <c r="M280" s="118"/>
      <c r="N280" s="118"/>
      <c r="O280" s="118"/>
      <c r="P280" s="118"/>
      <c r="Q280" s="118"/>
      <c r="R280" s="120"/>
      <c r="S280" s="120"/>
      <c r="T280" s="118"/>
      <c r="U280" s="118"/>
      <c r="V280" s="118"/>
      <c r="W280" s="118"/>
      <c r="X280" s="118"/>
      <c r="Y280" s="120"/>
      <c r="Z280" s="120"/>
      <c r="AA280" s="118"/>
      <c r="AB280" s="118"/>
      <c r="AC280" s="118"/>
      <c r="AD280" s="120"/>
      <c r="AE280" s="118"/>
      <c r="AF280" s="120"/>
      <c r="AG280" s="120"/>
      <c r="AH280" s="118"/>
      <c r="AI280" s="118"/>
      <c r="AJ280" s="118"/>
      <c r="AK280" s="118"/>
      <c r="AL280" s="118"/>
      <c r="AM280" s="118"/>
    </row>
    <row r="281" spans="1:39" hidden="1" x14ac:dyDescent="0.3">
      <c r="A281" s="107"/>
      <c r="B281" s="107" t="s">
        <v>564</v>
      </c>
      <c r="C281" s="124"/>
      <c r="D281" s="107"/>
      <c r="E281" s="125"/>
      <c r="F281" s="107"/>
      <c r="G281" s="107" t="s">
        <v>208</v>
      </c>
      <c r="H281" s="124" t="str">
        <f>Programação4[[#This Row],[Atividade]]&amp; " - linha/estrutura: " &amp;Programação4[[#This Row],[Tag]]</f>
        <v xml:space="preserve">Pipe rack_Área 14C - linha/estrutura: </v>
      </c>
      <c r="I281" s="107"/>
      <c r="J281" s="107"/>
      <c r="K281" s="107"/>
      <c r="L281" s="118"/>
      <c r="M281" s="118"/>
      <c r="N281" s="118"/>
      <c r="O281" s="118"/>
      <c r="P281" s="118"/>
      <c r="Q281" s="118"/>
      <c r="R281" s="120"/>
      <c r="S281" s="120"/>
      <c r="T281" s="118"/>
      <c r="U281" s="118"/>
      <c r="V281" s="118"/>
      <c r="W281" s="118"/>
      <c r="X281" s="118"/>
      <c r="Y281" s="120"/>
      <c r="Z281" s="120"/>
      <c r="AA281" s="118"/>
      <c r="AB281" s="118"/>
      <c r="AC281" s="118"/>
      <c r="AD281" s="120"/>
      <c r="AE281" s="118"/>
      <c r="AF281" s="120"/>
      <c r="AG281" s="120"/>
      <c r="AH281" s="118"/>
      <c r="AI281" s="118"/>
      <c r="AJ281" s="118"/>
      <c r="AK281" s="118"/>
      <c r="AL281" s="118"/>
      <c r="AM281" s="118"/>
    </row>
    <row r="282" spans="1:39" hidden="1" x14ac:dyDescent="0.3">
      <c r="A282" s="107"/>
      <c r="B282" s="107" t="s">
        <v>353</v>
      </c>
      <c r="C282" s="124"/>
      <c r="D282" s="107"/>
      <c r="E282" s="125"/>
      <c r="F282" s="107"/>
      <c r="G282" s="107" t="s">
        <v>196</v>
      </c>
      <c r="H282" s="124" t="str">
        <f>Programação4[[#This Row],[Atividade]]&amp; " - linha/estrutura: " &amp;Programação4[[#This Row],[Tag]]</f>
        <v xml:space="preserve">Montar e soldar linhas ( 6'' W6-14E-5362/5363) - linha/estrutura: </v>
      </c>
      <c r="I282" s="107"/>
      <c r="J282" s="107"/>
      <c r="K282" s="107"/>
      <c r="L282" s="118"/>
      <c r="M282" s="118"/>
      <c r="N282" s="118"/>
      <c r="O282" s="118"/>
      <c r="P282" s="118"/>
      <c r="Q282" s="118"/>
      <c r="R282" s="120"/>
      <c r="S282" s="120"/>
      <c r="T282" s="118"/>
      <c r="U282" s="118"/>
      <c r="V282" s="118"/>
      <c r="W282" s="118"/>
      <c r="X282" s="118"/>
      <c r="Y282" s="120"/>
      <c r="Z282" s="120"/>
      <c r="AA282" s="118"/>
      <c r="AB282" s="118"/>
      <c r="AC282" s="118"/>
      <c r="AD282" s="120"/>
      <c r="AE282" s="118"/>
      <c r="AF282" s="120"/>
      <c r="AG282" s="120"/>
      <c r="AH282" s="118"/>
      <c r="AI282" s="118"/>
      <c r="AJ282" s="118"/>
      <c r="AK282" s="118"/>
      <c r="AL282" s="118"/>
      <c r="AM282" s="118"/>
    </row>
    <row r="283" spans="1:39" hidden="1" x14ac:dyDescent="0.3">
      <c r="A283" s="107"/>
      <c r="B283" s="107" t="s">
        <v>383</v>
      </c>
      <c r="C283" s="124"/>
      <c r="D283" s="107"/>
      <c r="E283" s="125"/>
      <c r="F283" s="107"/>
      <c r="G283" s="107" t="s">
        <v>278</v>
      </c>
      <c r="H283" s="124" t="str">
        <f>Programação4[[#This Row],[Atividade]]&amp; " - linha/estrutura: " &amp;Programação4[[#This Row],[Tag]]</f>
        <v xml:space="preserve">Montar e soldar suportes - linha/estrutura: </v>
      </c>
      <c r="I283" s="107"/>
      <c r="J283" s="107"/>
      <c r="K283" s="107"/>
      <c r="L283" s="118"/>
      <c r="M283" s="118"/>
      <c r="N283" s="118"/>
      <c r="O283" s="118"/>
      <c r="P283" s="118"/>
      <c r="Q283" s="118"/>
      <c r="R283" s="120"/>
      <c r="S283" s="120"/>
      <c r="T283" s="118"/>
      <c r="U283" s="118"/>
      <c r="V283" s="118"/>
      <c r="W283" s="118"/>
      <c r="X283" s="118"/>
      <c r="Y283" s="120"/>
      <c r="Z283" s="120"/>
      <c r="AA283" s="118"/>
      <c r="AB283" s="118"/>
      <c r="AC283" s="118"/>
      <c r="AD283" s="120"/>
      <c r="AE283" s="118"/>
      <c r="AF283" s="120"/>
      <c r="AG283" s="120"/>
      <c r="AH283" s="118"/>
      <c r="AI283" s="118"/>
      <c r="AJ283" s="118"/>
      <c r="AK283" s="118"/>
      <c r="AL283" s="118"/>
      <c r="AM283" s="118"/>
    </row>
    <row r="284" spans="1:39" hidden="1" x14ac:dyDescent="0.3">
      <c r="A284" s="107"/>
      <c r="B284" s="107" t="s">
        <v>384</v>
      </c>
      <c r="C284" s="124"/>
      <c r="D284" s="107"/>
      <c r="E284" s="125"/>
      <c r="F284" s="107"/>
      <c r="G284" s="107" t="s">
        <v>279</v>
      </c>
      <c r="H284" s="124" t="str">
        <f>Programação4[[#This Row],[Atividade]]&amp; " - linha/estrutura: " &amp;Programação4[[#This Row],[Tag]]</f>
        <v xml:space="preserve">Inspeção ENDs das soldas - linha/estrutura: </v>
      </c>
      <c r="I284" s="107"/>
      <c r="J284" s="107"/>
      <c r="K284" s="107"/>
      <c r="L284" s="118"/>
      <c r="M284" s="118"/>
      <c r="N284" s="118"/>
      <c r="O284" s="118"/>
      <c r="P284" s="118"/>
      <c r="Q284" s="118"/>
      <c r="R284" s="120"/>
      <c r="S284" s="120"/>
      <c r="T284" s="118"/>
      <c r="U284" s="118"/>
      <c r="V284" s="118"/>
      <c r="W284" s="118"/>
      <c r="X284" s="118"/>
      <c r="Y284" s="120"/>
      <c r="Z284" s="120"/>
      <c r="AA284" s="118"/>
      <c r="AB284" s="118"/>
      <c r="AC284" s="118"/>
      <c r="AD284" s="120"/>
      <c r="AE284" s="118"/>
      <c r="AF284" s="120"/>
      <c r="AG284" s="120"/>
      <c r="AH284" s="118"/>
      <c r="AI284" s="118"/>
      <c r="AJ284" s="118"/>
      <c r="AK284" s="118"/>
      <c r="AL284" s="118"/>
      <c r="AM284" s="118"/>
    </row>
    <row r="285" spans="1:39" hidden="1" x14ac:dyDescent="0.3">
      <c r="A285" s="107"/>
      <c r="B285" s="107" t="s">
        <v>565</v>
      </c>
      <c r="C285" s="124"/>
      <c r="D285" s="107"/>
      <c r="E285" s="125"/>
      <c r="F285" s="107"/>
      <c r="G285" s="107" t="s">
        <v>335</v>
      </c>
      <c r="H285" s="124" t="str">
        <f>Programação4[[#This Row],[Atividade]]&amp; " - linha/estrutura: " &amp;Programação4[[#This Row],[Tag]]</f>
        <v xml:space="preserve">Teste hidrostático - linha/estrutura: </v>
      </c>
      <c r="I285" s="107"/>
      <c r="J285" s="107"/>
      <c r="K285" s="107"/>
      <c r="L285" s="118"/>
      <c r="M285" s="118"/>
      <c r="N285" s="118"/>
      <c r="O285" s="118"/>
      <c r="P285" s="118"/>
      <c r="Q285" s="118"/>
      <c r="R285" s="120"/>
      <c r="S285" s="120"/>
      <c r="T285" s="118"/>
      <c r="U285" s="118"/>
      <c r="V285" s="118"/>
      <c r="W285" s="118"/>
      <c r="X285" s="118"/>
      <c r="Y285" s="120"/>
      <c r="Z285" s="120"/>
      <c r="AA285" s="118"/>
      <c r="AB285" s="118"/>
      <c r="AC285" s="118"/>
      <c r="AD285" s="120"/>
      <c r="AE285" s="118"/>
      <c r="AF285" s="120"/>
      <c r="AG285" s="120"/>
      <c r="AH285" s="118"/>
      <c r="AI285" s="118"/>
      <c r="AJ285" s="118"/>
      <c r="AK285" s="118"/>
      <c r="AL285" s="118"/>
      <c r="AM285" s="118"/>
    </row>
    <row r="286" spans="1:39" x14ac:dyDescent="0.3">
      <c r="A286" s="107" t="s">
        <v>510</v>
      </c>
      <c r="B286" s="107" t="s">
        <v>435</v>
      </c>
      <c r="C286" s="124" t="s">
        <v>2170</v>
      </c>
      <c r="D286" s="107" t="s">
        <v>1430</v>
      </c>
      <c r="E286" s="125" t="s">
        <v>213</v>
      </c>
      <c r="F286" s="107" t="s">
        <v>2238</v>
      </c>
      <c r="G286" s="107" t="s">
        <v>1873</v>
      </c>
      <c r="H286" s="124" t="str">
        <f>Programação4[[#This Row],[Atividade]]&amp; " - linha/estrutura: " &amp;Programação4[[#This Row],[Tag]]</f>
        <v>Teste hidrostático Linha de agua de resfriamento - linha/estrutura: 6"-W6-14E-5362</v>
      </c>
      <c r="I286" s="107" t="s">
        <v>2340</v>
      </c>
      <c r="J286" s="142"/>
      <c r="K286" s="107"/>
      <c r="L286" s="120"/>
      <c r="M286" s="118"/>
      <c r="N286" s="118"/>
      <c r="O286" s="118"/>
      <c r="P286" s="118"/>
      <c r="Q286" s="118"/>
      <c r="R286" s="120"/>
      <c r="S286" s="120"/>
      <c r="T286" s="118"/>
      <c r="U286" s="118"/>
      <c r="V286" s="118">
        <v>2</v>
      </c>
      <c r="W286" s="118">
        <v>2</v>
      </c>
      <c r="X286" s="118">
        <v>2</v>
      </c>
      <c r="Y286" s="120"/>
      <c r="Z286" s="120"/>
      <c r="AA286" s="118"/>
      <c r="AB286" s="118"/>
      <c r="AC286" s="118"/>
      <c r="AD286" s="120"/>
      <c r="AE286" s="118"/>
      <c r="AF286" s="120"/>
      <c r="AG286" s="120"/>
      <c r="AH286" s="118"/>
      <c r="AI286" s="118"/>
      <c r="AJ286" s="118"/>
      <c r="AK286" s="118"/>
      <c r="AL286" s="118"/>
      <c r="AM286" s="118"/>
    </row>
    <row r="287" spans="1:39" hidden="1" x14ac:dyDescent="0.3">
      <c r="A287" s="107"/>
      <c r="B287" s="107" t="s">
        <v>566</v>
      </c>
      <c r="C287" s="124"/>
      <c r="D287" s="107"/>
      <c r="E287" s="125"/>
      <c r="F287" s="107"/>
      <c r="G287" s="107" t="s">
        <v>1588</v>
      </c>
      <c r="H287" s="124" t="str">
        <f>Programação4[[#This Row],[Atividade]]&amp; " - linha/estrutura: " &amp;Programação4[[#This Row],[Tag]]</f>
        <v xml:space="preserve">TIE INS - linha/estrutura: </v>
      </c>
      <c r="I287" s="107"/>
      <c r="J287" s="107"/>
      <c r="K287" s="107"/>
      <c r="L287" s="120"/>
      <c r="M287" s="118"/>
      <c r="N287" s="118"/>
      <c r="O287" s="118"/>
      <c r="P287" s="118"/>
      <c r="Q287" s="118"/>
      <c r="R287" s="120"/>
      <c r="S287" s="120"/>
      <c r="T287" s="118"/>
      <c r="U287" s="118"/>
      <c r="V287" s="118"/>
      <c r="W287" s="118"/>
      <c r="X287" s="118"/>
      <c r="Y287" s="120"/>
      <c r="Z287" s="120"/>
      <c r="AA287" s="118"/>
      <c r="AB287" s="118"/>
      <c r="AC287" s="118"/>
      <c r="AD287" s="120"/>
      <c r="AE287" s="118"/>
      <c r="AF287" s="120"/>
      <c r="AG287" s="120"/>
      <c r="AH287" s="118"/>
      <c r="AI287" s="118"/>
      <c r="AJ287" s="118"/>
      <c r="AK287" s="118"/>
      <c r="AL287" s="118"/>
      <c r="AM287" s="118"/>
    </row>
    <row r="288" spans="1:39" hidden="1" x14ac:dyDescent="0.3">
      <c r="A288" s="107"/>
      <c r="B288" s="107" t="s">
        <v>387</v>
      </c>
      <c r="C288" s="124"/>
      <c r="D288" s="107"/>
      <c r="E288" s="125"/>
      <c r="F288" s="107"/>
      <c r="G288" s="107" t="s">
        <v>388</v>
      </c>
      <c r="H288" s="124" t="str">
        <f>Programação4[[#This Row],[Atividade]]&amp; " - linha/estrutura: " &amp;Programação4[[#This Row],[Tag]]</f>
        <v xml:space="preserve">Torre de resfriamento E-58B-3A/B/C - linha/estrutura: </v>
      </c>
      <c r="I288" s="107"/>
      <c r="J288" s="107"/>
      <c r="K288" s="107"/>
      <c r="L288" s="120"/>
      <c r="M288" s="118"/>
      <c r="N288" s="118"/>
      <c r="O288" s="118"/>
      <c r="P288" s="118"/>
      <c r="Q288" s="118"/>
      <c r="R288" s="120"/>
      <c r="S288" s="120"/>
      <c r="T288" s="118"/>
      <c r="U288" s="118"/>
      <c r="V288" s="118"/>
      <c r="W288" s="118"/>
      <c r="X288" s="118"/>
      <c r="Y288" s="120"/>
      <c r="Z288" s="120"/>
      <c r="AA288" s="118"/>
      <c r="AB288" s="118"/>
      <c r="AC288" s="118"/>
      <c r="AD288" s="120"/>
      <c r="AE288" s="118"/>
      <c r="AF288" s="120"/>
      <c r="AG288" s="120"/>
      <c r="AH288" s="118"/>
      <c r="AI288" s="118"/>
      <c r="AJ288" s="118"/>
      <c r="AK288" s="118"/>
      <c r="AL288" s="118"/>
      <c r="AM288" s="118"/>
    </row>
    <row r="289" spans="1:39" hidden="1" x14ac:dyDescent="0.3">
      <c r="A289" s="107"/>
      <c r="B289" s="107" t="s">
        <v>535</v>
      </c>
      <c r="C289" s="124"/>
      <c r="D289" s="107"/>
      <c r="E289" s="125"/>
      <c r="F289" s="107"/>
      <c r="G289" s="107" t="s">
        <v>536</v>
      </c>
      <c r="H289" s="124" t="str">
        <f>Programação4[[#This Row],[Atividade]]&amp; " - linha/estrutura: " &amp;Programação4[[#This Row],[Tag]]</f>
        <v xml:space="preserve">Tie in 147 - linha/estrutura: </v>
      </c>
      <c r="I289" s="107"/>
      <c r="J289" s="107"/>
      <c r="K289" s="107"/>
      <c r="L289" s="120"/>
      <c r="M289" s="118"/>
      <c r="N289" s="118"/>
      <c r="O289" s="118"/>
      <c r="P289" s="118"/>
      <c r="Q289" s="118"/>
      <c r="R289" s="120"/>
      <c r="S289" s="120"/>
      <c r="T289" s="118"/>
      <c r="U289" s="118"/>
      <c r="V289" s="118"/>
      <c r="W289" s="118"/>
      <c r="X289" s="118"/>
      <c r="Y289" s="120"/>
      <c r="Z289" s="120"/>
      <c r="AA289" s="118"/>
      <c r="AB289" s="118"/>
      <c r="AC289" s="118"/>
      <c r="AD289" s="120"/>
      <c r="AE289" s="118"/>
      <c r="AF289" s="120"/>
      <c r="AG289" s="120"/>
      <c r="AH289" s="118"/>
      <c r="AI289" s="118"/>
      <c r="AJ289" s="118"/>
      <c r="AK289" s="118"/>
      <c r="AL289" s="118"/>
      <c r="AM289" s="118"/>
    </row>
    <row r="290" spans="1:39" hidden="1" x14ac:dyDescent="0.3">
      <c r="A290" s="107"/>
      <c r="B290" s="107" t="s">
        <v>567</v>
      </c>
      <c r="C290" s="124"/>
      <c r="D290" s="107"/>
      <c r="E290" s="125"/>
      <c r="F290" s="107"/>
      <c r="G290" s="107" t="s">
        <v>1874</v>
      </c>
      <c r="H290" s="124" t="str">
        <f>Programação4[[#This Row],[Atividade]]&amp; " - linha/estrutura: " &amp;Programação4[[#This Row],[Tag]]</f>
        <v xml:space="preserve">Fazer Ebtv da bomba P-58A-4C - linha/estrutura: </v>
      </c>
      <c r="I290" s="107"/>
      <c r="J290" s="107"/>
      <c r="K290" s="107"/>
      <c r="L290" s="120"/>
      <c r="M290" s="118"/>
      <c r="N290" s="118"/>
      <c r="O290" s="118"/>
      <c r="P290" s="118"/>
      <c r="Q290" s="118"/>
      <c r="R290" s="120"/>
      <c r="S290" s="120"/>
      <c r="T290" s="118"/>
      <c r="U290" s="118"/>
      <c r="V290" s="118"/>
      <c r="W290" s="118"/>
      <c r="X290" s="118"/>
      <c r="Y290" s="120"/>
      <c r="Z290" s="120"/>
      <c r="AA290" s="118"/>
      <c r="AB290" s="118"/>
      <c r="AC290" s="118"/>
      <c r="AD290" s="120"/>
      <c r="AE290" s="118"/>
      <c r="AF290" s="120"/>
      <c r="AG290" s="120"/>
      <c r="AH290" s="118"/>
      <c r="AI290" s="118"/>
      <c r="AJ290" s="118"/>
      <c r="AK290" s="118"/>
      <c r="AL290" s="118"/>
      <c r="AM290" s="118"/>
    </row>
    <row r="291" spans="1:39" hidden="1" x14ac:dyDescent="0.3">
      <c r="A291" s="107"/>
      <c r="B291" s="107" t="s">
        <v>568</v>
      </c>
      <c r="C291" s="124"/>
      <c r="D291" s="107"/>
      <c r="E291" s="125"/>
      <c r="F291" s="107"/>
      <c r="G291" s="107" t="s">
        <v>1875</v>
      </c>
      <c r="H291" s="124" t="str">
        <f>Programação4[[#This Row],[Atividade]]&amp; " - linha/estrutura: " &amp;Programação4[[#This Row],[Tag]]</f>
        <v xml:space="preserve">Montar e soldar de bocal de 4"na linha existente - linha/estrutura: </v>
      </c>
      <c r="I291" s="107"/>
      <c r="J291" s="107"/>
      <c r="K291" s="107"/>
      <c r="L291" s="120"/>
      <c r="M291" s="118"/>
      <c r="N291" s="118"/>
      <c r="O291" s="118"/>
      <c r="P291" s="118"/>
      <c r="Q291" s="118"/>
      <c r="R291" s="120"/>
      <c r="S291" s="120"/>
      <c r="T291" s="118"/>
      <c r="U291" s="118"/>
      <c r="V291" s="118"/>
      <c r="W291" s="118"/>
      <c r="X291" s="118"/>
      <c r="Y291" s="120"/>
      <c r="Z291" s="120"/>
      <c r="AA291" s="118"/>
      <c r="AB291" s="118"/>
      <c r="AC291" s="118"/>
      <c r="AD291" s="120"/>
      <c r="AE291" s="118"/>
      <c r="AF291" s="120"/>
      <c r="AG291" s="120"/>
      <c r="AH291" s="118"/>
      <c r="AI291" s="118"/>
      <c r="AJ291" s="118"/>
      <c r="AK291" s="118"/>
      <c r="AL291" s="118"/>
      <c r="AM291" s="118"/>
    </row>
    <row r="292" spans="1:39" hidden="1" x14ac:dyDescent="0.3">
      <c r="A292" s="107"/>
      <c r="B292" s="107" t="s">
        <v>569</v>
      </c>
      <c r="C292" s="124"/>
      <c r="D292" s="107"/>
      <c r="E292" s="125"/>
      <c r="F292" s="107"/>
      <c r="G292" s="107" t="s">
        <v>1876</v>
      </c>
      <c r="H292" s="124" t="str">
        <f>Programação4[[#This Row],[Atividade]]&amp; " - linha/estrutura: " &amp;Programação4[[#This Row],[Tag]]</f>
        <v xml:space="preserve">Inspeção ENDs na solda bocal - linha/estrutura: </v>
      </c>
      <c r="I292" s="107"/>
      <c r="J292" s="107"/>
      <c r="K292" s="107"/>
      <c r="L292" s="120"/>
      <c r="M292" s="118"/>
      <c r="N292" s="118"/>
      <c r="O292" s="118"/>
      <c r="P292" s="118"/>
      <c r="Q292" s="118"/>
      <c r="R292" s="120"/>
      <c r="S292" s="120"/>
      <c r="T292" s="118"/>
      <c r="U292" s="118"/>
      <c r="V292" s="118"/>
      <c r="W292" s="118"/>
      <c r="X292" s="118"/>
      <c r="Y292" s="120"/>
      <c r="Z292" s="120"/>
      <c r="AA292" s="118"/>
      <c r="AB292" s="118"/>
      <c r="AC292" s="118"/>
      <c r="AD292" s="120"/>
      <c r="AE292" s="118"/>
      <c r="AF292" s="120"/>
      <c r="AG292" s="120"/>
      <c r="AH292" s="118"/>
      <c r="AI292" s="118"/>
      <c r="AJ292" s="118"/>
      <c r="AK292" s="118"/>
      <c r="AL292" s="118"/>
      <c r="AM292" s="118"/>
    </row>
    <row r="293" spans="1:39" hidden="1" x14ac:dyDescent="0.3">
      <c r="A293" s="107"/>
      <c r="B293" s="107" t="s">
        <v>570</v>
      </c>
      <c r="C293" s="124"/>
      <c r="D293" s="107"/>
      <c r="E293" s="125"/>
      <c r="F293" s="107"/>
      <c r="G293" s="107" t="s">
        <v>1877</v>
      </c>
      <c r="H293" s="124" t="str">
        <f>Programação4[[#This Row],[Atividade]]&amp; " - linha/estrutura: " &amp;Programação4[[#This Row],[Tag]]</f>
        <v xml:space="preserve">Montar de válvula gaveta de 4" - linha/estrutura: </v>
      </c>
      <c r="I293" s="107"/>
      <c r="J293" s="107"/>
      <c r="K293" s="107"/>
      <c r="L293" s="120"/>
      <c r="M293" s="118"/>
      <c r="N293" s="118"/>
      <c r="O293" s="118"/>
      <c r="P293" s="118"/>
      <c r="Q293" s="118"/>
      <c r="R293" s="120"/>
      <c r="S293" s="120"/>
      <c r="T293" s="118"/>
      <c r="U293" s="118"/>
      <c r="V293" s="118"/>
      <c r="W293" s="118"/>
      <c r="X293" s="118"/>
      <c r="Y293" s="120"/>
      <c r="Z293" s="120"/>
      <c r="AA293" s="118"/>
      <c r="AB293" s="118"/>
      <c r="AC293" s="118"/>
      <c r="AD293" s="120"/>
      <c r="AE293" s="118"/>
      <c r="AF293" s="120"/>
      <c r="AG293" s="120"/>
      <c r="AH293" s="118"/>
      <c r="AI293" s="118"/>
      <c r="AJ293" s="118"/>
      <c r="AK293" s="118"/>
      <c r="AL293" s="118"/>
      <c r="AM293" s="118"/>
    </row>
    <row r="294" spans="1:39" hidden="1" x14ac:dyDescent="0.3">
      <c r="A294" s="107"/>
      <c r="B294" s="107" t="s">
        <v>571</v>
      </c>
      <c r="C294" s="124"/>
      <c r="D294" s="107"/>
      <c r="E294" s="125"/>
      <c r="F294" s="107"/>
      <c r="G294" s="107" t="s">
        <v>1878</v>
      </c>
      <c r="H294" s="124" t="str">
        <f>Programação4[[#This Row],[Atividade]]&amp; " - linha/estrutura: " &amp;Programação4[[#This Row],[Tag]]</f>
        <v xml:space="preserve">Remover Ebtv da bomba P-58A-4C - linha/estrutura: </v>
      </c>
      <c r="I294" s="107"/>
      <c r="J294" s="107"/>
      <c r="K294" s="107"/>
      <c r="L294" s="120"/>
      <c r="M294" s="118"/>
      <c r="N294" s="118"/>
      <c r="O294" s="118"/>
      <c r="P294" s="118"/>
      <c r="Q294" s="118"/>
      <c r="R294" s="120"/>
      <c r="S294" s="120"/>
      <c r="T294" s="118"/>
      <c r="U294" s="118"/>
      <c r="V294" s="118"/>
      <c r="W294" s="118"/>
      <c r="X294" s="118"/>
      <c r="Y294" s="120"/>
      <c r="Z294" s="120"/>
      <c r="AA294" s="118"/>
      <c r="AB294" s="118"/>
      <c r="AC294" s="118"/>
      <c r="AD294" s="120"/>
      <c r="AE294" s="118"/>
      <c r="AF294" s="120"/>
      <c r="AG294" s="120"/>
      <c r="AH294" s="118"/>
      <c r="AI294" s="118"/>
      <c r="AJ294" s="118"/>
      <c r="AK294" s="118"/>
      <c r="AL294" s="118"/>
      <c r="AM294" s="118"/>
    </row>
    <row r="295" spans="1:39" hidden="1" x14ac:dyDescent="0.3">
      <c r="A295" s="107"/>
      <c r="B295" s="107" t="s">
        <v>532</v>
      </c>
      <c r="C295" s="124"/>
      <c r="D295" s="107"/>
      <c r="E295" s="125"/>
      <c r="F295" s="107"/>
      <c r="G295" s="107" t="s">
        <v>534</v>
      </c>
      <c r="H295" s="124" t="str">
        <f>Programação4[[#This Row],[Atividade]]&amp; " - linha/estrutura: " &amp;Programação4[[#This Row],[Tag]]</f>
        <v xml:space="preserve">Tie in 152 - linha/estrutura: </v>
      </c>
      <c r="I295" s="107"/>
      <c r="J295" s="107"/>
      <c r="K295" s="107"/>
      <c r="L295" s="120"/>
      <c r="M295" s="118"/>
      <c r="N295" s="118"/>
      <c r="O295" s="118"/>
      <c r="P295" s="118"/>
      <c r="Q295" s="118"/>
      <c r="R295" s="120"/>
      <c r="S295" s="120"/>
      <c r="T295" s="118"/>
      <c r="U295" s="118"/>
      <c r="V295" s="118"/>
      <c r="W295" s="118"/>
      <c r="X295" s="118"/>
      <c r="Y295" s="120"/>
      <c r="Z295" s="120"/>
      <c r="AA295" s="118"/>
      <c r="AB295" s="118"/>
      <c r="AC295" s="118"/>
      <c r="AD295" s="120"/>
      <c r="AE295" s="118"/>
      <c r="AF295" s="120"/>
      <c r="AG295" s="120"/>
      <c r="AH295" s="118"/>
      <c r="AI295" s="118"/>
      <c r="AJ295" s="118"/>
      <c r="AK295" s="118"/>
      <c r="AL295" s="118"/>
      <c r="AM295" s="118"/>
    </row>
    <row r="296" spans="1:39" hidden="1" x14ac:dyDescent="0.3">
      <c r="A296" s="107"/>
      <c r="B296" s="107" t="s">
        <v>572</v>
      </c>
      <c r="C296" s="124"/>
      <c r="D296" s="107"/>
      <c r="E296" s="125"/>
      <c r="F296" s="107"/>
      <c r="G296" s="107" t="s">
        <v>1879</v>
      </c>
      <c r="H296" s="124" t="str">
        <f>Programação4[[#This Row],[Atividade]]&amp; " - linha/estrutura: " &amp;Programação4[[#This Row],[Tag]]</f>
        <v xml:space="preserve">Fazer Ebtv da bomba P-58A-4B - linha/estrutura: </v>
      </c>
      <c r="I296" s="107"/>
      <c r="J296" s="107"/>
      <c r="K296" s="107"/>
      <c r="L296" s="120"/>
      <c r="M296" s="118"/>
      <c r="N296" s="118"/>
      <c r="O296" s="118"/>
      <c r="P296" s="118"/>
      <c r="Q296" s="118"/>
      <c r="R296" s="120"/>
      <c r="S296" s="120"/>
      <c r="T296" s="118"/>
      <c r="U296" s="118"/>
      <c r="V296" s="118"/>
      <c r="W296" s="118"/>
      <c r="X296" s="118"/>
      <c r="Y296" s="120"/>
      <c r="Z296" s="120"/>
      <c r="AA296" s="118"/>
      <c r="AB296" s="118"/>
      <c r="AC296" s="118"/>
      <c r="AD296" s="120"/>
      <c r="AE296" s="118"/>
      <c r="AF296" s="120"/>
      <c r="AG296" s="120"/>
      <c r="AH296" s="118"/>
      <c r="AI296" s="118"/>
      <c r="AJ296" s="118"/>
      <c r="AK296" s="118"/>
      <c r="AL296" s="118"/>
      <c r="AM296" s="118"/>
    </row>
    <row r="297" spans="1:39" hidden="1" x14ac:dyDescent="0.3">
      <c r="A297" s="107"/>
      <c r="B297" s="107" t="s">
        <v>573</v>
      </c>
      <c r="C297" s="124"/>
      <c r="D297" s="107"/>
      <c r="E297" s="125"/>
      <c r="F297" s="107"/>
      <c r="G297" s="107" t="s">
        <v>1875</v>
      </c>
      <c r="H297" s="124" t="str">
        <f>Programação4[[#This Row],[Atividade]]&amp; " - linha/estrutura: " &amp;Programação4[[#This Row],[Tag]]</f>
        <v xml:space="preserve">Montar e soldar de bocal de 4"na linha existente - linha/estrutura: </v>
      </c>
      <c r="I297" s="107"/>
      <c r="J297" s="107"/>
      <c r="K297" s="107"/>
      <c r="L297" s="120"/>
      <c r="M297" s="118"/>
      <c r="N297" s="118"/>
      <c r="O297" s="118"/>
      <c r="P297" s="118"/>
      <c r="Q297" s="118"/>
      <c r="R297" s="120"/>
      <c r="S297" s="120"/>
      <c r="T297" s="118"/>
      <c r="U297" s="118"/>
      <c r="V297" s="118"/>
      <c r="W297" s="118"/>
      <c r="X297" s="118"/>
      <c r="Y297" s="120"/>
      <c r="Z297" s="120"/>
      <c r="AA297" s="118"/>
      <c r="AB297" s="118"/>
      <c r="AC297" s="118"/>
      <c r="AD297" s="120"/>
      <c r="AE297" s="118"/>
      <c r="AF297" s="120"/>
      <c r="AG297" s="120"/>
      <c r="AH297" s="118"/>
      <c r="AI297" s="118"/>
      <c r="AJ297" s="118"/>
      <c r="AK297" s="118"/>
      <c r="AL297" s="118"/>
      <c r="AM297" s="118"/>
    </row>
    <row r="298" spans="1:39" hidden="1" x14ac:dyDescent="0.3">
      <c r="A298" s="107"/>
      <c r="B298" s="107" t="s">
        <v>574</v>
      </c>
      <c r="C298" s="124"/>
      <c r="D298" s="107"/>
      <c r="E298" s="125"/>
      <c r="F298" s="107"/>
      <c r="G298" s="107" t="s">
        <v>1876</v>
      </c>
      <c r="H298" s="124" t="str">
        <f>Programação4[[#This Row],[Atividade]]&amp; " - linha/estrutura: " &amp;Programação4[[#This Row],[Tag]]</f>
        <v xml:space="preserve">Inspeção ENDs na solda bocal - linha/estrutura: </v>
      </c>
      <c r="I298" s="107"/>
      <c r="J298" s="107"/>
      <c r="K298" s="107"/>
      <c r="L298" s="120"/>
      <c r="M298" s="118"/>
      <c r="N298" s="118"/>
      <c r="O298" s="118"/>
      <c r="P298" s="118"/>
      <c r="Q298" s="118"/>
      <c r="R298" s="120"/>
      <c r="S298" s="120"/>
      <c r="T298" s="118"/>
      <c r="U298" s="118"/>
      <c r="V298" s="118"/>
      <c r="W298" s="118"/>
      <c r="X298" s="118"/>
      <c r="Y298" s="120"/>
      <c r="Z298" s="120"/>
      <c r="AA298" s="118"/>
      <c r="AB298" s="118"/>
      <c r="AC298" s="118"/>
      <c r="AD298" s="120"/>
      <c r="AE298" s="118"/>
      <c r="AF298" s="120"/>
      <c r="AG298" s="120"/>
      <c r="AH298" s="118"/>
      <c r="AI298" s="118"/>
      <c r="AJ298" s="118"/>
      <c r="AK298" s="118"/>
      <c r="AL298" s="118"/>
      <c r="AM298" s="118"/>
    </row>
    <row r="299" spans="1:39" hidden="1" x14ac:dyDescent="0.3">
      <c r="A299" s="107"/>
      <c r="B299" s="107" t="s">
        <v>575</v>
      </c>
      <c r="C299" s="124"/>
      <c r="D299" s="107"/>
      <c r="E299" s="125"/>
      <c r="F299" s="107"/>
      <c r="G299" s="107" t="s">
        <v>1877</v>
      </c>
      <c r="H299" s="124" t="str">
        <f>Programação4[[#This Row],[Atividade]]&amp; " - linha/estrutura: " &amp;Programação4[[#This Row],[Tag]]</f>
        <v xml:space="preserve">Montar de válvula gaveta de 4" - linha/estrutura: </v>
      </c>
      <c r="I299" s="107"/>
      <c r="J299" s="107"/>
      <c r="K299" s="107"/>
      <c r="L299" s="120"/>
      <c r="M299" s="118"/>
      <c r="N299" s="118"/>
      <c r="O299" s="118"/>
      <c r="P299" s="118"/>
      <c r="Q299" s="118"/>
      <c r="R299" s="120"/>
      <c r="S299" s="120"/>
      <c r="T299" s="118"/>
      <c r="U299" s="118"/>
      <c r="V299" s="118"/>
      <c r="W299" s="118"/>
      <c r="X299" s="118"/>
      <c r="Y299" s="120"/>
      <c r="Z299" s="120"/>
      <c r="AA299" s="118"/>
      <c r="AB299" s="118"/>
      <c r="AC299" s="118"/>
      <c r="AD299" s="120"/>
      <c r="AE299" s="118"/>
      <c r="AF299" s="120"/>
      <c r="AG299" s="120"/>
      <c r="AH299" s="118"/>
      <c r="AI299" s="118"/>
      <c r="AJ299" s="118"/>
      <c r="AK299" s="118"/>
      <c r="AL299" s="118"/>
      <c r="AM299" s="118"/>
    </row>
    <row r="300" spans="1:39" hidden="1" x14ac:dyDescent="0.3">
      <c r="A300" s="107"/>
      <c r="B300" s="107" t="s">
        <v>576</v>
      </c>
      <c r="C300" s="124"/>
      <c r="D300" s="107"/>
      <c r="E300" s="125"/>
      <c r="F300" s="107"/>
      <c r="G300" s="107" t="s">
        <v>1880</v>
      </c>
      <c r="H300" s="124" t="str">
        <f>Programação4[[#This Row],[Atividade]]&amp; " - linha/estrutura: " &amp;Programação4[[#This Row],[Tag]]</f>
        <v xml:space="preserve">Remover Ebtv da bomba P-58A-4B - linha/estrutura: </v>
      </c>
      <c r="I300" s="107"/>
      <c r="J300" s="107"/>
      <c r="K300" s="107"/>
      <c r="L300" s="120"/>
      <c r="M300" s="118"/>
      <c r="N300" s="118"/>
      <c r="O300" s="118"/>
      <c r="P300" s="118"/>
      <c r="Q300" s="118"/>
      <c r="R300" s="120"/>
      <c r="S300" s="120"/>
      <c r="T300" s="118"/>
      <c r="U300" s="118"/>
      <c r="V300" s="118"/>
      <c r="W300" s="118"/>
      <c r="X300" s="118"/>
      <c r="Y300" s="120"/>
      <c r="Z300" s="120"/>
      <c r="AA300" s="118"/>
      <c r="AB300" s="118"/>
      <c r="AC300" s="118"/>
      <c r="AD300" s="120"/>
      <c r="AE300" s="118"/>
      <c r="AF300" s="120"/>
      <c r="AG300" s="120"/>
      <c r="AH300" s="118"/>
      <c r="AI300" s="118"/>
      <c r="AJ300" s="118"/>
      <c r="AK300" s="118"/>
      <c r="AL300" s="118"/>
      <c r="AM300" s="118"/>
    </row>
    <row r="301" spans="1:39" hidden="1" x14ac:dyDescent="0.3">
      <c r="A301" s="107"/>
      <c r="B301" s="107" t="s">
        <v>537</v>
      </c>
      <c r="C301" s="124"/>
      <c r="D301" s="107"/>
      <c r="E301" s="125"/>
      <c r="F301" s="107"/>
      <c r="G301" s="107" t="s">
        <v>538</v>
      </c>
      <c r="H301" s="124" t="str">
        <f>Programação4[[#This Row],[Atividade]]&amp; " - linha/estrutura: " &amp;Programação4[[#This Row],[Tag]]</f>
        <v xml:space="preserve">Tie in 153 - linha/estrutura: </v>
      </c>
      <c r="I301" s="107"/>
      <c r="J301" s="107"/>
      <c r="K301" s="107"/>
      <c r="L301" s="120"/>
      <c r="M301" s="118"/>
      <c r="N301" s="118"/>
      <c r="O301" s="118"/>
      <c r="P301" s="118"/>
      <c r="Q301" s="118"/>
      <c r="R301" s="120"/>
      <c r="S301" s="120"/>
      <c r="T301" s="118"/>
      <c r="U301" s="118"/>
      <c r="V301" s="118"/>
      <c r="W301" s="118"/>
      <c r="X301" s="118"/>
      <c r="Y301" s="120"/>
      <c r="Z301" s="120"/>
      <c r="AA301" s="118"/>
      <c r="AB301" s="118"/>
      <c r="AC301" s="118"/>
      <c r="AD301" s="120"/>
      <c r="AE301" s="118"/>
      <c r="AF301" s="120"/>
      <c r="AG301" s="120"/>
      <c r="AH301" s="118"/>
      <c r="AI301" s="118"/>
      <c r="AJ301" s="118"/>
      <c r="AK301" s="118"/>
      <c r="AL301" s="118"/>
      <c r="AM301" s="118"/>
    </row>
    <row r="302" spans="1:39" hidden="1" x14ac:dyDescent="0.3">
      <c r="A302" s="107"/>
      <c r="B302" s="107" t="s">
        <v>577</v>
      </c>
      <c r="C302" s="124"/>
      <c r="D302" s="107"/>
      <c r="E302" s="125"/>
      <c r="F302" s="107"/>
      <c r="G302" s="107" t="s">
        <v>1879</v>
      </c>
      <c r="H302" s="124" t="str">
        <f>Programação4[[#This Row],[Atividade]]&amp; " - linha/estrutura: " &amp;Programação4[[#This Row],[Tag]]</f>
        <v xml:space="preserve">Fazer Ebtv da bomba P-58A-4B - linha/estrutura: </v>
      </c>
      <c r="I302" s="107"/>
      <c r="J302" s="107"/>
      <c r="K302" s="107"/>
      <c r="L302" s="120"/>
      <c r="M302" s="118"/>
      <c r="N302" s="118"/>
      <c r="O302" s="118"/>
      <c r="P302" s="118"/>
      <c r="Q302" s="118"/>
      <c r="R302" s="120"/>
      <c r="S302" s="120"/>
      <c r="T302" s="118"/>
      <c r="U302" s="118"/>
      <c r="V302" s="118"/>
      <c r="W302" s="118"/>
      <c r="X302" s="118"/>
      <c r="Y302" s="120"/>
      <c r="Z302" s="120"/>
      <c r="AA302" s="118"/>
      <c r="AB302" s="118"/>
      <c r="AC302" s="118"/>
      <c r="AD302" s="120"/>
      <c r="AE302" s="118"/>
      <c r="AF302" s="120"/>
      <c r="AG302" s="120"/>
      <c r="AH302" s="118"/>
      <c r="AI302" s="118"/>
      <c r="AJ302" s="118"/>
      <c r="AK302" s="118"/>
      <c r="AL302" s="118"/>
      <c r="AM302" s="118"/>
    </row>
    <row r="303" spans="1:39" hidden="1" x14ac:dyDescent="0.3">
      <c r="A303" s="107"/>
      <c r="B303" s="107" t="s">
        <v>578</v>
      </c>
      <c r="C303" s="124"/>
      <c r="D303" s="107"/>
      <c r="E303" s="125"/>
      <c r="F303" s="107"/>
      <c r="G303" s="107" t="s">
        <v>1875</v>
      </c>
      <c r="H303" s="124" t="str">
        <f>Programação4[[#This Row],[Atividade]]&amp; " - linha/estrutura: " &amp;Programação4[[#This Row],[Tag]]</f>
        <v xml:space="preserve">Montar e soldar de bocal de 4"na linha existente - linha/estrutura: </v>
      </c>
      <c r="I303" s="107"/>
      <c r="J303" s="107"/>
      <c r="K303" s="107"/>
      <c r="L303" s="120"/>
      <c r="M303" s="118"/>
      <c r="N303" s="118"/>
      <c r="O303" s="118"/>
      <c r="P303" s="118"/>
      <c r="Q303" s="118"/>
      <c r="R303" s="120"/>
      <c r="S303" s="120"/>
      <c r="T303" s="118"/>
      <c r="U303" s="118"/>
      <c r="V303" s="118"/>
      <c r="W303" s="118"/>
      <c r="X303" s="118"/>
      <c r="Y303" s="120"/>
      <c r="Z303" s="120"/>
      <c r="AA303" s="118"/>
      <c r="AB303" s="118"/>
      <c r="AC303" s="118"/>
      <c r="AD303" s="120"/>
      <c r="AE303" s="118"/>
      <c r="AF303" s="120"/>
      <c r="AG303" s="120"/>
      <c r="AH303" s="118"/>
      <c r="AI303" s="118"/>
      <c r="AJ303" s="118"/>
      <c r="AK303" s="118"/>
      <c r="AL303" s="118"/>
      <c r="AM303" s="118"/>
    </row>
    <row r="304" spans="1:39" hidden="1" x14ac:dyDescent="0.3">
      <c r="A304" s="107"/>
      <c r="B304" s="107" t="s">
        <v>579</v>
      </c>
      <c r="C304" s="124"/>
      <c r="D304" s="107"/>
      <c r="E304" s="125"/>
      <c r="F304" s="107"/>
      <c r="G304" s="107" t="s">
        <v>1876</v>
      </c>
      <c r="H304" s="124" t="str">
        <f>Programação4[[#This Row],[Atividade]]&amp; " - linha/estrutura: " &amp;Programação4[[#This Row],[Tag]]</f>
        <v xml:space="preserve">Inspeção ENDs na solda bocal - linha/estrutura: </v>
      </c>
      <c r="I304" s="107"/>
      <c r="J304" s="107"/>
      <c r="K304" s="107"/>
      <c r="L304" s="120"/>
      <c r="M304" s="118"/>
      <c r="N304" s="118"/>
      <c r="O304" s="118"/>
      <c r="P304" s="118"/>
      <c r="Q304" s="118"/>
      <c r="R304" s="120"/>
      <c r="S304" s="120"/>
      <c r="T304" s="118"/>
      <c r="U304" s="118"/>
      <c r="V304" s="118"/>
      <c r="W304" s="118"/>
      <c r="X304" s="118"/>
      <c r="Y304" s="120"/>
      <c r="Z304" s="120"/>
      <c r="AA304" s="118"/>
      <c r="AB304" s="118"/>
      <c r="AC304" s="118"/>
      <c r="AD304" s="120"/>
      <c r="AE304" s="118"/>
      <c r="AF304" s="120"/>
      <c r="AG304" s="120"/>
      <c r="AH304" s="118"/>
      <c r="AI304" s="118"/>
      <c r="AJ304" s="118"/>
      <c r="AK304" s="118"/>
      <c r="AL304" s="118"/>
      <c r="AM304" s="118"/>
    </row>
    <row r="305" spans="1:39" hidden="1" x14ac:dyDescent="0.3">
      <c r="A305" s="107"/>
      <c r="B305" s="107" t="s">
        <v>580</v>
      </c>
      <c r="C305" s="124"/>
      <c r="D305" s="107"/>
      <c r="E305" s="125"/>
      <c r="F305" s="107"/>
      <c r="G305" s="107" t="s">
        <v>1877</v>
      </c>
      <c r="H305" s="124" t="str">
        <f>Programação4[[#This Row],[Atividade]]&amp; " - linha/estrutura: " &amp;Programação4[[#This Row],[Tag]]</f>
        <v xml:space="preserve">Montar de válvula gaveta de 4" - linha/estrutura: </v>
      </c>
      <c r="I305" s="107"/>
      <c r="J305" s="107"/>
      <c r="K305" s="107"/>
      <c r="L305" s="120"/>
      <c r="M305" s="118"/>
      <c r="N305" s="118"/>
      <c r="O305" s="118"/>
      <c r="P305" s="118"/>
      <c r="Q305" s="118"/>
      <c r="R305" s="120"/>
      <c r="S305" s="120"/>
      <c r="T305" s="118"/>
      <c r="U305" s="118"/>
      <c r="V305" s="118"/>
      <c r="W305" s="118"/>
      <c r="X305" s="118"/>
      <c r="Y305" s="120"/>
      <c r="Z305" s="120"/>
      <c r="AA305" s="118"/>
      <c r="AB305" s="118"/>
      <c r="AC305" s="118"/>
      <c r="AD305" s="120"/>
      <c r="AE305" s="118"/>
      <c r="AF305" s="120"/>
      <c r="AG305" s="120"/>
      <c r="AH305" s="118"/>
      <c r="AI305" s="118"/>
      <c r="AJ305" s="118"/>
      <c r="AK305" s="118"/>
      <c r="AL305" s="118"/>
      <c r="AM305" s="118"/>
    </row>
    <row r="306" spans="1:39" hidden="1" x14ac:dyDescent="0.3">
      <c r="A306" s="107"/>
      <c r="B306" s="107" t="s">
        <v>581</v>
      </c>
      <c r="C306" s="124"/>
      <c r="D306" s="107"/>
      <c r="E306" s="125"/>
      <c r="F306" s="107"/>
      <c r="G306" s="107" t="s">
        <v>1880</v>
      </c>
      <c r="H306" s="124" t="str">
        <f>Programação4[[#This Row],[Atividade]]&amp; " - linha/estrutura: " &amp;Programação4[[#This Row],[Tag]]</f>
        <v xml:space="preserve">Remover Ebtv da bomba P-58A-4B - linha/estrutura: </v>
      </c>
      <c r="I306" s="107"/>
      <c r="J306" s="107"/>
      <c r="K306" s="107"/>
      <c r="L306" s="120"/>
      <c r="M306" s="118"/>
      <c r="N306" s="118"/>
      <c r="O306" s="118"/>
      <c r="P306" s="118"/>
      <c r="Q306" s="118"/>
      <c r="R306" s="120"/>
      <c r="S306" s="120"/>
      <c r="T306" s="118"/>
      <c r="U306" s="118"/>
      <c r="V306" s="118"/>
      <c r="W306" s="118"/>
      <c r="X306" s="118"/>
      <c r="Y306" s="120"/>
      <c r="Z306" s="120"/>
      <c r="AA306" s="118"/>
      <c r="AB306" s="118"/>
      <c r="AC306" s="118"/>
      <c r="AD306" s="120"/>
      <c r="AE306" s="118"/>
      <c r="AF306" s="120"/>
      <c r="AG306" s="120"/>
      <c r="AH306" s="118"/>
      <c r="AI306" s="118"/>
      <c r="AJ306" s="118"/>
      <c r="AK306" s="118"/>
      <c r="AL306" s="118"/>
      <c r="AM306" s="118"/>
    </row>
    <row r="307" spans="1:39" hidden="1" x14ac:dyDescent="0.3">
      <c r="A307" s="107"/>
      <c r="B307" s="107" t="s">
        <v>582</v>
      </c>
      <c r="C307" s="124"/>
      <c r="D307" s="107"/>
      <c r="E307" s="125"/>
      <c r="F307" s="107"/>
      <c r="G307" s="107" t="s">
        <v>1505</v>
      </c>
      <c r="H307" s="124" t="str">
        <f>Programação4[[#This Row],[Atividade]]&amp; " - linha/estrutura: " &amp;Programação4[[#This Row],[Tag]]</f>
        <v xml:space="preserve">Tie in 154 - linha/estrutura: </v>
      </c>
      <c r="I307" s="107"/>
      <c r="J307" s="107"/>
      <c r="K307" s="107"/>
      <c r="L307" s="120"/>
      <c r="M307" s="118"/>
      <c r="N307" s="118"/>
      <c r="O307" s="118"/>
      <c r="P307" s="118"/>
      <c r="Q307" s="118"/>
      <c r="R307" s="120"/>
      <c r="S307" s="120"/>
      <c r="T307" s="118"/>
      <c r="U307" s="118"/>
      <c r="V307" s="118"/>
      <c r="W307" s="118"/>
      <c r="X307" s="118"/>
      <c r="Y307" s="120"/>
      <c r="Z307" s="120"/>
      <c r="AA307" s="118"/>
      <c r="AB307" s="118"/>
      <c r="AC307" s="118"/>
      <c r="AD307" s="120"/>
      <c r="AE307" s="118"/>
      <c r="AF307" s="120"/>
      <c r="AG307" s="120"/>
      <c r="AH307" s="118"/>
      <c r="AI307" s="118"/>
      <c r="AJ307" s="118"/>
      <c r="AK307" s="118"/>
      <c r="AL307" s="118"/>
      <c r="AM307" s="118"/>
    </row>
    <row r="308" spans="1:39" hidden="1" x14ac:dyDescent="0.3">
      <c r="A308" s="107"/>
      <c r="B308" s="107" t="s">
        <v>355</v>
      </c>
      <c r="C308" s="124"/>
      <c r="D308" s="107"/>
      <c r="E308" s="125"/>
      <c r="F308" s="107"/>
      <c r="G308" s="107" t="s">
        <v>1881</v>
      </c>
      <c r="H308" s="124" t="str">
        <f>Programação4[[#This Row],[Atividade]]&amp; " - linha/estrutura: " &amp;Programação4[[#This Row],[Tag]]</f>
        <v xml:space="preserve">Fazer Ebtv da linha de alimentação da torre E-58B-3C - linha/estrutura: </v>
      </c>
      <c r="I308" s="107"/>
      <c r="J308" s="107"/>
      <c r="K308" s="107"/>
      <c r="L308" s="120"/>
      <c r="M308" s="118"/>
      <c r="N308" s="118"/>
      <c r="O308" s="118"/>
      <c r="P308" s="118"/>
      <c r="Q308" s="118"/>
      <c r="R308" s="120"/>
      <c r="S308" s="120"/>
      <c r="T308" s="118"/>
      <c r="U308" s="118"/>
      <c r="V308" s="118"/>
      <c r="W308" s="118"/>
      <c r="X308" s="118"/>
      <c r="Y308" s="120"/>
      <c r="Z308" s="120"/>
      <c r="AA308" s="118"/>
      <c r="AB308" s="118"/>
      <c r="AC308" s="118"/>
      <c r="AD308" s="120"/>
      <c r="AE308" s="118"/>
      <c r="AF308" s="120"/>
      <c r="AG308" s="120"/>
      <c r="AH308" s="118"/>
      <c r="AI308" s="118"/>
      <c r="AJ308" s="118"/>
      <c r="AK308" s="118"/>
      <c r="AL308" s="118"/>
      <c r="AM308" s="118"/>
    </row>
    <row r="309" spans="1:39" hidden="1" x14ac:dyDescent="0.3">
      <c r="A309" s="107"/>
      <c r="B309" s="107" t="s">
        <v>583</v>
      </c>
      <c r="C309" s="124"/>
      <c r="D309" s="107"/>
      <c r="E309" s="125"/>
      <c r="F309" s="107"/>
      <c r="G309" s="107" t="s">
        <v>1882</v>
      </c>
      <c r="H309" s="124" t="str">
        <f>Programação4[[#This Row],[Atividade]]&amp; " - linha/estrutura: " &amp;Programação4[[#This Row],[Tag]]</f>
        <v xml:space="preserve">Montar e soldar de bocal de 6"na linha existente - linha/estrutura: </v>
      </c>
      <c r="I309" s="107"/>
      <c r="J309" s="107"/>
      <c r="K309" s="107"/>
      <c r="L309" s="120"/>
      <c r="M309" s="118"/>
      <c r="N309" s="118"/>
      <c r="O309" s="118"/>
      <c r="P309" s="118"/>
      <c r="Q309" s="118"/>
      <c r="R309" s="120"/>
      <c r="S309" s="120"/>
      <c r="T309" s="118"/>
      <c r="U309" s="118"/>
      <c r="V309" s="118"/>
      <c r="W309" s="118"/>
      <c r="X309" s="118"/>
      <c r="Y309" s="120"/>
      <c r="Z309" s="120"/>
      <c r="AA309" s="118"/>
      <c r="AB309" s="118"/>
      <c r="AC309" s="118"/>
      <c r="AD309" s="120"/>
      <c r="AE309" s="118"/>
      <c r="AF309" s="120"/>
      <c r="AG309" s="120"/>
      <c r="AH309" s="118"/>
      <c r="AI309" s="118"/>
      <c r="AJ309" s="118"/>
      <c r="AK309" s="118"/>
      <c r="AL309" s="118"/>
      <c r="AM309" s="118"/>
    </row>
    <row r="310" spans="1:39" hidden="1" x14ac:dyDescent="0.3">
      <c r="A310" s="107"/>
      <c r="B310" s="107" t="s">
        <v>584</v>
      </c>
      <c r="C310" s="124"/>
      <c r="D310" s="107"/>
      <c r="E310" s="125"/>
      <c r="F310" s="107"/>
      <c r="G310" s="107" t="s">
        <v>1876</v>
      </c>
      <c r="H310" s="124" t="str">
        <f>Programação4[[#This Row],[Atividade]]&amp; " - linha/estrutura: " &amp;Programação4[[#This Row],[Tag]]</f>
        <v xml:space="preserve">Inspeção ENDs na solda bocal - linha/estrutura: </v>
      </c>
      <c r="I310" s="107"/>
      <c r="J310" s="107"/>
      <c r="K310" s="107"/>
      <c r="L310" s="120"/>
      <c r="M310" s="118"/>
      <c r="N310" s="118"/>
      <c r="O310" s="118"/>
      <c r="P310" s="118"/>
      <c r="Q310" s="118"/>
      <c r="R310" s="120"/>
      <c r="S310" s="120"/>
      <c r="T310" s="118"/>
      <c r="U310" s="118"/>
      <c r="V310" s="118"/>
      <c r="W310" s="118"/>
      <c r="X310" s="118"/>
      <c r="Y310" s="120"/>
      <c r="Z310" s="120"/>
      <c r="AA310" s="118"/>
      <c r="AB310" s="118"/>
      <c r="AC310" s="118"/>
      <c r="AD310" s="120"/>
      <c r="AE310" s="118"/>
      <c r="AF310" s="120"/>
      <c r="AG310" s="120"/>
      <c r="AH310" s="118"/>
      <c r="AI310" s="118"/>
      <c r="AJ310" s="118"/>
      <c r="AK310" s="118"/>
      <c r="AL310" s="118"/>
      <c r="AM310" s="118"/>
    </row>
    <row r="311" spans="1:39" hidden="1" x14ac:dyDescent="0.3">
      <c r="A311" s="107"/>
      <c r="B311" s="107" t="s">
        <v>585</v>
      </c>
      <c r="C311" s="124"/>
      <c r="D311" s="107"/>
      <c r="E311" s="125"/>
      <c r="F311" s="107"/>
      <c r="G311" s="107" t="s">
        <v>1883</v>
      </c>
      <c r="H311" s="124" t="str">
        <f>Programação4[[#This Row],[Atividade]]&amp; " - linha/estrutura: " &amp;Programação4[[#This Row],[Tag]]</f>
        <v xml:space="preserve">Montar de válvula gaveta de 6" - linha/estrutura: </v>
      </c>
      <c r="I311" s="107"/>
      <c r="J311" s="107"/>
      <c r="K311" s="107"/>
      <c r="L311" s="120"/>
      <c r="M311" s="118"/>
      <c r="N311" s="118"/>
      <c r="O311" s="118"/>
      <c r="P311" s="118"/>
      <c r="Q311" s="118"/>
      <c r="R311" s="120"/>
      <c r="S311" s="120"/>
      <c r="T311" s="118"/>
      <c r="U311" s="118"/>
      <c r="V311" s="118"/>
      <c r="W311" s="118"/>
      <c r="X311" s="118"/>
      <c r="Y311" s="120"/>
      <c r="Z311" s="120"/>
      <c r="AA311" s="118"/>
      <c r="AB311" s="118"/>
      <c r="AC311" s="118"/>
      <c r="AD311" s="120"/>
      <c r="AE311" s="118"/>
      <c r="AF311" s="120"/>
      <c r="AG311" s="120"/>
      <c r="AH311" s="118"/>
      <c r="AI311" s="118"/>
      <c r="AJ311" s="118"/>
      <c r="AK311" s="118"/>
      <c r="AL311" s="118"/>
      <c r="AM311" s="118"/>
    </row>
    <row r="312" spans="1:39" hidden="1" x14ac:dyDescent="0.3">
      <c r="A312" s="107"/>
      <c r="B312" s="107" t="s">
        <v>586</v>
      </c>
      <c r="C312" s="124"/>
      <c r="D312" s="107"/>
      <c r="E312" s="125"/>
      <c r="F312" s="107"/>
      <c r="G312" s="107" t="s">
        <v>1884</v>
      </c>
      <c r="H312" s="124" t="str">
        <f>Programação4[[#This Row],[Atividade]]&amp; " - linha/estrutura: " &amp;Programação4[[#This Row],[Tag]]</f>
        <v xml:space="preserve">Remover Ebtv da linha de alimentação da torre E-58B-3C - linha/estrutura: </v>
      </c>
      <c r="I312" s="107"/>
      <c r="J312" s="107"/>
      <c r="K312" s="107"/>
      <c r="L312" s="120"/>
      <c r="M312" s="118"/>
      <c r="N312" s="118"/>
      <c r="O312" s="118"/>
      <c r="P312" s="118"/>
      <c r="Q312" s="118"/>
      <c r="R312" s="120"/>
      <c r="S312" s="120"/>
      <c r="T312" s="118"/>
      <c r="U312" s="118"/>
      <c r="V312" s="118"/>
      <c r="W312" s="118"/>
      <c r="X312" s="118"/>
      <c r="Y312" s="120"/>
      <c r="Z312" s="120"/>
      <c r="AA312" s="118"/>
      <c r="AB312" s="118"/>
      <c r="AC312" s="118"/>
      <c r="AD312" s="120"/>
      <c r="AE312" s="118"/>
      <c r="AF312" s="120"/>
      <c r="AG312" s="120"/>
      <c r="AH312" s="118"/>
      <c r="AI312" s="118"/>
      <c r="AJ312" s="118"/>
      <c r="AK312" s="118"/>
      <c r="AL312" s="118"/>
      <c r="AM312" s="118"/>
    </row>
    <row r="313" spans="1:39" hidden="1" x14ac:dyDescent="0.3">
      <c r="A313" s="107"/>
      <c r="B313" s="107" t="s">
        <v>587</v>
      </c>
      <c r="C313" s="124"/>
      <c r="D313" s="107"/>
      <c r="E313" s="125"/>
      <c r="F313" s="107"/>
      <c r="G313" s="107" t="s">
        <v>1515</v>
      </c>
      <c r="H313" s="124" t="str">
        <f>Programação4[[#This Row],[Atividade]]&amp; " - linha/estrutura: " &amp;Programação4[[#This Row],[Tag]]</f>
        <v xml:space="preserve">Tie in 167 - linha/estrutura: </v>
      </c>
      <c r="I313" s="107"/>
      <c r="J313" s="107"/>
      <c r="K313" s="107"/>
      <c r="L313" s="120"/>
      <c r="M313" s="118"/>
      <c r="N313" s="118"/>
      <c r="O313" s="118"/>
      <c r="P313" s="118"/>
      <c r="Q313" s="118"/>
      <c r="R313" s="120"/>
      <c r="S313" s="120"/>
      <c r="T313" s="118"/>
      <c r="U313" s="118"/>
      <c r="V313" s="118"/>
      <c r="W313" s="118"/>
      <c r="X313" s="118"/>
      <c r="Y313" s="120"/>
      <c r="Z313" s="120"/>
      <c r="AA313" s="118"/>
      <c r="AB313" s="118"/>
      <c r="AC313" s="118"/>
      <c r="AD313" s="120"/>
      <c r="AE313" s="118"/>
      <c r="AF313" s="120"/>
      <c r="AG313" s="120"/>
      <c r="AH313" s="118"/>
      <c r="AI313" s="118"/>
      <c r="AJ313" s="118"/>
      <c r="AK313" s="118"/>
      <c r="AL313" s="118"/>
      <c r="AM313" s="118"/>
    </row>
    <row r="314" spans="1:39" hidden="1" x14ac:dyDescent="0.3">
      <c r="A314" s="107"/>
      <c r="B314" s="107" t="s">
        <v>588</v>
      </c>
      <c r="C314" s="124"/>
      <c r="D314" s="107"/>
      <c r="E314" s="125"/>
      <c r="F314" s="107"/>
      <c r="G314" s="107" t="s">
        <v>1885</v>
      </c>
      <c r="H314" s="124" t="str">
        <f>Programação4[[#This Row],[Atividade]]&amp; " - linha/estrutura: " &amp;Programação4[[#This Row],[Tag]]</f>
        <v xml:space="preserve">Fazer Ebtv da linha de alimentação da torre E-58B-3B - linha/estrutura: </v>
      </c>
      <c r="I314" s="107"/>
      <c r="J314" s="107"/>
      <c r="K314" s="107"/>
      <c r="L314" s="120"/>
      <c r="M314" s="118"/>
      <c r="N314" s="118"/>
      <c r="O314" s="118"/>
      <c r="P314" s="118"/>
      <c r="Q314" s="118"/>
      <c r="R314" s="120"/>
      <c r="S314" s="120"/>
      <c r="T314" s="118"/>
      <c r="U314" s="118"/>
      <c r="V314" s="118"/>
      <c r="W314" s="118"/>
      <c r="X314" s="118"/>
      <c r="Y314" s="120"/>
      <c r="Z314" s="120"/>
      <c r="AA314" s="118"/>
      <c r="AB314" s="118"/>
      <c r="AC314" s="118"/>
      <c r="AD314" s="120"/>
      <c r="AE314" s="118"/>
      <c r="AF314" s="120"/>
      <c r="AG314" s="120"/>
      <c r="AH314" s="118"/>
      <c r="AI314" s="118"/>
      <c r="AJ314" s="118"/>
      <c r="AK314" s="118"/>
      <c r="AL314" s="118"/>
      <c r="AM314" s="118"/>
    </row>
    <row r="315" spans="1:39" hidden="1" x14ac:dyDescent="0.3">
      <c r="A315" s="107"/>
      <c r="B315" s="107" t="s">
        <v>589</v>
      </c>
      <c r="C315" s="124"/>
      <c r="D315" s="107"/>
      <c r="E315" s="125"/>
      <c r="F315" s="107"/>
      <c r="G315" s="107" t="s">
        <v>1882</v>
      </c>
      <c r="H315" s="124" t="str">
        <f>Programação4[[#This Row],[Atividade]]&amp; " - linha/estrutura: " &amp;Programação4[[#This Row],[Tag]]</f>
        <v xml:space="preserve">Montar e soldar de bocal de 6"na linha existente - linha/estrutura: </v>
      </c>
      <c r="I315" s="107"/>
      <c r="J315" s="107"/>
      <c r="K315" s="107"/>
      <c r="L315" s="120"/>
      <c r="M315" s="118"/>
      <c r="N315" s="118"/>
      <c r="O315" s="118"/>
      <c r="P315" s="118"/>
      <c r="Q315" s="118"/>
      <c r="R315" s="120"/>
      <c r="S315" s="120"/>
      <c r="T315" s="118"/>
      <c r="U315" s="118"/>
      <c r="V315" s="118"/>
      <c r="W315" s="118"/>
      <c r="X315" s="118"/>
      <c r="Y315" s="120"/>
      <c r="Z315" s="120"/>
      <c r="AA315" s="118"/>
      <c r="AB315" s="118"/>
      <c r="AC315" s="118"/>
      <c r="AD315" s="120"/>
      <c r="AE315" s="118"/>
      <c r="AF315" s="120"/>
      <c r="AG315" s="120"/>
      <c r="AH315" s="118"/>
      <c r="AI315" s="118"/>
      <c r="AJ315" s="118"/>
      <c r="AK315" s="118"/>
      <c r="AL315" s="118"/>
      <c r="AM315" s="118"/>
    </row>
    <row r="316" spans="1:39" hidden="1" x14ac:dyDescent="0.3">
      <c r="A316" s="107"/>
      <c r="B316" s="107" t="s">
        <v>590</v>
      </c>
      <c r="C316" s="124"/>
      <c r="D316" s="107"/>
      <c r="E316" s="125"/>
      <c r="F316" s="107"/>
      <c r="G316" s="107" t="s">
        <v>1876</v>
      </c>
      <c r="H316" s="124" t="str">
        <f>Programação4[[#This Row],[Atividade]]&amp; " - linha/estrutura: " &amp;Programação4[[#This Row],[Tag]]</f>
        <v xml:space="preserve">Inspeção ENDs na solda bocal - linha/estrutura: </v>
      </c>
      <c r="I316" s="107"/>
      <c r="J316" s="107"/>
      <c r="K316" s="107"/>
      <c r="L316" s="120"/>
      <c r="M316" s="118"/>
      <c r="N316" s="118"/>
      <c r="O316" s="118"/>
      <c r="P316" s="118"/>
      <c r="Q316" s="118"/>
      <c r="R316" s="120"/>
      <c r="S316" s="120"/>
      <c r="T316" s="118"/>
      <c r="U316" s="118"/>
      <c r="V316" s="118"/>
      <c r="W316" s="118"/>
      <c r="X316" s="118"/>
      <c r="Y316" s="120"/>
      <c r="Z316" s="120"/>
      <c r="AA316" s="118"/>
      <c r="AB316" s="118"/>
      <c r="AC316" s="118"/>
      <c r="AD316" s="120"/>
      <c r="AE316" s="118"/>
      <c r="AF316" s="120"/>
      <c r="AG316" s="120"/>
      <c r="AH316" s="118"/>
      <c r="AI316" s="118"/>
      <c r="AJ316" s="118"/>
      <c r="AK316" s="118"/>
      <c r="AL316" s="118"/>
      <c r="AM316" s="118"/>
    </row>
    <row r="317" spans="1:39" hidden="1" x14ac:dyDescent="0.3">
      <c r="A317" s="107"/>
      <c r="B317" s="107" t="s">
        <v>591</v>
      </c>
      <c r="C317" s="124"/>
      <c r="D317" s="107"/>
      <c r="E317" s="125"/>
      <c r="F317" s="107"/>
      <c r="G317" s="107" t="s">
        <v>1883</v>
      </c>
      <c r="H317" s="124" t="str">
        <f>Programação4[[#This Row],[Atividade]]&amp; " - linha/estrutura: " &amp;Programação4[[#This Row],[Tag]]</f>
        <v xml:space="preserve">Montar de válvula gaveta de 6" - linha/estrutura: </v>
      </c>
      <c r="I317" s="107"/>
      <c r="J317" s="107"/>
      <c r="K317" s="107"/>
      <c r="L317" s="120"/>
      <c r="M317" s="118"/>
      <c r="N317" s="118"/>
      <c r="O317" s="118"/>
      <c r="P317" s="118"/>
      <c r="Q317" s="118"/>
      <c r="R317" s="120"/>
      <c r="S317" s="120"/>
      <c r="T317" s="118"/>
      <c r="U317" s="118"/>
      <c r="V317" s="118"/>
      <c r="W317" s="118"/>
      <c r="X317" s="118"/>
      <c r="Y317" s="120"/>
      <c r="Z317" s="120"/>
      <c r="AA317" s="118"/>
      <c r="AB317" s="118"/>
      <c r="AC317" s="118"/>
      <c r="AD317" s="120"/>
      <c r="AE317" s="118"/>
      <c r="AF317" s="120"/>
      <c r="AG317" s="120"/>
      <c r="AH317" s="118"/>
      <c r="AI317" s="118"/>
      <c r="AJ317" s="118"/>
      <c r="AK317" s="118"/>
      <c r="AL317" s="118"/>
      <c r="AM317" s="118"/>
    </row>
    <row r="318" spans="1:39" hidden="1" x14ac:dyDescent="0.3">
      <c r="A318" s="107"/>
      <c r="B318" s="107" t="s">
        <v>592</v>
      </c>
      <c r="C318" s="124"/>
      <c r="D318" s="107"/>
      <c r="E318" s="125"/>
      <c r="F318" s="107"/>
      <c r="G318" s="107" t="s">
        <v>1886</v>
      </c>
      <c r="H318" s="124" t="str">
        <f>Programação4[[#This Row],[Atividade]]&amp; " - linha/estrutura: " &amp;Programação4[[#This Row],[Tag]]</f>
        <v xml:space="preserve">Remover Ebtv da linha de alimentação da torre E-58B-3B - linha/estrutura: </v>
      </c>
      <c r="I318" s="107"/>
      <c r="J318" s="107"/>
      <c r="K318" s="107"/>
      <c r="L318" s="120"/>
      <c r="M318" s="118"/>
      <c r="N318" s="118"/>
      <c r="O318" s="118"/>
      <c r="P318" s="118"/>
      <c r="Q318" s="118"/>
      <c r="R318" s="120"/>
      <c r="S318" s="120"/>
      <c r="T318" s="118"/>
      <c r="U318" s="118"/>
      <c r="V318" s="118"/>
      <c r="W318" s="118"/>
      <c r="X318" s="118"/>
      <c r="Y318" s="120"/>
      <c r="Z318" s="120"/>
      <c r="AA318" s="118"/>
      <c r="AB318" s="118"/>
      <c r="AC318" s="118"/>
      <c r="AD318" s="120"/>
      <c r="AE318" s="118"/>
      <c r="AF318" s="120"/>
      <c r="AG318" s="120"/>
      <c r="AH318" s="118"/>
      <c r="AI318" s="118"/>
      <c r="AJ318" s="118"/>
      <c r="AK318" s="118"/>
      <c r="AL318" s="118"/>
      <c r="AM318" s="118"/>
    </row>
    <row r="319" spans="1:39" hidden="1" x14ac:dyDescent="0.3">
      <c r="A319" s="107"/>
      <c r="B319" s="107" t="s">
        <v>593</v>
      </c>
      <c r="C319" s="124"/>
      <c r="D319" s="107"/>
      <c r="E319" s="125"/>
      <c r="F319" s="107"/>
      <c r="G319" s="107" t="s">
        <v>1521</v>
      </c>
      <c r="H319" s="124" t="str">
        <f>Programação4[[#This Row],[Atividade]]&amp; " - linha/estrutura: " &amp;Programação4[[#This Row],[Tag]]</f>
        <v xml:space="preserve">Tie in 168 - linha/estrutura: </v>
      </c>
      <c r="I319" s="107"/>
      <c r="J319" s="107"/>
      <c r="K319" s="107"/>
      <c r="L319" s="120"/>
      <c r="M319" s="118"/>
      <c r="N319" s="118"/>
      <c r="O319" s="118"/>
      <c r="P319" s="118"/>
      <c r="Q319" s="118"/>
      <c r="R319" s="120"/>
      <c r="S319" s="120"/>
      <c r="T319" s="118"/>
      <c r="U319" s="118"/>
      <c r="V319" s="118"/>
      <c r="W319" s="118"/>
      <c r="X319" s="118"/>
      <c r="Y319" s="120"/>
      <c r="Z319" s="120"/>
      <c r="AA319" s="118"/>
      <c r="AB319" s="118"/>
      <c r="AC319" s="118"/>
      <c r="AD319" s="120"/>
      <c r="AE319" s="118"/>
      <c r="AF319" s="120"/>
      <c r="AG319" s="120"/>
      <c r="AH319" s="118"/>
      <c r="AI319" s="118"/>
      <c r="AJ319" s="118"/>
      <c r="AK319" s="118"/>
      <c r="AL319" s="118"/>
      <c r="AM319" s="118"/>
    </row>
    <row r="320" spans="1:39" hidden="1" x14ac:dyDescent="0.3">
      <c r="A320" s="107"/>
      <c r="B320" s="107" t="s">
        <v>594</v>
      </c>
      <c r="C320" s="124"/>
      <c r="D320" s="107"/>
      <c r="E320" s="125"/>
      <c r="F320" s="107"/>
      <c r="G320" s="107" t="s">
        <v>1887</v>
      </c>
      <c r="H320" s="124" t="str">
        <f>Programação4[[#This Row],[Atividade]]&amp; " - linha/estrutura: " &amp;Programação4[[#This Row],[Tag]]</f>
        <v xml:space="preserve">Fazer Ebtv da linha de alimentação da torre E-58B-3A - linha/estrutura: </v>
      </c>
      <c r="I320" s="107"/>
      <c r="J320" s="107"/>
      <c r="K320" s="107"/>
      <c r="L320" s="120"/>
      <c r="M320" s="118"/>
      <c r="N320" s="118"/>
      <c r="O320" s="118"/>
      <c r="P320" s="118"/>
      <c r="Q320" s="118"/>
      <c r="R320" s="120"/>
      <c r="S320" s="120"/>
      <c r="T320" s="118"/>
      <c r="U320" s="118"/>
      <c r="V320" s="118"/>
      <c r="W320" s="118"/>
      <c r="X320" s="118"/>
      <c r="Y320" s="120"/>
      <c r="Z320" s="120"/>
      <c r="AA320" s="118"/>
      <c r="AB320" s="118"/>
      <c r="AC320" s="118"/>
      <c r="AD320" s="120"/>
      <c r="AE320" s="118"/>
      <c r="AF320" s="120"/>
      <c r="AG320" s="120"/>
      <c r="AH320" s="118"/>
      <c r="AI320" s="118"/>
      <c r="AJ320" s="118"/>
      <c r="AK320" s="118"/>
      <c r="AL320" s="118"/>
      <c r="AM320" s="118"/>
    </row>
    <row r="321" spans="1:39" hidden="1" x14ac:dyDescent="0.3">
      <c r="A321" s="107"/>
      <c r="B321" s="107" t="s">
        <v>595</v>
      </c>
      <c r="C321" s="124"/>
      <c r="D321" s="107"/>
      <c r="E321" s="125"/>
      <c r="F321" s="107"/>
      <c r="G321" s="107" t="s">
        <v>1882</v>
      </c>
      <c r="H321" s="124" t="str">
        <f>Programação4[[#This Row],[Atividade]]&amp; " - linha/estrutura: " &amp;Programação4[[#This Row],[Tag]]</f>
        <v xml:space="preserve">Montar e soldar de bocal de 6"na linha existente - linha/estrutura: </v>
      </c>
      <c r="I321" s="107"/>
      <c r="J321" s="107"/>
      <c r="K321" s="107"/>
      <c r="L321" s="120"/>
      <c r="M321" s="118"/>
      <c r="N321" s="118"/>
      <c r="O321" s="118"/>
      <c r="P321" s="118"/>
      <c r="Q321" s="118"/>
      <c r="R321" s="120"/>
      <c r="S321" s="120"/>
      <c r="T321" s="118"/>
      <c r="U321" s="118"/>
      <c r="V321" s="118"/>
      <c r="W321" s="118"/>
      <c r="X321" s="118"/>
      <c r="Y321" s="120"/>
      <c r="Z321" s="120"/>
      <c r="AA321" s="118"/>
      <c r="AB321" s="118"/>
      <c r="AC321" s="118"/>
      <c r="AD321" s="120"/>
      <c r="AE321" s="118"/>
      <c r="AF321" s="120"/>
      <c r="AG321" s="120"/>
      <c r="AH321" s="118"/>
      <c r="AI321" s="118"/>
      <c r="AJ321" s="118"/>
      <c r="AK321" s="118"/>
      <c r="AL321" s="118"/>
      <c r="AM321" s="118"/>
    </row>
    <row r="322" spans="1:39" hidden="1" x14ac:dyDescent="0.3">
      <c r="A322" s="107"/>
      <c r="B322" s="107" t="s">
        <v>596</v>
      </c>
      <c r="C322" s="124"/>
      <c r="D322" s="107"/>
      <c r="E322" s="125"/>
      <c r="F322" s="107"/>
      <c r="G322" s="107" t="s">
        <v>1876</v>
      </c>
      <c r="H322" s="124" t="str">
        <f>Programação4[[#This Row],[Atividade]]&amp; " - linha/estrutura: " &amp;Programação4[[#This Row],[Tag]]</f>
        <v xml:space="preserve">Inspeção ENDs na solda bocal - linha/estrutura: </v>
      </c>
      <c r="I322" s="107"/>
      <c r="J322" s="107"/>
      <c r="K322" s="107"/>
      <c r="L322" s="120"/>
      <c r="M322" s="118"/>
      <c r="N322" s="118"/>
      <c r="O322" s="118"/>
      <c r="P322" s="118"/>
      <c r="Q322" s="118"/>
      <c r="R322" s="120"/>
      <c r="S322" s="120"/>
      <c r="T322" s="118"/>
      <c r="U322" s="118"/>
      <c r="V322" s="118"/>
      <c r="W322" s="118"/>
      <c r="X322" s="118"/>
      <c r="Y322" s="120"/>
      <c r="Z322" s="120"/>
      <c r="AA322" s="118"/>
      <c r="AB322" s="118"/>
      <c r="AC322" s="118"/>
      <c r="AD322" s="120"/>
      <c r="AE322" s="118"/>
      <c r="AF322" s="120"/>
      <c r="AG322" s="120"/>
      <c r="AH322" s="118"/>
      <c r="AI322" s="118"/>
      <c r="AJ322" s="118"/>
      <c r="AK322" s="118"/>
      <c r="AL322" s="118"/>
      <c r="AM322" s="118"/>
    </row>
    <row r="323" spans="1:39" hidden="1" x14ac:dyDescent="0.3">
      <c r="A323" s="107"/>
      <c r="B323" s="107" t="s">
        <v>597</v>
      </c>
      <c r="C323" s="124"/>
      <c r="D323" s="107"/>
      <c r="E323" s="125"/>
      <c r="F323" s="107"/>
      <c r="G323" s="107" t="s">
        <v>1883</v>
      </c>
      <c r="H323" s="124" t="str">
        <f>Programação4[[#This Row],[Atividade]]&amp; " - linha/estrutura: " &amp;Programação4[[#This Row],[Tag]]</f>
        <v xml:space="preserve">Montar de válvula gaveta de 6" - linha/estrutura: </v>
      </c>
      <c r="I323" s="107"/>
      <c r="J323" s="107"/>
      <c r="K323" s="107"/>
      <c r="L323" s="120"/>
      <c r="M323" s="118"/>
      <c r="N323" s="118"/>
      <c r="O323" s="118"/>
      <c r="P323" s="118"/>
      <c r="Q323" s="118"/>
      <c r="R323" s="120"/>
      <c r="S323" s="120"/>
      <c r="T323" s="118"/>
      <c r="U323" s="118"/>
      <c r="V323" s="118"/>
      <c r="W323" s="118"/>
      <c r="X323" s="118"/>
      <c r="Y323" s="120"/>
      <c r="Z323" s="120"/>
      <c r="AA323" s="118"/>
      <c r="AB323" s="118"/>
      <c r="AC323" s="118"/>
      <c r="AD323" s="120"/>
      <c r="AE323" s="118"/>
      <c r="AF323" s="120"/>
      <c r="AG323" s="120"/>
      <c r="AH323" s="118"/>
      <c r="AI323" s="118"/>
      <c r="AJ323" s="118"/>
      <c r="AK323" s="118"/>
      <c r="AL323" s="118"/>
      <c r="AM323" s="118"/>
    </row>
    <row r="324" spans="1:39" hidden="1" x14ac:dyDescent="0.3">
      <c r="A324" s="107"/>
      <c r="B324" s="107" t="s">
        <v>598</v>
      </c>
      <c r="C324" s="124"/>
      <c r="D324" s="107"/>
      <c r="E324" s="125"/>
      <c r="F324" s="107"/>
      <c r="G324" s="107" t="s">
        <v>1888</v>
      </c>
      <c r="H324" s="124" t="str">
        <f>Programação4[[#This Row],[Atividade]]&amp; " - linha/estrutura: " &amp;Programação4[[#This Row],[Tag]]</f>
        <v xml:space="preserve">Remover Ebtv da linha de alimentação da torre E-58B-3A - linha/estrutura: </v>
      </c>
      <c r="I324" s="107"/>
      <c r="J324" s="107"/>
      <c r="K324" s="107"/>
      <c r="L324" s="120"/>
      <c r="M324" s="118"/>
      <c r="N324" s="118"/>
      <c r="O324" s="118"/>
      <c r="P324" s="118"/>
      <c r="Q324" s="118"/>
      <c r="R324" s="120"/>
      <c r="S324" s="120"/>
      <c r="T324" s="118"/>
      <c r="U324" s="118"/>
      <c r="V324" s="118"/>
      <c r="W324" s="118"/>
      <c r="X324" s="118"/>
      <c r="Y324" s="120"/>
      <c r="Z324" s="120"/>
      <c r="AA324" s="118"/>
      <c r="AB324" s="118"/>
      <c r="AC324" s="118"/>
      <c r="AD324" s="120"/>
      <c r="AE324" s="118"/>
      <c r="AF324" s="120"/>
      <c r="AG324" s="120"/>
      <c r="AH324" s="118"/>
      <c r="AI324" s="118"/>
      <c r="AJ324" s="118"/>
      <c r="AK324" s="118"/>
      <c r="AL324" s="118"/>
      <c r="AM324" s="118"/>
    </row>
    <row r="325" spans="1:39" hidden="1" x14ac:dyDescent="0.3">
      <c r="A325" s="107"/>
      <c r="B325" s="107" t="s">
        <v>599</v>
      </c>
      <c r="C325" s="124"/>
      <c r="D325" s="107"/>
      <c r="E325" s="125"/>
      <c r="F325" s="107"/>
      <c r="G325" s="107" t="s">
        <v>1889</v>
      </c>
      <c r="H325" s="124" t="str">
        <f>Programação4[[#This Row],[Atividade]]&amp; " - linha/estrutura: " &amp;Programação4[[#This Row],[Tag]]</f>
        <v xml:space="preserve">Area 14C - linha/estrutura: </v>
      </c>
      <c r="I325" s="107"/>
      <c r="J325" s="107"/>
      <c r="K325" s="107"/>
      <c r="L325" s="120"/>
      <c r="M325" s="118"/>
      <c r="N325" s="118"/>
      <c r="O325" s="118"/>
      <c r="P325" s="118"/>
      <c r="Q325" s="118"/>
      <c r="R325" s="120"/>
      <c r="S325" s="120"/>
      <c r="T325" s="118"/>
      <c r="U325" s="118"/>
      <c r="V325" s="118"/>
      <c r="W325" s="118"/>
      <c r="X325" s="118"/>
      <c r="Y325" s="120"/>
      <c r="Z325" s="120"/>
      <c r="AA325" s="118"/>
      <c r="AB325" s="118"/>
      <c r="AC325" s="118"/>
      <c r="AD325" s="120"/>
      <c r="AE325" s="118"/>
      <c r="AF325" s="120"/>
      <c r="AG325" s="120"/>
      <c r="AH325" s="118"/>
      <c r="AI325" s="118"/>
      <c r="AJ325" s="118"/>
      <c r="AK325" s="118"/>
      <c r="AL325" s="118"/>
      <c r="AM325" s="118"/>
    </row>
    <row r="326" spans="1:39" hidden="1" x14ac:dyDescent="0.3">
      <c r="A326" s="107"/>
      <c r="B326" s="107" t="s">
        <v>600</v>
      </c>
      <c r="C326" s="124"/>
      <c r="D326" s="107"/>
      <c r="E326" s="125"/>
      <c r="F326" s="107"/>
      <c r="G326" s="107" t="s">
        <v>1542</v>
      </c>
      <c r="H326" s="124" t="str">
        <f>Programação4[[#This Row],[Atividade]]&amp; " - linha/estrutura: " &amp;Programação4[[#This Row],[Tag]]</f>
        <v xml:space="preserve">Tie in 149 - linha/estrutura: </v>
      </c>
      <c r="I326" s="107"/>
      <c r="J326" s="107"/>
      <c r="K326" s="107"/>
      <c r="L326" s="120"/>
      <c r="M326" s="118"/>
      <c r="N326" s="118"/>
      <c r="O326" s="118"/>
      <c r="P326" s="118"/>
      <c r="Q326" s="118"/>
      <c r="R326" s="120"/>
      <c r="S326" s="120"/>
      <c r="T326" s="118"/>
      <c r="U326" s="118"/>
      <c r="V326" s="118"/>
      <c r="W326" s="118"/>
      <c r="X326" s="118"/>
      <c r="Y326" s="120"/>
      <c r="Z326" s="120"/>
      <c r="AA326" s="118"/>
      <c r="AB326" s="118"/>
      <c r="AC326" s="118"/>
      <c r="AD326" s="120"/>
      <c r="AE326" s="118"/>
      <c r="AF326" s="120"/>
      <c r="AG326" s="120"/>
      <c r="AH326" s="118"/>
      <c r="AI326" s="118"/>
      <c r="AJ326" s="118"/>
      <c r="AK326" s="118"/>
      <c r="AL326" s="118"/>
      <c r="AM326" s="118"/>
    </row>
    <row r="327" spans="1:39" hidden="1" x14ac:dyDescent="0.3">
      <c r="A327" s="107"/>
      <c r="B327" s="107" t="s">
        <v>601</v>
      </c>
      <c r="C327" s="124"/>
      <c r="D327" s="107"/>
      <c r="E327" s="125"/>
      <c r="F327" s="107"/>
      <c r="G327" s="107" t="s">
        <v>1890</v>
      </c>
      <c r="H327" s="124" t="str">
        <f>Programação4[[#This Row],[Atividade]]&amp; " - linha/estrutura: " &amp;Programação4[[#This Row],[Tag]]</f>
        <v xml:space="preserve">Fazer Ebtv da linha existente 6"-W2-53C-8000 - linha/estrutura: </v>
      </c>
      <c r="I327" s="107"/>
      <c r="J327" s="107"/>
      <c r="K327" s="107"/>
      <c r="L327" s="120"/>
      <c r="M327" s="118"/>
      <c r="N327" s="118"/>
      <c r="O327" s="118"/>
      <c r="P327" s="118"/>
      <c r="Q327" s="118"/>
      <c r="R327" s="120"/>
      <c r="S327" s="120"/>
      <c r="T327" s="118"/>
      <c r="U327" s="118"/>
      <c r="V327" s="118"/>
      <c r="W327" s="118"/>
      <c r="X327" s="118"/>
      <c r="Y327" s="120"/>
      <c r="Z327" s="120"/>
      <c r="AA327" s="118"/>
      <c r="AB327" s="118"/>
      <c r="AC327" s="118"/>
      <c r="AD327" s="120"/>
      <c r="AE327" s="118"/>
      <c r="AF327" s="120"/>
      <c r="AG327" s="120"/>
      <c r="AH327" s="118"/>
      <c r="AI327" s="118"/>
      <c r="AJ327" s="118"/>
      <c r="AK327" s="118"/>
      <c r="AL327" s="118"/>
      <c r="AM327" s="118"/>
    </row>
    <row r="328" spans="1:39" hidden="1" x14ac:dyDescent="0.3">
      <c r="A328" s="107"/>
      <c r="B328" s="107" t="s">
        <v>602</v>
      </c>
      <c r="C328" s="124"/>
      <c r="D328" s="107"/>
      <c r="E328" s="125"/>
      <c r="F328" s="107"/>
      <c r="G328" s="107" t="s">
        <v>1891</v>
      </c>
      <c r="H328" s="124" t="str">
        <f>Programação4[[#This Row],[Atividade]]&amp; " - linha/estrutura: " &amp;Programação4[[#This Row],[Tag]]</f>
        <v xml:space="preserve">Cortar trecho de 6"da linha existente - linha/estrutura: </v>
      </c>
      <c r="I328" s="107"/>
      <c r="J328" s="107"/>
      <c r="K328" s="107"/>
      <c r="L328" s="120"/>
      <c r="M328" s="118"/>
      <c r="N328" s="118"/>
      <c r="O328" s="118"/>
      <c r="P328" s="118"/>
      <c r="Q328" s="118"/>
      <c r="R328" s="120"/>
      <c r="S328" s="120"/>
      <c r="T328" s="118"/>
      <c r="U328" s="118"/>
      <c r="V328" s="118"/>
      <c r="W328" s="118"/>
      <c r="X328" s="118"/>
      <c r="Y328" s="120"/>
      <c r="Z328" s="120"/>
      <c r="AA328" s="118"/>
      <c r="AB328" s="118"/>
      <c r="AC328" s="118"/>
      <c r="AD328" s="120"/>
      <c r="AE328" s="118"/>
      <c r="AF328" s="120"/>
      <c r="AG328" s="120"/>
      <c r="AH328" s="118"/>
      <c r="AI328" s="118"/>
      <c r="AJ328" s="118"/>
      <c r="AK328" s="118"/>
      <c r="AL328" s="118"/>
      <c r="AM328" s="118"/>
    </row>
    <row r="329" spans="1:39" hidden="1" x14ac:dyDescent="0.3">
      <c r="A329" s="107"/>
      <c r="B329" s="107" t="s">
        <v>603</v>
      </c>
      <c r="C329" s="124"/>
      <c r="D329" s="107"/>
      <c r="E329" s="125"/>
      <c r="F329" s="107"/>
      <c r="G329" s="107" t="s">
        <v>1892</v>
      </c>
      <c r="H329" s="124" t="str">
        <f>Programação4[[#This Row],[Atividade]]&amp; " - linha/estrutura: " &amp;Programação4[[#This Row],[Tag]]</f>
        <v xml:space="preserve">Montar e soldar spool de 6" - linha/estrutura: </v>
      </c>
      <c r="I329" s="107"/>
      <c r="J329" s="107"/>
      <c r="K329" s="107"/>
      <c r="L329" s="120"/>
      <c r="M329" s="118"/>
      <c r="N329" s="118"/>
      <c r="O329" s="118"/>
      <c r="P329" s="118"/>
      <c r="Q329" s="118"/>
      <c r="R329" s="120"/>
      <c r="S329" s="120"/>
      <c r="T329" s="118"/>
      <c r="U329" s="118"/>
      <c r="V329" s="118"/>
      <c r="W329" s="118"/>
      <c r="X329" s="118"/>
      <c r="Y329" s="120"/>
      <c r="Z329" s="120"/>
      <c r="AA329" s="118"/>
      <c r="AB329" s="118"/>
      <c r="AC329" s="118"/>
      <c r="AD329" s="120"/>
      <c r="AE329" s="118"/>
      <c r="AF329" s="120"/>
      <c r="AG329" s="120"/>
      <c r="AH329" s="118"/>
      <c r="AI329" s="118"/>
      <c r="AJ329" s="118"/>
      <c r="AK329" s="118"/>
      <c r="AL329" s="118"/>
      <c r="AM329" s="118"/>
    </row>
    <row r="330" spans="1:39" hidden="1" x14ac:dyDescent="0.3">
      <c r="A330" s="107"/>
      <c r="B330" s="107" t="s">
        <v>604</v>
      </c>
      <c r="C330" s="124"/>
      <c r="D330" s="107"/>
      <c r="E330" s="125"/>
      <c r="F330" s="107"/>
      <c r="G330" s="107" t="s">
        <v>279</v>
      </c>
      <c r="H330" s="124" t="str">
        <f>Programação4[[#This Row],[Atividade]]&amp; " - linha/estrutura: " &amp;Programação4[[#This Row],[Tag]]</f>
        <v xml:space="preserve">Inspeção ENDs das soldas - linha/estrutura: </v>
      </c>
      <c r="I330" s="107"/>
      <c r="J330" s="107"/>
      <c r="K330" s="107"/>
      <c r="L330" s="120"/>
      <c r="M330" s="118"/>
      <c r="N330" s="118"/>
      <c r="O330" s="118"/>
      <c r="P330" s="118"/>
      <c r="Q330" s="118"/>
      <c r="R330" s="120"/>
      <c r="S330" s="120"/>
      <c r="T330" s="118"/>
      <c r="U330" s="118"/>
      <c r="V330" s="118"/>
      <c r="W330" s="118"/>
      <c r="X330" s="118"/>
      <c r="Y330" s="120"/>
      <c r="Z330" s="120"/>
      <c r="AA330" s="118"/>
      <c r="AB330" s="118"/>
      <c r="AC330" s="118"/>
      <c r="AD330" s="120"/>
      <c r="AE330" s="118"/>
      <c r="AF330" s="120"/>
      <c r="AG330" s="120"/>
      <c r="AH330" s="118"/>
      <c r="AI330" s="118"/>
      <c r="AJ330" s="118"/>
      <c r="AK330" s="118"/>
      <c r="AL330" s="118"/>
      <c r="AM330" s="118"/>
    </row>
    <row r="331" spans="1:39" hidden="1" x14ac:dyDescent="0.3">
      <c r="A331" s="107"/>
      <c r="B331" s="107" t="s">
        <v>605</v>
      </c>
      <c r="C331" s="124"/>
      <c r="D331" s="107"/>
      <c r="E331" s="125"/>
      <c r="F331" s="107"/>
      <c r="G331" s="107" t="s">
        <v>1893</v>
      </c>
      <c r="H331" s="124" t="str">
        <f>Programação4[[#This Row],[Atividade]]&amp; " - linha/estrutura: " &amp;Programação4[[#This Row],[Tag]]</f>
        <v xml:space="preserve">Remover Ebtv da linha existente 6"-W2-53C-8000 - linha/estrutura: </v>
      </c>
      <c r="I331" s="107"/>
      <c r="J331" s="107"/>
      <c r="K331" s="107"/>
      <c r="L331" s="120"/>
      <c r="M331" s="118"/>
      <c r="N331" s="118"/>
      <c r="O331" s="118"/>
      <c r="P331" s="118"/>
      <c r="Q331" s="118"/>
      <c r="R331" s="120"/>
      <c r="S331" s="120"/>
      <c r="T331" s="118"/>
      <c r="U331" s="118"/>
      <c r="V331" s="118"/>
      <c r="W331" s="118"/>
      <c r="X331" s="118"/>
      <c r="Y331" s="120"/>
      <c r="Z331" s="120"/>
      <c r="AA331" s="118"/>
      <c r="AB331" s="118"/>
      <c r="AC331" s="118"/>
      <c r="AD331" s="120"/>
      <c r="AE331" s="118"/>
      <c r="AF331" s="120"/>
      <c r="AG331" s="120"/>
      <c r="AH331" s="118"/>
      <c r="AI331" s="118"/>
      <c r="AJ331" s="118"/>
      <c r="AK331" s="118"/>
      <c r="AL331" s="118"/>
      <c r="AM331" s="118"/>
    </row>
    <row r="332" spans="1:39" hidden="1" x14ac:dyDescent="0.3">
      <c r="A332" s="107"/>
      <c r="B332" s="107" t="s">
        <v>606</v>
      </c>
      <c r="C332" s="124"/>
      <c r="D332" s="107"/>
      <c r="E332" s="125"/>
      <c r="F332" s="107"/>
      <c r="G332" s="107" t="s">
        <v>1548</v>
      </c>
      <c r="H332" s="124" t="str">
        <f>Programação4[[#This Row],[Atividade]]&amp; " - linha/estrutura: " &amp;Programação4[[#This Row],[Tag]]</f>
        <v xml:space="preserve">Tie in 150 - linha/estrutura: </v>
      </c>
      <c r="I332" s="107"/>
      <c r="J332" s="107"/>
      <c r="K332" s="107"/>
      <c r="L332" s="120"/>
      <c r="M332" s="118"/>
      <c r="N332" s="118"/>
      <c r="O332" s="118"/>
      <c r="P332" s="118"/>
      <c r="Q332" s="118"/>
      <c r="R332" s="120"/>
      <c r="S332" s="120"/>
      <c r="T332" s="118"/>
      <c r="U332" s="118"/>
      <c r="V332" s="118"/>
      <c r="W332" s="118"/>
      <c r="X332" s="118"/>
      <c r="Y332" s="120"/>
      <c r="Z332" s="120"/>
      <c r="AA332" s="118"/>
      <c r="AB332" s="118"/>
      <c r="AC332" s="118"/>
      <c r="AD332" s="120"/>
      <c r="AE332" s="118"/>
      <c r="AF332" s="120"/>
      <c r="AG332" s="120"/>
      <c r="AH332" s="118"/>
      <c r="AI332" s="118"/>
      <c r="AJ332" s="118"/>
      <c r="AK332" s="118"/>
      <c r="AL332" s="118"/>
      <c r="AM332" s="118"/>
    </row>
    <row r="333" spans="1:39" hidden="1" x14ac:dyDescent="0.3">
      <c r="A333" s="107"/>
      <c r="B333" s="107" t="s">
        <v>607</v>
      </c>
      <c r="C333" s="124"/>
      <c r="D333" s="107"/>
      <c r="E333" s="125"/>
      <c r="F333" s="107"/>
      <c r="G333" s="107" t="s">
        <v>1894</v>
      </c>
      <c r="H333" s="124" t="str">
        <f>Programação4[[#This Row],[Atividade]]&amp; " - linha/estrutura: " &amp;Programação4[[#This Row],[Tag]]</f>
        <v xml:space="preserve">Fazer Ebtv da linha existente 6"-W2-53C-8002 - linha/estrutura: </v>
      </c>
      <c r="I333" s="107"/>
      <c r="J333" s="107"/>
      <c r="K333" s="107"/>
      <c r="L333" s="120"/>
      <c r="M333" s="118"/>
      <c r="N333" s="118"/>
      <c r="O333" s="118"/>
      <c r="P333" s="118"/>
      <c r="Q333" s="118"/>
      <c r="R333" s="120"/>
      <c r="S333" s="120"/>
      <c r="T333" s="118"/>
      <c r="U333" s="118"/>
      <c r="V333" s="118"/>
      <c r="W333" s="118"/>
      <c r="X333" s="118"/>
      <c r="Y333" s="120"/>
      <c r="Z333" s="120"/>
      <c r="AA333" s="118"/>
      <c r="AB333" s="118"/>
      <c r="AC333" s="118"/>
      <c r="AD333" s="120"/>
      <c r="AE333" s="118"/>
      <c r="AF333" s="120"/>
      <c r="AG333" s="120"/>
      <c r="AH333" s="118"/>
      <c r="AI333" s="118"/>
      <c r="AJ333" s="118"/>
      <c r="AK333" s="118"/>
      <c r="AL333" s="118"/>
      <c r="AM333" s="118"/>
    </row>
    <row r="334" spans="1:39" hidden="1" x14ac:dyDescent="0.3">
      <c r="A334" s="107"/>
      <c r="B334" s="107" t="s">
        <v>608</v>
      </c>
      <c r="C334" s="124"/>
      <c r="D334" s="107"/>
      <c r="E334" s="125"/>
      <c r="F334" s="107"/>
      <c r="G334" s="107" t="s">
        <v>1891</v>
      </c>
      <c r="H334" s="124" t="str">
        <f>Programação4[[#This Row],[Atividade]]&amp; " - linha/estrutura: " &amp;Programação4[[#This Row],[Tag]]</f>
        <v xml:space="preserve">Cortar trecho de 6"da linha existente - linha/estrutura: </v>
      </c>
      <c r="I334" s="107"/>
      <c r="J334" s="107"/>
      <c r="K334" s="107"/>
      <c r="L334" s="120"/>
      <c r="M334" s="118"/>
      <c r="N334" s="118"/>
      <c r="O334" s="118"/>
      <c r="P334" s="118"/>
      <c r="Q334" s="118"/>
      <c r="R334" s="120"/>
      <c r="S334" s="120"/>
      <c r="T334" s="118"/>
      <c r="U334" s="118"/>
      <c r="V334" s="118"/>
      <c r="W334" s="118"/>
      <c r="X334" s="118"/>
      <c r="Y334" s="120"/>
      <c r="Z334" s="120"/>
      <c r="AA334" s="118"/>
      <c r="AB334" s="118"/>
      <c r="AC334" s="118"/>
      <c r="AD334" s="120"/>
      <c r="AE334" s="118"/>
      <c r="AF334" s="120"/>
      <c r="AG334" s="120"/>
      <c r="AH334" s="118"/>
      <c r="AI334" s="118"/>
      <c r="AJ334" s="118"/>
      <c r="AK334" s="118"/>
      <c r="AL334" s="118"/>
      <c r="AM334" s="118"/>
    </row>
    <row r="335" spans="1:39" hidden="1" x14ac:dyDescent="0.3">
      <c r="A335" s="107"/>
      <c r="B335" s="107" t="s">
        <v>609</v>
      </c>
      <c r="C335" s="124"/>
      <c r="D335" s="107"/>
      <c r="E335" s="125"/>
      <c r="F335" s="107"/>
      <c r="G335" s="107" t="s">
        <v>1892</v>
      </c>
      <c r="H335" s="124" t="str">
        <f>Programação4[[#This Row],[Atividade]]&amp; " - linha/estrutura: " &amp;Programação4[[#This Row],[Tag]]</f>
        <v xml:space="preserve">Montar e soldar spool de 6" - linha/estrutura: </v>
      </c>
      <c r="I335" s="107"/>
      <c r="J335" s="107"/>
      <c r="K335" s="107"/>
      <c r="L335" s="120"/>
      <c r="M335" s="118"/>
      <c r="N335" s="118"/>
      <c r="O335" s="118"/>
      <c r="P335" s="118"/>
      <c r="Q335" s="118"/>
      <c r="R335" s="120"/>
      <c r="S335" s="120"/>
      <c r="T335" s="118"/>
      <c r="U335" s="118"/>
      <c r="V335" s="118"/>
      <c r="W335" s="118"/>
      <c r="X335" s="118"/>
      <c r="Y335" s="120"/>
      <c r="Z335" s="120"/>
      <c r="AA335" s="118"/>
      <c r="AB335" s="118"/>
      <c r="AC335" s="118"/>
      <c r="AD335" s="120"/>
      <c r="AE335" s="118"/>
      <c r="AF335" s="120"/>
      <c r="AG335" s="120"/>
      <c r="AH335" s="118"/>
      <c r="AI335" s="118"/>
      <c r="AJ335" s="118"/>
      <c r="AK335" s="118"/>
      <c r="AL335" s="118"/>
      <c r="AM335" s="118"/>
    </row>
    <row r="336" spans="1:39" hidden="1" x14ac:dyDescent="0.3">
      <c r="A336" s="107"/>
      <c r="B336" s="107" t="s">
        <v>610</v>
      </c>
      <c r="C336" s="124"/>
      <c r="D336" s="107"/>
      <c r="E336" s="125"/>
      <c r="F336" s="107"/>
      <c r="G336" s="107" t="s">
        <v>279</v>
      </c>
      <c r="H336" s="124" t="str">
        <f>Programação4[[#This Row],[Atividade]]&amp; " - linha/estrutura: " &amp;Programação4[[#This Row],[Tag]]</f>
        <v xml:space="preserve">Inspeção ENDs das soldas - linha/estrutura: </v>
      </c>
      <c r="I336" s="107"/>
      <c r="J336" s="107"/>
      <c r="K336" s="107"/>
      <c r="L336" s="120"/>
      <c r="M336" s="118"/>
      <c r="N336" s="118"/>
      <c r="O336" s="118"/>
      <c r="P336" s="118"/>
      <c r="Q336" s="118"/>
      <c r="R336" s="120"/>
      <c r="S336" s="120"/>
      <c r="T336" s="118"/>
      <c r="U336" s="118"/>
      <c r="V336" s="118"/>
      <c r="W336" s="118"/>
      <c r="X336" s="118"/>
      <c r="Y336" s="120"/>
      <c r="Z336" s="120"/>
      <c r="AA336" s="118"/>
      <c r="AB336" s="118"/>
      <c r="AC336" s="118"/>
      <c r="AD336" s="120"/>
      <c r="AE336" s="118"/>
      <c r="AF336" s="120"/>
      <c r="AG336" s="120"/>
      <c r="AH336" s="118"/>
      <c r="AI336" s="118"/>
      <c r="AJ336" s="118"/>
      <c r="AK336" s="118"/>
      <c r="AL336" s="118"/>
      <c r="AM336" s="118"/>
    </row>
    <row r="337" spans="1:39" hidden="1" x14ac:dyDescent="0.3">
      <c r="A337" s="107"/>
      <c r="B337" s="107" t="s">
        <v>611</v>
      </c>
      <c r="C337" s="124"/>
      <c r="D337" s="107"/>
      <c r="E337" s="125"/>
      <c r="F337" s="107"/>
      <c r="G337" s="107" t="s">
        <v>1895</v>
      </c>
      <c r="H337" s="124" t="str">
        <f>Programação4[[#This Row],[Atividade]]&amp; " - linha/estrutura: " &amp;Programação4[[#This Row],[Tag]]</f>
        <v xml:space="preserve">Remover Ebtv da linha existente 6"-W2-53C-8002 - linha/estrutura: </v>
      </c>
      <c r="I337" s="107"/>
      <c r="J337" s="107"/>
      <c r="K337" s="107"/>
      <c r="L337" s="120"/>
      <c r="M337" s="118"/>
      <c r="N337" s="118"/>
      <c r="O337" s="118"/>
      <c r="P337" s="118"/>
      <c r="Q337" s="118"/>
      <c r="R337" s="120"/>
      <c r="S337" s="120"/>
      <c r="T337" s="118"/>
      <c r="U337" s="118"/>
      <c r="V337" s="118"/>
      <c r="W337" s="118"/>
      <c r="X337" s="118"/>
      <c r="Y337" s="120"/>
      <c r="Z337" s="120"/>
      <c r="AA337" s="118"/>
      <c r="AB337" s="118"/>
      <c r="AC337" s="118"/>
      <c r="AD337" s="120"/>
      <c r="AE337" s="118"/>
      <c r="AF337" s="120"/>
      <c r="AG337" s="120"/>
      <c r="AH337" s="118"/>
      <c r="AI337" s="118"/>
      <c r="AJ337" s="118"/>
      <c r="AK337" s="118"/>
      <c r="AL337" s="118"/>
      <c r="AM337" s="118"/>
    </row>
    <row r="338" spans="1:39" hidden="1" x14ac:dyDescent="0.3">
      <c r="A338" s="107"/>
      <c r="B338" s="107" t="s">
        <v>286</v>
      </c>
      <c r="C338" s="124"/>
      <c r="D338" s="107"/>
      <c r="E338" s="125"/>
      <c r="F338" s="107"/>
      <c r="G338" s="107" t="s">
        <v>289</v>
      </c>
      <c r="H338" s="124" t="str">
        <f>Programação4[[#This Row],[Atividade]]&amp; " - linha/estrutura: " &amp;Programação4[[#This Row],[Tag]]</f>
        <v xml:space="preserve">Base civil suporte PS1-2900-58-0707 - linha/estrutura: </v>
      </c>
      <c r="I338" s="107"/>
      <c r="J338" s="107"/>
      <c r="K338" s="107"/>
      <c r="L338" s="120"/>
      <c r="M338" s="118"/>
      <c r="N338" s="118"/>
      <c r="O338" s="118"/>
      <c r="P338" s="118"/>
      <c r="Q338" s="118"/>
      <c r="R338" s="120"/>
      <c r="S338" s="120"/>
      <c r="T338" s="118"/>
      <c r="U338" s="118"/>
      <c r="V338" s="118"/>
      <c r="W338" s="118"/>
      <c r="X338" s="118"/>
      <c r="Y338" s="120"/>
      <c r="Z338" s="120"/>
      <c r="AA338" s="118"/>
      <c r="AB338" s="118"/>
      <c r="AC338" s="118"/>
      <c r="AD338" s="120"/>
      <c r="AE338" s="118"/>
      <c r="AF338" s="120"/>
      <c r="AG338" s="120"/>
      <c r="AH338" s="118"/>
      <c r="AI338" s="118"/>
      <c r="AJ338" s="118"/>
      <c r="AK338" s="118"/>
      <c r="AL338" s="118"/>
      <c r="AM338" s="118"/>
    </row>
    <row r="339" spans="1:39" hidden="1" x14ac:dyDescent="0.3">
      <c r="A339" s="107"/>
      <c r="B339" s="107" t="s">
        <v>612</v>
      </c>
      <c r="C339" s="124"/>
      <c r="D339" s="107"/>
      <c r="E339" s="125"/>
      <c r="F339" s="107"/>
      <c r="G339" s="107" t="s">
        <v>1896</v>
      </c>
      <c r="H339" s="124" t="str">
        <f>Programação4[[#This Row],[Atividade]]&amp; " - linha/estrutura: " &amp;Programação4[[#This Row],[Tag]]</f>
        <v xml:space="preserve">Locação topográfica - linha/estrutura: </v>
      </c>
      <c r="I339" s="107"/>
      <c r="J339" s="107"/>
      <c r="K339" s="107"/>
      <c r="L339" s="120"/>
      <c r="M339" s="118"/>
      <c r="N339" s="118"/>
      <c r="O339" s="118"/>
      <c r="P339" s="118"/>
      <c r="Q339" s="118"/>
      <c r="R339" s="120"/>
      <c r="S339" s="120"/>
      <c r="T339" s="118"/>
      <c r="U339" s="118"/>
      <c r="V339" s="118"/>
      <c r="W339" s="118"/>
      <c r="X339" s="118"/>
      <c r="Y339" s="120"/>
      <c r="Z339" s="120"/>
      <c r="AA339" s="118"/>
      <c r="AB339" s="118"/>
      <c r="AC339" s="118"/>
      <c r="AD339" s="120"/>
      <c r="AE339" s="118"/>
      <c r="AF339" s="120"/>
      <c r="AG339" s="120"/>
      <c r="AH339" s="118"/>
      <c r="AI339" s="118"/>
      <c r="AJ339" s="118"/>
      <c r="AK339" s="118"/>
      <c r="AL339" s="118"/>
      <c r="AM339" s="118"/>
    </row>
    <row r="340" spans="1:39" hidden="1" x14ac:dyDescent="0.3">
      <c r="A340" s="107"/>
      <c r="B340" s="107" t="s">
        <v>613</v>
      </c>
      <c r="C340" s="124"/>
      <c r="D340" s="107"/>
      <c r="E340" s="125"/>
      <c r="F340" s="107"/>
      <c r="G340" s="107" t="s">
        <v>1897</v>
      </c>
      <c r="H340" s="124" t="str">
        <f>Programação4[[#This Row],[Atividade]]&amp; " - linha/estrutura: " &amp;Programação4[[#This Row],[Tag]]</f>
        <v xml:space="preserve">Execução de furos - linha/estrutura: </v>
      </c>
      <c r="I340" s="107"/>
      <c r="J340" s="107"/>
      <c r="K340" s="107"/>
      <c r="L340" s="120"/>
      <c r="M340" s="118"/>
      <c r="N340" s="118"/>
      <c r="O340" s="118"/>
      <c r="P340" s="118"/>
      <c r="Q340" s="118"/>
      <c r="R340" s="120"/>
      <c r="S340" s="120"/>
      <c r="T340" s="118"/>
      <c r="U340" s="118"/>
      <c r="V340" s="118"/>
      <c r="W340" s="118"/>
      <c r="X340" s="118"/>
      <c r="Y340" s="120"/>
      <c r="Z340" s="120"/>
      <c r="AA340" s="118"/>
      <c r="AB340" s="118"/>
      <c r="AC340" s="118"/>
      <c r="AD340" s="120"/>
      <c r="AE340" s="118"/>
      <c r="AF340" s="120"/>
      <c r="AG340" s="120"/>
      <c r="AH340" s="118"/>
      <c r="AI340" s="118"/>
      <c r="AJ340" s="118"/>
      <c r="AK340" s="118"/>
      <c r="AL340" s="118"/>
      <c r="AM340" s="118"/>
    </row>
    <row r="341" spans="1:39" hidden="1" x14ac:dyDescent="0.3">
      <c r="A341" s="107"/>
      <c r="B341" s="107" t="s">
        <v>614</v>
      </c>
      <c r="C341" s="124"/>
      <c r="D341" s="107"/>
      <c r="E341" s="125"/>
      <c r="F341" s="107"/>
      <c r="G341" s="107" t="s">
        <v>1898</v>
      </c>
      <c r="H341" s="124" t="str">
        <f>Programação4[[#This Row],[Atividade]]&amp; " - linha/estrutura: " &amp;Programação4[[#This Row],[Tag]]</f>
        <v xml:space="preserve">Apicoamento de piso - linha/estrutura: </v>
      </c>
      <c r="I341" s="107"/>
      <c r="J341" s="107"/>
      <c r="K341" s="107"/>
      <c r="L341" s="120"/>
      <c r="M341" s="118"/>
      <c r="N341" s="118"/>
      <c r="O341" s="118"/>
      <c r="P341" s="118"/>
      <c r="Q341" s="118"/>
      <c r="R341" s="120"/>
      <c r="S341" s="120"/>
      <c r="T341" s="118"/>
      <c r="U341" s="118"/>
      <c r="V341" s="118"/>
      <c r="W341" s="118"/>
      <c r="X341" s="118"/>
      <c r="Y341" s="120"/>
      <c r="Z341" s="120"/>
      <c r="AA341" s="118"/>
      <c r="AB341" s="118"/>
      <c r="AC341" s="118"/>
      <c r="AD341" s="120"/>
      <c r="AE341" s="118"/>
      <c r="AF341" s="120"/>
      <c r="AG341" s="120"/>
      <c r="AH341" s="118"/>
      <c r="AI341" s="118"/>
      <c r="AJ341" s="118"/>
      <c r="AK341" s="118"/>
      <c r="AL341" s="118"/>
      <c r="AM341" s="118"/>
    </row>
    <row r="342" spans="1:39" hidden="1" x14ac:dyDescent="0.3">
      <c r="A342" s="107"/>
      <c r="B342" s="107" t="s">
        <v>615</v>
      </c>
      <c r="C342" s="124"/>
      <c r="D342" s="107"/>
      <c r="E342" s="125"/>
      <c r="F342" s="107"/>
      <c r="G342" s="107" t="s">
        <v>1899</v>
      </c>
      <c r="H342" s="124" t="str">
        <f>Programação4[[#This Row],[Atividade]]&amp; " - linha/estrutura: " &amp;Programação4[[#This Row],[Tag]]</f>
        <v xml:space="preserve">Montagem de armação e chumbadores - linha/estrutura: </v>
      </c>
      <c r="I342" s="107"/>
      <c r="J342" s="107"/>
      <c r="K342" s="107"/>
      <c r="L342" s="120"/>
      <c r="M342" s="118"/>
      <c r="N342" s="118"/>
      <c r="O342" s="118"/>
      <c r="P342" s="118"/>
      <c r="Q342" s="118"/>
      <c r="R342" s="120"/>
      <c r="S342" s="120"/>
      <c r="T342" s="118"/>
      <c r="U342" s="118"/>
      <c r="V342" s="118"/>
      <c r="W342" s="118"/>
      <c r="X342" s="118"/>
      <c r="Y342" s="120"/>
      <c r="Z342" s="120"/>
      <c r="AA342" s="118"/>
      <c r="AB342" s="118"/>
      <c r="AC342" s="118"/>
      <c r="AD342" s="120"/>
      <c r="AE342" s="118"/>
      <c r="AF342" s="120"/>
      <c r="AG342" s="120"/>
      <c r="AH342" s="118"/>
      <c r="AI342" s="118"/>
      <c r="AJ342" s="118"/>
      <c r="AK342" s="118"/>
      <c r="AL342" s="118"/>
      <c r="AM342" s="118"/>
    </row>
    <row r="343" spans="1:39" hidden="1" x14ac:dyDescent="0.3">
      <c r="A343" s="107"/>
      <c r="B343" s="107" t="s">
        <v>616</v>
      </c>
      <c r="C343" s="124"/>
      <c r="D343" s="107"/>
      <c r="E343" s="125"/>
      <c r="F343" s="107"/>
      <c r="G343" s="107" t="s">
        <v>1900</v>
      </c>
      <c r="H343" s="124" t="str">
        <f>Programação4[[#This Row],[Atividade]]&amp; " - linha/estrutura: " &amp;Programação4[[#This Row],[Tag]]</f>
        <v xml:space="preserve">Montagem de forma - linha/estrutura: </v>
      </c>
      <c r="I343" s="107"/>
      <c r="J343" s="107"/>
      <c r="K343" s="107"/>
      <c r="L343" s="120"/>
      <c r="M343" s="118"/>
      <c r="N343" s="118"/>
      <c r="O343" s="118"/>
      <c r="P343" s="118"/>
      <c r="Q343" s="118"/>
      <c r="R343" s="120"/>
      <c r="S343" s="120"/>
      <c r="T343" s="118"/>
      <c r="U343" s="118"/>
      <c r="V343" s="118"/>
      <c r="W343" s="118"/>
      <c r="X343" s="118"/>
      <c r="Y343" s="120"/>
      <c r="Z343" s="120"/>
      <c r="AA343" s="118"/>
      <c r="AB343" s="118"/>
      <c r="AC343" s="118"/>
      <c r="AD343" s="120"/>
      <c r="AE343" s="118"/>
      <c r="AF343" s="120"/>
      <c r="AG343" s="120"/>
      <c r="AH343" s="118"/>
      <c r="AI343" s="118"/>
      <c r="AJ343" s="118"/>
      <c r="AK343" s="118"/>
      <c r="AL343" s="118"/>
      <c r="AM343" s="118"/>
    </row>
    <row r="344" spans="1:39" hidden="1" x14ac:dyDescent="0.3">
      <c r="A344" s="107"/>
      <c r="B344" s="107" t="s">
        <v>617</v>
      </c>
      <c r="C344" s="124"/>
      <c r="D344" s="107"/>
      <c r="E344" s="125"/>
      <c r="F344" s="107"/>
      <c r="G344" s="107" t="s">
        <v>1901</v>
      </c>
      <c r="H344" s="124" t="str">
        <f>Programação4[[#This Row],[Atividade]]&amp; " - linha/estrutura: " &amp;Programação4[[#This Row],[Tag]]</f>
        <v xml:space="preserve">Concretagem - linha/estrutura: </v>
      </c>
      <c r="I344" s="107"/>
      <c r="J344" s="107"/>
      <c r="K344" s="107"/>
      <c r="L344" s="120"/>
      <c r="M344" s="118"/>
      <c r="N344" s="118"/>
      <c r="O344" s="118"/>
      <c r="P344" s="118"/>
      <c r="Q344" s="118"/>
      <c r="R344" s="120"/>
      <c r="S344" s="120"/>
      <c r="T344" s="118"/>
      <c r="U344" s="118"/>
      <c r="V344" s="118"/>
      <c r="W344" s="118"/>
      <c r="X344" s="118"/>
      <c r="Y344" s="120"/>
      <c r="Z344" s="120"/>
      <c r="AA344" s="118"/>
      <c r="AB344" s="118"/>
      <c r="AC344" s="118"/>
      <c r="AD344" s="120"/>
      <c r="AE344" s="118"/>
      <c r="AF344" s="120"/>
      <c r="AG344" s="120"/>
      <c r="AH344" s="118"/>
      <c r="AI344" s="118"/>
      <c r="AJ344" s="118"/>
      <c r="AK344" s="118"/>
      <c r="AL344" s="118"/>
      <c r="AM344" s="118"/>
    </row>
    <row r="345" spans="1:39" hidden="1" x14ac:dyDescent="0.3">
      <c r="A345" s="107"/>
      <c r="B345" s="107" t="s">
        <v>618</v>
      </c>
      <c r="C345" s="124"/>
      <c r="D345" s="107"/>
      <c r="E345" s="125"/>
      <c r="F345" s="107"/>
      <c r="G345" s="107" t="s">
        <v>1902</v>
      </c>
      <c r="H345" s="124" t="str">
        <f>Programação4[[#This Row],[Atividade]]&amp; " - linha/estrutura: " &amp;Programação4[[#This Row],[Tag]]</f>
        <v xml:space="preserve">Desforma - linha/estrutura: </v>
      </c>
      <c r="I345" s="107"/>
      <c r="J345" s="107"/>
      <c r="K345" s="107"/>
      <c r="L345" s="120"/>
      <c r="M345" s="118"/>
      <c r="N345" s="118"/>
      <c r="O345" s="118"/>
      <c r="P345" s="118"/>
      <c r="Q345" s="118"/>
      <c r="R345" s="120"/>
      <c r="S345" s="120"/>
      <c r="T345" s="118"/>
      <c r="U345" s="118"/>
      <c r="V345" s="118"/>
      <c r="W345" s="118"/>
      <c r="X345" s="118"/>
      <c r="Y345" s="120"/>
      <c r="Z345" s="120"/>
      <c r="AA345" s="118"/>
      <c r="AB345" s="118"/>
      <c r="AC345" s="118"/>
      <c r="AD345" s="120"/>
      <c r="AE345" s="118"/>
      <c r="AF345" s="120"/>
      <c r="AG345" s="120"/>
      <c r="AH345" s="118"/>
      <c r="AI345" s="118"/>
      <c r="AJ345" s="118"/>
      <c r="AK345" s="118"/>
      <c r="AL345" s="118"/>
      <c r="AM345" s="118"/>
    </row>
    <row r="346" spans="1:39" hidden="1" x14ac:dyDescent="0.3">
      <c r="A346" s="107"/>
      <c r="B346" s="107" t="s">
        <v>619</v>
      </c>
      <c r="C346" s="124"/>
      <c r="D346" s="107"/>
      <c r="E346" s="125"/>
      <c r="F346" s="107"/>
      <c r="G346" s="107" t="s">
        <v>1903</v>
      </c>
      <c r="H346" s="124" t="str">
        <f>Programação4[[#This Row],[Atividade]]&amp; " - linha/estrutura: " &amp;Programação4[[#This Row],[Tag]]</f>
        <v xml:space="preserve">Pre-Comissionamento - linha/estrutura: </v>
      </c>
      <c r="I346" s="107"/>
      <c r="J346" s="107"/>
      <c r="K346" s="107"/>
      <c r="L346" s="120"/>
      <c r="M346" s="118"/>
      <c r="N346" s="118"/>
      <c r="O346" s="118"/>
      <c r="P346" s="118"/>
      <c r="Q346" s="118"/>
      <c r="R346" s="120"/>
      <c r="S346" s="120"/>
      <c r="T346" s="118"/>
      <c r="U346" s="118"/>
      <c r="V346" s="118"/>
      <c r="W346" s="118"/>
      <c r="X346" s="118"/>
      <c r="Y346" s="120"/>
      <c r="Z346" s="120"/>
      <c r="AA346" s="118"/>
      <c r="AB346" s="118"/>
      <c r="AC346" s="118"/>
      <c r="AD346" s="120"/>
      <c r="AE346" s="118"/>
      <c r="AF346" s="120"/>
      <c r="AG346" s="120"/>
      <c r="AH346" s="118"/>
      <c r="AI346" s="118"/>
      <c r="AJ346" s="118"/>
      <c r="AK346" s="118"/>
      <c r="AL346" s="118"/>
      <c r="AM346" s="118"/>
    </row>
    <row r="347" spans="1:39" hidden="1" x14ac:dyDescent="0.3">
      <c r="A347" s="107"/>
      <c r="B347" s="107" t="s">
        <v>620</v>
      </c>
      <c r="C347" s="124"/>
      <c r="D347" s="107"/>
      <c r="E347" s="125"/>
      <c r="F347" s="107"/>
      <c r="G347" s="107" t="s">
        <v>1904</v>
      </c>
      <c r="H347" s="124" t="str">
        <f>Programação4[[#This Row],[Atividade]]&amp; " - linha/estrutura: " &amp;Programação4[[#This Row],[Tag]]</f>
        <v xml:space="preserve">Complementação mecânica - linha/estrutura: </v>
      </c>
      <c r="I347" s="107"/>
      <c r="J347" s="107"/>
      <c r="K347" s="107"/>
      <c r="L347" s="120"/>
      <c r="M347" s="118"/>
      <c r="N347" s="118"/>
      <c r="O347" s="118"/>
      <c r="P347" s="118"/>
      <c r="Q347" s="118"/>
      <c r="R347" s="120"/>
      <c r="S347" s="120"/>
      <c r="T347" s="118"/>
      <c r="U347" s="118"/>
      <c r="V347" s="118"/>
      <c r="W347" s="118"/>
      <c r="X347" s="118"/>
      <c r="Y347" s="120"/>
      <c r="Z347" s="120"/>
      <c r="AA347" s="118"/>
      <c r="AB347" s="118"/>
      <c r="AC347" s="118"/>
      <c r="AD347" s="120"/>
      <c r="AE347" s="118"/>
      <c r="AF347" s="120"/>
      <c r="AG347" s="120"/>
      <c r="AH347" s="118"/>
      <c r="AI347" s="118"/>
      <c r="AJ347" s="118"/>
      <c r="AK347" s="118"/>
      <c r="AL347" s="118"/>
      <c r="AM347" s="118"/>
    </row>
    <row r="348" spans="1:39" hidden="1" x14ac:dyDescent="0.3">
      <c r="A348" s="107"/>
      <c r="B348" s="107" t="s">
        <v>621</v>
      </c>
      <c r="C348" s="124"/>
      <c r="D348" s="107"/>
      <c r="E348" s="125"/>
      <c r="F348" s="107"/>
      <c r="G348" s="107" t="s">
        <v>1905</v>
      </c>
      <c r="H348" s="124" t="str">
        <f>Programação4[[#This Row],[Atividade]]&amp; " - linha/estrutura: " &amp;Programação4[[#This Row],[Tag]]</f>
        <v xml:space="preserve">Pré Comissionamento - linha/estrutura: </v>
      </c>
      <c r="I348" s="107"/>
      <c r="J348" s="107"/>
      <c r="K348" s="107"/>
      <c r="L348" s="120"/>
      <c r="M348" s="118"/>
      <c r="N348" s="118"/>
      <c r="O348" s="118"/>
      <c r="P348" s="118"/>
      <c r="Q348" s="118"/>
      <c r="R348" s="120"/>
      <c r="S348" s="120"/>
      <c r="T348" s="118"/>
      <c r="U348" s="118"/>
      <c r="V348" s="118"/>
      <c r="W348" s="118"/>
      <c r="X348" s="118"/>
      <c r="Y348" s="120"/>
      <c r="Z348" s="120"/>
      <c r="AA348" s="118"/>
      <c r="AB348" s="118"/>
      <c r="AC348" s="118"/>
      <c r="AD348" s="120"/>
      <c r="AE348" s="118"/>
      <c r="AF348" s="120"/>
      <c r="AG348" s="120"/>
      <c r="AH348" s="118"/>
      <c r="AI348" s="118"/>
      <c r="AJ348" s="118"/>
      <c r="AK348" s="118"/>
      <c r="AL348" s="118"/>
      <c r="AM348" s="118"/>
    </row>
    <row r="349" spans="1:39" hidden="1" x14ac:dyDescent="0.3">
      <c r="A349" s="107"/>
      <c r="B349" s="107" t="s">
        <v>622</v>
      </c>
      <c r="C349" s="124"/>
      <c r="D349" s="107"/>
      <c r="E349" s="125"/>
      <c r="F349" s="107"/>
      <c r="G349" s="107" t="s">
        <v>1906</v>
      </c>
      <c r="H349" s="124" t="str">
        <f>Programação4[[#This Row],[Atividade]]&amp; " - linha/estrutura: " &amp;Programação4[[#This Row],[Tag]]</f>
        <v xml:space="preserve">Sistema de Polimento e tanque de Condensado - linha/estrutura: </v>
      </c>
      <c r="I349" s="107"/>
      <c r="J349" s="107"/>
      <c r="K349" s="107"/>
      <c r="L349" s="120"/>
      <c r="M349" s="118"/>
      <c r="N349" s="118"/>
      <c r="O349" s="118"/>
      <c r="P349" s="118"/>
      <c r="Q349" s="118"/>
      <c r="R349" s="120"/>
      <c r="S349" s="120"/>
      <c r="T349" s="118"/>
      <c r="U349" s="118"/>
      <c r="V349" s="118"/>
      <c r="W349" s="118"/>
      <c r="X349" s="118"/>
      <c r="Y349" s="120"/>
      <c r="Z349" s="120"/>
      <c r="AA349" s="118"/>
      <c r="AB349" s="118"/>
      <c r="AC349" s="118"/>
      <c r="AD349" s="120"/>
      <c r="AE349" s="118"/>
      <c r="AF349" s="120"/>
      <c r="AG349" s="120"/>
      <c r="AH349" s="118"/>
      <c r="AI349" s="118"/>
      <c r="AJ349" s="118"/>
      <c r="AK349" s="118"/>
      <c r="AL349" s="118"/>
      <c r="AM349" s="118"/>
    </row>
    <row r="350" spans="1:39" hidden="1" x14ac:dyDescent="0.3">
      <c r="A350" s="107"/>
      <c r="B350" s="107" t="s">
        <v>2384</v>
      </c>
      <c r="C350" s="124"/>
      <c r="D350" s="107"/>
      <c r="E350" s="125"/>
      <c r="F350" s="107"/>
      <c r="G350" s="107" t="s">
        <v>333</v>
      </c>
      <c r="H350" s="124" t="str">
        <f>Programação4[[#This Row],[Atividade]]&amp; " - linha/estrutura: " &amp;Programação4[[#This Row],[Tag]]</f>
        <v xml:space="preserve">Isolamento térmico - linha/estrutura: </v>
      </c>
      <c r="I350" s="107"/>
      <c r="J350" s="107"/>
      <c r="K350" s="107"/>
      <c r="L350" s="120"/>
      <c r="M350" s="118"/>
      <c r="N350" s="118"/>
      <c r="O350" s="118"/>
      <c r="P350" s="118"/>
      <c r="Q350" s="118"/>
      <c r="R350" s="120"/>
      <c r="S350" s="120"/>
      <c r="T350" s="118"/>
      <c r="U350" s="118"/>
      <c r="V350" s="118"/>
      <c r="W350" s="118"/>
      <c r="X350" s="118"/>
      <c r="Y350" s="120"/>
      <c r="Z350" s="120"/>
      <c r="AA350" s="118"/>
      <c r="AB350" s="118"/>
      <c r="AC350" s="118"/>
      <c r="AD350" s="120"/>
      <c r="AE350" s="118"/>
      <c r="AF350" s="120"/>
      <c r="AG350" s="120"/>
      <c r="AH350" s="118"/>
      <c r="AI350" s="118"/>
      <c r="AJ350" s="118"/>
      <c r="AK350" s="118"/>
      <c r="AL350" s="118"/>
      <c r="AM350" s="118"/>
    </row>
    <row r="351" spans="1:39" hidden="1" x14ac:dyDescent="0.3">
      <c r="A351" s="107"/>
      <c r="B351" s="107" t="s">
        <v>2385</v>
      </c>
      <c r="C351" s="124"/>
      <c r="D351" s="107"/>
      <c r="E351" s="125"/>
      <c r="F351" s="107"/>
      <c r="G351" s="107" t="s">
        <v>2386</v>
      </c>
      <c r="H351" s="124" t="str">
        <f>Programação4[[#This Row],[Atividade]]&amp; " - linha/estrutura: " &amp;Programação4[[#This Row],[Tag]]</f>
        <v xml:space="preserve">Montagem de isolamento térmico Tanque de condensado - linha/estrutura: </v>
      </c>
      <c r="I351" s="107"/>
      <c r="J351" s="107"/>
      <c r="K351" s="107"/>
      <c r="L351" s="120"/>
      <c r="M351" s="118"/>
      <c r="N351" s="118"/>
      <c r="O351" s="118"/>
      <c r="P351" s="118"/>
      <c r="Q351" s="118"/>
      <c r="R351" s="120"/>
      <c r="S351" s="120"/>
      <c r="T351" s="118"/>
      <c r="U351" s="118"/>
      <c r="V351" s="118"/>
      <c r="W351" s="118"/>
      <c r="X351" s="118"/>
      <c r="Y351" s="120"/>
      <c r="Z351" s="120"/>
      <c r="AA351" s="118"/>
      <c r="AB351" s="118"/>
      <c r="AC351" s="118"/>
      <c r="AD351" s="120"/>
      <c r="AE351" s="118"/>
      <c r="AF351" s="120"/>
      <c r="AG351" s="120"/>
      <c r="AH351" s="118"/>
      <c r="AI351" s="118"/>
      <c r="AJ351" s="118"/>
      <c r="AK351" s="118"/>
      <c r="AL351" s="118"/>
      <c r="AM351" s="118"/>
    </row>
    <row r="352" spans="1:39" x14ac:dyDescent="0.3">
      <c r="A352" s="107" t="s">
        <v>510</v>
      </c>
      <c r="B352" s="107" t="s">
        <v>2387</v>
      </c>
      <c r="C352" s="124"/>
      <c r="D352" s="107"/>
      <c r="E352" s="125"/>
      <c r="F352" s="107"/>
      <c r="G352" s="107" t="s">
        <v>2324</v>
      </c>
      <c r="H352" s="124" t="str">
        <f>Programação4[[#This Row],[Atividade]]&amp; " - linha/estrutura: " &amp;Programação4[[#This Row],[Tag]]</f>
        <v xml:space="preserve">Montagem de andaimes - linha/estrutura: </v>
      </c>
      <c r="I352" s="107"/>
      <c r="J352" s="107"/>
      <c r="K352" s="107"/>
      <c r="L352" s="120"/>
      <c r="M352" s="118"/>
      <c r="N352" s="118"/>
      <c r="O352" s="118"/>
      <c r="P352" s="118"/>
      <c r="Q352" s="118"/>
      <c r="R352" s="120"/>
      <c r="S352" s="120"/>
      <c r="T352" s="118"/>
      <c r="U352" s="118"/>
      <c r="V352" s="118"/>
      <c r="W352" s="118"/>
      <c r="X352" s="118"/>
      <c r="Y352" s="120"/>
      <c r="Z352" s="120"/>
      <c r="AA352" s="118"/>
      <c r="AB352" s="118"/>
      <c r="AC352" s="118"/>
      <c r="AD352" s="120"/>
      <c r="AE352" s="118"/>
      <c r="AF352" s="120"/>
      <c r="AG352" s="120"/>
      <c r="AH352" s="118"/>
      <c r="AI352" s="118"/>
      <c r="AJ352" s="118"/>
      <c r="AK352" s="118"/>
      <c r="AL352" s="118"/>
      <c r="AM352" s="118"/>
    </row>
    <row r="353" spans="1:39" hidden="1" x14ac:dyDescent="0.3">
      <c r="A353" s="107"/>
      <c r="B353" s="107" t="s">
        <v>2388</v>
      </c>
      <c r="C353" s="124"/>
      <c r="D353" s="107"/>
      <c r="E353" s="125"/>
      <c r="F353" s="107"/>
      <c r="G353" s="107" t="s">
        <v>2325</v>
      </c>
      <c r="H353" s="124" t="str">
        <f>Programação4[[#This Row],[Atividade]]&amp; " - linha/estrutura: " &amp;Programação4[[#This Row],[Tag]]</f>
        <v xml:space="preserve">Montagem de estrutura e isolamento - linha/estrutura: </v>
      </c>
      <c r="I353" s="107"/>
      <c r="J353" s="107"/>
      <c r="K353" s="107"/>
      <c r="L353" s="120"/>
      <c r="M353" s="118"/>
      <c r="N353" s="118"/>
      <c r="O353" s="118"/>
      <c r="P353" s="118"/>
      <c r="Q353" s="118"/>
      <c r="R353" s="120"/>
      <c r="S353" s="120"/>
      <c r="T353" s="118"/>
      <c r="U353" s="118"/>
      <c r="V353" s="118"/>
      <c r="W353" s="118"/>
      <c r="X353" s="118"/>
      <c r="Y353" s="120"/>
      <c r="Z353" s="120"/>
      <c r="AA353" s="118"/>
      <c r="AB353" s="118"/>
      <c r="AC353" s="118"/>
      <c r="AD353" s="120"/>
      <c r="AE353" s="118"/>
      <c r="AF353" s="120"/>
      <c r="AG353" s="120"/>
      <c r="AH353" s="118"/>
      <c r="AI353" s="118"/>
      <c r="AJ353" s="118"/>
      <c r="AK353" s="118"/>
      <c r="AL353" s="118"/>
      <c r="AM353" s="118"/>
    </row>
    <row r="354" spans="1:39" hidden="1" x14ac:dyDescent="0.3">
      <c r="A354" s="107"/>
      <c r="B354" s="107" t="s">
        <v>2389</v>
      </c>
      <c r="C354" s="124"/>
      <c r="D354" s="107"/>
      <c r="E354" s="125"/>
      <c r="F354" s="107"/>
      <c r="G354" s="107" t="s">
        <v>2390</v>
      </c>
      <c r="H354" s="124" t="str">
        <f>Programação4[[#This Row],[Atividade]]&amp; " - linha/estrutura: " &amp;Programação4[[#This Row],[Tag]]</f>
        <v xml:space="preserve">Isolamento térmico - "Linha 3""-S1-14E-5346-H" - linha/estrutura: </v>
      </c>
      <c r="I354" s="107"/>
      <c r="J354" s="107"/>
      <c r="K354" s="107"/>
      <c r="L354" s="120"/>
      <c r="M354" s="118"/>
      <c r="N354" s="118"/>
      <c r="O354" s="118"/>
      <c r="P354" s="118"/>
      <c r="Q354" s="118"/>
      <c r="R354" s="120"/>
      <c r="S354" s="120"/>
      <c r="T354" s="118"/>
      <c r="U354" s="118"/>
      <c r="V354" s="118"/>
      <c r="W354" s="118"/>
      <c r="X354" s="118"/>
      <c r="Y354" s="120"/>
      <c r="Z354" s="120"/>
      <c r="AA354" s="118"/>
      <c r="AB354" s="118"/>
      <c r="AC354" s="118"/>
      <c r="AD354" s="120"/>
      <c r="AE354" s="118"/>
      <c r="AF354" s="120"/>
      <c r="AG354" s="120"/>
      <c r="AH354" s="118"/>
      <c r="AI354" s="118"/>
      <c r="AJ354" s="118"/>
      <c r="AK354" s="118"/>
      <c r="AL354" s="118"/>
      <c r="AM354" s="118"/>
    </row>
    <row r="355" spans="1:39" hidden="1" x14ac:dyDescent="0.3">
      <c r="A355" s="107"/>
      <c r="B355" s="107" t="s">
        <v>2391</v>
      </c>
      <c r="C355" s="124"/>
      <c r="D355" s="107"/>
      <c r="E355" s="125"/>
      <c r="F355" s="107"/>
      <c r="G355" s="107" t="s">
        <v>2392</v>
      </c>
      <c r="H355" s="124" t="str">
        <f>Programação4[[#This Row],[Atividade]]&amp; " - linha/estrutura: " &amp;Programação4[[#This Row],[Tag]]</f>
        <v xml:space="preserve">Isolamento térmico - "Linha 3""-S1-14E-5347-H" - linha/estrutura: </v>
      </c>
      <c r="I355" s="107"/>
      <c r="J355" s="107"/>
      <c r="K355" s="107"/>
      <c r="L355" s="120"/>
      <c r="M355" s="118"/>
      <c r="N355" s="118"/>
      <c r="O355" s="118"/>
      <c r="P355" s="118"/>
      <c r="Q355" s="118"/>
      <c r="R355" s="120"/>
      <c r="S355" s="120"/>
      <c r="T355" s="118"/>
      <c r="U355" s="118"/>
      <c r="V355" s="118"/>
      <c r="W355" s="118"/>
      <c r="X355" s="118"/>
      <c r="Y355" s="120"/>
      <c r="Z355" s="120"/>
      <c r="AA355" s="118"/>
      <c r="AB355" s="118"/>
      <c r="AC355" s="118"/>
      <c r="AD355" s="120"/>
      <c r="AE355" s="118"/>
      <c r="AF355" s="120"/>
      <c r="AG355" s="120"/>
      <c r="AH355" s="118"/>
      <c r="AI355" s="118"/>
      <c r="AJ355" s="118"/>
      <c r="AK355" s="118"/>
      <c r="AL355" s="118"/>
      <c r="AM355" s="118"/>
    </row>
    <row r="356" spans="1:39" hidden="1" x14ac:dyDescent="0.3">
      <c r="A356" s="107"/>
      <c r="B356" s="107" t="s">
        <v>2393</v>
      </c>
      <c r="C356" s="124"/>
      <c r="D356" s="107"/>
      <c r="E356" s="125"/>
      <c r="F356" s="107"/>
      <c r="G356" s="107" t="s">
        <v>2394</v>
      </c>
      <c r="H356" s="124" t="str">
        <f>Programação4[[#This Row],[Atividade]]&amp; " - linha/estrutura: " &amp;Programação4[[#This Row],[Tag]]</f>
        <v xml:space="preserve">Isolamento térmico - "Linha 1.1/2""-C1-14E-5344" - linha/estrutura: </v>
      </c>
      <c r="I356" s="107"/>
      <c r="J356" s="107"/>
      <c r="K356" s="107"/>
      <c r="L356" s="120"/>
      <c r="M356" s="118"/>
      <c r="N356" s="118"/>
      <c r="O356" s="118"/>
      <c r="P356" s="118"/>
      <c r="Q356" s="118"/>
      <c r="R356" s="120"/>
      <c r="S356" s="120"/>
      <c r="T356" s="118"/>
      <c r="U356" s="118"/>
      <c r="V356" s="118"/>
      <c r="W356" s="118"/>
      <c r="X356" s="118"/>
      <c r="Y356" s="120"/>
      <c r="Z356" s="120"/>
      <c r="AA356" s="118"/>
      <c r="AB356" s="118"/>
      <c r="AC356" s="118"/>
      <c r="AD356" s="120"/>
      <c r="AE356" s="118"/>
      <c r="AF356" s="120"/>
      <c r="AG356" s="120"/>
      <c r="AH356" s="118"/>
      <c r="AI356" s="118"/>
      <c r="AJ356" s="118"/>
      <c r="AK356" s="118"/>
      <c r="AL356" s="118"/>
      <c r="AM356" s="118"/>
    </row>
    <row r="357" spans="1:39" hidden="1" x14ac:dyDescent="0.3">
      <c r="A357" s="107"/>
      <c r="B357" s="107" t="s">
        <v>2395</v>
      </c>
      <c r="C357" s="124"/>
      <c r="D357" s="107"/>
      <c r="E357" s="125"/>
      <c r="F357" s="107"/>
      <c r="G357" s="107" t="s">
        <v>2396</v>
      </c>
      <c r="H357" s="124" t="str">
        <f>Programação4[[#This Row],[Atividade]]&amp; " - linha/estrutura: " &amp;Programação4[[#This Row],[Tag]]</f>
        <v xml:space="preserve">Isolamento térmico - "Linha 2""-A1-14E-5352" - linha/estrutura: </v>
      </c>
      <c r="I357" s="107"/>
      <c r="J357" s="107"/>
      <c r="K357" s="107"/>
      <c r="L357" s="120"/>
      <c r="M357" s="118"/>
      <c r="N357" s="118"/>
      <c r="O357" s="118"/>
      <c r="P357" s="118"/>
      <c r="Q357" s="118"/>
      <c r="R357" s="120"/>
      <c r="S357" s="120"/>
      <c r="T357" s="118"/>
      <c r="U357" s="118"/>
      <c r="V357" s="118"/>
      <c r="W357" s="118"/>
      <c r="X357" s="118"/>
      <c r="Y357" s="120"/>
      <c r="Z357" s="120"/>
      <c r="AA357" s="118"/>
      <c r="AB357" s="118"/>
      <c r="AC357" s="118"/>
      <c r="AD357" s="120"/>
      <c r="AE357" s="118"/>
      <c r="AF357" s="120"/>
      <c r="AG357" s="120"/>
      <c r="AH357" s="118"/>
      <c r="AI357" s="118"/>
      <c r="AJ357" s="118"/>
      <c r="AK357" s="118"/>
      <c r="AL357" s="118"/>
      <c r="AM357" s="118"/>
    </row>
    <row r="358" spans="1:39" hidden="1" x14ac:dyDescent="0.3">
      <c r="A358" s="107"/>
      <c r="B358" s="107" t="s">
        <v>2397</v>
      </c>
      <c r="C358" s="124"/>
      <c r="D358" s="107"/>
      <c r="E358" s="125"/>
      <c r="F358" s="107"/>
      <c r="G358" s="107" t="s">
        <v>2398</v>
      </c>
      <c r="H358" s="124" t="str">
        <f>Programação4[[#This Row],[Atividade]]&amp; " - linha/estrutura: " &amp;Programação4[[#This Row],[Tag]]</f>
        <v xml:space="preserve">Isolamento térmico - "Linha 6""-S1-14E-5345-H" - linha/estrutura: </v>
      </c>
      <c r="I358" s="107"/>
      <c r="J358" s="107"/>
      <c r="K358" s="107"/>
      <c r="L358" s="120"/>
      <c r="M358" s="118"/>
      <c r="N358" s="118"/>
      <c r="O358" s="118"/>
      <c r="P358" s="118"/>
      <c r="Q358" s="118"/>
      <c r="R358" s="120"/>
      <c r="S358" s="120"/>
      <c r="T358" s="118"/>
      <c r="U358" s="118"/>
      <c r="V358" s="118"/>
      <c r="W358" s="118"/>
      <c r="X358" s="118"/>
      <c r="Y358" s="120"/>
      <c r="Z358" s="120"/>
      <c r="AA358" s="118"/>
      <c r="AB358" s="118"/>
      <c r="AC358" s="118"/>
      <c r="AD358" s="120"/>
      <c r="AE358" s="118"/>
      <c r="AF358" s="120"/>
      <c r="AG358" s="120"/>
      <c r="AH358" s="118"/>
      <c r="AI358" s="118"/>
      <c r="AJ358" s="118"/>
      <c r="AK358" s="118"/>
      <c r="AL358" s="118"/>
      <c r="AM358" s="118"/>
    </row>
    <row r="359" spans="1:39" hidden="1" x14ac:dyDescent="0.3">
      <c r="A359" s="107"/>
      <c r="B359" s="107" t="s">
        <v>2399</v>
      </c>
      <c r="C359" s="124"/>
      <c r="D359" s="107"/>
      <c r="E359" s="125"/>
      <c r="F359" s="107"/>
      <c r="G359" s="107" t="s">
        <v>2400</v>
      </c>
      <c r="H359" s="124" t="str">
        <f>Programação4[[#This Row],[Atividade]]&amp; " - linha/estrutura: " &amp;Programação4[[#This Row],[Tag]]</f>
        <v xml:space="preserve">Isolamento térmico - Linha 6"-S2-14E-5350-H - linha/estrutura: </v>
      </c>
      <c r="I359" s="107"/>
      <c r="J359" s="107"/>
      <c r="K359" s="107"/>
      <c r="L359" s="120"/>
      <c r="M359" s="118"/>
      <c r="N359" s="118"/>
      <c r="O359" s="118"/>
      <c r="P359" s="118"/>
      <c r="Q359" s="118"/>
      <c r="R359" s="120"/>
      <c r="S359" s="120"/>
      <c r="T359" s="118"/>
      <c r="U359" s="118"/>
      <c r="V359" s="118"/>
      <c r="W359" s="118"/>
      <c r="X359" s="118"/>
      <c r="Y359" s="120"/>
      <c r="Z359" s="120"/>
      <c r="AA359" s="118"/>
      <c r="AB359" s="118"/>
      <c r="AC359" s="118"/>
      <c r="AD359" s="120"/>
      <c r="AE359" s="118"/>
      <c r="AF359" s="120"/>
      <c r="AG359" s="120"/>
      <c r="AH359" s="118"/>
      <c r="AI359" s="118"/>
      <c r="AJ359" s="118"/>
      <c r="AK359" s="118"/>
      <c r="AL359" s="118"/>
      <c r="AM359" s="118"/>
    </row>
    <row r="360" spans="1:39" hidden="1" x14ac:dyDescent="0.3">
      <c r="A360" s="107"/>
      <c r="B360" s="107" t="s">
        <v>2401</v>
      </c>
      <c r="C360" s="124"/>
      <c r="D360" s="107"/>
      <c r="E360" s="125"/>
      <c r="F360" s="107"/>
      <c r="G360" s="107" t="s">
        <v>2402</v>
      </c>
      <c r="H360" s="124" t="str">
        <f>Programação4[[#This Row],[Atividade]]&amp; " - linha/estrutura: " &amp;Programação4[[#This Row],[Tag]]</f>
        <v xml:space="preserve">Isolamento térmico - Linha 3''-S2-14E-5354-H - linha/estrutura: </v>
      </c>
      <c r="I360" s="107"/>
      <c r="J360" s="107"/>
      <c r="K360" s="107"/>
      <c r="L360" s="120"/>
      <c r="M360" s="118"/>
      <c r="N360" s="118"/>
      <c r="O360" s="118"/>
      <c r="P360" s="118"/>
      <c r="Q360" s="118"/>
      <c r="R360" s="120"/>
      <c r="S360" s="120"/>
      <c r="T360" s="118"/>
      <c r="U360" s="118"/>
      <c r="V360" s="118"/>
      <c r="W360" s="118"/>
      <c r="X360" s="118"/>
      <c r="Y360" s="120"/>
      <c r="Z360" s="120"/>
      <c r="AA360" s="118"/>
      <c r="AB360" s="118"/>
      <c r="AC360" s="118"/>
      <c r="AD360" s="120"/>
      <c r="AE360" s="118"/>
      <c r="AF360" s="120"/>
      <c r="AG360" s="120"/>
      <c r="AH360" s="118"/>
      <c r="AI360" s="118"/>
      <c r="AJ360" s="118"/>
      <c r="AK360" s="118"/>
      <c r="AL360" s="118"/>
      <c r="AM360" s="118"/>
    </row>
    <row r="361" spans="1:39" hidden="1" x14ac:dyDescent="0.3">
      <c r="A361" s="107"/>
      <c r="B361" s="107" t="s">
        <v>2403</v>
      </c>
      <c r="C361" s="124"/>
      <c r="D361" s="107"/>
      <c r="E361" s="125"/>
      <c r="F361" s="107"/>
      <c r="G361" s="107" t="s">
        <v>2404</v>
      </c>
      <c r="H361" s="124" t="str">
        <f>Programação4[[#This Row],[Atividade]]&amp; " - linha/estrutura: " &amp;Programação4[[#This Row],[Tag]]</f>
        <v xml:space="preserve">Isolamento térmico - "Linha 4""-S2-14E-5342-H - linha/estrutura: </v>
      </c>
      <c r="I361" s="107"/>
      <c r="J361" s="107"/>
      <c r="K361" s="107"/>
      <c r="L361" s="120"/>
      <c r="M361" s="118"/>
      <c r="N361" s="118"/>
      <c r="O361" s="118"/>
      <c r="P361" s="118"/>
      <c r="Q361" s="118"/>
      <c r="R361" s="120"/>
      <c r="S361" s="120"/>
      <c r="T361" s="118"/>
      <c r="U361" s="118"/>
      <c r="V361" s="118"/>
      <c r="W361" s="118"/>
      <c r="X361" s="118"/>
      <c r="Y361" s="120"/>
      <c r="Z361" s="120"/>
      <c r="AA361" s="118"/>
      <c r="AB361" s="118"/>
      <c r="AC361" s="118"/>
      <c r="AD361" s="120"/>
      <c r="AE361" s="118"/>
      <c r="AF361" s="120"/>
      <c r="AG361" s="120"/>
      <c r="AH361" s="118"/>
      <c r="AI361" s="118"/>
      <c r="AJ361" s="118"/>
      <c r="AK361" s="118"/>
      <c r="AL361" s="118"/>
      <c r="AM361" s="118"/>
    </row>
    <row r="362" spans="1:39" hidden="1" x14ac:dyDescent="0.3">
      <c r="A362" s="107"/>
      <c r="B362" s="107" t="s">
        <v>2405</v>
      </c>
      <c r="C362" s="124"/>
      <c r="D362" s="107"/>
      <c r="E362" s="125"/>
      <c r="F362" s="107"/>
      <c r="G362" s="107" t="s">
        <v>2406</v>
      </c>
      <c r="H362" s="124" t="str">
        <f>Programação4[[#This Row],[Atividade]]&amp; " - linha/estrutura: " &amp;Programação4[[#This Row],[Tag]]</f>
        <v xml:space="preserve">Isolamento térmico - Linha 2"-S2-14E-5349-H - linha/estrutura: </v>
      </c>
      <c r="I362" s="107"/>
      <c r="J362" s="107"/>
      <c r="K362" s="107"/>
      <c r="L362" s="120"/>
      <c r="M362" s="118"/>
      <c r="N362" s="118"/>
      <c r="O362" s="118"/>
      <c r="P362" s="118"/>
      <c r="Q362" s="118"/>
      <c r="R362" s="120"/>
      <c r="S362" s="120"/>
      <c r="T362" s="118"/>
      <c r="U362" s="118"/>
      <c r="V362" s="118"/>
      <c r="W362" s="118"/>
      <c r="X362" s="118"/>
      <c r="Y362" s="120"/>
      <c r="Z362" s="120"/>
      <c r="AA362" s="118"/>
      <c r="AB362" s="118"/>
      <c r="AC362" s="118"/>
      <c r="AD362" s="120"/>
      <c r="AE362" s="118"/>
      <c r="AF362" s="120"/>
      <c r="AG362" s="120"/>
      <c r="AH362" s="118"/>
      <c r="AI362" s="118"/>
      <c r="AJ362" s="118"/>
      <c r="AK362" s="118"/>
      <c r="AL362" s="118"/>
      <c r="AM362" s="118"/>
    </row>
    <row r="363" spans="1:39" hidden="1" x14ac:dyDescent="0.3">
      <c r="A363" s="107"/>
      <c r="B363" s="107" t="s">
        <v>2407</v>
      </c>
      <c r="C363" s="124"/>
      <c r="D363" s="107"/>
      <c r="E363" s="125"/>
      <c r="F363" s="107"/>
      <c r="G363" s="107" t="s">
        <v>2408</v>
      </c>
      <c r="H363" s="124" t="str">
        <f>Programação4[[#This Row],[Atividade]]&amp; " - linha/estrutura: " &amp;Programação4[[#This Row],[Tag]]</f>
        <v xml:space="preserve">Isolamento térmico - "Linha 2""-S2-14E-5343-H" - linha/estrutura: </v>
      </c>
      <c r="I363" s="107"/>
      <c r="J363" s="107"/>
      <c r="K363" s="107"/>
      <c r="L363" s="120"/>
      <c r="M363" s="118"/>
      <c r="N363" s="118"/>
      <c r="O363" s="118"/>
      <c r="P363" s="118"/>
      <c r="Q363" s="118"/>
      <c r="R363" s="120"/>
      <c r="S363" s="120"/>
      <c r="T363" s="118"/>
      <c r="U363" s="118"/>
      <c r="V363" s="118"/>
      <c r="W363" s="118"/>
      <c r="X363" s="118"/>
      <c r="Y363" s="120"/>
      <c r="Z363" s="120"/>
      <c r="AA363" s="118"/>
      <c r="AB363" s="118"/>
      <c r="AC363" s="118"/>
      <c r="AD363" s="120"/>
      <c r="AE363" s="118"/>
      <c r="AF363" s="120"/>
      <c r="AG363" s="120"/>
      <c r="AH363" s="118"/>
      <c r="AI363" s="118"/>
      <c r="AJ363" s="118"/>
      <c r="AK363" s="118"/>
      <c r="AL363" s="118"/>
      <c r="AM363" s="118"/>
    </row>
    <row r="364" spans="1:39" hidden="1" x14ac:dyDescent="0.3">
      <c r="A364" s="107"/>
      <c r="B364" s="107" t="s">
        <v>2409</v>
      </c>
      <c r="C364" s="124"/>
      <c r="D364" s="107"/>
      <c r="E364" s="125"/>
      <c r="F364" s="107"/>
      <c r="G364" s="107" t="s">
        <v>2410</v>
      </c>
      <c r="H364" s="124" t="str">
        <f>Programação4[[#This Row],[Atividade]]&amp; " - linha/estrutura: " &amp;Programação4[[#This Row],[Tag]]</f>
        <v xml:space="preserve">Isolamento térmico - "Linha 3""-W2-14E-5353 - linha/estrutura: </v>
      </c>
      <c r="I364" s="107"/>
      <c r="J364" s="107"/>
      <c r="K364" s="107"/>
      <c r="L364" s="120"/>
      <c r="M364" s="118"/>
      <c r="N364" s="118"/>
      <c r="O364" s="118"/>
      <c r="P364" s="118"/>
      <c r="Q364" s="118"/>
      <c r="R364" s="120"/>
      <c r="S364" s="120"/>
      <c r="T364" s="118"/>
      <c r="U364" s="118"/>
      <c r="V364" s="118"/>
      <c r="W364" s="118"/>
      <c r="X364" s="118"/>
      <c r="Y364" s="120"/>
      <c r="Z364" s="120"/>
      <c r="AA364" s="118"/>
      <c r="AB364" s="118"/>
      <c r="AC364" s="118"/>
      <c r="AD364" s="120"/>
      <c r="AE364" s="118"/>
      <c r="AF364" s="120"/>
      <c r="AG364" s="120"/>
      <c r="AH364" s="118"/>
      <c r="AI364" s="118"/>
      <c r="AJ364" s="118"/>
      <c r="AK364" s="118"/>
      <c r="AL364" s="118"/>
      <c r="AM364" s="118"/>
    </row>
    <row r="365" spans="1:39" hidden="1" x14ac:dyDescent="0.3">
      <c r="A365" s="107"/>
      <c r="B365" s="107" t="s">
        <v>2411</v>
      </c>
      <c r="C365" s="124"/>
      <c r="D365" s="107"/>
      <c r="E365" s="125"/>
      <c r="F365" s="107"/>
      <c r="G365" s="107" t="s">
        <v>2412</v>
      </c>
      <c r="H365" s="124" t="str">
        <f>Programação4[[#This Row],[Atividade]]&amp; " - linha/estrutura: " &amp;Programação4[[#This Row],[Tag]]</f>
        <v xml:space="preserve">Isolamento térmico - "Linha 2""-S2-14E-5348-H - linha/estrutura: </v>
      </c>
      <c r="I365" s="107"/>
      <c r="J365" s="107"/>
      <c r="K365" s="107"/>
      <c r="L365" s="120"/>
      <c r="M365" s="118"/>
      <c r="N365" s="118"/>
      <c r="O365" s="118"/>
      <c r="P365" s="118"/>
      <c r="Q365" s="118"/>
      <c r="R365" s="120"/>
      <c r="S365" s="120"/>
      <c r="T365" s="118"/>
      <c r="U365" s="118"/>
      <c r="V365" s="118"/>
      <c r="W365" s="118"/>
      <c r="X365" s="118"/>
      <c r="Y365" s="120"/>
      <c r="Z365" s="120"/>
      <c r="AA365" s="118"/>
      <c r="AB365" s="118"/>
      <c r="AC365" s="118"/>
      <c r="AD365" s="120"/>
      <c r="AE365" s="118"/>
      <c r="AF365" s="120"/>
      <c r="AG365" s="120"/>
      <c r="AH365" s="118"/>
      <c r="AI365" s="118"/>
      <c r="AJ365" s="118"/>
      <c r="AK365" s="118"/>
      <c r="AL365" s="118"/>
      <c r="AM365" s="118"/>
    </row>
    <row r="366" spans="1:39" hidden="1" x14ac:dyDescent="0.3">
      <c r="A366" s="107"/>
      <c r="B366" s="107" t="s">
        <v>2413</v>
      </c>
      <c r="C366" s="124"/>
      <c r="D366" s="107"/>
      <c r="E366" s="125"/>
      <c r="F366" s="107"/>
      <c r="G366" s="107" t="s">
        <v>2414</v>
      </c>
      <c r="H366" s="124" t="str">
        <f>Programação4[[#This Row],[Atividade]]&amp; " - linha/estrutura: " &amp;Programação4[[#This Row],[Tag]]</f>
        <v xml:space="preserve">Teste hidrostático - Linha 1.1/2-C4-14E-5351 - linha/estrutura: </v>
      </c>
      <c r="I366" s="107"/>
      <c r="J366" s="107"/>
      <c r="K366" s="107"/>
      <c r="L366" s="120"/>
      <c r="M366" s="118"/>
      <c r="N366" s="118"/>
      <c r="O366" s="118"/>
      <c r="P366" s="118"/>
      <c r="Q366" s="118"/>
      <c r="R366" s="120"/>
      <c r="S366" s="120"/>
      <c r="T366" s="118"/>
      <c r="U366" s="118"/>
      <c r="V366" s="118"/>
      <c r="W366" s="118"/>
      <c r="X366" s="118"/>
      <c r="Y366" s="120"/>
      <c r="Z366" s="120"/>
      <c r="AA366" s="118"/>
      <c r="AB366" s="118"/>
      <c r="AC366" s="118"/>
      <c r="AD366" s="120"/>
      <c r="AE366" s="118"/>
      <c r="AF366" s="120"/>
      <c r="AG366" s="120"/>
      <c r="AH366" s="118"/>
      <c r="AI366" s="118"/>
      <c r="AJ366" s="118"/>
      <c r="AK366" s="118"/>
      <c r="AL366" s="118"/>
      <c r="AM366" s="118"/>
    </row>
    <row r="367" spans="1:39" hidden="1" x14ac:dyDescent="0.3">
      <c r="A367" s="107"/>
      <c r="B367" s="107" t="s">
        <v>623</v>
      </c>
      <c r="C367" s="124"/>
      <c r="D367" s="107"/>
      <c r="E367" s="125"/>
      <c r="F367" s="107"/>
      <c r="G367" s="107" t="s">
        <v>1907</v>
      </c>
      <c r="H367" s="124" t="str">
        <f>Programação4[[#This Row],[Atividade]]&amp; " - linha/estrutura: " &amp;Programação4[[#This Row],[Tag]]</f>
        <v xml:space="preserve">Tanque polidor E-14E-2A - linha/estrutura: </v>
      </c>
      <c r="I367" s="107"/>
      <c r="J367" s="107"/>
      <c r="K367" s="107"/>
      <c r="L367" s="120"/>
      <c r="M367" s="118"/>
      <c r="N367" s="118"/>
      <c r="O367" s="118"/>
      <c r="P367" s="118"/>
      <c r="Q367" s="118"/>
      <c r="R367" s="120"/>
      <c r="S367" s="120"/>
      <c r="T367" s="118"/>
      <c r="U367" s="118"/>
      <c r="V367" s="118"/>
      <c r="W367" s="118"/>
      <c r="X367" s="118"/>
      <c r="Y367" s="120"/>
      <c r="Z367" s="120"/>
      <c r="AA367" s="118"/>
      <c r="AB367" s="118"/>
      <c r="AC367" s="118"/>
      <c r="AD367" s="120"/>
      <c r="AE367" s="118"/>
      <c r="AF367" s="120"/>
      <c r="AG367" s="120"/>
      <c r="AH367" s="118"/>
      <c r="AI367" s="118"/>
      <c r="AJ367" s="118"/>
      <c r="AK367" s="118"/>
      <c r="AL367" s="118"/>
      <c r="AM367" s="118"/>
    </row>
    <row r="368" spans="1:39" hidden="1" x14ac:dyDescent="0.3">
      <c r="A368" s="107"/>
      <c r="B368" s="107" t="s">
        <v>624</v>
      </c>
      <c r="C368" s="124"/>
      <c r="D368" s="107"/>
      <c r="E368" s="125"/>
      <c r="F368" s="107"/>
      <c r="G368" s="107" t="s">
        <v>1908</v>
      </c>
      <c r="H368" s="124" t="str">
        <f>Programação4[[#This Row],[Atividade]]&amp; " - linha/estrutura: " &amp;Programação4[[#This Row],[Tag]]</f>
        <v xml:space="preserve">Construção da base civil do tanque - HYDRO - linha/estrutura: </v>
      </c>
      <c r="I368" s="107"/>
      <c r="J368" s="107"/>
      <c r="K368" s="107"/>
      <c r="L368" s="120"/>
      <c r="M368" s="118"/>
      <c r="N368" s="118"/>
      <c r="O368" s="118"/>
      <c r="P368" s="118"/>
      <c r="Q368" s="118"/>
      <c r="R368" s="120"/>
      <c r="S368" s="120"/>
      <c r="T368" s="118"/>
      <c r="U368" s="118"/>
      <c r="V368" s="118"/>
      <c r="W368" s="118"/>
      <c r="X368" s="118"/>
      <c r="Y368" s="120"/>
      <c r="Z368" s="120"/>
      <c r="AA368" s="118"/>
      <c r="AB368" s="118"/>
      <c r="AC368" s="118"/>
      <c r="AD368" s="120"/>
      <c r="AE368" s="118"/>
      <c r="AF368" s="120"/>
      <c r="AG368" s="120"/>
      <c r="AH368" s="118"/>
      <c r="AI368" s="118"/>
      <c r="AJ368" s="118"/>
      <c r="AK368" s="118"/>
      <c r="AL368" s="118"/>
      <c r="AM368" s="118"/>
    </row>
    <row r="369" spans="1:39" hidden="1" x14ac:dyDescent="0.3">
      <c r="A369" s="107"/>
      <c r="B369" s="107" t="s">
        <v>625</v>
      </c>
      <c r="C369" s="124"/>
      <c r="D369" s="107"/>
      <c r="E369" s="125"/>
      <c r="F369" s="107"/>
      <c r="G369" s="107" t="s">
        <v>1909</v>
      </c>
      <c r="H369" s="124" t="str">
        <f>Programação4[[#This Row],[Atividade]]&amp; " - linha/estrutura: " &amp;Programação4[[#This Row],[Tag]]</f>
        <v xml:space="preserve">Fornecimento de tanque polidor (Hydro) - linha/estrutura: </v>
      </c>
      <c r="I369" s="107"/>
      <c r="J369" s="107"/>
      <c r="K369" s="107"/>
      <c r="L369" s="120"/>
      <c r="M369" s="118"/>
      <c r="N369" s="118"/>
      <c r="O369" s="118"/>
      <c r="P369" s="118"/>
      <c r="Q369" s="118"/>
      <c r="R369" s="120"/>
      <c r="S369" s="120"/>
      <c r="T369" s="118"/>
      <c r="U369" s="118"/>
      <c r="V369" s="118"/>
      <c r="W369" s="118"/>
      <c r="X369" s="118"/>
      <c r="Y369" s="120"/>
      <c r="Z369" s="120"/>
      <c r="AA369" s="118"/>
      <c r="AB369" s="118"/>
      <c r="AC369" s="118"/>
      <c r="AD369" s="120"/>
      <c r="AE369" s="118"/>
      <c r="AF369" s="120"/>
      <c r="AG369" s="120"/>
      <c r="AH369" s="118"/>
      <c r="AI369" s="118"/>
      <c r="AJ369" s="118"/>
      <c r="AK369" s="118"/>
      <c r="AL369" s="118"/>
      <c r="AM369" s="118"/>
    </row>
    <row r="370" spans="1:39" hidden="1" x14ac:dyDescent="0.3">
      <c r="A370" s="107"/>
      <c r="B370" s="107" t="s">
        <v>626</v>
      </c>
      <c r="C370" s="124"/>
      <c r="D370" s="107"/>
      <c r="E370" s="125"/>
      <c r="F370" s="107"/>
      <c r="G370" s="107" t="s">
        <v>1910</v>
      </c>
      <c r="H370" s="124" t="str">
        <f>Programação4[[#This Row],[Atividade]]&amp; " - linha/estrutura: " &amp;Programação4[[#This Row],[Tag]]</f>
        <v xml:space="preserve">Nivelamento de base civil com shims - linha/estrutura: </v>
      </c>
      <c r="I370" s="107"/>
      <c r="J370" s="107"/>
      <c r="K370" s="107"/>
      <c r="L370" s="120"/>
      <c r="M370" s="118"/>
      <c r="N370" s="118"/>
      <c r="O370" s="118"/>
      <c r="P370" s="118"/>
      <c r="Q370" s="118"/>
      <c r="R370" s="120"/>
      <c r="S370" s="120"/>
      <c r="T370" s="118"/>
      <c r="U370" s="118"/>
      <c r="V370" s="118"/>
      <c r="W370" s="118"/>
      <c r="X370" s="118"/>
      <c r="Y370" s="120"/>
      <c r="Z370" s="120"/>
      <c r="AA370" s="118"/>
      <c r="AB370" s="118"/>
      <c r="AC370" s="118"/>
      <c r="AD370" s="120"/>
      <c r="AE370" s="118"/>
      <c r="AF370" s="120"/>
      <c r="AG370" s="120"/>
      <c r="AH370" s="118"/>
      <c r="AI370" s="118"/>
      <c r="AJ370" s="118"/>
      <c r="AK370" s="118"/>
      <c r="AL370" s="118"/>
      <c r="AM370" s="118"/>
    </row>
    <row r="371" spans="1:39" ht="21" hidden="1" x14ac:dyDescent="0.4">
      <c r="A371" s="107"/>
      <c r="B371" s="137" t="s">
        <v>627</v>
      </c>
      <c r="C371" s="124" t="s">
        <v>2167</v>
      </c>
      <c r="D371" s="107" t="s">
        <v>1430</v>
      </c>
      <c r="E371" s="125" t="s">
        <v>1437</v>
      </c>
      <c r="F371" s="107" t="s">
        <v>1437</v>
      </c>
      <c r="G371" s="107" t="s">
        <v>1911</v>
      </c>
      <c r="H371" s="124" t="str">
        <f>Programação4[[#This Row],[Atividade]]&amp; " - linha/estrutura: " &amp;Programação4[[#This Row],[Tag]]</f>
        <v>Posicionamento do tanque sobre a base - linha/estrutura: Tanque de condensado</v>
      </c>
      <c r="I371" s="107" t="s">
        <v>1434</v>
      </c>
      <c r="J371" s="143"/>
      <c r="K371" s="137"/>
      <c r="L371" s="120"/>
      <c r="M371" s="118"/>
      <c r="N371" s="118"/>
      <c r="O371" s="118"/>
      <c r="P371" s="118"/>
      <c r="Q371" s="118"/>
      <c r="R371" s="120"/>
      <c r="S371" s="120"/>
      <c r="T371" s="118">
        <v>2</v>
      </c>
      <c r="U371" s="118">
        <v>2</v>
      </c>
      <c r="V371" s="118">
        <v>2</v>
      </c>
      <c r="W371" s="118">
        <v>2</v>
      </c>
      <c r="X371" s="118">
        <v>2</v>
      </c>
      <c r="Y371" s="120"/>
      <c r="Z371" s="120"/>
      <c r="AA371" s="118"/>
      <c r="AB371" s="118"/>
      <c r="AC371" s="118"/>
      <c r="AD371" s="135"/>
      <c r="AE371" s="134"/>
      <c r="AF371" s="135"/>
      <c r="AG371" s="120"/>
      <c r="AH371" s="118"/>
      <c r="AI371" s="118"/>
      <c r="AJ371" s="118"/>
      <c r="AK371" s="118"/>
      <c r="AL371" s="118"/>
      <c r="AM371" s="118"/>
    </row>
    <row r="372" spans="1:39" hidden="1" x14ac:dyDescent="0.3">
      <c r="A372" s="107"/>
      <c r="B372" s="107" t="s">
        <v>628</v>
      </c>
      <c r="C372" s="124"/>
      <c r="D372" s="107"/>
      <c r="E372" s="125"/>
      <c r="F372" s="107"/>
      <c r="G372" s="107" t="s">
        <v>1912</v>
      </c>
      <c r="H372" s="124" t="str">
        <f>Programação4[[#This Row],[Atividade]]&amp; " - linha/estrutura: " &amp;Programação4[[#This Row],[Tag]]</f>
        <v xml:space="preserve">Verificação de alinhamento topogáfico - linha/estrutura: </v>
      </c>
      <c r="I372" s="107"/>
      <c r="J372" s="107"/>
      <c r="K372" s="107"/>
      <c r="L372" s="120"/>
      <c r="M372" s="118"/>
      <c r="N372" s="118"/>
      <c r="O372" s="118"/>
      <c r="P372" s="118"/>
      <c r="Q372" s="118"/>
      <c r="R372" s="120"/>
      <c r="S372" s="120"/>
      <c r="T372" s="118"/>
      <c r="U372" s="118"/>
      <c r="V372" s="118"/>
      <c r="W372" s="118"/>
      <c r="X372" s="118"/>
      <c r="Y372" s="120"/>
      <c r="Z372" s="120"/>
      <c r="AA372" s="118"/>
      <c r="AB372" s="118"/>
      <c r="AC372" s="118"/>
      <c r="AD372" s="120"/>
      <c r="AE372" s="118"/>
      <c r="AF372" s="120"/>
      <c r="AG372" s="120"/>
      <c r="AH372" s="118"/>
      <c r="AI372" s="118"/>
      <c r="AJ372" s="118"/>
      <c r="AK372" s="118"/>
      <c r="AL372" s="118"/>
      <c r="AM372" s="118"/>
    </row>
    <row r="373" spans="1:39" hidden="1" x14ac:dyDescent="0.3">
      <c r="A373" s="107"/>
      <c r="B373" s="107" t="s">
        <v>629</v>
      </c>
      <c r="C373" s="124"/>
      <c r="D373" s="107"/>
      <c r="E373" s="125"/>
      <c r="F373" s="107"/>
      <c r="G373" s="107" t="s">
        <v>2361</v>
      </c>
      <c r="H373" s="124" t="str">
        <f>Programação4[[#This Row],[Atividade]]&amp; " - linha/estrutura: " &amp;Programação4[[#This Row],[Tag]]</f>
        <v xml:space="preserve">Montagem da plataforma, escada e guarda corpo do tanque - linha/estrutura: </v>
      </c>
      <c r="I373" s="107"/>
      <c r="J373" s="107"/>
      <c r="K373" s="107"/>
      <c r="L373" s="120"/>
      <c r="M373" s="118"/>
      <c r="N373" s="118"/>
      <c r="O373" s="118"/>
      <c r="P373" s="118"/>
      <c r="Q373" s="118"/>
      <c r="R373" s="120"/>
      <c r="S373" s="120"/>
      <c r="T373" s="118"/>
      <c r="U373" s="118"/>
      <c r="V373" s="118"/>
      <c r="W373" s="118"/>
      <c r="X373" s="118"/>
      <c r="Y373" s="120"/>
      <c r="Z373" s="120"/>
      <c r="AA373" s="118"/>
      <c r="AB373" s="118"/>
      <c r="AC373" s="118"/>
      <c r="AD373" s="120"/>
      <c r="AE373" s="118"/>
      <c r="AF373" s="120"/>
      <c r="AG373" s="120"/>
      <c r="AH373" s="118"/>
      <c r="AI373" s="118"/>
      <c r="AJ373" s="118"/>
      <c r="AK373" s="118"/>
      <c r="AL373" s="118"/>
      <c r="AM373" s="118"/>
    </row>
    <row r="374" spans="1:39" x14ac:dyDescent="0.3">
      <c r="A374" s="107" t="s">
        <v>510</v>
      </c>
      <c r="B374" s="107" t="s">
        <v>2365</v>
      </c>
      <c r="C374" s="124"/>
      <c r="D374" s="107"/>
      <c r="E374" s="125"/>
      <c r="F374" s="107"/>
      <c r="G374" s="107" t="s">
        <v>2366</v>
      </c>
      <c r="H374" s="124" t="str">
        <f>Programação4[[#This Row],[Atividade]]&amp; " - linha/estrutura: " &amp;Programação4[[#This Row],[Tag]]</f>
        <v xml:space="preserve">Montagem de andaimes de acessos - linha/estrutura: </v>
      </c>
      <c r="I374" s="107"/>
      <c r="J374" s="107"/>
      <c r="K374" s="107"/>
      <c r="L374" s="120"/>
      <c r="M374" s="118"/>
      <c r="N374" s="118"/>
      <c r="O374" s="118"/>
      <c r="P374" s="118"/>
      <c r="Q374" s="118"/>
      <c r="R374" s="120"/>
      <c r="S374" s="120"/>
      <c r="T374" s="118"/>
      <c r="U374" s="118"/>
      <c r="V374" s="118"/>
      <c r="W374" s="118"/>
      <c r="X374" s="118"/>
      <c r="Y374" s="120"/>
      <c r="Z374" s="120"/>
      <c r="AA374" s="118"/>
      <c r="AB374" s="118"/>
      <c r="AC374" s="118"/>
      <c r="AD374" s="120"/>
      <c r="AE374" s="118"/>
      <c r="AF374" s="120"/>
      <c r="AG374" s="120"/>
      <c r="AH374" s="118"/>
      <c r="AI374" s="118"/>
      <c r="AJ374" s="118"/>
      <c r="AK374" s="118"/>
      <c r="AL374" s="118"/>
      <c r="AM374" s="118"/>
    </row>
    <row r="375" spans="1:39" hidden="1" x14ac:dyDescent="0.3">
      <c r="A375" s="107"/>
      <c r="B375" s="107" t="s">
        <v>630</v>
      </c>
      <c r="C375" s="124"/>
      <c r="D375" s="107"/>
      <c r="E375" s="125"/>
      <c r="F375" s="107"/>
      <c r="G375" s="107" t="s">
        <v>1914</v>
      </c>
      <c r="H375" s="124" t="str">
        <f>Programação4[[#This Row],[Atividade]]&amp; " - linha/estrutura: " &amp;Programação4[[#This Row],[Tag]]</f>
        <v xml:space="preserve">Grauteamento das bases civil - linha/estrutura: </v>
      </c>
      <c r="I375" s="107"/>
      <c r="J375" s="107"/>
      <c r="K375" s="107"/>
      <c r="L375" s="120"/>
      <c r="M375" s="118"/>
      <c r="N375" s="118"/>
      <c r="O375" s="118"/>
      <c r="P375" s="118"/>
      <c r="Q375" s="118"/>
      <c r="R375" s="120"/>
      <c r="S375" s="120"/>
      <c r="T375" s="118"/>
      <c r="U375" s="118"/>
      <c r="V375" s="118"/>
      <c r="W375" s="118"/>
      <c r="X375" s="118"/>
      <c r="Y375" s="120"/>
      <c r="Z375" s="120"/>
      <c r="AA375" s="118"/>
      <c r="AB375" s="118"/>
      <c r="AC375" s="118"/>
      <c r="AD375" s="120"/>
      <c r="AE375" s="118"/>
      <c r="AF375" s="120"/>
      <c r="AG375" s="120"/>
      <c r="AH375" s="118"/>
      <c r="AI375" s="118"/>
      <c r="AJ375" s="118"/>
      <c r="AK375" s="118"/>
      <c r="AL375" s="118"/>
      <c r="AM375" s="118"/>
    </row>
    <row r="376" spans="1:39" hidden="1" x14ac:dyDescent="0.3">
      <c r="A376" s="107"/>
      <c r="B376" s="107" t="s">
        <v>465</v>
      </c>
      <c r="C376" s="124"/>
      <c r="D376" s="107"/>
      <c r="E376" s="125"/>
      <c r="F376" s="107"/>
      <c r="G376" s="107" t="s">
        <v>466</v>
      </c>
      <c r="H376" s="124" t="str">
        <f>Programação4[[#This Row],[Atividade]]&amp; " - linha/estrutura: " &amp;Programação4[[#This Row],[Tag]]</f>
        <v xml:space="preserve">Tanque de condensado T-14E-3A - linha/estrutura: </v>
      </c>
      <c r="I376" s="107"/>
      <c r="J376" s="107"/>
      <c r="K376" s="107"/>
      <c r="L376" s="120"/>
      <c r="M376" s="118"/>
      <c r="N376" s="118"/>
      <c r="O376" s="118"/>
      <c r="P376" s="118"/>
      <c r="Q376" s="118"/>
      <c r="R376" s="120"/>
      <c r="S376" s="120"/>
      <c r="T376" s="118"/>
      <c r="U376" s="118"/>
      <c r="V376" s="118"/>
      <c r="W376" s="118"/>
      <c r="X376" s="118"/>
      <c r="Y376" s="120"/>
      <c r="Z376" s="120"/>
      <c r="AA376" s="118"/>
      <c r="AB376" s="118"/>
      <c r="AC376" s="118"/>
      <c r="AD376" s="120"/>
      <c r="AE376" s="118"/>
      <c r="AF376" s="120"/>
      <c r="AG376" s="120"/>
      <c r="AH376" s="118"/>
      <c r="AI376" s="118"/>
      <c r="AJ376" s="118"/>
      <c r="AK376" s="118"/>
      <c r="AL376" s="118"/>
      <c r="AM376" s="118"/>
    </row>
    <row r="377" spans="1:39" hidden="1" x14ac:dyDescent="0.3">
      <c r="A377" s="107"/>
      <c r="B377" s="107" t="s">
        <v>631</v>
      </c>
      <c r="C377" s="124"/>
      <c r="D377" s="107"/>
      <c r="E377" s="125"/>
      <c r="F377" s="107"/>
      <c r="G377" s="107" t="s">
        <v>1915</v>
      </c>
      <c r="H377" s="124" t="str">
        <f>Programação4[[#This Row],[Atividade]]&amp; " - linha/estrutura: " &amp;Programação4[[#This Row],[Tag]]</f>
        <v xml:space="preserve">Construção da base do tanque e das bombas - HYDRO - linha/estrutura: </v>
      </c>
      <c r="I377" s="107"/>
      <c r="J377" s="107"/>
      <c r="K377" s="107"/>
      <c r="L377" s="120"/>
      <c r="M377" s="118"/>
      <c r="N377" s="118"/>
      <c r="O377" s="118"/>
      <c r="P377" s="118"/>
      <c r="Q377" s="118"/>
      <c r="R377" s="120"/>
      <c r="S377" s="120"/>
      <c r="T377" s="118"/>
      <c r="U377" s="118"/>
      <c r="V377" s="118"/>
      <c r="W377" s="118"/>
      <c r="X377" s="118"/>
      <c r="Y377" s="120"/>
      <c r="Z377" s="120"/>
      <c r="AA377" s="118"/>
      <c r="AB377" s="118"/>
      <c r="AC377" s="118"/>
      <c r="AD377" s="120"/>
      <c r="AE377" s="118"/>
      <c r="AF377" s="120"/>
      <c r="AG377" s="120"/>
      <c r="AH377" s="118"/>
      <c r="AI377" s="118"/>
      <c r="AJ377" s="118"/>
      <c r="AK377" s="118"/>
      <c r="AL377" s="118"/>
      <c r="AM377" s="118"/>
    </row>
    <row r="378" spans="1:39" hidden="1" x14ac:dyDescent="0.3">
      <c r="A378" s="107"/>
      <c r="B378" s="107" t="s">
        <v>632</v>
      </c>
      <c r="C378" s="124"/>
      <c r="D378" s="107"/>
      <c r="E378" s="125"/>
      <c r="F378" s="107"/>
      <c r="G378" s="107" t="s">
        <v>1916</v>
      </c>
      <c r="H378" s="124" t="str">
        <f>Programação4[[#This Row],[Atividade]]&amp; " - linha/estrutura: " &amp;Programação4[[#This Row],[Tag]]</f>
        <v xml:space="preserve">Fornecimento de materiais do tanque (Hydro) - linha/estrutura: </v>
      </c>
      <c r="I378" s="107"/>
      <c r="J378" s="107"/>
      <c r="K378" s="107"/>
      <c r="L378" s="120"/>
      <c r="M378" s="118"/>
      <c r="N378" s="118"/>
      <c r="O378" s="118"/>
      <c r="P378" s="118"/>
      <c r="Q378" s="118"/>
      <c r="R378" s="120"/>
      <c r="S378" s="120"/>
      <c r="T378" s="118"/>
      <c r="U378" s="118"/>
      <c r="V378" s="118"/>
      <c r="W378" s="118"/>
      <c r="X378" s="118"/>
      <c r="Y378" s="120"/>
      <c r="Z378" s="120"/>
      <c r="AA378" s="118"/>
      <c r="AB378" s="118"/>
      <c r="AC378" s="118"/>
      <c r="AD378" s="120"/>
      <c r="AE378" s="118"/>
      <c r="AF378" s="120"/>
      <c r="AG378" s="120"/>
      <c r="AH378" s="118"/>
      <c r="AI378" s="118"/>
      <c r="AJ378" s="118"/>
      <c r="AK378" s="118"/>
      <c r="AL378" s="118"/>
      <c r="AM378" s="118"/>
    </row>
    <row r="379" spans="1:39" hidden="1" x14ac:dyDescent="0.3">
      <c r="A379" s="107"/>
      <c r="B379" s="107" t="s">
        <v>633</v>
      </c>
      <c r="C379" s="124"/>
      <c r="D379" s="107"/>
      <c r="E379" s="125"/>
      <c r="F379" s="107"/>
      <c r="G379" s="107" t="s">
        <v>1917</v>
      </c>
      <c r="H379" s="124" t="str">
        <f>Programação4[[#This Row],[Atividade]]&amp; " - linha/estrutura: " &amp;Programação4[[#This Row],[Tag]]</f>
        <v xml:space="preserve">Montagem e soldagem do fundo do tanque - linha/estrutura: </v>
      </c>
      <c r="I379" s="107"/>
      <c r="J379" s="107"/>
      <c r="K379" s="107"/>
      <c r="L379" s="120"/>
      <c r="M379" s="118"/>
      <c r="N379" s="118"/>
      <c r="O379" s="118"/>
      <c r="P379" s="118"/>
      <c r="Q379" s="118"/>
      <c r="R379" s="120"/>
      <c r="S379" s="120"/>
      <c r="T379" s="118"/>
      <c r="U379" s="118"/>
      <c r="V379" s="118"/>
      <c r="W379" s="118"/>
      <c r="X379" s="118"/>
      <c r="Y379" s="120"/>
      <c r="Z379" s="120"/>
      <c r="AA379" s="118"/>
      <c r="AB379" s="118"/>
      <c r="AC379" s="118"/>
      <c r="AD379" s="120"/>
      <c r="AE379" s="118"/>
      <c r="AF379" s="120"/>
      <c r="AG379" s="120"/>
      <c r="AH379" s="118"/>
      <c r="AI379" s="118"/>
      <c r="AJ379" s="118"/>
      <c r="AK379" s="118"/>
      <c r="AL379" s="118"/>
      <c r="AM379" s="118"/>
    </row>
    <row r="380" spans="1:39" hidden="1" x14ac:dyDescent="0.3">
      <c r="A380" s="107"/>
      <c r="B380" s="107" t="s">
        <v>634</v>
      </c>
      <c r="C380" s="124"/>
      <c r="D380" s="107"/>
      <c r="E380" s="125"/>
      <c r="F380" s="107"/>
      <c r="G380" s="107" t="s">
        <v>1918</v>
      </c>
      <c r="H380" s="124" t="str">
        <f>Programação4[[#This Row],[Atividade]]&amp; " - linha/estrutura: " &amp;Programação4[[#This Row],[Tag]]</f>
        <v xml:space="preserve">Montagem e soldagem do costado - linha/estrutura: </v>
      </c>
      <c r="I380" s="107"/>
      <c r="J380" s="107"/>
      <c r="K380" s="107"/>
      <c r="L380" s="120"/>
      <c r="M380" s="118"/>
      <c r="N380" s="118"/>
      <c r="O380" s="118"/>
      <c r="P380" s="118"/>
      <c r="Q380" s="118"/>
      <c r="R380" s="120"/>
      <c r="S380" s="120"/>
      <c r="T380" s="118"/>
      <c r="U380" s="118"/>
      <c r="V380" s="118"/>
      <c r="W380" s="118"/>
      <c r="X380" s="118"/>
      <c r="Y380" s="120"/>
      <c r="Z380" s="120"/>
      <c r="AA380" s="118"/>
      <c r="AB380" s="118"/>
      <c r="AC380" s="118"/>
      <c r="AD380" s="120"/>
      <c r="AE380" s="118"/>
      <c r="AF380" s="120"/>
      <c r="AG380" s="120"/>
      <c r="AH380" s="118"/>
      <c r="AI380" s="118"/>
      <c r="AJ380" s="118"/>
      <c r="AK380" s="118"/>
      <c r="AL380" s="118"/>
      <c r="AM380" s="118"/>
    </row>
    <row r="381" spans="1:39" hidden="1" x14ac:dyDescent="0.3">
      <c r="A381" s="107"/>
      <c r="B381" s="107" t="s">
        <v>635</v>
      </c>
      <c r="C381" s="124"/>
      <c r="D381" s="107"/>
      <c r="E381" s="125"/>
      <c r="F381" s="107"/>
      <c r="G381" s="107" t="s">
        <v>1919</v>
      </c>
      <c r="H381" s="124" t="str">
        <f>Programação4[[#This Row],[Atividade]]&amp; " - linha/estrutura: " &amp;Programação4[[#This Row],[Tag]]</f>
        <v xml:space="preserve">Montagem e soldagem do teto - linha/estrutura: </v>
      </c>
      <c r="I381" s="107"/>
      <c r="J381" s="107"/>
      <c r="K381" s="107"/>
      <c r="L381" s="120"/>
      <c r="M381" s="118"/>
      <c r="N381" s="118"/>
      <c r="O381" s="118"/>
      <c r="P381" s="118"/>
      <c r="Q381" s="118"/>
      <c r="R381" s="120"/>
      <c r="S381" s="120"/>
      <c r="T381" s="118"/>
      <c r="U381" s="118"/>
      <c r="V381" s="118"/>
      <c r="W381" s="118"/>
      <c r="X381" s="118"/>
      <c r="Y381" s="120"/>
      <c r="Z381" s="120"/>
      <c r="AA381" s="118"/>
      <c r="AB381" s="118"/>
      <c r="AC381" s="118"/>
      <c r="AD381" s="120"/>
      <c r="AE381" s="118"/>
      <c r="AF381" s="120"/>
      <c r="AG381" s="120"/>
      <c r="AH381" s="118"/>
      <c r="AI381" s="118"/>
      <c r="AJ381" s="118"/>
      <c r="AK381" s="118"/>
      <c r="AL381" s="118"/>
      <c r="AM381" s="118"/>
    </row>
    <row r="382" spans="1:39" hidden="1" x14ac:dyDescent="0.3">
      <c r="A382" s="107"/>
      <c r="B382" s="107" t="s">
        <v>636</v>
      </c>
      <c r="C382" s="124"/>
      <c r="D382" s="107"/>
      <c r="E382" s="125"/>
      <c r="F382" s="107"/>
      <c r="G382" s="107" t="s">
        <v>1920</v>
      </c>
      <c r="H382" s="124" t="str">
        <f>Programação4[[#This Row],[Atividade]]&amp; " - linha/estrutura: " &amp;Programação4[[#This Row],[Tag]]</f>
        <v xml:space="preserve">Montagem passarela entre os tanques - linha/estrutura: </v>
      </c>
      <c r="I382" s="107"/>
      <c r="J382" s="107"/>
      <c r="K382" s="107"/>
      <c r="L382" s="120"/>
      <c r="M382" s="118"/>
      <c r="N382" s="118"/>
      <c r="O382" s="118"/>
      <c r="P382" s="118"/>
      <c r="Q382" s="118"/>
      <c r="R382" s="120"/>
      <c r="S382" s="120"/>
      <c r="T382" s="118"/>
      <c r="U382" s="118"/>
      <c r="V382" s="118"/>
      <c r="W382" s="118"/>
      <c r="X382" s="118"/>
      <c r="Y382" s="120"/>
      <c r="Z382" s="120"/>
      <c r="AA382" s="118"/>
      <c r="AB382" s="118"/>
      <c r="AC382" s="118"/>
      <c r="AD382" s="120"/>
      <c r="AE382" s="118"/>
      <c r="AF382" s="120"/>
      <c r="AG382" s="120"/>
      <c r="AH382" s="118"/>
      <c r="AI382" s="118"/>
      <c r="AJ382" s="118"/>
      <c r="AK382" s="118"/>
      <c r="AL382" s="118"/>
      <c r="AM382" s="118"/>
    </row>
    <row r="383" spans="1:39" hidden="1" x14ac:dyDescent="0.3">
      <c r="A383" s="107"/>
      <c r="B383" s="107" t="s">
        <v>637</v>
      </c>
      <c r="C383" s="124"/>
      <c r="D383" s="107"/>
      <c r="E383" s="125"/>
      <c r="F383" s="107"/>
      <c r="G383" s="107" t="s">
        <v>1921</v>
      </c>
      <c r="H383" s="124" t="str">
        <f>Programação4[[#This Row],[Atividade]]&amp; " - linha/estrutura: " &amp;Programação4[[#This Row],[Tag]]</f>
        <v xml:space="preserve">Montagem de guarda corpo - linha/estrutura: </v>
      </c>
      <c r="I383" s="107"/>
      <c r="J383" s="107"/>
      <c r="K383" s="107"/>
      <c r="L383" s="120"/>
      <c r="M383" s="118"/>
      <c r="N383" s="118"/>
      <c r="O383" s="118"/>
      <c r="P383" s="118"/>
      <c r="Q383" s="118"/>
      <c r="R383" s="120"/>
      <c r="S383" s="120"/>
      <c r="T383" s="118"/>
      <c r="U383" s="118"/>
      <c r="V383" s="118"/>
      <c r="W383" s="118"/>
      <c r="X383" s="118"/>
      <c r="Y383" s="120"/>
      <c r="Z383" s="120"/>
      <c r="AA383" s="118"/>
      <c r="AB383" s="118"/>
      <c r="AC383" s="118"/>
      <c r="AD383" s="120"/>
      <c r="AE383" s="118"/>
      <c r="AF383" s="120"/>
      <c r="AG383" s="120"/>
      <c r="AH383" s="118"/>
      <c r="AI383" s="118"/>
      <c r="AJ383" s="118"/>
      <c r="AK383" s="118"/>
      <c r="AL383" s="118"/>
      <c r="AM383" s="118"/>
    </row>
    <row r="384" spans="1:39" hidden="1" x14ac:dyDescent="0.3">
      <c r="A384" s="107"/>
      <c r="B384" s="107" t="s">
        <v>638</v>
      </c>
      <c r="C384" s="124"/>
      <c r="D384" s="107"/>
      <c r="E384" s="125"/>
      <c r="F384" s="107"/>
      <c r="G384" s="107" t="s">
        <v>1922</v>
      </c>
      <c r="H384" s="124" t="str">
        <f>Programação4[[#This Row],[Atividade]]&amp; " - linha/estrutura: " &amp;Programação4[[#This Row],[Tag]]</f>
        <v xml:space="preserve">Montagem de bocais laterais - linha/estrutura: </v>
      </c>
      <c r="I384" s="107"/>
      <c r="J384" s="107"/>
      <c r="K384" s="107"/>
      <c r="L384" s="120"/>
      <c r="M384" s="118"/>
      <c r="N384" s="118"/>
      <c r="O384" s="118"/>
      <c r="P384" s="118"/>
      <c r="Q384" s="118"/>
      <c r="R384" s="120"/>
      <c r="S384" s="120"/>
      <c r="T384" s="118"/>
      <c r="U384" s="118"/>
      <c r="V384" s="118"/>
      <c r="W384" s="118"/>
      <c r="X384" s="118"/>
      <c r="Y384" s="120"/>
      <c r="Z384" s="120"/>
      <c r="AA384" s="118"/>
      <c r="AB384" s="118"/>
      <c r="AC384" s="118"/>
      <c r="AD384" s="120"/>
      <c r="AE384" s="118"/>
      <c r="AF384" s="120"/>
      <c r="AG384" s="120"/>
      <c r="AH384" s="118"/>
      <c r="AI384" s="118"/>
      <c r="AJ384" s="118"/>
      <c r="AK384" s="118"/>
      <c r="AL384" s="118"/>
      <c r="AM384" s="118"/>
    </row>
    <row r="385" spans="1:39" hidden="1" x14ac:dyDescent="0.3">
      <c r="A385" s="107"/>
      <c r="B385" s="107" t="s">
        <v>639</v>
      </c>
      <c r="C385" s="124"/>
      <c r="D385" s="107"/>
      <c r="E385" s="125"/>
      <c r="F385" s="107"/>
      <c r="G385" s="107" t="s">
        <v>1923</v>
      </c>
      <c r="H385" s="124" t="str">
        <f>Programação4[[#This Row],[Atividade]]&amp; " - linha/estrutura: " &amp;Programação4[[#This Row],[Tag]]</f>
        <v xml:space="preserve">Montagem e soldagem de bocais do teto - linha/estrutura: </v>
      </c>
      <c r="I385" s="107"/>
      <c r="J385" s="107"/>
      <c r="K385" s="107"/>
      <c r="L385" s="120"/>
      <c r="M385" s="118"/>
      <c r="N385" s="118"/>
      <c r="O385" s="118"/>
      <c r="P385" s="118"/>
      <c r="Q385" s="118"/>
      <c r="R385" s="120"/>
      <c r="S385" s="120"/>
      <c r="T385" s="118"/>
      <c r="U385" s="118"/>
      <c r="V385" s="118"/>
      <c r="W385" s="118"/>
      <c r="X385" s="118"/>
      <c r="Y385" s="120"/>
      <c r="Z385" s="120"/>
      <c r="AA385" s="118"/>
      <c r="AB385" s="118"/>
      <c r="AC385" s="118"/>
      <c r="AD385" s="120"/>
      <c r="AE385" s="118"/>
      <c r="AF385" s="120"/>
      <c r="AG385" s="120"/>
      <c r="AH385" s="118"/>
      <c r="AI385" s="118"/>
      <c r="AJ385" s="118"/>
      <c r="AK385" s="118"/>
      <c r="AL385" s="118"/>
      <c r="AM385" s="118"/>
    </row>
    <row r="386" spans="1:39" hidden="1" x14ac:dyDescent="0.3">
      <c r="A386" s="107"/>
      <c r="B386" s="107" t="s">
        <v>640</v>
      </c>
      <c r="C386" s="124"/>
      <c r="D386" s="107"/>
      <c r="E386" s="125"/>
      <c r="F386" s="107"/>
      <c r="G386" s="107" t="s">
        <v>1924</v>
      </c>
      <c r="H386" s="124" t="str">
        <f>Programação4[[#This Row],[Atividade]]&amp; " - linha/estrutura: " &amp;Programação4[[#This Row],[Tag]]</f>
        <v xml:space="preserve">Teste de estanqueidade (65%) - linha/estrutura: </v>
      </c>
      <c r="I386" s="107"/>
      <c r="J386" s="107"/>
      <c r="K386" s="107"/>
      <c r="L386" s="120"/>
      <c r="M386" s="118"/>
      <c r="N386" s="118"/>
      <c r="O386" s="118"/>
      <c r="P386" s="118"/>
      <c r="Q386" s="118"/>
      <c r="R386" s="120"/>
      <c r="S386" s="120"/>
      <c r="T386" s="118"/>
      <c r="U386" s="118"/>
      <c r="V386" s="118"/>
      <c r="W386" s="118"/>
      <c r="X386" s="118"/>
      <c r="Y386" s="120"/>
      <c r="Z386" s="120"/>
      <c r="AA386" s="118"/>
      <c r="AB386" s="118"/>
      <c r="AC386" s="118"/>
      <c r="AD386" s="120"/>
      <c r="AE386" s="118"/>
      <c r="AF386" s="120"/>
      <c r="AG386" s="120"/>
      <c r="AH386" s="118"/>
      <c r="AI386" s="118"/>
      <c r="AJ386" s="118"/>
      <c r="AK386" s="118"/>
      <c r="AL386" s="118"/>
      <c r="AM386" s="118"/>
    </row>
    <row r="387" spans="1:39" hidden="1" x14ac:dyDescent="0.3">
      <c r="A387" s="107"/>
      <c r="B387" s="107" t="s">
        <v>641</v>
      </c>
      <c r="C387" s="124"/>
      <c r="D387" s="107"/>
      <c r="E387" s="125"/>
      <c r="F387" s="107"/>
      <c r="G387" s="107" t="s">
        <v>1925</v>
      </c>
      <c r="H387" s="124" t="str">
        <f>Programação4[[#This Row],[Atividade]]&amp; " - linha/estrutura: " &amp;Programação4[[#This Row],[Tag]]</f>
        <v xml:space="preserve">Teste de estanqueidade (100%) - linha/estrutura: </v>
      </c>
      <c r="I387" s="107"/>
      <c r="J387" s="107"/>
      <c r="K387" s="107"/>
      <c r="L387" s="120"/>
      <c r="M387" s="118"/>
      <c r="N387" s="118"/>
      <c r="O387" s="118"/>
      <c r="P387" s="118"/>
      <c r="Q387" s="118"/>
      <c r="R387" s="120"/>
      <c r="S387" s="120"/>
      <c r="T387" s="118"/>
      <c r="U387" s="118"/>
      <c r="V387" s="118"/>
      <c r="W387" s="118"/>
      <c r="X387" s="118"/>
      <c r="Y387" s="120"/>
      <c r="Z387" s="120"/>
      <c r="AA387" s="118"/>
      <c r="AB387" s="118"/>
      <c r="AC387" s="118"/>
      <c r="AD387" s="120"/>
      <c r="AE387" s="118"/>
      <c r="AF387" s="120"/>
      <c r="AG387" s="120"/>
      <c r="AH387" s="118"/>
      <c r="AI387" s="118"/>
      <c r="AJ387" s="118"/>
      <c r="AK387" s="118"/>
      <c r="AL387" s="118"/>
      <c r="AM387" s="118"/>
    </row>
    <row r="388" spans="1:39" hidden="1" x14ac:dyDescent="0.3">
      <c r="A388" s="107"/>
      <c r="B388" s="107" t="s">
        <v>642</v>
      </c>
      <c r="C388" s="124"/>
      <c r="D388" s="107"/>
      <c r="E388" s="125"/>
      <c r="F388" s="107"/>
      <c r="G388" s="107" t="s">
        <v>1629</v>
      </c>
      <c r="H388" s="124" t="str">
        <f>Programação4[[#This Row],[Atividade]]&amp; " - linha/estrutura: " &amp;Programação4[[#This Row],[Tag]]</f>
        <v xml:space="preserve">Tubulações e suportes - linha/estrutura: </v>
      </c>
      <c r="I388" s="107"/>
      <c r="J388" s="107"/>
      <c r="K388" s="107"/>
      <c r="L388" s="120"/>
      <c r="M388" s="118"/>
      <c r="N388" s="118"/>
      <c r="O388" s="118"/>
      <c r="P388" s="118"/>
      <c r="Q388" s="118"/>
      <c r="R388" s="120"/>
      <c r="S388" s="120"/>
      <c r="T388" s="118"/>
      <c r="U388" s="118"/>
      <c r="V388" s="118"/>
      <c r="W388" s="118"/>
      <c r="X388" s="118"/>
      <c r="Y388" s="120"/>
      <c r="Z388" s="120"/>
      <c r="AA388" s="118"/>
      <c r="AB388" s="118"/>
      <c r="AC388" s="118"/>
      <c r="AD388" s="120"/>
      <c r="AE388" s="118"/>
      <c r="AF388" s="120"/>
      <c r="AG388" s="120"/>
      <c r="AH388" s="118"/>
      <c r="AI388" s="118"/>
      <c r="AJ388" s="118"/>
      <c r="AK388" s="118"/>
      <c r="AL388" s="118"/>
      <c r="AM388" s="118"/>
    </row>
    <row r="389" spans="1:39" hidden="1" x14ac:dyDescent="0.3">
      <c r="A389" s="107"/>
      <c r="B389" s="107" t="s">
        <v>643</v>
      </c>
      <c r="C389" s="124"/>
      <c r="D389" s="107"/>
      <c r="E389" s="125"/>
      <c r="F389" s="107"/>
      <c r="G389" s="107" t="s">
        <v>1926</v>
      </c>
      <c r="H389" s="124" t="str">
        <f>Programação4[[#This Row],[Atividade]]&amp; " - linha/estrutura: " &amp;Programação4[[#This Row],[Tag]]</f>
        <v xml:space="preserve">Linha 3"-S1-14E-5346-H - linha/estrutura: </v>
      </c>
      <c r="I389" s="107"/>
      <c r="J389" s="107"/>
      <c r="K389" s="107"/>
      <c r="L389" s="120"/>
      <c r="M389" s="118"/>
      <c r="N389" s="118"/>
      <c r="O389" s="118"/>
      <c r="P389" s="118"/>
      <c r="Q389" s="118"/>
      <c r="R389" s="120"/>
      <c r="S389" s="120"/>
      <c r="T389" s="118"/>
      <c r="U389" s="118"/>
      <c r="V389" s="118"/>
      <c r="W389" s="118"/>
      <c r="X389" s="118"/>
      <c r="Y389" s="120"/>
      <c r="Z389" s="120"/>
      <c r="AA389" s="118"/>
      <c r="AB389" s="118"/>
      <c r="AC389" s="118"/>
      <c r="AD389" s="120"/>
      <c r="AE389" s="118"/>
      <c r="AF389" s="120"/>
      <c r="AG389" s="120"/>
      <c r="AH389" s="118"/>
      <c r="AI389" s="118"/>
      <c r="AJ389" s="118"/>
      <c r="AK389" s="118"/>
      <c r="AL389" s="118"/>
      <c r="AM389" s="118"/>
    </row>
    <row r="390" spans="1:39" hidden="1" x14ac:dyDescent="0.3">
      <c r="A390" s="107"/>
      <c r="B390" s="107" t="s">
        <v>644</v>
      </c>
      <c r="C390" s="124"/>
      <c r="D390" s="107"/>
      <c r="E390" s="125"/>
      <c r="F390" s="107"/>
      <c r="G390" s="107" t="s">
        <v>1927</v>
      </c>
      <c r="H390" s="124" t="str">
        <f>Programação4[[#This Row],[Atividade]]&amp; " - linha/estrutura: " &amp;Programação4[[#This Row],[Tag]]</f>
        <v xml:space="preserve">Fabricar Montar e soldar linha 1º Trecho - linha/estrutura: </v>
      </c>
      <c r="I390" s="107"/>
      <c r="J390" s="107"/>
      <c r="K390" s="107"/>
      <c r="L390" s="120"/>
      <c r="M390" s="118"/>
      <c r="N390" s="118"/>
      <c r="O390" s="118"/>
      <c r="P390" s="118"/>
      <c r="Q390" s="118"/>
      <c r="R390" s="120"/>
      <c r="S390" s="120"/>
      <c r="T390" s="118"/>
      <c r="U390" s="118"/>
      <c r="V390" s="118"/>
      <c r="W390" s="118"/>
      <c r="X390" s="118"/>
      <c r="Y390" s="120"/>
      <c r="Z390" s="120"/>
      <c r="AA390" s="118"/>
      <c r="AB390" s="118"/>
      <c r="AC390" s="118"/>
      <c r="AD390" s="120"/>
      <c r="AE390" s="118"/>
      <c r="AF390" s="120"/>
      <c r="AG390" s="120"/>
      <c r="AH390" s="118"/>
      <c r="AI390" s="118"/>
      <c r="AJ390" s="118"/>
      <c r="AK390" s="118"/>
      <c r="AL390" s="118"/>
      <c r="AM390" s="118"/>
    </row>
    <row r="391" spans="1:39" hidden="1" x14ac:dyDescent="0.3">
      <c r="A391" s="107"/>
      <c r="B391" s="107" t="s">
        <v>645</v>
      </c>
      <c r="C391" s="124"/>
      <c r="D391" s="107"/>
      <c r="E391" s="125"/>
      <c r="F391" s="107"/>
      <c r="G391" s="107" t="s">
        <v>1928</v>
      </c>
      <c r="H391" s="124" t="str">
        <f>Programação4[[#This Row],[Atividade]]&amp; " - linha/estrutura: " &amp;Programação4[[#This Row],[Tag]]</f>
        <v xml:space="preserve">Fabricar Montar e soldar linha 2º trecho - linha/estrutura: </v>
      </c>
      <c r="I391" s="107"/>
      <c r="J391" s="107"/>
      <c r="K391" s="107"/>
      <c r="L391" s="120"/>
      <c r="M391" s="118"/>
      <c r="N391" s="118"/>
      <c r="O391" s="118"/>
      <c r="P391" s="118"/>
      <c r="Q391" s="118"/>
      <c r="R391" s="120"/>
      <c r="S391" s="120"/>
      <c r="T391" s="118"/>
      <c r="U391" s="118"/>
      <c r="V391" s="118"/>
      <c r="W391" s="118"/>
      <c r="X391" s="118"/>
      <c r="Y391" s="120"/>
      <c r="Z391" s="120"/>
      <c r="AA391" s="118"/>
      <c r="AB391" s="118"/>
      <c r="AC391" s="118"/>
      <c r="AD391" s="120"/>
      <c r="AE391" s="118"/>
      <c r="AF391" s="120"/>
      <c r="AG391" s="120"/>
      <c r="AH391" s="118"/>
      <c r="AI391" s="118"/>
      <c r="AJ391" s="118"/>
      <c r="AK391" s="118"/>
      <c r="AL391" s="118"/>
      <c r="AM391" s="118"/>
    </row>
    <row r="392" spans="1:39" hidden="1" x14ac:dyDescent="0.3">
      <c r="A392" s="107"/>
      <c r="B392" s="107" t="s">
        <v>646</v>
      </c>
      <c r="C392" s="124"/>
      <c r="D392" s="107"/>
      <c r="E392" s="125"/>
      <c r="F392" s="107"/>
      <c r="G392" s="107" t="s">
        <v>1929</v>
      </c>
      <c r="H392" s="124" t="str">
        <f>Programação4[[#This Row],[Atividade]]&amp; " - linha/estrutura: " &amp;Programação4[[#This Row],[Tag]]</f>
        <v xml:space="preserve">Montar suportes - linha/estrutura: </v>
      </c>
      <c r="I392" s="107"/>
      <c r="J392" s="107"/>
      <c r="K392" s="107"/>
      <c r="L392" s="120"/>
      <c r="M392" s="118"/>
      <c r="N392" s="118"/>
      <c r="O392" s="118"/>
      <c r="P392" s="118"/>
      <c r="Q392" s="118"/>
      <c r="R392" s="120"/>
      <c r="S392" s="120"/>
      <c r="T392" s="118"/>
      <c r="U392" s="118"/>
      <c r="V392" s="118"/>
      <c r="W392" s="118"/>
      <c r="X392" s="118"/>
      <c r="Y392" s="120"/>
      <c r="Z392" s="120"/>
      <c r="AA392" s="118"/>
      <c r="AB392" s="118"/>
      <c r="AC392" s="118"/>
      <c r="AD392" s="120"/>
      <c r="AE392" s="118"/>
      <c r="AF392" s="120"/>
      <c r="AG392" s="120"/>
      <c r="AH392" s="118"/>
      <c r="AI392" s="118"/>
      <c r="AJ392" s="118"/>
      <c r="AK392" s="118"/>
      <c r="AL392" s="118"/>
      <c r="AM392" s="118"/>
    </row>
    <row r="393" spans="1:39" hidden="1" x14ac:dyDescent="0.3">
      <c r="A393" s="107"/>
      <c r="B393" s="107" t="s">
        <v>647</v>
      </c>
      <c r="C393" s="124"/>
      <c r="D393" s="107"/>
      <c r="E393" s="125"/>
      <c r="F393" s="107"/>
      <c r="G393" s="107" t="s">
        <v>279</v>
      </c>
      <c r="H393" s="124" t="str">
        <f>Programação4[[#This Row],[Atividade]]&amp; " - linha/estrutura: " &amp;Programação4[[#This Row],[Tag]]</f>
        <v xml:space="preserve">Inspeção ENDs das soldas - linha/estrutura: </v>
      </c>
      <c r="I393" s="107"/>
      <c r="J393" s="107"/>
      <c r="K393" s="107"/>
      <c r="L393" s="120"/>
      <c r="M393" s="118"/>
      <c r="N393" s="118"/>
      <c r="O393" s="118"/>
      <c r="P393" s="118"/>
      <c r="Q393" s="118"/>
      <c r="R393" s="120"/>
      <c r="S393" s="120"/>
      <c r="T393" s="118"/>
      <c r="U393" s="118"/>
      <c r="V393" s="118"/>
      <c r="W393" s="118"/>
      <c r="X393" s="118"/>
      <c r="Y393" s="120"/>
      <c r="Z393" s="120"/>
      <c r="AA393" s="118"/>
      <c r="AB393" s="118"/>
      <c r="AC393" s="118"/>
      <c r="AD393" s="120"/>
      <c r="AE393" s="118"/>
      <c r="AF393" s="120"/>
      <c r="AG393" s="120"/>
      <c r="AH393" s="118"/>
      <c r="AI393" s="118"/>
      <c r="AJ393" s="118"/>
      <c r="AK393" s="118"/>
      <c r="AL393" s="118"/>
      <c r="AM393" s="118"/>
    </row>
    <row r="394" spans="1:39" hidden="1" x14ac:dyDescent="0.3">
      <c r="A394" s="107"/>
      <c r="B394" s="107" t="s">
        <v>648</v>
      </c>
      <c r="C394" s="124"/>
      <c r="D394" s="107"/>
      <c r="E394" s="125"/>
      <c r="F394" s="107"/>
      <c r="G394" s="107" t="s">
        <v>335</v>
      </c>
      <c r="H394" s="124" t="str">
        <f>Programação4[[#This Row],[Atividade]]&amp; " - linha/estrutura: " &amp;Programação4[[#This Row],[Tag]]</f>
        <v xml:space="preserve">Teste hidrostático - linha/estrutura: </v>
      </c>
      <c r="I394" s="107"/>
      <c r="J394" s="107"/>
      <c r="K394" s="107"/>
      <c r="L394" s="120"/>
      <c r="M394" s="118"/>
      <c r="N394" s="118"/>
      <c r="O394" s="118"/>
      <c r="P394" s="118"/>
      <c r="Q394" s="118"/>
      <c r="R394" s="120"/>
      <c r="S394" s="120"/>
      <c r="T394" s="118"/>
      <c r="U394" s="118"/>
      <c r="V394" s="118"/>
      <c r="W394" s="118"/>
      <c r="X394" s="118"/>
      <c r="Y394" s="120"/>
      <c r="Z394" s="120"/>
      <c r="AA394" s="118"/>
      <c r="AB394" s="118"/>
      <c r="AC394" s="118"/>
      <c r="AD394" s="120"/>
      <c r="AE394" s="118"/>
      <c r="AF394" s="120"/>
      <c r="AG394" s="120"/>
      <c r="AH394" s="118"/>
      <c r="AI394" s="118"/>
      <c r="AJ394" s="118"/>
      <c r="AK394" s="118"/>
      <c r="AL394" s="118"/>
      <c r="AM394" s="118"/>
    </row>
    <row r="395" spans="1:39" hidden="1" x14ac:dyDescent="0.3">
      <c r="A395" s="107"/>
      <c r="B395" s="107" t="s">
        <v>649</v>
      </c>
      <c r="C395" s="124"/>
      <c r="D395" s="107"/>
      <c r="E395" s="125"/>
      <c r="F395" s="107"/>
      <c r="G395" s="107" t="s">
        <v>1930</v>
      </c>
      <c r="H395" s="124" t="str">
        <f>Programação4[[#This Row],[Atividade]]&amp; " - linha/estrutura: " &amp;Programação4[[#This Row],[Tag]]</f>
        <v xml:space="preserve">Linha 3"-S1-14E-5347-H - linha/estrutura: </v>
      </c>
      <c r="I395" s="107"/>
      <c r="J395" s="107"/>
      <c r="K395" s="107"/>
      <c r="L395" s="120"/>
      <c r="M395" s="118"/>
      <c r="N395" s="118"/>
      <c r="O395" s="118"/>
      <c r="P395" s="118"/>
      <c r="Q395" s="118"/>
      <c r="R395" s="120"/>
      <c r="S395" s="120"/>
      <c r="T395" s="118"/>
      <c r="U395" s="118"/>
      <c r="V395" s="118"/>
      <c r="W395" s="118"/>
      <c r="X395" s="118"/>
      <c r="Y395" s="120"/>
      <c r="Z395" s="120"/>
      <c r="AA395" s="118"/>
      <c r="AB395" s="118"/>
      <c r="AC395" s="118"/>
      <c r="AD395" s="120"/>
      <c r="AE395" s="118"/>
      <c r="AF395" s="120"/>
      <c r="AG395" s="120"/>
      <c r="AH395" s="118"/>
      <c r="AI395" s="118"/>
      <c r="AJ395" s="118"/>
      <c r="AK395" s="118"/>
      <c r="AL395" s="118"/>
      <c r="AM395" s="118"/>
    </row>
    <row r="396" spans="1:39" hidden="1" x14ac:dyDescent="0.3">
      <c r="A396" s="107"/>
      <c r="B396" s="107" t="s">
        <v>650</v>
      </c>
      <c r="C396" s="124"/>
      <c r="D396" s="107"/>
      <c r="E396" s="125"/>
      <c r="F396" s="107"/>
      <c r="G396" s="107" t="s">
        <v>1931</v>
      </c>
      <c r="H396" s="124" t="str">
        <f>Programação4[[#This Row],[Atividade]]&amp; " - linha/estrutura: " &amp;Programação4[[#This Row],[Tag]]</f>
        <v xml:space="preserve">Fabricar Montar e soldar linha - linha/estrutura: </v>
      </c>
      <c r="I396" s="107"/>
      <c r="J396" s="107"/>
      <c r="K396" s="107"/>
      <c r="L396" s="120"/>
      <c r="M396" s="118"/>
      <c r="N396" s="118"/>
      <c r="O396" s="118"/>
      <c r="P396" s="118"/>
      <c r="Q396" s="118"/>
      <c r="R396" s="120"/>
      <c r="S396" s="120"/>
      <c r="T396" s="118"/>
      <c r="U396" s="118"/>
      <c r="V396" s="118"/>
      <c r="W396" s="118"/>
      <c r="X396" s="118"/>
      <c r="Y396" s="120"/>
      <c r="Z396" s="120"/>
      <c r="AA396" s="118"/>
      <c r="AB396" s="118"/>
      <c r="AC396" s="118"/>
      <c r="AD396" s="120"/>
      <c r="AE396" s="118"/>
      <c r="AF396" s="120"/>
      <c r="AG396" s="120"/>
      <c r="AH396" s="118"/>
      <c r="AI396" s="118"/>
      <c r="AJ396" s="118"/>
      <c r="AK396" s="118"/>
      <c r="AL396" s="118"/>
      <c r="AM396" s="118"/>
    </row>
    <row r="397" spans="1:39" hidden="1" x14ac:dyDescent="0.3">
      <c r="A397" s="107"/>
      <c r="B397" s="107" t="s">
        <v>651</v>
      </c>
      <c r="C397" s="124"/>
      <c r="D397" s="107"/>
      <c r="E397" s="125"/>
      <c r="F397" s="107"/>
      <c r="G397" s="107" t="s">
        <v>279</v>
      </c>
      <c r="H397" s="124" t="str">
        <f>Programação4[[#This Row],[Atividade]]&amp; " - linha/estrutura: " &amp;Programação4[[#This Row],[Tag]]</f>
        <v xml:space="preserve">Inspeção ENDs das soldas - linha/estrutura: </v>
      </c>
      <c r="I397" s="107"/>
      <c r="J397" s="107"/>
      <c r="K397" s="107"/>
      <c r="L397" s="120"/>
      <c r="M397" s="118"/>
      <c r="N397" s="118"/>
      <c r="O397" s="118"/>
      <c r="P397" s="118"/>
      <c r="Q397" s="118"/>
      <c r="R397" s="120"/>
      <c r="S397" s="120"/>
      <c r="T397" s="118"/>
      <c r="U397" s="118"/>
      <c r="V397" s="118"/>
      <c r="W397" s="118"/>
      <c r="X397" s="118"/>
      <c r="Y397" s="120"/>
      <c r="Z397" s="120"/>
      <c r="AA397" s="118"/>
      <c r="AB397" s="118"/>
      <c r="AC397" s="118"/>
      <c r="AD397" s="120"/>
      <c r="AE397" s="118"/>
      <c r="AF397" s="120"/>
      <c r="AG397" s="120"/>
      <c r="AH397" s="118"/>
      <c r="AI397" s="118"/>
      <c r="AJ397" s="118"/>
      <c r="AK397" s="118"/>
      <c r="AL397" s="118"/>
      <c r="AM397" s="118"/>
    </row>
    <row r="398" spans="1:39" hidden="1" x14ac:dyDescent="0.3">
      <c r="A398" s="107"/>
      <c r="B398" s="107" t="s">
        <v>652</v>
      </c>
      <c r="C398" s="124"/>
      <c r="D398" s="107"/>
      <c r="E398" s="125"/>
      <c r="F398" s="107"/>
      <c r="G398" s="107" t="s">
        <v>335</v>
      </c>
      <c r="H398" s="124" t="str">
        <f>Programação4[[#This Row],[Atividade]]&amp; " - linha/estrutura: " &amp;Programação4[[#This Row],[Tag]]</f>
        <v xml:space="preserve">Teste hidrostático - linha/estrutura: </v>
      </c>
      <c r="I398" s="107"/>
      <c r="J398" s="107"/>
      <c r="K398" s="107"/>
      <c r="L398" s="120"/>
      <c r="M398" s="118"/>
      <c r="N398" s="118"/>
      <c r="O398" s="118"/>
      <c r="P398" s="118"/>
      <c r="Q398" s="118"/>
      <c r="R398" s="120"/>
      <c r="S398" s="120"/>
      <c r="T398" s="118"/>
      <c r="U398" s="118"/>
      <c r="V398" s="118"/>
      <c r="W398" s="118"/>
      <c r="X398" s="118"/>
      <c r="Y398" s="120"/>
      <c r="Z398" s="120"/>
      <c r="AA398" s="118"/>
      <c r="AB398" s="118"/>
      <c r="AC398" s="118"/>
      <c r="AD398" s="120"/>
      <c r="AE398" s="118"/>
      <c r="AF398" s="120"/>
      <c r="AG398" s="120"/>
      <c r="AH398" s="118"/>
      <c r="AI398" s="118"/>
      <c r="AJ398" s="118"/>
      <c r="AK398" s="118"/>
      <c r="AL398" s="118"/>
      <c r="AM398" s="118"/>
    </row>
    <row r="399" spans="1:39" hidden="1" x14ac:dyDescent="0.3">
      <c r="A399" s="107"/>
      <c r="B399" s="107" t="s">
        <v>653</v>
      </c>
      <c r="C399" s="124"/>
      <c r="D399" s="107"/>
      <c r="E399" s="125"/>
      <c r="F399" s="107"/>
      <c r="G399" s="107" t="s">
        <v>1932</v>
      </c>
      <c r="H399" s="124" t="str">
        <f>Programação4[[#This Row],[Atividade]]&amp; " - linha/estrutura: " &amp;Programação4[[#This Row],[Tag]]</f>
        <v xml:space="preserve">Linha 1.1/2"-C1-14E-5344 - linha/estrutura: </v>
      </c>
      <c r="I399" s="107"/>
      <c r="J399" s="107"/>
      <c r="K399" s="107"/>
      <c r="L399" s="120"/>
      <c r="M399" s="118"/>
      <c r="N399" s="118"/>
      <c r="O399" s="118"/>
      <c r="P399" s="118"/>
      <c r="Q399" s="118"/>
      <c r="R399" s="120"/>
      <c r="S399" s="120"/>
      <c r="T399" s="118"/>
      <c r="U399" s="118"/>
      <c r="V399" s="118"/>
      <c r="W399" s="118"/>
      <c r="X399" s="118"/>
      <c r="Y399" s="120"/>
      <c r="Z399" s="120"/>
      <c r="AA399" s="118"/>
      <c r="AB399" s="118"/>
      <c r="AC399" s="118"/>
      <c r="AD399" s="120"/>
      <c r="AE399" s="118"/>
      <c r="AF399" s="120"/>
      <c r="AG399" s="120"/>
      <c r="AH399" s="118"/>
      <c r="AI399" s="118"/>
      <c r="AJ399" s="118"/>
      <c r="AK399" s="118"/>
      <c r="AL399" s="118"/>
      <c r="AM399" s="118"/>
    </row>
    <row r="400" spans="1:39" hidden="1" x14ac:dyDescent="0.3">
      <c r="A400" s="107"/>
      <c r="B400" s="107" t="s">
        <v>654</v>
      </c>
      <c r="C400" s="124"/>
      <c r="D400" s="107"/>
      <c r="E400" s="125"/>
      <c r="F400" s="107"/>
      <c r="G400" s="107" t="s">
        <v>1933</v>
      </c>
      <c r="H400" s="124" t="str">
        <f>Programação4[[#This Row],[Atividade]]&amp; " - linha/estrutura: " &amp;Programação4[[#This Row],[Tag]]</f>
        <v xml:space="preserve">Fabricar e Montar e soldar linha - linha/estrutura: </v>
      </c>
      <c r="I400" s="107"/>
      <c r="J400" s="107"/>
      <c r="K400" s="107"/>
      <c r="L400" s="120"/>
      <c r="M400" s="118"/>
      <c r="N400" s="118"/>
      <c r="O400" s="118"/>
      <c r="P400" s="118"/>
      <c r="Q400" s="118"/>
      <c r="R400" s="120"/>
      <c r="S400" s="120"/>
      <c r="T400" s="118"/>
      <c r="U400" s="118"/>
      <c r="V400" s="118"/>
      <c r="W400" s="118"/>
      <c r="X400" s="118"/>
      <c r="Y400" s="120"/>
      <c r="Z400" s="120"/>
      <c r="AA400" s="118"/>
      <c r="AB400" s="118"/>
      <c r="AC400" s="118"/>
      <c r="AD400" s="120"/>
      <c r="AE400" s="118"/>
      <c r="AF400" s="120"/>
      <c r="AG400" s="120"/>
      <c r="AH400" s="118"/>
      <c r="AI400" s="118"/>
      <c r="AJ400" s="118"/>
      <c r="AK400" s="118"/>
      <c r="AL400" s="118"/>
      <c r="AM400" s="118"/>
    </row>
    <row r="401" spans="1:39" hidden="1" x14ac:dyDescent="0.3">
      <c r="A401" s="107"/>
      <c r="B401" s="107" t="s">
        <v>655</v>
      </c>
      <c r="C401" s="124"/>
      <c r="D401" s="107"/>
      <c r="E401" s="125"/>
      <c r="F401" s="107"/>
      <c r="G401" s="107" t="s">
        <v>1929</v>
      </c>
      <c r="H401" s="124" t="str">
        <f>Programação4[[#This Row],[Atividade]]&amp; " - linha/estrutura: " &amp;Programação4[[#This Row],[Tag]]</f>
        <v xml:space="preserve">Montar suportes - linha/estrutura: </v>
      </c>
      <c r="I401" s="107"/>
      <c r="J401" s="107"/>
      <c r="K401" s="107"/>
      <c r="L401" s="120"/>
      <c r="M401" s="118"/>
      <c r="N401" s="118"/>
      <c r="O401" s="118"/>
      <c r="P401" s="118"/>
      <c r="Q401" s="118"/>
      <c r="R401" s="120"/>
      <c r="S401" s="120"/>
      <c r="T401" s="118"/>
      <c r="U401" s="118"/>
      <c r="V401" s="118"/>
      <c r="W401" s="118"/>
      <c r="X401" s="118"/>
      <c r="Y401" s="120"/>
      <c r="Z401" s="120"/>
      <c r="AA401" s="118"/>
      <c r="AB401" s="118"/>
      <c r="AC401" s="118"/>
      <c r="AD401" s="120"/>
      <c r="AE401" s="118"/>
      <c r="AF401" s="120"/>
      <c r="AG401" s="120"/>
      <c r="AH401" s="118"/>
      <c r="AI401" s="118"/>
      <c r="AJ401" s="118"/>
      <c r="AK401" s="118"/>
      <c r="AL401" s="118"/>
      <c r="AM401" s="118"/>
    </row>
    <row r="402" spans="1:39" hidden="1" x14ac:dyDescent="0.3">
      <c r="A402" s="107"/>
      <c r="B402" s="107" t="s">
        <v>656</v>
      </c>
      <c r="C402" s="124"/>
      <c r="D402" s="107"/>
      <c r="E402" s="125"/>
      <c r="F402" s="107"/>
      <c r="G402" s="107" t="s">
        <v>279</v>
      </c>
      <c r="H402" s="124" t="str">
        <f>Programação4[[#This Row],[Atividade]]&amp; " - linha/estrutura: " &amp;Programação4[[#This Row],[Tag]]</f>
        <v xml:space="preserve">Inspeção ENDs das soldas - linha/estrutura: </v>
      </c>
      <c r="I402" s="107"/>
      <c r="J402" s="107"/>
      <c r="K402" s="107"/>
      <c r="L402" s="120"/>
      <c r="M402" s="118"/>
      <c r="N402" s="118"/>
      <c r="O402" s="118"/>
      <c r="P402" s="118"/>
      <c r="Q402" s="118"/>
      <c r="R402" s="120"/>
      <c r="S402" s="120"/>
      <c r="T402" s="118"/>
      <c r="U402" s="118"/>
      <c r="V402" s="118"/>
      <c r="W402" s="118"/>
      <c r="X402" s="118"/>
      <c r="Y402" s="120"/>
      <c r="Z402" s="120"/>
      <c r="AA402" s="118"/>
      <c r="AB402" s="118"/>
      <c r="AC402" s="118"/>
      <c r="AD402" s="120"/>
      <c r="AE402" s="118"/>
      <c r="AF402" s="120"/>
      <c r="AG402" s="120"/>
      <c r="AH402" s="118"/>
      <c r="AI402" s="118"/>
      <c r="AJ402" s="118"/>
      <c r="AK402" s="118"/>
      <c r="AL402" s="118"/>
      <c r="AM402" s="118"/>
    </row>
    <row r="403" spans="1:39" hidden="1" x14ac:dyDescent="0.3">
      <c r="A403" s="107"/>
      <c r="B403" s="107" t="s">
        <v>657</v>
      </c>
      <c r="C403" s="124"/>
      <c r="D403" s="107"/>
      <c r="E403" s="125"/>
      <c r="F403" s="107"/>
      <c r="G403" s="107" t="s">
        <v>335</v>
      </c>
      <c r="H403" s="124" t="str">
        <f>Programação4[[#This Row],[Atividade]]&amp; " - linha/estrutura: " &amp;Programação4[[#This Row],[Tag]]</f>
        <v xml:space="preserve">Teste hidrostático - linha/estrutura: </v>
      </c>
      <c r="I403" s="107"/>
      <c r="J403" s="107"/>
      <c r="K403" s="107"/>
      <c r="L403" s="120"/>
      <c r="M403" s="118"/>
      <c r="N403" s="118"/>
      <c r="O403" s="118"/>
      <c r="P403" s="118"/>
      <c r="Q403" s="118"/>
      <c r="R403" s="120"/>
      <c r="S403" s="120"/>
      <c r="T403" s="118"/>
      <c r="U403" s="118"/>
      <c r="V403" s="118"/>
      <c r="W403" s="118"/>
      <c r="X403" s="118"/>
      <c r="Y403" s="120"/>
      <c r="Z403" s="120"/>
      <c r="AA403" s="118"/>
      <c r="AB403" s="118"/>
      <c r="AC403" s="118"/>
      <c r="AD403" s="120"/>
      <c r="AE403" s="118"/>
      <c r="AF403" s="120"/>
      <c r="AG403" s="120"/>
      <c r="AH403" s="118"/>
      <c r="AI403" s="118"/>
      <c r="AJ403" s="118"/>
      <c r="AK403" s="118"/>
      <c r="AL403" s="118"/>
      <c r="AM403" s="118"/>
    </row>
    <row r="404" spans="1:39" hidden="1" x14ac:dyDescent="0.3">
      <c r="A404" s="107"/>
      <c r="B404" s="107" t="s">
        <v>658</v>
      </c>
      <c r="C404" s="124"/>
      <c r="D404" s="107"/>
      <c r="E404" s="125"/>
      <c r="F404" s="107"/>
      <c r="G404" s="107" t="s">
        <v>253</v>
      </c>
      <c r="H404" s="124" t="str">
        <f>Programação4[[#This Row],[Atividade]]&amp; " - linha/estrutura: " &amp;Programação4[[#This Row],[Tag]]</f>
        <v xml:space="preserve">Linha 2"-A1-14E-5352 - linha/estrutura: </v>
      </c>
      <c r="I404" s="107"/>
      <c r="J404" s="107"/>
      <c r="K404" s="107"/>
      <c r="L404" s="120"/>
      <c r="M404" s="118"/>
      <c r="N404" s="118"/>
      <c r="O404" s="118"/>
      <c r="P404" s="118"/>
      <c r="Q404" s="118"/>
      <c r="R404" s="120"/>
      <c r="S404" s="120"/>
      <c r="T404" s="118"/>
      <c r="U404" s="118"/>
      <c r="V404" s="118"/>
      <c r="W404" s="118"/>
      <c r="X404" s="118"/>
      <c r="Y404" s="120"/>
      <c r="Z404" s="120"/>
      <c r="AA404" s="118"/>
      <c r="AB404" s="118"/>
      <c r="AC404" s="118"/>
      <c r="AD404" s="120"/>
      <c r="AE404" s="118"/>
      <c r="AF404" s="120"/>
      <c r="AG404" s="120"/>
      <c r="AH404" s="118"/>
      <c r="AI404" s="118"/>
      <c r="AJ404" s="118"/>
      <c r="AK404" s="118"/>
      <c r="AL404" s="118"/>
      <c r="AM404" s="118"/>
    </row>
    <row r="405" spans="1:39" hidden="1" x14ac:dyDescent="0.3">
      <c r="A405" s="107"/>
      <c r="B405" s="107" t="s">
        <v>659</v>
      </c>
      <c r="C405" s="124"/>
      <c r="D405" s="107"/>
      <c r="E405" s="125"/>
      <c r="F405" s="107"/>
      <c r="G405" s="107" t="s">
        <v>1933</v>
      </c>
      <c r="H405" s="124" t="str">
        <f>Programação4[[#This Row],[Atividade]]&amp; " - linha/estrutura: " &amp;Programação4[[#This Row],[Tag]]</f>
        <v xml:space="preserve">Fabricar e Montar e soldar linha - linha/estrutura: </v>
      </c>
      <c r="I405" s="107"/>
      <c r="J405" s="107"/>
      <c r="K405" s="107"/>
      <c r="L405" s="120"/>
      <c r="M405" s="118"/>
      <c r="N405" s="118"/>
      <c r="O405" s="118"/>
      <c r="P405" s="118"/>
      <c r="Q405" s="118"/>
      <c r="R405" s="120"/>
      <c r="S405" s="120"/>
      <c r="T405" s="118"/>
      <c r="U405" s="118"/>
      <c r="V405" s="118"/>
      <c r="W405" s="118"/>
      <c r="X405" s="118"/>
      <c r="Y405" s="120"/>
      <c r="Z405" s="120"/>
      <c r="AA405" s="118"/>
      <c r="AB405" s="118"/>
      <c r="AC405" s="118"/>
      <c r="AD405" s="120"/>
      <c r="AE405" s="118"/>
      <c r="AF405" s="120"/>
      <c r="AG405" s="120"/>
      <c r="AH405" s="118"/>
      <c r="AI405" s="118"/>
      <c r="AJ405" s="118"/>
      <c r="AK405" s="118"/>
      <c r="AL405" s="118"/>
      <c r="AM405" s="118"/>
    </row>
    <row r="406" spans="1:39" hidden="1" x14ac:dyDescent="0.3">
      <c r="A406" s="107"/>
      <c r="B406" s="107" t="s">
        <v>660</v>
      </c>
      <c r="C406" s="124"/>
      <c r="D406" s="107"/>
      <c r="E406" s="125"/>
      <c r="F406" s="107"/>
      <c r="G406" s="107" t="s">
        <v>1929</v>
      </c>
      <c r="H406" s="124" t="str">
        <f>Programação4[[#This Row],[Atividade]]&amp; " - linha/estrutura: " &amp;Programação4[[#This Row],[Tag]]</f>
        <v xml:space="preserve">Montar suportes - linha/estrutura: </v>
      </c>
      <c r="I406" s="107"/>
      <c r="J406" s="107"/>
      <c r="K406" s="107"/>
      <c r="L406" s="120"/>
      <c r="M406" s="118"/>
      <c r="N406" s="118"/>
      <c r="O406" s="118"/>
      <c r="P406" s="118"/>
      <c r="Q406" s="118"/>
      <c r="R406" s="120"/>
      <c r="S406" s="120"/>
      <c r="T406" s="118"/>
      <c r="U406" s="118"/>
      <c r="V406" s="118"/>
      <c r="W406" s="118"/>
      <c r="X406" s="118"/>
      <c r="Y406" s="120"/>
      <c r="Z406" s="120"/>
      <c r="AA406" s="118"/>
      <c r="AB406" s="118"/>
      <c r="AC406" s="118"/>
      <c r="AD406" s="120"/>
      <c r="AE406" s="118"/>
      <c r="AF406" s="120"/>
      <c r="AG406" s="120"/>
      <c r="AH406" s="118"/>
      <c r="AI406" s="118"/>
      <c r="AJ406" s="118"/>
      <c r="AK406" s="118"/>
      <c r="AL406" s="118"/>
      <c r="AM406" s="118"/>
    </row>
    <row r="407" spans="1:39" hidden="1" x14ac:dyDescent="0.3">
      <c r="A407" s="107"/>
      <c r="B407" s="107" t="s">
        <v>661</v>
      </c>
      <c r="C407" s="124"/>
      <c r="D407" s="107"/>
      <c r="E407" s="125"/>
      <c r="F407" s="107"/>
      <c r="G407" s="107" t="s">
        <v>279</v>
      </c>
      <c r="H407" s="124" t="str">
        <f>Programação4[[#This Row],[Atividade]]&amp; " - linha/estrutura: " &amp;Programação4[[#This Row],[Tag]]</f>
        <v xml:space="preserve">Inspeção ENDs das soldas - linha/estrutura: </v>
      </c>
      <c r="I407" s="107"/>
      <c r="J407" s="107"/>
      <c r="K407" s="107"/>
      <c r="L407" s="120"/>
      <c r="M407" s="118"/>
      <c r="N407" s="118"/>
      <c r="O407" s="118"/>
      <c r="P407" s="118"/>
      <c r="Q407" s="118"/>
      <c r="R407" s="120"/>
      <c r="S407" s="120"/>
      <c r="T407" s="118"/>
      <c r="U407" s="118"/>
      <c r="V407" s="118"/>
      <c r="W407" s="118"/>
      <c r="X407" s="118"/>
      <c r="Y407" s="120"/>
      <c r="Z407" s="120"/>
      <c r="AA407" s="118"/>
      <c r="AB407" s="118"/>
      <c r="AC407" s="118"/>
      <c r="AD407" s="120"/>
      <c r="AE407" s="118"/>
      <c r="AF407" s="120"/>
      <c r="AG407" s="120"/>
      <c r="AH407" s="118"/>
      <c r="AI407" s="118"/>
      <c r="AJ407" s="118"/>
      <c r="AK407" s="118"/>
      <c r="AL407" s="118"/>
      <c r="AM407" s="118"/>
    </row>
    <row r="408" spans="1:39" hidden="1" x14ac:dyDescent="0.3">
      <c r="A408" s="107"/>
      <c r="B408" s="107" t="s">
        <v>662</v>
      </c>
      <c r="C408" s="124"/>
      <c r="D408" s="107"/>
      <c r="E408" s="125"/>
      <c r="F408" s="107"/>
      <c r="G408" s="107" t="s">
        <v>335</v>
      </c>
      <c r="H408" s="124" t="str">
        <f>Programação4[[#This Row],[Atividade]]&amp; " - linha/estrutura: " &amp;Programação4[[#This Row],[Tag]]</f>
        <v xml:space="preserve">Teste hidrostático - linha/estrutura: </v>
      </c>
      <c r="I408" s="107"/>
      <c r="J408" s="107"/>
      <c r="K408" s="107"/>
      <c r="L408" s="120"/>
      <c r="M408" s="118"/>
      <c r="N408" s="118"/>
      <c r="O408" s="118"/>
      <c r="P408" s="118"/>
      <c r="Q408" s="118"/>
      <c r="R408" s="120"/>
      <c r="S408" s="120"/>
      <c r="T408" s="118"/>
      <c r="U408" s="118"/>
      <c r="V408" s="118"/>
      <c r="W408" s="118"/>
      <c r="X408" s="118"/>
      <c r="Y408" s="120"/>
      <c r="Z408" s="120"/>
      <c r="AA408" s="118"/>
      <c r="AB408" s="118"/>
      <c r="AC408" s="118"/>
      <c r="AD408" s="120"/>
      <c r="AE408" s="118"/>
      <c r="AF408" s="120"/>
      <c r="AG408" s="120"/>
      <c r="AH408" s="118"/>
      <c r="AI408" s="118"/>
      <c r="AJ408" s="118"/>
      <c r="AK408" s="118"/>
      <c r="AL408" s="118"/>
      <c r="AM408" s="118"/>
    </row>
    <row r="409" spans="1:39" hidden="1" x14ac:dyDescent="0.3">
      <c r="A409" s="107"/>
      <c r="B409" s="107" t="s">
        <v>663</v>
      </c>
      <c r="C409" s="124"/>
      <c r="D409" s="107"/>
      <c r="E409" s="125"/>
      <c r="F409" s="107"/>
      <c r="G409" s="107" t="s">
        <v>1934</v>
      </c>
      <c r="H409" s="124" t="str">
        <f>Programação4[[#This Row],[Atividade]]&amp; " - linha/estrutura: " &amp;Programação4[[#This Row],[Tag]]</f>
        <v xml:space="preserve">Linha 12'' -S3-14E-5405-H - linha/estrutura: </v>
      </c>
      <c r="I409" s="107"/>
      <c r="J409" s="107"/>
      <c r="K409" s="107"/>
      <c r="L409" s="120"/>
      <c r="M409" s="118"/>
      <c r="N409" s="118"/>
      <c r="O409" s="118"/>
      <c r="P409" s="118"/>
      <c r="Q409" s="118"/>
      <c r="R409" s="120"/>
      <c r="S409" s="120"/>
      <c r="T409" s="118"/>
      <c r="U409" s="118"/>
      <c r="V409" s="118"/>
      <c r="W409" s="118"/>
      <c r="X409" s="118"/>
      <c r="Y409" s="120"/>
      <c r="Z409" s="120"/>
      <c r="AA409" s="118"/>
      <c r="AB409" s="118"/>
      <c r="AC409" s="118"/>
      <c r="AD409" s="120"/>
      <c r="AE409" s="118"/>
      <c r="AF409" s="120"/>
      <c r="AG409" s="120"/>
      <c r="AH409" s="118"/>
      <c r="AI409" s="118"/>
      <c r="AJ409" s="118"/>
      <c r="AK409" s="118"/>
      <c r="AL409" s="118"/>
      <c r="AM409" s="118"/>
    </row>
    <row r="410" spans="1:39" hidden="1" x14ac:dyDescent="0.3">
      <c r="A410" s="107"/>
      <c r="B410" s="107" t="s">
        <v>664</v>
      </c>
      <c r="C410" s="124"/>
      <c r="D410" s="107"/>
      <c r="E410" s="125"/>
      <c r="F410" s="107"/>
      <c r="G410" s="107" t="s">
        <v>1935</v>
      </c>
      <c r="H410" s="124" t="str">
        <f>Programação4[[#This Row],[Atividade]]&amp; " - linha/estrutura: " &amp;Programação4[[#This Row],[Tag]]</f>
        <v xml:space="preserve">Fabricação - linha/estrutura: </v>
      </c>
      <c r="I410" s="107"/>
      <c r="J410" s="107"/>
      <c r="K410" s="107"/>
      <c r="L410" s="120"/>
      <c r="M410" s="118"/>
      <c r="N410" s="118"/>
      <c r="O410" s="118"/>
      <c r="P410" s="118"/>
      <c r="Q410" s="118"/>
      <c r="R410" s="120"/>
      <c r="S410" s="120"/>
      <c r="T410" s="118"/>
      <c r="U410" s="118"/>
      <c r="V410" s="118"/>
      <c r="W410" s="118"/>
      <c r="X410" s="118"/>
      <c r="Y410" s="120"/>
      <c r="Z410" s="120"/>
      <c r="AA410" s="118"/>
      <c r="AB410" s="118"/>
      <c r="AC410" s="118"/>
      <c r="AD410" s="120"/>
      <c r="AE410" s="118"/>
      <c r="AF410" s="120"/>
      <c r="AG410" s="120"/>
      <c r="AH410" s="118"/>
      <c r="AI410" s="118"/>
      <c r="AJ410" s="118"/>
      <c r="AK410" s="118"/>
      <c r="AL410" s="118"/>
      <c r="AM410" s="118"/>
    </row>
    <row r="411" spans="1:39" hidden="1" x14ac:dyDescent="0.3">
      <c r="A411" s="107"/>
      <c r="B411" s="107" t="s">
        <v>665</v>
      </c>
      <c r="C411" s="124"/>
      <c r="D411" s="107"/>
      <c r="E411" s="125"/>
      <c r="F411" s="107"/>
      <c r="G411" s="107" t="s">
        <v>1936</v>
      </c>
      <c r="H411" s="124" t="str">
        <f>Programação4[[#This Row],[Atividade]]&amp; " - linha/estrutura: " &amp;Programação4[[#This Row],[Tag]]</f>
        <v xml:space="preserve">Montagem e soldagem de linha - linha/estrutura: </v>
      </c>
      <c r="I411" s="107"/>
      <c r="J411" s="107"/>
      <c r="K411" s="107"/>
      <c r="L411" s="120"/>
      <c r="M411" s="118"/>
      <c r="N411" s="118"/>
      <c r="O411" s="118"/>
      <c r="P411" s="118"/>
      <c r="Q411" s="118"/>
      <c r="R411" s="120"/>
      <c r="S411" s="120"/>
      <c r="T411" s="118"/>
      <c r="U411" s="118"/>
      <c r="V411" s="118"/>
      <c r="W411" s="118"/>
      <c r="X411" s="118"/>
      <c r="Y411" s="120"/>
      <c r="Z411" s="120"/>
      <c r="AA411" s="118"/>
      <c r="AB411" s="118"/>
      <c r="AC411" s="118"/>
      <c r="AD411" s="120"/>
      <c r="AE411" s="118"/>
      <c r="AF411" s="120"/>
      <c r="AG411" s="120"/>
      <c r="AH411" s="118"/>
      <c r="AI411" s="118"/>
      <c r="AJ411" s="118"/>
      <c r="AK411" s="118"/>
      <c r="AL411" s="118"/>
      <c r="AM411" s="118"/>
    </row>
    <row r="412" spans="1:39" hidden="1" x14ac:dyDescent="0.3">
      <c r="A412" s="107"/>
      <c r="B412" s="107" t="s">
        <v>666</v>
      </c>
      <c r="C412" s="124"/>
      <c r="D412" s="107"/>
      <c r="E412" s="125"/>
      <c r="F412" s="107"/>
      <c r="G412" s="107" t="s">
        <v>1937</v>
      </c>
      <c r="H412" s="124" t="str">
        <f>Programação4[[#This Row],[Atividade]]&amp; " - linha/estrutura: " &amp;Programação4[[#This Row],[Tag]]</f>
        <v xml:space="preserve">Linha 4'' -S3-14E-5406-H - linha/estrutura: </v>
      </c>
      <c r="I412" s="107"/>
      <c r="J412" s="107"/>
      <c r="K412" s="107"/>
      <c r="L412" s="120"/>
      <c r="M412" s="118"/>
      <c r="N412" s="118"/>
      <c r="O412" s="118"/>
      <c r="P412" s="118"/>
      <c r="Q412" s="118"/>
      <c r="R412" s="120"/>
      <c r="S412" s="120"/>
      <c r="T412" s="118"/>
      <c r="U412" s="118"/>
      <c r="V412" s="118"/>
      <c r="W412" s="118"/>
      <c r="X412" s="118"/>
      <c r="Y412" s="120"/>
      <c r="Z412" s="120"/>
      <c r="AA412" s="118"/>
      <c r="AB412" s="118"/>
      <c r="AC412" s="118"/>
      <c r="AD412" s="120"/>
      <c r="AE412" s="118"/>
      <c r="AF412" s="120"/>
      <c r="AG412" s="120"/>
      <c r="AH412" s="118"/>
      <c r="AI412" s="118"/>
      <c r="AJ412" s="118"/>
      <c r="AK412" s="118"/>
      <c r="AL412" s="118"/>
      <c r="AM412" s="118"/>
    </row>
    <row r="413" spans="1:39" hidden="1" x14ac:dyDescent="0.3">
      <c r="A413" s="107"/>
      <c r="B413" s="107" t="s">
        <v>667</v>
      </c>
      <c r="C413" s="124"/>
      <c r="D413" s="107"/>
      <c r="E413" s="125"/>
      <c r="F413" s="107"/>
      <c r="G413" s="107" t="s">
        <v>1938</v>
      </c>
      <c r="H413" s="124" t="str">
        <f>Programação4[[#This Row],[Atividade]]&amp; " - linha/estrutura: " &amp;Programação4[[#This Row],[Tag]]</f>
        <v xml:space="preserve">Montar e soldar linha - linha/estrutura: </v>
      </c>
      <c r="I413" s="107"/>
      <c r="J413" s="107"/>
      <c r="K413" s="107"/>
      <c r="L413" s="120"/>
      <c r="M413" s="118"/>
      <c r="N413" s="118"/>
      <c r="O413" s="118"/>
      <c r="P413" s="118"/>
      <c r="Q413" s="118"/>
      <c r="R413" s="120"/>
      <c r="S413" s="120"/>
      <c r="T413" s="118"/>
      <c r="U413" s="118"/>
      <c r="V413" s="118"/>
      <c r="W413" s="118"/>
      <c r="X413" s="118"/>
      <c r="Y413" s="120"/>
      <c r="Z413" s="120"/>
      <c r="AA413" s="118"/>
      <c r="AB413" s="118"/>
      <c r="AC413" s="118"/>
      <c r="AD413" s="120"/>
      <c r="AE413" s="118"/>
      <c r="AF413" s="120"/>
      <c r="AG413" s="120"/>
      <c r="AH413" s="118"/>
      <c r="AI413" s="118"/>
      <c r="AJ413" s="118"/>
      <c r="AK413" s="118"/>
      <c r="AL413" s="118"/>
      <c r="AM413" s="118"/>
    </row>
    <row r="414" spans="1:39" hidden="1" x14ac:dyDescent="0.3">
      <c r="A414" s="107"/>
      <c r="B414" s="107" t="s">
        <v>668</v>
      </c>
      <c r="C414" s="124"/>
      <c r="D414" s="107"/>
      <c r="E414" s="125"/>
      <c r="F414" s="107"/>
      <c r="G414" s="107" t="s">
        <v>1939</v>
      </c>
      <c r="H414" s="124" t="str">
        <f>Programação4[[#This Row],[Atividade]]&amp; " - linha/estrutura: " &amp;Programação4[[#This Row],[Tag]]</f>
        <v xml:space="preserve">Linha 6"-S1-14E-5345-H - linha/estrutura: </v>
      </c>
      <c r="I414" s="107"/>
      <c r="J414" s="107"/>
      <c r="K414" s="107"/>
      <c r="L414" s="120"/>
      <c r="M414" s="118"/>
      <c r="N414" s="118"/>
      <c r="O414" s="118"/>
      <c r="P414" s="118"/>
      <c r="Q414" s="118"/>
      <c r="R414" s="120"/>
      <c r="S414" s="120"/>
      <c r="T414" s="118"/>
      <c r="U414" s="118"/>
      <c r="V414" s="118"/>
      <c r="W414" s="118"/>
      <c r="X414" s="118"/>
      <c r="Y414" s="120"/>
      <c r="Z414" s="120"/>
      <c r="AA414" s="118"/>
      <c r="AB414" s="118"/>
      <c r="AC414" s="118"/>
      <c r="AD414" s="120"/>
      <c r="AE414" s="118"/>
      <c r="AF414" s="120"/>
      <c r="AG414" s="120"/>
      <c r="AH414" s="118"/>
      <c r="AI414" s="118"/>
      <c r="AJ414" s="118"/>
      <c r="AK414" s="118"/>
      <c r="AL414" s="118"/>
      <c r="AM414" s="118"/>
    </row>
    <row r="415" spans="1:39" hidden="1" x14ac:dyDescent="0.3">
      <c r="A415" s="107"/>
      <c r="B415" s="107" t="s">
        <v>669</v>
      </c>
      <c r="C415" s="124"/>
      <c r="D415" s="107"/>
      <c r="E415" s="125"/>
      <c r="F415" s="107"/>
      <c r="G415" s="107" t="s">
        <v>1940</v>
      </c>
      <c r="H415" s="124" t="str">
        <f>Programação4[[#This Row],[Atividade]]&amp; " - linha/estrutura: " &amp;Programação4[[#This Row],[Tag]]</f>
        <v xml:space="preserve">Montar e soldar linha 1º trecho - linha/estrutura: </v>
      </c>
      <c r="I415" s="107"/>
      <c r="J415" s="107"/>
      <c r="K415" s="107"/>
      <c r="L415" s="120"/>
      <c r="M415" s="118"/>
      <c r="N415" s="118"/>
      <c r="O415" s="118"/>
      <c r="P415" s="118"/>
      <c r="Q415" s="118"/>
      <c r="R415" s="120"/>
      <c r="S415" s="120"/>
      <c r="T415" s="118"/>
      <c r="U415" s="118"/>
      <c r="V415" s="118"/>
      <c r="W415" s="118"/>
      <c r="X415" s="118"/>
      <c r="Y415" s="120"/>
      <c r="Z415" s="120"/>
      <c r="AA415" s="118"/>
      <c r="AB415" s="118"/>
      <c r="AC415" s="118"/>
      <c r="AD415" s="120"/>
      <c r="AE415" s="118"/>
      <c r="AF415" s="120"/>
      <c r="AG415" s="120"/>
      <c r="AH415" s="118"/>
      <c r="AI415" s="118"/>
      <c r="AJ415" s="118"/>
      <c r="AK415" s="118"/>
      <c r="AL415" s="118"/>
      <c r="AM415" s="118"/>
    </row>
    <row r="416" spans="1:39" hidden="1" x14ac:dyDescent="0.3">
      <c r="A416" s="107"/>
      <c r="B416" s="107" t="s">
        <v>670</v>
      </c>
      <c r="C416" s="124"/>
      <c r="D416" s="107"/>
      <c r="E416" s="125"/>
      <c r="F416" s="107"/>
      <c r="G416" s="107" t="s">
        <v>1941</v>
      </c>
      <c r="H416" s="124" t="str">
        <f>Programação4[[#This Row],[Atividade]]&amp; " - linha/estrutura: " &amp;Programação4[[#This Row],[Tag]]</f>
        <v xml:space="preserve">Montar e soldar linha 2º trecho - linha/estrutura: </v>
      </c>
      <c r="I416" s="107"/>
      <c r="J416" s="107"/>
      <c r="K416" s="107"/>
      <c r="L416" s="120"/>
      <c r="M416" s="118"/>
      <c r="N416" s="118"/>
      <c r="O416" s="118"/>
      <c r="P416" s="118"/>
      <c r="Q416" s="118"/>
      <c r="R416" s="120"/>
      <c r="S416" s="120"/>
      <c r="T416" s="118"/>
      <c r="U416" s="118"/>
      <c r="V416" s="118"/>
      <c r="W416" s="118"/>
      <c r="X416" s="118"/>
      <c r="Y416" s="120"/>
      <c r="Z416" s="120"/>
      <c r="AA416" s="118"/>
      <c r="AB416" s="118"/>
      <c r="AC416" s="118"/>
      <c r="AD416" s="120"/>
      <c r="AE416" s="118"/>
      <c r="AF416" s="120"/>
      <c r="AG416" s="120"/>
      <c r="AH416" s="118"/>
      <c r="AI416" s="118"/>
      <c r="AJ416" s="118"/>
      <c r="AK416" s="118"/>
      <c r="AL416" s="118"/>
      <c r="AM416" s="118"/>
    </row>
    <row r="417" spans="1:39" hidden="1" x14ac:dyDescent="0.3">
      <c r="A417" s="107"/>
      <c r="B417" s="107" t="s">
        <v>671</v>
      </c>
      <c r="C417" s="124"/>
      <c r="D417" s="107"/>
      <c r="E417" s="125"/>
      <c r="F417" s="107"/>
      <c r="G417" s="107" t="s">
        <v>1929</v>
      </c>
      <c r="H417" s="124" t="str">
        <f>Programação4[[#This Row],[Atividade]]&amp; " - linha/estrutura: " &amp;Programação4[[#This Row],[Tag]]</f>
        <v xml:space="preserve">Montar suportes - linha/estrutura: </v>
      </c>
      <c r="I417" s="107"/>
      <c r="J417" s="107"/>
      <c r="K417" s="107"/>
      <c r="L417" s="120"/>
      <c r="M417" s="118"/>
      <c r="N417" s="118"/>
      <c r="O417" s="118"/>
      <c r="P417" s="118"/>
      <c r="Q417" s="118"/>
      <c r="R417" s="120"/>
      <c r="S417" s="120"/>
      <c r="T417" s="118"/>
      <c r="U417" s="118"/>
      <c r="V417" s="118"/>
      <c r="W417" s="118"/>
      <c r="X417" s="118"/>
      <c r="Y417" s="120"/>
      <c r="Z417" s="120"/>
      <c r="AA417" s="118"/>
      <c r="AB417" s="118"/>
      <c r="AC417" s="118"/>
      <c r="AD417" s="120"/>
      <c r="AE417" s="118"/>
      <c r="AF417" s="120"/>
      <c r="AG417" s="120"/>
      <c r="AH417" s="118"/>
      <c r="AI417" s="118"/>
      <c r="AJ417" s="118"/>
      <c r="AK417" s="118"/>
      <c r="AL417" s="118"/>
      <c r="AM417" s="118"/>
    </row>
    <row r="418" spans="1:39" hidden="1" x14ac:dyDescent="0.3">
      <c r="A418" s="107"/>
      <c r="B418" s="107" t="s">
        <v>672</v>
      </c>
      <c r="C418" s="124"/>
      <c r="D418" s="107"/>
      <c r="E418" s="125"/>
      <c r="F418" s="107"/>
      <c r="G418" s="107" t="s">
        <v>279</v>
      </c>
      <c r="H418" s="124" t="str">
        <f>Programação4[[#This Row],[Atividade]]&amp; " - linha/estrutura: " &amp;Programação4[[#This Row],[Tag]]</f>
        <v xml:space="preserve">Inspeção ENDs das soldas - linha/estrutura: </v>
      </c>
      <c r="I418" s="107"/>
      <c r="J418" s="107"/>
      <c r="K418" s="107"/>
      <c r="L418" s="120"/>
      <c r="M418" s="118"/>
      <c r="N418" s="118"/>
      <c r="O418" s="118"/>
      <c r="P418" s="118"/>
      <c r="Q418" s="118"/>
      <c r="R418" s="120"/>
      <c r="S418" s="120"/>
      <c r="T418" s="118"/>
      <c r="U418" s="118"/>
      <c r="V418" s="118"/>
      <c r="W418" s="118"/>
      <c r="X418" s="118"/>
      <c r="Y418" s="120"/>
      <c r="Z418" s="120"/>
      <c r="AA418" s="118"/>
      <c r="AB418" s="118"/>
      <c r="AC418" s="118"/>
      <c r="AD418" s="120"/>
      <c r="AE418" s="118"/>
      <c r="AF418" s="120"/>
      <c r="AG418" s="120"/>
      <c r="AH418" s="118"/>
      <c r="AI418" s="118"/>
      <c r="AJ418" s="118"/>
      <c r="AK418" s="118"/>
      <c r="AL418" s="118"/>
      <c r="AM418" s="118"/>
    </row>
    <row r="419" spans="1:39" hidden="1" x14ac:dyDescent="0.3">
      <c r="A419" s="107"/>
      <c r="B419" s="107" t="s">
        <v>673</v>
      </c>
      <c r="C419" s="124"/>
      <c r="D419" s="107"/>
      <c r="E419" s="125"/>
      <c r="F419" s="107"/>
      <c r="G419" s="107" t="s">
        <v>335</v>
      </c>
      <c r="H419" s="124" t="str">
        <f>Programação4[[#This Row],[Atividade]]&amp; " - linha/estrutura: " &amp;Programação4[[#This Row],[Tag]]</f>
        <v xml:space="preserve">Teste hidrostático - linha/estrutura: </v>
      </c>
      <c r="I419" s="107"/>
      <c r="J419" s="107"/>
      <c r="K419" s="107"/>
      <c r="L419" s="120"/>
      <c r="M419" s="118"/>
      <c r="N419" s="118"/>
      <c r="O419" s="118"/>
      <c r="P419" s="118"/>
      <c r="Q419" s="118"/>
      <c r="R419" s="120"/>
      <c r="S419" s="120"/>
      <c r="T419" s="118"/>
      <c r="U419" s="118"/>
      <c r="V419" s="118"/>
      <c r="W419" s="118"/>
      <c r="X419" s="118"/>
      <c r="Y419" s="120"/>
      <c r="Z419" s="120"/>
      <c r="AA419" s="118"/>
      <c r="AB419" s="118"/>
      <c r="AC419" s="118"/>
      <c r="AD419" s="120"/>
      <c r="AE419" s="118"/>
      <c r="AF419" s="120"/>
      <c r="AG419" s="120"/>
      <c r="AH419" s="118"/>
      <c r="AI419" s="118"/>
      <c r="AJ419" s="118"/>
      <c r="AK419" s="118"/>
      <c r="AL419" s="118"/>
      <c r="AM419" s="118"/>
    </row>
    <row r="420" spans="1:39" hidden="1" x14ac:dyDescent="0.3">
      <c r="A420" s="107"/>
      <c r="B420" s="107" t="s">
        <v>674</v>
      </c>
      <c r="C420" s="124"/>
      <c r="D420" s="107"/>
      <c r="E420" s="125"/>
      <c r="F420" s="107"/>
      <c r="G420" s="107" t="s">
        <v>1942</v>
      </c>
      <c r="H420" s="124" t="str">
        <f>Programação4[[#This Row],[Atividade]]&amp; " - linha/estrutura: " &amp;Programação4[[#This Row],[Tag]]</f>
        <v xml:space="preserve">Linha 6"-S2-14E-5350-H - Inox - linha/estrutura: </v>
      </c>
      <c r="I420" s="107"/>
      <c r="J420" s="107"/>
      <c r="K420" s="107"/>
      <c r="L420" s="120"/>
      <c r="M420" s="118"/>
      <c r="N420" s="118"/>
      <c r="O420" s="118"/>
      <c r="P420" s="118"/>
      <c r="Q420" s="118"/>
      <c r="R420" s="120"/>
      <c r="S420" s="120"/>
      <c r="T420" s="118"/>
      <c r="U420" s="118"/>
      <c r="V420" s="118"/>
      <c r="W420" s="118"/>
      <c r="X420" s="118"/>
      <c r="Y420" s="120"/>
      <c r="Z420" s="120"/>
      <c r="AA420" s="118"/>
      <c r="AB420" s="118"/>
      <c r="AC420" s="118"/>
      <c r="AD420" s="120"/>
      <c r="AE420" s="118"/>
      <c r="AF420" s="120"/>
      <c r="AG420" s="120"/>
      <c r="AH420" s="118"/>
      <c r="AI420" s="118"/>
      <c r="AJ420" s="118"/>
      <c r="AK420" s="118"/>
      <c r="AL420" s="118"/>
      <c r="AM420" s="118"/>
    </row>
    <row r="421" spans="1:39" hidden="1" x14ac:dyDescent="0.3">
      <c r="A421" s="107"/>
      <c r="B421" s="107" t="s">
        <v>675</v>
      </c>
      <c r="C421" s="124"/>
      <c r="D421" s="107"/>
      <c r="E421" s="125"/>
      <c r="F421" s="107"/>
      <c r="G421" s="107" t="s">
        <v>1929</v>
      </c>
      <c r="H421" s="124" t="str">
        <f>Programação4[[#This Row],[Atividade]]&amp; " - linha/estrutura: " &amp;Programação4[[#This Row],[Tag]]</f>
        <v xml:space="preserve">Montar suportes - linha/estrutura: </v>
      </c>
      <c r="I421" s="107"/>
      <c r="J421" s="107"/>
      <c r="K421" s="107"/>
      <c r="L421" s="120"/>
      <c r="M421" s="118"/>
      <c r="N421" s="118"/>
      <c r="O421" s="118"/>
      <c r="P421" s="118"/>
      <c r="Q421" s="118"/>
      <c r="R421" s="120"/>
      <c r="S421" s="120"/>
      <c r="T421" s="118"/>
      <c r="U421" s="118"/>
      <c r="V421" s="118"/>
      <c r="W421" s="118"/>
      <c r="X421" s="118"/>
      <c r="Y421" s="120"/>
      <c r="Z421" s="120"/>
      <c r="AA421" s="118"/>
      <c r="AB421" s="118"/>
      <c r="AC421" s="118"/>
      <c r="AD421" s="120"/>
      <c r="AE421" s="118"/>
      <c r="AF421" s="120"/>
      <c r="AG421" s="120"/>
      <c r="AH421" s="118"/>
      <c r="AI421" s="118"/>
      <c r="AJ421" s="118"/>
      <c r="AK421" s="118"/>
      <c r="AL421" s="118"/>
      <c r="AM421" s="118"/>
    </row>
    <row r="422" spans="1:39" hidden="1" x14ac:dyDescent="0.3">
      <c r="A422" s="107"/>
      <c r="B422" s="107" t="s">
        <v>676</v>
      </c>
      <c r="C422" s="124"/>
      <c r="D422" s="107"/>
      <c r="E422" s="125"/>
      <c r="F422" s="107"/>
      <c r="G422" s="107" t="s">
        <v>1938</v>
      </c>
      <c r="H422" s="124" t="str">
        <f>Programação4[[#This Row],[Atividade]]&amp; " - linha/estrutura: " &amp;Programação4[[#This Row],[Tag]]</f>
        <v xml:space="preserve">Montar e soldar linha - linha/estrutura: </v>
      </c>
      <c r="I422" s="107"/>
      <c r="J422" s="107"/>
      <c r="K422" s="107"/>
      <c r="L422" s="120"/>
      <c r="M422" s="118"/>
      <c r="N422" s="118"/>
      <c r="O422" s="118"/>
      <c r="P422" s="118"/>
      <c r="Q422" s="118"/>
      <c r="R422" s="120"/>
      <c r="S422" s="120"/>
      <c r="T422" s="118"/>
      <c r="U422" s="118"/>
      <c r="V422" s="118"/>
      <c r="W422" s="118"/>
      <c r="X422" s="118"/>
      <c r="Y422" s="120"/>
      <c r="Z422" s="120"/>
      <c r="AA422" s="118"/>
      <c r="AB422" s="118"/>
      <c r="AC422" s="118"/>
      <c r="AD422" s="120"/>
      <c r="AE422" s="118"/>
      <c r="AF422" s="120"/>
      <c r="AG422" s="120"/>
      <c r="AH422" s="118"/>
      <c r="AI422" s="118"/>
      <c r="AJ422" s="118"/>
      <c r="AK422" s="118"/>
      <c r="AL422" s="118"/>
      <c r="AM422" s="118"/>
    </row>
    <row r="423" spans="1:39" hidden="1" x14ac:dyDescent="0.3">
      <c r="A423" s="107"/>
      <c r="B423" s="107" t="s">
        <v>677</v>
      </c>
      <c r="C423" s="124"/>
      <c r="D423" s="107"/>
      <c r="E423" s="125"/>
      <c r="F423" s="107"/>
      <c r="G423" s="107" t="s">
        <v>279</v>
      </c>
      <c r="H423" s="124" t="str">
        <f>Programação4[[#This Row],[Atividade]]&amp; " - linha/estrutura: " &amp;Programação4[[#This Row],[Tag]]</f>
        <v xml:space="preserve">Inspeção ENDs das soldas - linha/estrutura: </v>
      </c>
      <c r="I423" s="107"/>
      <c r="J423" s="107"/>
      <c r="K423" s="107"/>
      <c r="L423" s="120"/>
      <c r="M423" s="118"/>
      <c r="N423" s="118"/>
      <c r="O423" s="118"/>
      <c r="P423" s="118"/>
      <c r="Q423" s="118"/>
      <c r="R423" s="120"/>
      <c r="S423" s="120"/>
      <c r="T423" s="118"/>
      <c r="U423" s="118"/>
      <c r="V423" s="118"/>
      <c r="W423" s="118"/>
      <c r="X423" s="118"/>
      <c r="Y423" s="120"/>
      <c r="Z423" s="120"/>
      <c r="AA423" s="118"/>
      <c r="AB423" s="118"/>
      <c r="AC423" s="118"/>
      <c r="AD423" s="120"/>
      <c r="AE423" s="118"/>
      <c r="AF423" s="120"/>
      <c r="AG423" s="120"/>
      <c r="AH423" s="118"/>
      <c r="AI423" s="118"/>
      <c r="AJ423" s="118"/>
      <c r="AK423" s="118"/>
      <c r="AL423" s="118"/>
      <c r="AM423" s="118"/>
    </row>
    <row r="424" spans="1:39" hidden="1" x14ac:dyDescent="0.3">
      <c r="A424" s="107"/>
      <c r="B424" s="107" t="s">
        <v>678</v>
      </c>
      <c r="C424" s="124"/>
      <c r="D424" s="107"/>
      <c r="E424" s="125"/>
      <c r="F424" s="107"/>
      <c r="G424" s="107" t="s">
        <v>335</v>
      </c>
      <c r="H424" s="124" t="str">
        <f>Programação4[[#This Row],[Atividade]]&amp; " - linha/estrutura: " &amp;Programação4[[#This Row],[Tag]]</f>
        <v xml:space="preserve">Teste hidrostático - linha/estrutura: </v>
      </c>
      <c r="I424" s="107"/>
      <c r="J424" s="107"/>
      <c r="K424" s="107"/>
      <c r="L424" s="120"/>
      <c r="M424" s="118"/>
      <c r="N424" s="118"/>
      <c r="O424" s="118"/>
      <c r="P424" s="118"/>
      <c r="Q424" s="118"/>
      <c r="R424" s="120"/>
      <c r="S424" s="120"/>
      <c r="T424" s="118"/>
      <c r="U424" s="118"/>
      <c r="V424" s="118"/>
      <c r="W424" s="118"/>
      <c r="X424" s="118"/>
      <c r="Y424" s="120"/>
      <c r="Z424" s="120"/>
      <c r="AA424" s="118"/>
      <c r="AB424" s="118"/>
      <c r="AC424" s="118"/>
      <c r="AD424" s="120"/>
      <c r="AE424" s="118"/>
      <c r="AF424" s="120"/>
      <c r="AG424" s="120"/>
      <c r="AH424" s="118"/>
      <c r="AI424" s="118"/>
      <c r="AJ424" s="118"/>
      <c r="AK424" s="118"/>
      <c r="AL424" s="118"/>
      <c r="AM424" s="118"/>
    </row>
    <row r="425" spans="1:39" hidden="1" x14ac:dyDescent="0.3">
      <c r="A425" s="107"/>
      <c r="B425" s="107" t="s">
        <v>679</v>
      </c>
      <c r="C425" s="124"/>
      <c r="D425" s="107"/>
      <c r="E425" s="125"/>
      <c r="F425" s="107"/>
      <c r="G425" s="107" t="s">
        <v>1580</v>
      </c>
      <c r="H425" s="124" t="str">
        <f>Programação4[[#This Row],[Atividade]]&amp; " - linha/estrutura: " &amp;Programação4[[#This Row],[Tag]]</f>
        <v xml:space="preserve">Linha 3''-S2-14E-5354-H - linha/estrutura: </v>
      </c>
      <c r="I425" s="107"/>
      <c r="J425" s="107"/>
      <c r="K425" s="107"/>
      <c r="L425" s="120"/>
      <c r="M425" s="118"/>
      <c r="N425" s="118"/>
      <c r="O425" s="118"/>
      <c r="P425" s="118"/>
      <c r="Q425" s="118"/>
      <c r="R425" s="120"/>
      <c r="S425" s="120"/>
      <c r="T425" s="118"/>
      <c r="U425" s="118"/>
      <c r="V425" s="118"/>
      <c r="W425" s="118"/>
      <c r="X425" s="118"/>
      <c r="Y425" s="120"/>
      <c r="Z425" s="120"/>
      <c r="AA425" s="118"/>
      <c r="AB425" s="118"/>
      <c r="AC425" s="118"/>
      <c r="AD425" s="120"/>
      <c r="AE425" s="118"/>
      <c r="AF425" s="120"/>
      <c r="AG425" s="120"/>
      <c r="AH425" s="118"/>
      <c r="AI425" s="118"/>
      <c r="AJ425" s="118"/>
      <c r="AK425" s="118"/>
      <c r="AL425" s="118"/>
      <c r="AM425" s="118"/>
    </row>
    <row r="426" spans="1:39" hidden="1" x14ac:dyDescent="0.3">
      <c r="A426" s="107"/>
      <c r="B426" s="107" t="s">
        <v>680</v>
      </c>
      <c r="C426" s="124"/>
      <c r="D426" s="107"/>
      <c r="E426" s="125"/>
      <c r="F426" s="107"/>
      <c r="G426" s="107" t="s">
        <v>1938</v>
      </c>
      <c r="H426" s="124" t="str">
        <f>Programação4[[#This Row],[Atividade]]&amp; " - linha/estrutura: " &amp;Programação4[[#This Row],[Tag]]</f>
        <v xml:space="preserve">Montar e soldar linha - linha/estrutura: </v>
      </c>
      <c r="I426" s="107"/>
      <c r="J426" s="107"/>
      <c r="K426" s="107"/>
      <c r="L426" s="120"/>
      <c r="M426" s="118"/>
      <c r="N426" s="118"/>
      <c r="O426" s="118"/>
      <c r="P426" s="118"/>
      <c r="Q426" s="118"/>
      <c r="R426" s="120"/>
      <c r="S426" s="120"/>
      <c r="T426" s="118"/>
      <c r="U426" s="118"/>
      <c r="V426" s="118"/>
      <c r="W426" s="118"/>
      <c r="X426" s="118"/>
      <c r="Y426" s="120"/>
      <c r="Z426" s="120"/>
      <c r="AA426" s="118"/>
      <c r="AB426" s="118"/>
      <c r="AC426" s="118"/>
      <c r="AD426" s="120"/>
      <c r="AE426" s="118"/>
      <c r="AF426" s="120"/>
      <c r="AG426" s="120"/>
      <c r="AH426" s="118"/>
      <c r="AI426" s="118"/>
      <c r="AJ426" s="118"/>
      <c r="AK426" s="118"/>
      <c r="AL426" s="118"/>
      <c r="AM426" s="118"/>
    </row>
    <row r="427" spans="1:39" hidden="1" x14ac:dyDescent="0.3">
      <c r="A427" s="107"/>
      <c r="B427" s="107" t="s">
        <v>681</v>
      </c>
      <c r="C427" s="124"/>
      <c r="D427" s="107"/>
      <c r="E427" s="125"/>
      <c r="F427" s="107"/>
      <c r="G427" s="107" t="s">
        <v>279</v>
      </c>
      <c r="H427" s="124" t="str">
        <f>Programação4[[#This Row],[Atividade]]&amp; " - linha/estrutura: " &amp;Programação4[[#This Row],[Tag]]</f>
        <v xml:space="preserve">Inspeção ENDs das soldas - linha/estrutura: </v>
      </c>
      <c r="I427" s="107"/>
      <c r="J427" s="107"/>
      <c r="K427" s="107"/>
      <c r="L427" s="120"/>
      <c r="M427" s="118"/>
      <c r="N427" s="118"/>
      <c r="O427" s="118"/>
      <c r="P427" s="118"/>
      <c r="Q427" s="118"/>
      <c r="R427" s="120"/>
      <c r="S427" s="120"/>
      <c r="T427" s="118"/>
      <c r="U427" s="118"/>
      <c r="V427" s="118"/>
      <c r="W427" s="118"/>
      <c r="X427" s="118"/>
      <c r="Y427" s="120"/>
      <c r="Z427" s="120"/>
      <c r="AA427" s="118"/>
      <c r="AB427" s="118"/>
      <c r="AC427" s="118"/>
      <c r="AD427" s="120"/>
      <c r="AE427" s="118"/>
      <c r="AF427" s="120"/>
      <c r="AG427" s="120"/>
      <c r="AH427" s="118"/>
      <c r="AI427" s="118"/>
      <c r="AJ427" s="118"/>
      <c r="AK427" s="118"/>
      <c r="AL427" s="118"/>
      <c r="AM427" s="118"/>
    </row>
    <row r="428" spans="1:39" hidden="1" x14ac:dyDescent="0.3">
      <c r="A428" s="107"/>
      <c r="B428" s="107" t="s">
        <v>682</v>
      </c>
      <c r="C428" s="124"/>
      <c r="D428" s="107"/>
      <c r="E428" s="125"/>
      <c r="F428" s="107"/>
      <c r="G428" s="107" t="s">
        <v>335</v>
      </c>
      <c r="H428" s="124" t="str">
        <f>Programação4[[#This Row],[Atividade]]&amp; " - linha/estrutura: " &amp;Programação4[[#This Row],[Tag]]</f>
        <v xml:space="preserve">Teste hidrostático - linha/estrutura: </v>
      </c>
      <c r="I428" s="107"/>
      <c r="J428" s="107"/>
      <c r="K428" s="107"/>
      <c r="L428" s="120"/>
      <c r="M428" s="118"/>
      <c r="N428" s="118"/>
      <c r="O428" s="118"/>
      <c r="P428" s="118"/>
      <c r="Q428" s="118"/>
      <c r="R428" s="120"/>
      <c r="S428" s="120"/>
      <c r="T428" s="118"/>
      <c r="U428" s="118"/>
      <c r="V428" s="118"/>
      <c r="W428" s="118"/>
      <c r="X428" s="118"/>
      <c r="Y428" s="120"/>
      <c r="Z428" s="120"/>
      <c r="AA428" s="118"/>
      <c r="AB428" s="118"/>
      <c r="AC428" s="118"/>
      <c r="AD428" s="120"/>
      <c r="AE428" s="118"/>
      <c r="AF428" s="120"/>
      <c r="AG428" s="120"/>
      <c r="AH428" s="118"/>
      <c r="AI428" s="118"/>
      <c r="AJ428" s="118"/>
      <c r="AK428" s="118"/>
      <c r="AL428" s="118"/>
      <c r="AM428" s="118"/>
    </row>
    <row r="429" spans="1:39" hidden="1" x14ac:dyDescent="0.3">
      <c r="A429" s="107"/>
      <c r="B429" s="107" t="s">
        <v>683</v>
      </c>
      <c r="C429" s="124"/>
      <c r="D429" s="107"/>
      <c r="E429" s="125"/>
      <c r="F429" s="107"/>
      <c r="G429" s="107" t="s">
        <v>1943</v>
      </c>
      <c r="H429" s="124" t="str">
        <f>Programação4[[#This Row],[Atividade]]&amp; " - linha/estrutura: " &amp;Programação4[[#This Row],[Tag]]</f>
        <v xml:space="preserve">Linha 4"-S2-14E-5342-H - inox - linha/estrutura: </v>
      </c>
      <c r="I429" s="107"/>
      <c r="J429" s="107"/>
      <c r="K429" s="107"/>
      <c r="L429" s="120"/>
      <c r="M429" s="118"/>
      <c r="N429" s="118"/>
      <c r="O429" s="118"/>
      <c r="P429" s="118"/>
      <c r="Q429" s="118"/>
      <c r="R429" s="120"/>
      <c r="S429" s="120"/>
      <c r="T429" s="118"/>
      <c r="U429" s="118"/>
      <c r="V429" s="118"/>
      <c r="W429" s="118"/>
      <c r="X429" s="118"/>
      <c r="Y429" s="120"/>
      <c r="Z429" s="120"/>
      <c r="AA429" s="118"/>
      <c r="AB429" s="118"/>
      <c r="AC429" s="118"/>
      <c r="AD429" s="120"/>
      <c r="AE429" s="118"/>
      <c r="AF429" s="120"/>
      <c r="AG429" s="120"/>
      <c r="AH429" s="118"/>
      <c r="AI429" s="118"/>
      <c r="AJ429" s="118"/>
      <c r="AK429" s="118"/>
      <c r="AL429" s="118"/>
      <c r="AM429" s="118"/>
    </row>
    <row r="430" spans="1:39" hidden="1" x14ac:dyDescent="0.3">
      <c r="A430" s="107"/>
      <c r="B430" s="107" t="s">
        <v>684</v>
      </c>
      <c r="C430" s="124"/>
      <c r="D430" s="107"/>
      <c r="E430" s="125"/>
      <c r="F430" s="107"/>
      <c r="G430" s="107" t="s">
        <v>1929</v>
      </c>
      <c r="H430" s="124" t="str">
        <f>Programação4[[#This Row],[Atividade]]&amp; " - linha/estrutura: " &amp;Programação4[[#This Row],[Tag]]</f>
        <v xml:space="preserve">Montar suportes - linha/estrutura: </v>
      </c>
      <c r="I430" s="107"/>
      <c r="J430" s="107"/>
      <c r="K430" s="107"/>
      <c r="L430" s="120"/>
      <c r="M430" s="118"/>
      <c r="N430" s="118"/>
      <c r="O430" s="118"/>
      <c r="P430" s="118"/>
      <c r="Q430" s="118"/>
      <c r="R430" s="120"/>
      <c r="S430" s="120"/>
      <c r="T430" s="118"/>
      <c r="U430" s="118"/>
      <c r="V430" s="118"/>
      <c r="W430" s="118"/>
      <c r="X430" s="118"/>
      <c r="Y430" s="120"/>
      <c r="Z430" s="120"/>
      <c r="AA430" s="118"/>
      <c r="AB430" s="118"/>
      <c r="AC430" s="118"/>
      <c r="AD430" s="120"/>
      <c r="AE430" s="118"/>
      <c r="AF430" s="120"/>
      <c r="AG430" s="120"/>
      <c r="AH430" s="118"/>
      <c r="AI430" s="118"/>
      <c r="AJ430" s="118"/>
      <c r="AK430" s="118"/>
      <c r="AL430" s="118"/>
      <c r="AM430" s="118"/>
    </row>
    <row r="431" spans="1:39" hidden="1" x14ac:dyDescent="0.3">
      <c r="A431" s="107"/>
      <c r="B431" s="107" t="s">
        <v>685</v>
      </c>
      <c r="C431" s="124"/>
      <c r="D431" s="107"/>
      <c r="E431" s="125"/>
      <c r="F431" s="107"/>
      <c r="G431" s="107" t="s">
        <v>1938</v>
      </c>
      <c r="H431" s="124" t="str">
        <f>Programação4[[#This Row],[Atividade]]&amp; " - linha/estrutura: " &amp;Programação4[[#This Row],[Tag]]</f>
        <v xml:space="preserve">Montar e soldar linha - linha/estrutura: </v>
      </c>
      <c r="I431" s="107"/>
      <c r="J431" s="107"/>
      <c r="K431" s="107"/>
      <c r="L431" s="120"/>
      <c r="M431" s="118"/>
      <c r="N431" s="118"/>
      <c r="O431" s="118"/>
      <c r="P431" s="118"/>
      <c r="Q431" s="118"/>
      <c r="R431" s="120"/>
      <c r="S431" s="120"/>
      <c r="T431" s="118"/>
      <c r="U431" s="118"/>
      <c r="V431" s="118"/>
      <c r="W431" s="118"/>
      <c r="X431" s="118"/>
      <c r="Y431" s="120"/>
      <c r="Z431" s="120"/>
      <c r="AA431" s="118"/>
      <c r="AB431" s="118"/>
      <c r="AC431" s="118"/>
      <c r="AD431" s="120"/>
      <c r="AE431" s="118"/>
      <c r="AF431" s="120"/>
      <c r="AG431" s="120"/>
      <c r="AH431" s="118"/>
      <c r="AI431" s="118"/>
      <c r="AJ431" s="118"/>
      <c r="AK431" s="118"/>
      <c r="AL431" s="118"/>
      <c r="AM431" s="118"/>
    </row>
    <row r="432" spans="1:39" hidden="1" x14ac:dyDescent="0.3">
      <c r="A432" s="107"/>
      <c r="B432" s="107" t="s">
        <v>686</v>
      </c>
      <c r="C432" s="124"/>
      <c r="D432" s="107"/>
      <c r="E432" s="125"/>
      <c r="F432" s="107"/>
      <c r="G432" s="107" t="s">
        <v>279</v>
      </c>
      <c r="H432" s="124" t="str">
        <f>Programação4[[#This Row],[Atividade]]&amp; " - linha/estrutura: " &amp;Programação4[[#This Row],[Tag]]</f>
        <v xml:space="preserve">Inspeção ENDs das soldas - linha/estrutura: </v>
      </c>
      <c r="I432" s="107"/>
      <c r="J432" s="107"/>
      <c r="K432" s="107"/>
      <c r="L432" s="120"/>
      <c r="M432" s="118"/>
      <c r="N432" s="118"/>
      <c r="O432" s="118"/>
      <c r="P432" s="118"/>
      <c r="Q432" s="118"/>
      <c r="R432" s="120"/>
      <c r="S432" s="120"/>
      <c r="T432" s="118"/>
      <c r="U432" s="118"/>
      <c r="V432" s="118"/>
      <c r="W432" s="118"/>
      <c r="X432" s="118"/>
      <c r="Y432" s="120"/>
      <c r="Z432" s="120"/>
      <c r="AA432" s="118"/>
      <c r="AB432" s="118"/>
      <c r="AC432" s="118"/>
      <c r="AD432" s="120"/>
      <c r="AE432" s="118"/>
      <c r="AF432" s="120"/>
      <c r="AG432" s="120"/>
      <c r="AH432" s="118"/>
      <c r="AI432" s="118"/>
      <c r="AJ432" s="118"/>
      <c r="AK432" s="118"/>
      <c r="AL432" s="118"/>
      <c r="AM432" s="118"/>
    </row>
    <row r="433" spans="1:39" hidden="1" x14ac:dyDescent="0.3">
      <c r="A433" s="107"/>
      <c r="B433" s="107" t="s">
        <v>687</v>
      </c>
      <c r="C433" s="124"/>
      <c r="D433" s="107"/>
      <c r="E433" s="125"/>
      <c r="F433" s="107"/>
      <c r="G433" s="107" t="s">
        <v>335</v>
      </c>
      <c r="H433" s="124" t="str">
        <f>Programação4[[#This Row],[Atividade]]&amp; " - linha/estrutura: " &amp;Programação4[[#This Row],[Tag]]</f>
        <v xml:space="preserve">Teste hidrostático - linha/estrutura: </v>
      </c>
      <c r="I433" s="107"/>
      <c r="J433" s="107"/>
      <c r="K433" s="107"/>
      <c r="L433" s="120"/>
      <c r="M433" s="118"/>
      <c r="N433" s="118"/>
      <c r="O433" s="118"/>
      <c r="P433" s="118"/>
      <c r="Q433" s="118"/>
      <c r="R433" s="120"/>
      <c r="S433" s="120"/>
      <c r="T433" s="118"/>
      <c r="U433" s="118"/>
      <c r="V433" s="118"/>
      <c r="W433" s="118"/>
      <c r="X433" s="118"/>
      <c r="Y433" s="120"/>
      <c r="Z433" s="120"/>
      <c r="AA433" s="118"/>
      <c r="AB433" s="118"/>
      <c r="AC433" s="118"/>
      <c r="AD433" s="120"/>
      <c r="AE433" s="118"/>
      <c r="AF433" s="120"/>
      <c r="AG433" s="120"/>
      <c r="AH433" s="118"/>
      <c r="AI433" s="118"/>
      <c r="AJ433" s="118"/>
      <c r="AK433" s="118"/>
      <c r="AL433" s="118"/>
      <c r="AM433" s="118"/>
    </row>
    <row r="434" spans="1:39" hidden="1" x14ac:dyDescent="0.3">
      <c r="A434" s="107"/>
      <c r="B434" s="107" t="s">
        <v>688</v>
      </c>
      <c r="C434" s="124"/>
      <c r="D434" s="107"/>
      <c r="E434" s="125"/>
      <c r="F434" s="107"/>
      <c r="G434" s="107" t="s">
        <v>1944</v>
      </c>
      <c r="H434" s="124" t="str">
        <f>Programação4[[#This Row],[Atividade]]&amp; " - linha/estrutura: " &amp;Programação4[[#This Row],[Tag]]</f>
        <v xml:space="preserve">Linha 2"-S2-14E-5349-H - inox - linha/estrutura: </v>
      </c>
      <c r="I434" s="107"/>
      <c r="J434" s="107"/>
      <c r="K434" s="107"/>
      <c r="L434" s="120"/>
      <c r="M434" s="118"/>
      <c r="N434" s="118"/>
      <c r="O434" s="118"/>
      <c r="P434" s="118"/>
      <c r="Q434" s="118"/>
      <c r="R434" s="120"/>
      <c r="S434" s="120"/>
      <c r="T434" s="118"/>
      <c r="U434" s="118"/>
      <c r="V434" s="118"/>
      <c r="W434" s="118"/>
      <c r="X434" s="118"/>
      <c r="Y434" s="120"/>
      <c r="Z434" s="120"/>
      <c r="AA434" s="118"/>
      <c r="AB434" s="118"/>
      <c r="AC434" s="118"/>
      <c r="AD434" s="120"/>
      <c r="AE434" s="118"/>
      <c r="AF434" s="120"/>
      <c r="AG434" s="120"/>
      <c r="AH434" s="118"/>
      <c r="AI434" s="118"/>
      <c r="AJ434" s="118"/>
      <c r="AK434" s="118"/>
      <c r="AL434" s="118"/>
      <c r="AM434" s="118"/>
    </row>
    <row r="435" spans="1:39" hidden="1" x14ac:dyDescent="0.3">
      <c r="A435" s="107"/>
      <c r="B435" s="107" t="s">
        <v>689</v>
      </c>
      <c r="C435" s="124"/>
      <c r="D435" s="107"/>
      <c r="E435" s="125"/>
      <c r="F435" s="107"/>
      <c r="G435" s="107" t="s">
        <v>1938</v>
      </c>
      <c r="H435" s="124" t="str">
        <f>Programação4[[#This Row],[Atividade]]&amp; " - linha/estrutura: " &amp;Programação4[[#This Row],[Tag]]</f>
        <v xml:space="preserve">Montar e soldar linha - linha/estrutura: </v>
      </c>
      <c r="I435" s="107"/>
      <c r="J435" s="107"/>
      <c r="K435" s="107"/>
      <c r="L435" s="120"/>
      <c r="M435" s="118"/>
      <c r="N435" s="118"/>
      <c r="O435" s="118"/>
      <c r="P435" s="118"/>
      <c r="Q435" s="118"/>
      <c r="R435" s="120"/>
      <c r="S435" s="120"/>
      <c r="T435" s="118"/>
      <c r="U435" s="118"/>
      <c r="V435" s="118"/>
      <c r="W435" s="118"/>
      <c r="X435" s="118"/>
      <c r="Y435" s="120"/>
      <c r="Z435" s="120"/>
      <c r="AA435" s="118"/>
      <c r="AB435" s="118"/>
      <c r="AC435" s="118"/>
      <c r="AD435" s="120"/>
      <c r="AE435" s="118"/>
      <c r="AF435" s="120"/>
      <c r="AG435" s="120"/>
      <c r="AH435" s="118"/>
      <c r="AI435" s="118"/>
      <c r="AJ435" s="118"/>
      <c r="AK435" s="118"/>
      <c r="AL435" s="118"/>
      <c r="AM435" s="118"/>
    </row>
    <row r="436" spans="1:39" hidden="1" x14ac:dyDescent="0.3">
      <c r="A436" s="107"/>
      <c r="B436" s="107" t="s">
        <v>690</v>
      </c>
      <c r="C436" s="124"/>
      <c r="D436" s="107"/>
      <c r="E436" s="125"/>
      <c r="F436" s="107"/>
      <c r="G436" s="107" t="s">
        <v>279</v>
      </c>
      <c r="H436" s="124" t="str">
        <f>Programação4[[#This Row],[Atividade]]&amp; " - linha/estrutura: " &amp;Programação4[[#This Row],[Tag]]</f>
        <v xml:space="preserve">Inspeção ENDs das soldas - linha/estrutura: </v>
      </c>
      <c r="I436" s="107"/>
      <c r="J436" s="107"/>
      <c r="K436" s="107"/>
      <c r="L436" s="120"/>
      <c r="M436" s="118"/>
      <c r="N436" s="118"/>
      <c r="O436" s="118"/>
      <c r="P436" s="118"/>
      <c r="Q436" s="118"/>
      <c r="R436" s="120"/>
      <c r="S436" s="120"/>
      <c r="T436" s="118"/>
      <c r="U436" s="118"/>
      <c r="V436" s="118"/>
      <c r="W436" s="118"/>
      <c r="X436" s="118"/>
      <c r="Y436" s="120"/>
      <c r="Z436" s="120"/>
      <c r="AA436" s="118"/>
      <c r="AB436" s="118"/>
      <c r="AC436" s="118"/>
      <c r="AD436" s="120"/>
      <c r="AE436" s="118"/>
      <c r="AF436" s="120"/>
      <c r="AG436" s="120"/>
      <c r="AH436" s="118"/>
      <c r="AI436" s="118"/>
      <c r="AJ436" s="118"/>
      <c r="AK436" s="118"/>
      <c r="AL436" s="118"/>
      <c r="AM436" s="118"/>
    </row>
    <row r="437" spans="1:39" hidden="1" x14ac:dyDescent="0.3">
      <c r="A437" s="107"/>
      <c r="B437" s="107" t="s">
        <v>691</v>
      </c>
      <c r="C437" s="124"/>
      <c r="D437" s="107"/>
      <c r="E437" s="125"/>
      <c r="F437" s="107"/>
      <c r="G437" s="107" t="s">
        <v>335</v>
      </c>
      <c r="H437" s="124" t="str">
        <f>Programação4[[#This Row],[Atividade]]&amp; " - linha/estrutura: " &amp;Programação4[[#This Row],[Tag]]</f>
        <v xml:space="preserve">Teste hidrostático - linha/estrutura: </v>
      </c>
      <c r="I437" s="107"/>
      <c r="J437" s="107"/>
      <c r="K437" s="107"/>
      <c r="L437" s="120"/>
      <c r="M437" s="118"/>
      <c r="N437" s="118"/>
      <c r="O437" s="118"/>
      <c r="P437" s="118"/>
      <c r="Q437" s="118"/>
      <c r="R437" s="120"/>
      <c r="S437" s="120"/>
      <c r="T437" s="118"/>
      <c r="U437" s="118"/>
      <c r="V437" s="118"/>
      <c r="W437" s="118"/>
      <c r="X437" s="118"/>
      <c r="Y437" s="120"/>
      <c r="Z437" s="120"/>
      <c r="AA437" s="118"/>
      <c r="AB437" s="118"/>
      <c r="AC437" s="118"/>
      <c r="AD437" s="120"/>
      <c r="AE437" s="118"/>
      <c r="AF437" s="120"/>
      <c r="AG437" s="120"/>
      <c r="AH437" s="118"/>
      <c r="AI437" s="118"/>
      <c r="AJ437" s="118"/>
      <c r="AK437" s="118"/>
      <c r="AL437" s="118"/>
      <c r="AM437" s="118"/>
    </row>
    <row r="438" spans="1:39" hidden="1" x14ac:dyDescent="0.3">
      <c r="A438" s="107"/>
      <c r="B438" s="107" t="s">
        <v>692</v>
      </c>
      <c r="C438" s="124"/>
      <c r="D438" s="107"/>
      <c r="E438" s="125"/>
      <c r="F438" s="107"/>
      <c r="G438" s="107" t="s">
        <v>1584</v>
      </c>
      <c r="H438" s="124" t="str">
        <f>Programação4[[#This Row],[Atividade]]&amp; " - linha/estrutura: " &amp;Programação4[[#This Row],[Tag]]</f>
        <v xml:space="preserve">Linha 2"-S2-14E-5343-H - linha/estrutura: </v>
      </c>
      <c r="I438" s="107"/>
      <c r="J438" s="107"/>
      <c r="K438" s="107"/>
      <c r="L438" s="120"/>
      <c r="M438" s="118"/>
      <c r="N438" s="118"/>
      <c r="O438" s="118"/>
      <c r="P438" s="118"/>
      <c r="Q438" s="118"/>
      <c r="R438" s="120"/>
      <c r="S438" s="120"/>
      <c r="T438" s="118"/>
      <c r="U438" s="118"/>
      <c r="V438" s="118"/>
      <c r="W438" s="118"/>
      <c r="X438" s="118"/>
      <c r="Y438" s="120"/>
      <c r="Z438" s="120"/>
      <c r="AA438" s="118"/>
      <c r="AB438" s="118"/>
      <c r="AC438" s="118"/>
      <c r="AD438" s="120"/>
      <c r="AE438" s="118"/>
      <c r="AF438" s="120"/>
      <c r="AG438" s="120"/>
      <c r="AH438" s="118"/>
      <c r="AI438" s="118"/>
      <c r="AJ438" s="118"/>
      <c r="AK438" s="118"/>
      <c r="AL438" s="118"/>
      <c r="AM438" s="118"/>
    </row>
    <row r="439" spans="1:39" hidden="1" x14ac:dyDescent="0.3">
      <c r="A439" s="107"/>
      <c r="B439" s="107" t="s">
        <v>693</v>
      </c>
      <c r="C439" s="124"/>
      <c r="D439" s="107"/>
      <c r="E439" s="125"/>
      <c r="F439" s="107"/>
      <c r="G439" s="107" t="s">
        <v>1938</v>
      </c>
      <c r="H439" s="124" t="str">
        <f>Programação4[[#This Row],[Atividade]]&amp; " - linha/estrutura: " &amp;Programação4[[#This Row],[Tag]]</f>
        <v xml:space="preserve">Montar e soldar linha - linha/estrutura: </v>
      </c>
      <c r="I439" s="107"/>
      <c r="J439" s="107"/>
      <c r="K439" s="107"/>
      <c r="L439" s="120"/>
      <c r="M439" s="118"/>
      <c r="N439" s="118"/>
      <c r="O439" s="118"/>
      <c r="P439" s="118"/>
      <c r="Q439" s="118"/>
      <c r="R439" s="120"/>
      <c r="S439" s="120"/>
      <c r="T439" s="118"/>
      <c r="U439" s="118"/>
      <c r="V439" s="118"/>
      <c r="W439" s="118"/>
      <c r="X439" s="118"/>
      <c r="Y439" s="120"/>
      <c r="Z439" s="120"/>
      <c r="AA439" s="118"/>
      <c r="AB439" s="118"/>
      <c r="AC439" s="118"/>
      <c r="AD439" s="120"/>
      <c r="AE439" s="118"/>
      <c r="AF439" s="120"/>
      <c r="AG439" s="120"/>
      <c r="AH439" s="118"/>
      <c r="AI439" s="118"/>
      <c r="AJ439" s="118"/>
      <c r="AK439" s="118"/>
      <c r="AL439" s="118"/>
      <c r="AM439" s="118"/>
    </row>
    <row r="440" spans="1:39" hidden="1" x14ac:dyDescent="0.3">
      <c r="A440" s="107"/>
      <c r="B440" s="107" t="s">
        <v>694</v>
      </c>
      <c r="C440" s="124"/>
      <c r="D440" s="107"/>
      <c r="E440" s="125"/>
      <c r="F440" s="107"/>
      <c r="G440" s="107" t="s">
        <v>279</v>
      </c>
      <c r="H440" s="124" t="str">
        <f>Programação4[[#This Row],[Atividade]]&amp; " - linha/estrutura: " &amp;Programação4[[#This Row],[Tag]]</f>
        <v xml:space="preserve">Inspeção ENDs das soldas - linha/estrutura: </v>
      </c>
      <c r="I440" s="107"/>
      <c r="J440" s="107"/>
      <c r="K440" s="107"/>
      <c r="L440" s="120"/>
      <c r="M440" s="118"/>
      <c r="N440" s="118"/>
      <c r="O440" s="118"/>
      <c r="P440" s="118"/>
      <c r="Q440" s="118"/>
      <c r="R440" s="120"/>
      <c r="S440" s="120"/>
      <c r="T440" s="118"/>
      <c r="U440" s="118"/>
      <c r="V440" s="118"/>
      <c r="W440" s="118"/>
      <c r="X440" s="118"/>
      <c r="Y440" s="120"/>
      <c r="Z440" s="120"/>
      <c r="AA440" s="118"/>
      <c r="AB440" s="118"/>
      <c r="AC440" s="118"/>
      <c r="AD440" s="120"/>
      <c r="AE440" s="118"/>
      <c r="AF440" s="120"/>
      <c r="AG440" s="120"/>
      <c r="AH440" s="118"/>
      <c r="AI440" s="118"/>
      <c r="AJ440" s="118"/>
      <c r="AK440" s="118"/>
      <c r="AL440" s="118"/>
      <c r="AM440" s="118"/>
    </row>
    <row r="441" spans="1:39" hidden="1" x14ac:dyDescent="0.3">
      <c r="A441" s="107"/>
      <c r="B441" s="107" t="s">
        <v>695</v>
      </c>
      <c r="C441" s="124"/>
      <c r="D441" s="107"/>
      <c r="E441" s="125"/>
      <c r="F441" s="107"/>
      <c r="G441" s="107" t="s">
        <v>335</v>
      </c>
      <c r="H441" s="124" t="str">
        <f>Programação4[[#This Row],[Atividade]]&amp; " - linha/estrutura: " &amp;Programação4[[#This Row],[Tag]]</f>
        <v xml:space="preserve">Teste hidrostático - linha/estrutura: </v>
      </c>
      <c r="I441" s="107"/>
      <c r="J441" s="107"/>
      <c r="K441" s="107"/>
      <c r="L441" s="120"/>
      <c r="M441" s="118"/>
      <c r="N441" s="118"/>
      <c r="O441" s="118"/>
      <c r="P441" s="118"/>
      <c r="Q441" s="118"/>
      <c r="R441" s="120"/>
      <c r="S441" s="120"/>
      <c r="T441" s="118"/>
      <c r="U441" s="118"/>
      <c r="V441" s="118"/>
      <c r="W441" s="118"/>
      <c r="X441" s="118"/>
      <c r="Y441" s="120"/>
      <c r="Z441" s="120"/>
      <c r="AA441" s="118"/>
      <c r="AB441" s="118"/>
      <c r="AC441" s="118"/>
      <c r="AD441" s="120"/>
      <c r="AE441" s="118"/>
      <c r="AF441" s="120"/>
      <c r="AG441" s="120"/>
      <c r="AH441" s="118"/>
      <c r="AI441" s="118"/>
      <c r="AJ441" s="118"/>
      <c r="AK441" s="118"/>
      <c r="AL441" s="118"/>
      <c r="AM441" s="118"/>
    </row>
    <row r="442" spans="1:39" hidden="1" x14ac:dyDescent="0.3">
      <c r="A442" s="107"/>
      <c r="B442" s="107" t="s">
        <v>696</v>
      </c>
      <c r="C442" s="124"/>
      <c r="D442" s="107"/>
      <c r="E442" s="125"/>
      <c r="F442" s="107"/>
      <c r="G442" s="107" t="s">
        <v>1945</v>
      </c>
      <c r="H442" s="124" t="str">
        <f>Programação4[[#This Row],[Atividade]]&amp; " - linha/estrutura: " &amp;Programação4[[#This Row],[Tag]]</f>
        <v xml:space="preserve">Linha 3"-W2-14E-5353 - Inox - linha/estrutura: </v>
      </c>
      <c r="I442" s="107"/>
      <c r="J442" s="107"/>
      <c r="K442" s="107"/>
      <c r="L442" s="120"/>
      <c r="M442" s="118"/>
      <c r="N442" s="118"/>
      <c r="O442" s="118"/>
      <c r="P442" s="118"/>
      <c r="Q442" s="118"/>
      <c r="R442" s="120"/>
      <c r="S442" s="120"/>
      <c r="T442" s="118"/>
      <c r="U442" s="118"/>
      <c r="V442" s="118"/>
      <c r="W442" s="118"/>
      <c r="X442" s="118"/>
      <c r="Y442" s="120"/>
      <c r="Z442" s="120"/>
      <c r="AA442" s="118"/>
      <c r="AB442" s="118"/>
      <c r="AC442" s="118"/>
      <c r="AD442" s="120"/>
      <c r="AE442" s="118"/>
      <c r="AF442" s="120"/>
      <c r="AG442" s="120"/>
      <c r="AH442" s="118"/>
      <c r="AI442" s="118"/>
      <c r="AJ442" s="118"/>
      <c r="AK442" s="118"/>
      <c r="AL442" s="118"/>
      <c r="AM442" s="118"/>
    </row>
    <row r="443" spans="1:39" hidden="1" x14ac:dyDescent="0.3">
      <c r="A443" s="107"/>
      <c r="B443" s="107" t="s">
        <v>697</v>
      </c>
      <c r="C443" s="124"/>
      <c r="D443" s="107"/>
      <c r="E443" s="125"/>
      <c r="F443" s="107"/>
      <c r="G443" s="107" t="s">
        <v>1938</v>
      </c>
      <c r="H443" s="124" t="str">
        <f>Programação4[[#This Row],[Atividade]]&amp; " - linha/estrutura: " &amp;Programação4[[#This Row],[Tag]]</f>
        <v xml:space="preserve">Montar e soldar linha - linha/estrutura: </v>
      </c>
      <c r="I443" s="107"/>
      <c r="J443" s="107"/>
      <c r="K443" s="107"/>
      <c r="L443" s="120"/>
      <c r="M443" s="118"/>
      <c r="N443" s="118"/>
      <c r="O443" s="118"/>
      <c r="P443" s="118"/>
      <c r="Q443" s="118"/>
      <c r="R443" s="120"/>
      <c r="S443" s="120"/>
      <c r="T443" s="118"/>
      <c r="U443" s="118"/>
      <c r="V443" s="118"/>
      <c r="W443" s="118"/>
      <c r="X443" s="118"/>
      <c r="Y443" s="120"/>
      <c r="Z443" s="120"/>
      <c r="AA443" s="118"/>
      <c r="AB443" s="118"/>
      <c r="AC443" s="118"/>
      <c r="AD443" s="120"/>
      <c r="AE443" s="118"/>
      <c r="AF443" s="120"/>
      <c r="AG443" s="120"/>
      <c r="AH443" s="118"/>
      <c r="AI443" s="118"/>
      <c r="AJ443" s="118"/>
      <c r="AK443" s="118"/>
      <c r="AL443" s="118"/>
      <c r="AM443" s="118"/>
    </row>
    <row r="444" spans="1:39" hidden="1" x14ac:dyDescent="0.3">
      <c r="A444" s="107"/>
      <c r="B444" s="107" t="s">
        <v>698</v>
      </c>
      <c r="C444" s="124"/>
      <c r="D444" s="107"/>
      <c r="E444" s="125"/>
      <c r="F444" s="107"/>
      <c r="G444" s="107" t="s">
        <v>1929</v>
      </c>
      <c r="H444" s="124" t="str">
        <f>Programação4[[#This Row],[Atividade]]&amp; " - linha/estrutura: " &amp;Programação4[[#This Row],[Tag]]</f>
        <v xml:space="preserve">Montar suportes - linha/estrutura: </v>
      </c>
      <c r="I444" s="107"/>
      <c r="J444" s="107"/>
      <c r="K444" s="107"/>
      <c r="L444" s="120"/>
      <c r="M444" s="118"/>
      <c r="N444" s="118"/>
      <c r="O444" s="118"/>
      <c r="P444" s="118"/>
      <c r="Q444" s="118"/>
      <c r="R444" s="120"/>
      <c r="S444" s="120"/>
      <c r="T444" s="118"/>
      <c r="U444" s="118"/>
      <c r="V444" s="118"/>
      <c r="W444" s="118"/>
      <c r="X444" s="118"/>
      <c r="Y444" s="120"/>
      <c r="Z444" s="120"/>
      <c r="AA444" s="118"/>
      <c r="AB444" s="118"/>
      <c r="AC444" s="118"/>
      <c r="AD444" s="120"/>
      <c r="AE444" s="118"/>
      <c r="AF444" s="120"/>
      <c r="AG444" s="120"/>
      <c r="AH444" s="118"/>
      <c r="AI444" s="118"/>
      <c r="AJ444" s="118"/>
      <c r="AK444" s="118"/>
      <c r="AL444" s="118"/>
      <c r="AM444" s="118"/>
    </row>
    <row r="445" spans="1:39" hidden="1" x14ac:dyDescent="0.3">
      <c r="A445" s="107"/>
      <c r="B445" s="107" t="s">
        <v>699</v>
      </c>
      <c r="C445" s="124"/>
      <c r="D445" s="107"/>
      <c r="E445" s="125"/>
      <c r="F445" s="107"/>
      <c r="G445" s="107" t="s">
        <v>279</v>
      </c>
      <c r="H445" s="124" t="str">
        <f>Programação4[[#This Row],[Atividade]]&amp; " - linha/estrutura: " &amp;Programação4[[#This Row],[Tag]]</f>
        <v xml:space="preserve">Inspeção ENDs das soldas - linha/estrutura: </v>
      </c>
      <c r="I445" s="107"/>
      <c r="J445" s="107"/>
      <c r="K445" s="107"/>
      <c r="L445" s="120"/>
      <c r="M445" s="118"/>
      <c r="N445" s="118"/>
      <c r="O445" s="118"/>
      <c r="P445" s="118"/>
      <c r="Q445" s="118"/>
      <c r="R445" s="120"/>
      <c r="S445" s="120"/>
      <c r="T445" s="118"/>
      <c r="U445" s="118"/>
      <c r="V445" s="118"/>
      <c r="W445" s="118"/>
      <c r="X445" s="118"/>
      <c r="Y445" s="120"/>
      <c r="Z445" s="120"/>
      <c r="AA445" s="118"/>
      <c r="AB445" s="118"/>
      <c r="AC445" s="118"/>
      <c r="AD445" s="120"/>
      <c r="AE445" s="118"/>
      <c r="AF445" s="120"/>
      <c r="AG445" s="120"/>
      <c r="AH445" s="118"/>
      <c r="AI445" s="118"/>
      <c r="AJ445" s="118"/>
      <c r="AK445" s="118"/>
      <c r="AL445" s="118"/>
      <c r="AM445" s="118"/>
    </row>
    <row r="446" spans="1:39" hidden="1" x14ac:dyDescent="0.3">
      <c r="A446" s="107"/>
      <c r="B446" s="107" t="s">
        <v>700</v>
      </c>
      <c r="C446" s="124"/>
      <c r="D446" s="107"/>
      <c r="E446" s="125"/>
      <c r="F446" s="107"/>
      <c r="G446" s="107" t="s">
        <v>335</v>
      </c>
      <c r="H446" s="124" t="str">
        <f>Programação4[[#This Row],[Atividade]]&amp; " - linha/estrutura: " &amp;Programação4[[#This Row],[Tag]]</f>
        <v xml:space="preserve">Teste hidrostático - linha/estrutura: </v>
      </c>
      <c r="I446" s="107"/>
      <c r="J446" s="107"/>
      <c r="K446" s="107"/>
      <c r="L446" s="120"/>
      <c r="M446" s="118"/>
      <c r="N446" s="118"/>
      <c r="O446" s="118"/>
      <c r="P446" s="118"/>
      <c r="Q446" s="118"/>
      <c r="R446" s="120"/>
      <c r="S446" s="120"/>
      <c r="T446" s="118"/>
      <c r="U446" s="118"/>
      <c r="V446" s="118"/>
      <c r="W446" s="118"/>
      <c r="X446" s="118"/>
      <c r="Y446" s="120"/>
      <c r="Z446" s="120"/>
      <c r="AA446" s="118"/>
      <c r="AB446" s="118"/>
      <c r="AC446" s="118"/>
      <c r="AD446" s="120"/>
      <c r="AE446" s="118"/>
      <c r="AF446" s="120"/>
      <c r="AG446" s="120"/>
      <c r="AH446" s="118"/>
      <c r="AI446" s="118"/>
      <c r="AJ446" s="118"/>
      <c r="AK446" s="118"/>
      <c r="AL446" s="118"/>
      <c r="AM446" s="118"/>
    </row>
    <row r="447" spans="1:39" hidden="1" x14ac:dyDescent="0.3">
      <c r="A447" s="107"/>
      <c r="B447" s="107" t="s">
        <v>701</v>
      </c>
      <c r="C447" s="124"/>
      <c r="D447" s="107"/>
      <c r="E447" s="125"/>
      <c r="F447" s="107"/>
      <c r="G447" s="107" t="s">
        <v>1946</v>
      </c>
      <c r="H447" s="124" t="str">
        <f>Programação4[[#This Row],[Atividade]]&amp; " - linha/estrutura: " &amp;Programação4[[#This Row],[Tag]]</f>
        <v xml:space="preserve">Linha 2"-S2-14E-5348-H - Inox - linha/estrutura: </v>
      </c>
      <c r="I447" s="107"/>
      <c r="J447" s="107"/>
      <c r="K447" s="107"/>
      <c r="L447" s="120"/>
      <c r="M447" s="118"/>
      <c r="N447" s="118"/>
      <c r="O447" s="118"/>
      <c r="P447" s="118"/>
      <c r="Q447" s="118"/>
      <c r="R447" s="120"/>
      <c r="S447" s="120"/>
      <c r="T447" s="118"/>
      <c r="U447" s="118"/>
      <c r="V447" s="118"/>
      <c r="W447" s="118"/>
      <c r="X447" s="118"/>
      <c r="Y447" s="120"/>
      <c r="Z447" s="120"/>
      <c r="AA447" s="118"/>
      <c r="AB447" s="118"/>
      <c r="AC447" s="118"/>
      <c r="AD447" s="120"/>
      <c r="AE447" s="118"/>
      <c r="AF447" s="120"/>
      <c r="AG447" s="120"/>
      <c r="AH447" s="118"/>
      <c r="AI447" s="118"/>
      <c r="AJ447" s="118"/>
      <c r="AK447" s="118"/>
      <c r="AL447" s="118"/>
      <c r="AM447" s="118"/>
    </row>
    <row r="448" spans="1:39" hidden="1" x14ac:dyDescent="0.3">
      <c r="A448" s="107"/>
      <c r="B448" s="107" t="s">
        <v>702</v>
      </c>
      <c r="C448" s="124"/>
      <c r="D448" s="107"/>
      <c r="E448" s="125"/>
      <c r="F448" s="107"/>
      <c r="G448" s="107" t="s">
        <v>1929</v>
      </c>
      <c r="H448" s="124" t="str">
        <f>Programação4[[#This Row],[Atividade]]&amp; " - linha/estrutura: " &amp;Programação4[[#This Row],[Tag]]</f>
        <v xml:space="preserve">Montar suportes - linha/estrutura: </v>
      </c>
      <c r="I448" s="107"/>
      <c r="J448" s="107"/>
      <c r="K448" s="107"/>
      <c r="L448" s="120"/>
      <c r="M448" s="118"/>
      <c r="N448" s="118"/>
      <c r="O448" s="118"/>
      <c r="P448" s="118"/>
      <c r="Q448" s="118"/>
      <c r="R448" s="120"/>
      <c r="S448" s="120"/>
      <c r="T448" s="118"/>
      <c r="U448" s="118"/>
      <c r="V448" s="118"/>
      <c r="W448" s="118"/>
      <c r="X448" s="118"/>
      <c r="Y448" s="120"/>
      <c r="Z448" s="120"/>
      <c r="AA448" s="118"/>
      <c r="AB448" s="118"/>
      <c r="AC448" s="118"/>
      <c r="AD448" s="120"/>
      <c r="AE448" s="118"/>
      <c r="AF448" s="120"/>
      <c r="AG448" s="120"/>
      <c r="AH448" s="118"/>
      <c r="AI448" s="118"/>
      <c r="AJ448" s="118"/>
      <c r="AK448" s="118"/>
      <c r="AL448" s="118"/>
      <c r="AM448" s="118"/>
    </row>
    <row r="449" spans="1:39" hidden="1" x14ac:dyDescent="0.3">
      <c r="A449" s="107"/>
      <c r="B449" s="107" t="s">
        <v>703</v>
      </c>
      <c r="C449" s="124"/>
      <c r="D449" s="107"/>
      <c r="E449" s="125"/>
      <c r="F449" s="107"/>
      <c r="G449" s="107" t="s">
        <v>1938</v>
      </c>
      <c r="H449" s="124" t="str">
        <f>Programação4[[#This Row],[Atividade]]&amp; " - linha/estrutura: " &amp;Programação4[[#This Row],[Tag]]</f>
        <v xml:space="preserve">Montar e soldar linha - linha/estrutura: </v>
      </c>
      <c r="I449" s="107"/>
      <c r="J449" s="107"/>
      <c r="K449" s="107"/>
      <c r="L449" s="120"/>
      <c r="M449" s="118"/>
      <c r="N449" s="118"/>
      <c r="O449" s="118"/>
      <c r="P449" s="118"/>
      <c r="Q449" s="118"/>
      <c r="R449" s="120"/>
      <c r="S449" s="120"/>
      <c r="T449" s="118"/>
      <c r="U449" s="118"/>
      <c r="V449" s="118"/>
      <c r="W449" s="118"/>
      <c r="X449" s="118"/>
      <c r="Y449" s="120"/>
      <c r="Z449" s="120"/>
      <c r="AA449" s="118"/>
      <c r="AB449" s="118"/>
      <c r="AC449" s="118"/>
      <c r="AD449" s="120"/>
      <c r="AE449" s="118"/>
      <c r="AF449" s="120"/>
      <c r="AG449" s="120"/>
      <c r="AH449" s="118"/>
      <c r="AI449" s="118"/>
      <c r="AJ449" s="118"/>
      <c r="AK449" s="118"/>
      <c r="AL449" s="118"/>
      <c r="AM449" s="118"/>
    </row>
    <row r="450" spans="1:39" hidden="1" x14ac:dyDescent="0.3">
      <c r="A450" s="107"/>
      <c r="B450" s="107" t="s">
        <v>704</v>
      </c>
      <c r="C450" s="124"/>
      <c r="D450" s="107"/>
      <c r="E450" s="125"/>
      <c r="F450" s="107"/>
      <c r="G450" s="107" t="s">
        <v>279</v>
      </c>
      <c r="H450" s="124" t="str">
        <f>Programação4[[#This Row],[Atividade]]&amp; " - linha/estrutura: " &amp;Programação4[[#This Row],[Tag]]</f>
        <v xml:space="preserve">Inspeção ENDs das soldas - linha/estrutura: </v>
      </c>
      <c r="I450" s="107"/>
      <c r="J450" s="107"/>
      <c r="K450" s="107"/>
      <c r="L450" s="120"/>
      <c r="M450" s="118"/>
      <c r="N450" s="118"/>
      <c r="O450" s="118"/>
      <c r="P450" s="118"/>
      <c r="Q450" s="118"/>
      <c r="R450" s="120"/>
      <c r="S450" s="120"/>
      <c r="T450" s="118"/>
      <c r="U450" s="118"/>
      <c r="V450" s="118"/>
      <c r="W450" s="118"/>
      <c r="X450" s="118"/>
      <c r="Y450" s="120"/>
      <c r="Z450" s="120"/>
      <c r="AA450" s="118"/>
      <c r="AB450" s="118"/>
      <c r="AC450" s="118"/>
      <c r="AD450" s="120"/>
      <c r="AE450" s="118"/>
      <c r="AF450" s="120"/>
      <c r="AG450" s="120"/>
      <c r="AH450" s="118"/>
      <c r="AI450" s="118"/>
      <c r="AJ450" s="118"/>
      <c r="AK450" s="118"/>
      <c r="AL450" s="118"/>
      <c r="AM450" s="118"/>
    </row>
    <row r="451" spans="1:39" hidden="1" x14ac:dyDescent="0.3">
      <c r="A451" s="107"/>
      <c r="B451" s="107" t="s">
        <v>705</v>
      </c>
      <c r="C451" s="124"/>
      <c r="D451" s="107"/>
      <c r="E451" s="125"/>
      <c r="F451" s="107"/>
      <c r="G451" s="107" t="s">
        <v>335</v>
      </c>
      <c r="H451" s="124" t="str">
        <f>Programação4[[#This Row],[Atividade]]&amp; " - linha/estrutura: " &amp;Programação4[[#This Row],[Tag]]</f>
        <v xml:space="preserve">Teste hidrostático - linha/estrutura: </v>
      </c>
      <c r="I451" s="107"/>
      <c r="J451" s="107"/>
      <c r="K451" s="107"/>
      <c r="L451" s="120"/>
      <c r="M451" s="118"/>
      <c r="N451" s="118"/>
      <c r="O451" s="118"/>
      <c r="P451" s="118"/>
      <c r="Q451" s="118"/>
      <c r="R451" s="120"/>
      <c r="S451" s="120"/>
      <c r="T451" s="118"/>
      <c r="U451" s="118"/>
      <c r="V451" s="118"/>
      <c r="W451" s="118"/>
      <c r="X451" s="118"/>
      <c r="Y451" s="120"/>
      <c r="Z451" s="120"/>
      <c r="AA451" s="118"/>
      <c r="AB451" s="118"/>
      <c r="AC451" s="118"/>
      <c r="AD451" s="120"/>
      <c r="AE451" s="118"/>
      <c r="AF451" s="120"/>
      <c r="AG451" s="120"/>
      <c r="AH451" s="118"/>
      <c r="AI451" s="118"/>
      <c r="AJ451" s="118"/>
      <c r="AK451" s="118"/>
      <c r="AL451" s="118"/>
      <c r="AM451" s="118"/>
    </row>
    <row r="452" spans="1:39" hidden="1" x14ac:dyDescent="0.3">
      <c r="A452" s="107"/>
      <c r="B452" s="107" t="s">
        <v>706</v>
      </c>
      <c r="C452" s="124"/>
      <c r="D452" s="107"/>
      <c r="E452" s="125"/>
      <c r="F452" s="107"/>
      <c r="G452" s="107" t="s">
        <v>1947</v>
      </c>
      <c r="H452" s="124" t="str">
        <f>Programação4[[#This Row],[Atividade]]&amp; " - linha/estrutura: " &amp;Programação4[[#This Row],[Tag]]</f>
        <v xml:space="preserve">Linha 1.1/2-C4-14E-5351 - linha/estrutura: </v>
      </c>
      <c r="I452" s="107"/>
      <c r="J452" s="107"/>
      <c r="K452" s="107"/>
      <c r="L452" s="120"/>
      <c r="M452" s="118"/>
      <c r="N452" s="118"/>
      <c r="O452" s="118"/>
      <c r="P452" s="118"/>
      <c r="Q452" s="118"/>
      <c r="R452" s="120"/>
      <c r="S452" s="120"/>
      <c r="T452" s="118"/>
      <c r="U452" s="118"/>
      <c r="V452" s="118"/>
      <c r="W452" s="118"/>
      <c r="X452" s="118"/>
      <c r="Y452" s="120"/>
      <c r="Z452" s="120"/>
      <c r="AA452" s="118"/>
      <c r="AB452" s="118"/>
      <c r="AC452" s="118"/>
      <c r="AD452" s="120"/>
      <c r="AE452" s="118"/>
      <c r="AF452" s="120"/>
      <c r="AG452" s="120"/>
      <c r="AH452" s="118"/>
      <c r="AI452" s="118"/>
      <c r="AJ452" s="118"/>
      <c r="AK452" s="118"/>
      <c r="AL452" s="118"/>
      <c r="AM452" s="118"/>
    </row>
    <row r="453" spans="1:39" hidden="1" x14ac:dyDescent="0.3">
      <c r="A453" s="107"/>
      <c r="B453" s="107" t="s">
        <v>707</v>
      </c>
      <c r="C453" s="124"/>
      <c r="D453" s="107"/>
      <c r="E453" s="125"/>
      <c r="F453" s="107"/>
      <c r="G453" s="107" t="s">
        <v>1948</v>
      </c>
      <c r="H453" s="124" t="str">
        <f>Programação4[[#This Row],[Atividade]]&amp; " - linha/estrutura: " &amp;Programação4[[#This Row],[Tag]]</f>
        <v xml:space="preserve">Fornecimento de carretéis (Hydro) - linha/estrutura: </v>
      </c>
      <c r="I453" s="107"/>
      <c r="J453" s="107"/>
      <c r="K453" s="107"/>
      <c r="L453" s="120"/>
      <c r="M453" s="118"/>
      <c r="N453" s="118"/>
      <c r="O453" s="118"/>
      <c r="P453" s="118"/>
      <c r="Q453" s="118"/>
      <c r="R453" s="120"/>
      <c r="S453" s="120"/>
      <c r="T453" s="118"/>
      <c r="U453" s="118"/>
      <c r="V453" s="118"/>
      <c r="W453" s="118"/>
      <c r="X453" s="118"/>
      <c r="Y453" s="120"/>
      <c r="Z453" s="120"/>
      <c r="AA453" s="118"/>
      <c r="AB453" s="118"/>
      <c r="AC453" s="118"/>
      <c r="AD453" s="120"/>
      <c r="AE453" s="118"/>
      <c r="AF453" s="120"/>
      <c r="AG453" s="120"/>
      <c r="AH453" s="118"/>
      <c r="AI453" s="118"/>
      <c r="AJ453" s="118"/>
      <c r="AK453" s="118"/>
      <c r="AL453" s="118"/>
      <c r="AM453" s="118"/>
    </row>
    <row r="454" spans="1:39" hidden="1" x14ac:dyDescent="0.3">
      <c r="A454" s="107"/>
      <c r="B454" s="107" t="s">
        <v>708</v>
      </c>
      <c r="C454" s="124"/>
      <c r="D454" s="107"/>
      <c r="E454" s="125"/>
      <c r="F454" s="107"/>
      <c r="G454" s="107" t="s">
        <v>1949</v>
      </c>
      <c r="H454" s="124" t="str">
        <f>Programação4[[#This Row],[Atividade]]&amp; " - linha/estrutura: " &amp;Programação4[[#This Row],[Tag]]</f>
        <v xml:space="preserve">Montar linha - linha/estrutura: </v>
      </c>
      <c r="I454" s="107"/>
      <c r="J454" s="107"/>
      <c r="K454" s="107"/>
      <c r="L454" s="120"/>
      <c r="M454" s="118"/>
      <c r="N454" s="118"/>
      <c r="O454" s="118"/>
      <c r="P454" s="118"/>
      <c r="Q454" s="118"/>
      <c r="R454" s="120"/>
      <c r="S454" s="120"/>
      <c r="T454" s="118"/>
      <c r="U454" s="118"/>
      <c r="V454" s="118"/>
      <c r="W454" s="118"/>
      <c r="X454" s="118"/>
      <c r="Y454" s="120"/>
      <c r="Z454" s="120"/>
      <c r="AA454" s="118"/>
      <c r="AB454" s="118"/>
      <c r="AC454" s="118"/>
      <c r="AD454" s="120"/>
      <c r="AE454" s="118"/>
      <c r="AF454" s="120"/>
      <c r="AG454" s="120"/>
      <c r="AH454" s="118"/>
      <c r="AI454" s="118"/>
      <c r="AJ454" s="118"/>
      <c r="AK454" s="118"/>
      <c r="AL454" s="118"/>
      <c r="AM454" s="118"/>
    </row>
    <row r="455" spans="1:39" hidden="1" x14ac:dyDescent="0.3">
      <c r="A455" s="107"/>
      <c r="B455" s="107" t="s">
        <v>709</v>
      </c>
      <c r="C455" s="124"/>
      <c r="D455" s="107"/>
      <c r="E455" s="125"/>
      <c r="F455" s="107"/>
      <c r="G455" s="107" t="s">
        <v>1929</v>
      </c>
      <c r="H455" s="124" t="str">
        <f>Programação4[[#This Row],[Atividade]]&amp; " - linha/estrutura: " &amp;Programação4[[#This Row],[Tag]]</f>
        <v xml:space="preserve">Montar suportes - linha/estrutura: </v>
      </c>
      <c r="I455" s="107"/>
      <c r="J455" s="107"/>
      <c r="K455" s="107"/>
      <c r="L455" s="120"/>
      <c r="M455" s="118"/>
      <c r="N455" s="118"/>
      <c r="O455" s="118"/>
      <c r="P455" s="118"/>
      <c r="Q455" s="118"/>
      <c r="R455" s="120"/>
      <c r="S455" s="120"/>
      <c r="T455" s="118"/>
      <c r="U455" s="118"/>
      <c r="V455" s="118"/>
      <c r="W455" s="118"/>
      <c r="X455" s="118"/>
      <c r="Y455" s="120"/>
      <c r="Z455" s="120"/>
      <c r="AA455" s="118"/>
      <c r="AB455" s="118"/>
      <c r="AC455" s="118"/>
      <c r="AD455" s="120"/>
      <c r="AE455" s="118"/>
      <c r="AF455" s="120"/>
      <c r="AG455" s="120"/>
      <c r="AH455" s="118"/>
      <c r="AI455" s="118"/>
      <c r="AJ455" s="118"/>
      <c r="AK455" s="118"/>
      <c r="AL455" s="118"/>
      <c r="AM455" s="118"/>
    </row>
    <row r="456" spans="1:39" hidden="1" x14ac:dyDescent="0.3">
      <c r="A456" s="107"/>
      <c r="B456" s="107" t="s">
        <v>710</v>
      </c>
      <c r="C456" s="124"/>
      <c r="D456" s="107"/>
      <c r="E456" s="125"/>
      <c r="F456" s="107"/>
      <c r="G456" s="107" t="s">
        <v>1950</v>
      </c>
      <c r="H456" s="124" t="str">
        <f>Programação4[[#This Row],[Atividade]]&amp; " - linha/estrutura: " &amp;Programação4[[#This Row],[Tag]]</f>
        <v xml:space="preserve">TIE IN´S - linha/estrutura: </v>
      </c>
      <c r="I456" s="107"/>
      <c r="J456" s="107"/>
      <c r="K456" s="107"/>
      <c r="L456" s="120"/>
      <c r="M456" s="118"/>
      <c r="N456" s="118"/>
      <c r="O456" s="118"/>
      <c r="P456" s="118"/>
      <c r="Q456" s="118"/>
      <c r="R456" s="120"/>
      <c r="S456" s="120"/>
      <c r="T456" s="118"/>
      <c r="U456" s="118"/>
      <c r="V456" s="118"/>
      <c r="W456" s="118"/>
      <c r="X456" s="118"/>
      <c r="Y456" s="120"/>
      <c r="Z456" s="120"/>
      <c r="AA456" s="118"/>
      <c r="AB456" s="118"/>
      <c r="AC456" s="118"/>
      <c r="AD456" s="120"/>
      <c r="AE456" s="118"/>
      <c r="AF456" s="120"/>
      <c r="AG456" s="120"/>
      <c r="AH456" s="118"/>
      <c r="AI456" s="118"/>
      <c r="AJ456" s="118"/>
      <c r="AK456" s="118"/>
      <c r="AL456" s="118"/>
      <c r="AM456" s="118"/>
    </row>
    <row r="457" spans="1:39" hidden="1" x14ac:dyDescent="0.3">
      <c r="A457" s="107"/>
      <c r="B457" s="107" t="s">
        <v>239</v>
      </c>
      <c r="C457" s="124"/>
      <c r="D457" s="107"/>
      <c r="E457" s="125"/>
      <c r="F457" s="107"/>
      <c r="G457" s="107" t="s">
        <v>1442</v>
      </c>
      <c r="H457" s="124" t="str">
        <f>Programação4[[#This Row],[Atividade]]&amp; " - linha/estrutura: " &amp;Programação4[[#This Row],[Tag]]</f>
        <v xml:space="preserve">TIE-IN_126 - linha/estrutura: </v>
      </c>
      <c r="I457" s="107"/>
      <c r="J457" s="107"/>
      <c r="K457" s="107"/>
      <c r="L457" s="120"/>
      <c r="M457" s="118"/>
      <c r="N457" s="118"/>
      <c r="O457" s="118"/>
      <c r="P457" s="118"/>
      <c r="Q457" s="118"/>
      <c r="R457" s="120"/>
      <c r="S457" s="120"/>
      <c r="T457" s="118"/>
      <c r="U457" s="118"/>
      <c r="V457" s="118"/>
      <c r="W457" s="118"/>
      <c r="X457" s="118"/>
      <c r="Y457" s="120"/>
      <c r="Z457" s="120"/>
      <c r="AA457" s="118"/>
      <c r="AB457" s="118"/>
      <c r="AC457" s="118"/>
      <c r="AD457" s="120"/>
      <c r="AE457" s="118"/>
      <c r="AF457" s="120"/>
      <c r="AG457" s="120"/>
      <c r="AH457" s="118"/>
      <c r="AI457" s="118"/>
      <c r="AJ457" s="118"/>
      <c r="AK457" s="118"/>
      <c r="AL457" s="118"/>
      <c r="AM457" s="118"/>
    </row>
    <row r="458" spans="1:39" hidden="1" x14ac:dyDescent="0.3">
      <c r="A458" s="107"/>
      <c r="B458" s="107" t="s">
        <v>711</v>
      </c>
      <c r="C458" s="124"/>
      <c r="D458" s="107"/>
      <c r="E458" s="125"/>
      <c r="F458" s="107"/>
      <c r="G458" s="107" t="s">
        <v>1951</v>
      </c>
      <c r="H458" s="124" t="str">
        <f>Programação4[[#This Row],[Atividade]]&amp; " - linha/estrutura: " &amp;Programação4[[#This Row],[Tag]]</f>
        <v xml:space="preserve">Fazer Ebtv da linha existente 6"-W2-14A-1187 - linha/estrutura: </v>
      </c>
      <c r="I458" s="107"/>
      <c r="J458" s="107"/>
      <c r="K458" s="107"/>
      <c r="L458" s="120"/>
      <c r="M458" s="118"/>
      <c r="N458" s="118"/>
      <c r="O458" s="118"/>
      <c r="P458" s="118"/>
      <c r="Q458" s="118"/>
      <c r="R458" s="120"/>
      <c r="S458" s="120"/>
      <c r="T458" s="118"/>
      <c r="U458" s="118"/>
      <c r="V458" s="118"/>
      <c r="W458" s="118"/>
      <c r="X458" s="118"/>
      <c r="Y458" s="120"/>
      <c r="Z458" s="120"/>
      <c r="AA458" s="118"/>
      <c r="AB458" s="118"/>
      <c r="AC458" s="118"/>
      <c r="AD458" s="120"/>
      <c r="AE458" s="118"/>
      <c r="AF458" s="120"/>
      <c r="AG458" s="120"/>
      <c r="AH458" s="118"/>
      <c r="AI458" s="118"/>
      <c r="AJ458" s="118"/>
      <c r="AK458" s="118"/>
      <c r="AL458" s="118"/>
      <c r="AM458" s="118"/>
    </row>
    <row r="459" spans="1:39" hidden="1" x14ac:dyDescent="0.3">
      <c r="A459" s="107"/>
      <c r="B459" s="107" t="s">
        <v>712</v>
      </c>
      <c r="C459" s="124"/>
      <c r="D459" s="107"/>
      <c r="E459" s="125"/>
      <c r="F459" s="107"/>
      <c r="G459" s="107" t="s">
        <v>1952</v>
      </c>
      <c r="H459" s="124" t="str">
        <f>Programação4[[#This Row],[Atividade]]&amp; " - linha/estrutura: " &amp;Programação4[[#This Row],[Tag]]</f>
        <v xml:space="preserve">Corte da linha existente e pré-montagem de spool - linha/estrutura: </v>
      </c>
      <c r="I459" s="107"/>
      <c r="J459" s="107"/>
      <c r="K459" s="107"/>
      <c r="L459" s="120"/>
      <c r="M459" s="118"/>
      <c r="N459" s="118"/>
      <c r="O459" s="118"/>
      <c r="P459" s="118"/>
      <c r="Q459" s="118"/>
      <c r="R459" s="120"/>
      <c r="S459" s="120"/>
      <c r="T459" s="118"/>
      <c r="U459" s="118"/>
      <c r="V459" s="118"/>
      <c r="W459" s="118"/>
      <c r="X459" s="118"/>
      <c r="Y459" s="120"/>
      <c r="Z459" s="120"/>
      <c r="AA459" s="118"/>
      <c r="AB459" s="118"/>
      <c r="AC459" s="118"/>
      <c r="AD459" s="120"/>
      <c r="AE459" s="118"/>
      <c r="AF459" s="120"/>
      <c r="AG459" s="120"/>
      <c r="AH459" s="118"/>
      <c r="AI459" s="118"/>
      <c r="AJ459" s="118"/>
      <c r="AK459" s="118"/>
      <c r="AL459" s="118"/>
      <c r="AM459" s="118"/>
    </row>
    <row r="460" spans="1:39" hidden="1" x14ac:dyDescent="0.3">
      <c r="A460" s="107"/>
      <c r="B460" s="107" t="s">
        <v>713</v>
      </c>
      <c r="C460" s="124"/>
      <c r="D460" s="107"/>
      <c r="E460" s="125"/>
      <c r="F460" s="107"/>
      <c r="G460" s="107" t="s">
        <v>1953</v>
      </c>
      <c r="H460" s="124" t="str">
        <f>Programação4[[#This Row],[Atividade]]&amp; " - linha/estrutura: " &amp;Programação4[[#This Row],[Tag]]</f>
        <v xml:space="preserve">Solda do spool - linha/estrutura: </v>
      </c>
      <c r="I460" s="107"/>
      <c r="J460" s="107"/>
      <c r="K460" s="107"/>
      <c r="L460" s="120"/>
      <c r="M460" s="118"/>
      <c r="N460" s="118"/>
      <c r="O460" s="118"/>
      <c r="P460" s="118"/>
      <c r="Q460" s="118"/>
      <c r="R460" s="120"/>
      <c r="S460" s="120"/>
      <c r="T460" s="118"/>
      <c r="U460" s="118"/>
      <c r="V460" s="118"/>
      <c r="W460" s="118"/>
      <c r="X460" s="118"/>
      <c r="Y460" s="120"/>
      <c r="Z460" s="120"/>
      <c r="AA460" s="118"/>
      <c r="AB460" s="118"/>
      <c r="AC460" s="118"/>
      <c r="AD460" s="120"/>
      <c r="AE460" s="118"/>
      <c r="AF460" s="120"/>
      <c r="AG460" s="120"/>
      <c r="AH460" s="118"/>
      <c r="AI460" s="118"/>
      <c r="AJ460" s="118"/>
      <c r="AK460" s="118"/>
      <c r="AL460" s="118"/>
      <c r="AM460" s="118"/>
    </row>
    <row r="461" spans="1:39" hidden="1" x14ac:dyDescent="0.3">
      <c r="A461" s="107"/>
      <c r="B461" s="107" t="s">
        <v>714</v>
      </c>
      <c r="C461" s="124"/>
      <c r="D461" s="107"/>
      <c r="E461" s="125"/>
      <c r="F461" s="107"/>
      <c r="G461" s="107" t="s">
        <v>279</v>
      </c>
      <c r="H461" s="124" t="str">
        <f>Programação4[[#This Row],[Atividade]]&amp; " - linha/estrutura: " &amp;Programação4[[#This Row],[Tag]]</f>
        <v xml:space="preserve">Inspeção ENDs das soldas - linha/estrutura: </v>
      </c>
      <c r="I461" s="107"/>
      <c r="J461" s="107"/>
      <c r="K461" s="107"/>
      <c r="L461" s="120"/>
      <c r="M461" s="118"/>
      <c r="N461" s="118"/>
      <c r="O461" s="118"/>
      <c r="P461" s="118"/>
      <c r="Q461" s="118"/>
      <c r="R461" s="120"/>
      <c r="S461" s="120"/>
      <c r="T461" s="118"/>
      <c r="U461" s="118"/>
      <c r="V461" s="118"/>
      <c r="W461" s="118"/>
      <c r="X461" s="118"/>
      <c r="Y461" s="120"/>
      <c r="Z461" s="120"/>
      <c r="AA461" s="118"/>
      <c r="AB461" s="118"/>
      <c r="AC461" s="118"/>
      <c r="AD461" s="120"/>
      <c r="AE461" s="118"/>
      <c r="AF461" s="120"/>
      <c r="AG461" s="120"/>
      <c r="AH461" s="118"/>
      <c r="AI461" s="118"/>
      <c r="AJ461" s="118"/>
      <c r="AK461" s="118"/>
      <c r="AL461" s="118"/>
      <c r="AM461" s="118"/>
    </row>
    <row r="462" spans="1:39" hidden="1" x14ac:dyDescent="0.3">
      <c r="A462" s="107"/>
      <c r="B462" s="107" t="s">
        <v>715</v>
      </c>
      <c r="C462" s="124"/>
      <c r="D462" s="107"/>
      <c r="E462" s="125"/>
      <c r="F462" s="107"/>
      <c r="G462" s="107" t="s">
        <v>1954</v>
      </c>
      <c r="H462" s="124" t="str">
        <f>Programação4[[#This Row],[Atividade]]&amp; " - linha/estrutura: " &amp;Programação4[[#This Row],[Tag]]</f>
        <v xml:space="preserve">Remover Ebtv da linha - linha/estrutura: </v>
      </c>
      <c r="I462" s="107"/>
      <c r="J462" s="107"/>
      <c r="K462" s="107"/>
      <c r="L462" s="120"/>
      <c r="M462" s="118"/>
      <c r="N462" s="118"/>
      <c r="O462" s="118"/>
      <c r="P462" s="118"/>
      <c r="Q462" s="118"/>
      <c r="R462" s="120"/>
      <c r="S462" s="120"/>
      <c r="T462" s="118"/>
      <c r="U462" s="118"/>
      <c r="V462" s="118"/>
      <c r="W462" s="118"/>
      <c r="X462" s="118"/>
      <c r="Y462" s="120"/>
      <c r="Z462" s="120"/>
      <c r="AA462" s="118"/>
      <c r="AB462" s="118"/>
      <c r="AC462" s="118"/>
      <c r="AD462" s="120"/>
      <c r="AE462" s="118"/>
      <c r="AF462" s="120"/>
      <c r="AG462" s="120"/>
      <c r="AH462" s="118"/>
      <c r="AI462" s="118"/>
      <c r="AJ462" s="118"/>
      <c r="AK462" s="118"/>
      <c r="AL462" s="118"/>
      <c r="AM462" s="118"/>
    </row>
    <row r="463" spans="1:39" hidden="1" x14ac:dyDescent="0.3">
      <c r="A463" s="107"/>
      <c r="B463" s="107" t="s">
        <v>245</v>
      </c>
      <c r="C463" s="124"/>
      <c r="D463" s="107"/>
      <c r="E463" s="125"/>
      <c r="F463" s="107"/>
      <c r="G463" s="107" t="s">
        <v>1955</v>
      </c>
      <c r="H463" s="124" t="str">
        <f>Programação4[[#This Row],[Atividade]]&amp; " - linha/estrutura: " &amp;Programação4[[#This Row],[Tag]]</f>
        <v xml:space="preserve">TIE-IN_129 - linha/estrutura: </v>
      </c>
      <c r="I463" s="107"/>
      <c r="J463" s="107"/>
      <c r="K463" s="107"/>
      <c r="L463" s="120"/>
      <c r="M463" s="118"/>
      <c r="N463" s="118"/>
      <c r="O463" s="118"/>
      <c r="P463" s="118"/>
      <c r="Q463" s="118"/>
      <c r="R463" s="120"/>
      <c r="S463" s="120"/>
      <c r="T463" s="118"/>
      <c r="U463" s="118"/>
      <c r="V463" s="118"/>
      <c r="W463" s="118"/>
      <c r="X463" s="118"/>
      <c r="Y463" s="120"/>
      <c r="Z463" s="120"/>
      <c r="AA463" s="118"/>
      <c r="AB463" s="118"/>
      <c r="AC463" s="118"/>
      <c r="AD463" s="120"/>
      <c r="AE463" s="118"/>
      <c r="AF463" s="120"/>
      <c r="AG463" s="120"/>
      <c r="AH463" s="118"/>
      <c r="AI463" s="118"/>
      <c r="AJ463" s="118"/>
      <c r="AK463" s="118"/>
      <c r="AL463" s="118"/>
      <c r="AM463" s="118"/>
    </row>
    <row r="464" spans="1:39" hidden="1" x14ac:dyDescent="0.3">
      <c r="A464" s="107"/>
      <c r="B464" s="107" t="s">
        <v>716</v>
      </c>
      <c r="C464" s="124"/>
      <c r="D464" s="107"/>
      <c r="E464" s="125"/>
      <c r="F464" s="107"/>
      <c r="G464" s="107" t="s">
        <v>1956</v>
      </c>
      <c r="H464" s="124" t="str">
        <f>Programação4[[#This Row],[Atividade]]&amp; " - linha/estrutura: " &amp;Programação4[[#This Row],[Tag]]</f>
        <v xml:space="preserve">Fazer Ebtv da linha existente 1.1/2"-C1-14B-2126 - linha/estrutura: </v>
      </c>
      <c r="I464" s="107"/>
      <c r="J464" s="107"/>
      <c r="K464" s="107"/>
      <c r="L464" s="120"/>
      <c r="M464" s="118"/>
      <c r="N464" s="118"/>
      <c r="O464" s="118"/>
      <c r="P464" s="118"/>
      <c r="Q464" s="118"/>
      <c r="R464" s="120"/>
      <c r="S464" s="120"/>
      <c r="T464" s="118"/>
      <c r="U464" s="118"/>
      <c r="V464" s="118"/>
      <c r="W464" s="118"/>
      <c r="X464" s="118"/>
      <c r="Y464" s="120"/>
      <c r="Z464" s="120"/>
      <c r="AA464" s="118"/>
      <c r="AB464" s="118"/>
      <c r="AC464" s="118"/>
      <c r="AD464" s="120"/>
      <c r="AE464" s="118"/>
      <c r="AF464" s="120"/>
      <c r="AG464" s="120"/>
      <c r="AH464" s="118"/>
      <c r="AI464" s="118"/>
      <c r="AJ464" s="118"/>
      <c r="AK464" s="118"/>
      <c r="AL464" s="118"/>
      <c r="AM464" s="118"/>
    </row>
    <row r="465" spans="1:39" hidden="1" x14ac:dyDescent="0.3">
      <c r="A465" s="107"/>
      <c r="B465" s="107" t="s">
        <v>717</v>
      </c>
      <c r="C465" s="124"/>
      <c r="D465" s="107"/>
      <c r="E465" s="125"/>
      <c r="F465" s="107"/>
      <c r="G465" s="107" t="s">
        <v>1952</v>
      </c>
      <c r="H465" s="124" t="str">
        <f>Programação4[[#This Row],[Atividade]]&amp; " - linha/estrutura: " &amp;Programação4[[#This Row],[Tag]]</f>
        <v xml:space="preserve">Corte da linha existente e pré-montagem de spool - linha/estrutura: </v>
      </c>
      <c r="I465" s="107"/>
      <c r="J465" s="107"/>
      <c r="K465" s="107"/>
      <c r="L465" s="120"/>
      <c r="M465" s="118"/>
      <c r="N465" s="118"/>
      <c r="O465" s="118"/>
      <c r="P465" s="118"/>
      <c r="Q465" s="118"/>
      <c r="R465" s="120"/>
      <c r="S465" s="120"/>
      <c r="T465" s="118"/>
      <c r="U465" s="118"/>
      <c r="V465" s="118"/>
      <c r="W465" s="118"/>
      <c r="X465" s="118"/>
      <c r="Y465" s="120"/>
      <c r="Z465" s="120"/>
      <c r="AA465" s="118"/>
      <c r="AB465" s="118"/>
      <c r="AC465" s="118"/>
      <c r="AD465" s="120"/>
      <c r="AE465" s="118"/>
      <c r="AF465" s="120"/>
      <c r="AG465" s="120"/>
      <c r="AH465" s="118"/>
      <c r="AI465" s="118"/>
      <c r="AJ465" s="118"/>
      <c r="AK465" s="118"/>
      <c r="AL465" s="118"/>
      <c r="AM465" s="118"/>
    </row>
    <row r="466" spans="1:39" hidden="1" x14ac:dyDescent="0.3">
      <c r="A466" s="107"/>
      <c r="B466" s="107" t="s">
        <v>718</v>
      </c>
      <c r="C466" s="124"/>
      <c r="D466" s="107"/>
      <c r="E466" s="125"/>
      <c r="F466" s="107"/>
      <c r="G466" s="107" t="s">
        <v>1953</v>
      </c>
      <c r="H466" s="124" t="str">
        <f>Programação4[[#This Row],[Atividade]]&amp; " - linha/estrutura: " &amp;Programação4[[#This Row],[Tag]]</f>
        <v xml:space="preserve">Solda do spool - linha/estrutura: </v>
      </c>
      <c r="I466" s="107"/>
      <c r="J466" s="107"/>
      <c r="K466" s="107"/>
      <c r="L466" s="120"/>
      <c r="M466" s="118"/>
      <c r="N466" s="118"/>
      <c r="O466" s="118"/>
      <c r="P466" s="118"/>
      <c r="Q466" s="118"/>
      <c r="R466" s="120"/>
      <c r="S466" s="120"/>
      <c r="T466" s="118"/>
      <c r="U466" s="118"/>
      <c r="V466" s="118"/>
      <c r="W466" s="118"/>
      <c r="X466" s="118"/>
      <c r="Y466" s="120"/>
      <c r="Z466" s="120"/>
      <c r="AA466" s="118"/>
      <c r="AB466" s="118"/>
      <c r="AC466" s="118"/>
      <c r="AD466" s="120"/>
      <c r="AE466" s="118"/>
      <c r="AF466" s="120"/>
      <c r="AG466" s="120"/>
      <c r="AH466" s="118"/>
      <c r="AI466" s="118"/>
      <c r="AJ466" s="118"/>
      <c r="AK466" s="118"/>
      <c r="AL466" s="118"/>
      <c r="AM466" s="118"/>
    </row>
    <row r="467" spans="1:39" hidden="1" x14ac:dyDescent="0.3">
      <c r="A467" s="107"/>
      <c r="B467" s="107" t="s">
        <v>719</v>
      </c>
      <c r="C467" s="124"/>
      <c r="D467" s="107"/>
      <c r="E467" s="125"/>
      <c r="F467" s="107"/>
      <c r="G467" s="107" t="s">
        <v>279</v>
      </c>
      <c r="H467" s="124" t="str">
        <f>Programação4[[#This Row],[Atividade]]&amp; " - linha/estrutura: " &amp;Programação4[[#This Row],[Tag]]</f>
        <v xml:space="preserve">Inspeção ENDs das soldas - linha/estrutura: </v>
      </c>
      <c r="I467" s="107"/>
      <c r="J467" s="107"/>
      <c r="K467" s="107"/>
      <c r="L467" s="120"/>
      <c r="M467" s="118"/>
      <c r="N467" s="118"/>
      <c r="O467" s="118"/>
      <c r="P467" s="118"/>
      <c r="Q467" s="118"/>
      <c r="R467" s="120"/>
      <c r="S467" s="120"/>
      <c r="T467" s="118"/>
      <c r="U467" s="118"/>
      <c r="V467" s="118"/>
      <c r="W467" s="118"/>
      <c r="X467" s="118"/>
      <c r="Y467" s="120"/>
      <c r="Z467" s="120"/>
      <c r="AA467" s="118"/>
      <c r="AB467" s="118"/>
      <c r="AC467" s="118"/>
      <c r="AD467" s="120"/>
      <c r="AE467" s="118"/>
      <c r="AF467" s="120"/>
      <c r="AG467" s="120"/>
      <c r="AH467" s="118"/>
      <c r="AI467" s="118"/>
      <c r="AJ467" s="118"/>
      <c r="AK467" s="118"/>
      <c r="AL467" s="118"/>
      <c r="AM467" s="118"/>
    </row>
    <row r="468" spans="1:39" hidden="1" x14ac:dyDescent="0.3">
      <c r="A468" s="107"/>
      <c r="B468" s="107" t="s">
        <v>720</v>
      </c>
      <c r="C468" s="124"/>
      <c r="D468" s="107"/>
      <c r="E468" s="125"/>
      <c r="F468" s="107"/>
      <c r="G468" s="107" t="s">
        <v>1954</v>
      </c>
      <c r="H468" s="124" t="str">
        <f>Programação4[[#This Row],[Atividade]]&amp; " - linha/estrutura: " &amp;Programação4[[#This Row],[Tag]]</f>
        <v xml:space="preserve">Remover Ebtv da linha - linha/estrutura: </v>
      </c>
      <c r="I468" s="107"/>
      <c r="J468" s="107"/>
      <c r="K468" s="107"/>
      <c r="L468" s="120"/>
      <c r="M468" s="118"/>
      <c r="N468" s="118"/>
      <c r="O468" s="118"/>
      <c r="P468" s="118"/>
      <c r="Q468" s="118"/>
      <c r="R468" s="120"/>
      <c r="S468" s="120"/>
      <c r="T468" s="118"/>
      <c r="U468" s="118"/>
      <c r="V468" s="118"/>
      <c r="W468" s="118"/>
      <c r="X468" s="118"/>
      <c r="Y468" s="120"/>
      <c r="Z468" s="120"/>
      <c r="AA468" s="118"/>
      <c r="AB468" s="118"/>
      <c r="AC468" s="118"/>
      <c r="AD468" s="120"/>
      <c r="AE468" s="118"/>
      <c r="AF468" s="120"/>
      <c r="AG468" s="120"/>
      <c r="AH468" s="118"/>
      <c r="AI468" s="118"/>
      <c r="AJ468" s="118"/>
      <c r="AK468" s="118"/>
      <c r="AL468" s="118"/>
      <c r="AM468" s="118"/>
    </row>
    <row r="469" spans="1:39" hidden="1" x14ac:dyDescent="0.3">
      <c r="A469" s="107"/>
      <c r="B469" s="107" t="s">
        <v>248</v>
      </c>
      <c r="C469" s="124"/>
      <c r="D469" s="107"/>
      <c r="E469" s="125"/>
      <c r="F469" s="107"/>
      <c r="G469" s="107" t="s">
        <v>1957</v>
      </c>
      <c r="H469" s="124" t="str">
        <f>Programação4[[#This Row],[Atividade]]&amp; " - linha/estrutura: " &amp;Programação4[[#This Row],[Tag]]</f>
        <v xml:space="preserve">TIE-IN_130 - linha/estrutura: </v>
      </c>
      <c r="I469" s="107"/>
      <c r="J469" s="107"/>
      <c r="K469" s="107"/>
      <c r="L469" s="120"/>
      <c r="M469" s="118"/>
      <c r="N469" s="118"/>
      <c r="O469" s="118"/>
      <c r="P469" s="118"/>
      <c r="Q469" s="118"/>
      <c r="R469" s="120"/>
      <c r="S469" s="120"/>
      <c r="T469" s="118"/>
      <c r="U469" s="118"/>
      <c r="V469" s="118"/>
      <c r="W469" s="118"/>
      <c r="X469" s="118"/>
      <c r="Y469" s="120"/>
      <c r="Z469" s="120"/>
      <c r="AA469" s="118"/>
      <c r="AB469" s="118"/>
      <c r="AC469" s="118"/>
      <c r="AD469" s="120"/>
      <c r="AE469" s="118"/>
      <c r="AF469" s="120"/>
      <c r="AG469" s="120"/>
      <c r="AH469" s="118"/>
      <c r="AI469" s="118"/>
      <c r="AJ469" s="118"/>
      <c r="AK469" s="118"/>
      <c r="AL469" s="118"/>
      <c r="AM469" s="118"/>
    </row>
    <row r="470" spans="1:39" hidden="1" x14ac:dyDescent="0.3">
      <c r="A470" s="107"/>
      <c r="B470" s="107" t="s">
        <v>721</v>
      </c>
      <c r="C470" s="124"/>
      <c r="D470" s="107"/>
      <c r="E470" s="125"/>
      <c r="F470" s="107"/>
      <c r="G470" s="107" t="s">
        <v>1958</v>
      </c>
      <c r="H470" s="124" t="str">
        <f>Programação4[[#This Row],[Atividade]]&amp; " - linha/estrutura: " &amp;Programação4[[#This Row],[Tag]]</f>
        <v xml:space="preserve">Fazer Ebtv da linha existente 8"-S1-14B-2207 - linha/estrutura: </v>
      </c>
      <c r="I470" s="107"/>
      <c r="J470" s="107"/>
      <c r="K470" s="107"/>
      <c r="L470" s="120"/>
      <c r="M470" s="118"/>
      <c r="N470" s="118"/>
      <c r="O470" s="118"/>
      <c r="P470" s="118"/>
      <c r="Q470" s="118"/>
      <c r="R470" s="120"/>
      <c r="S470" s="120"/>
      <c r="T470" s="118"/>
      <c r="U470" s="118"/>
      <c r="V470" s="118"/>
      <c r="W470" s="118"/>
      <c r="X470" s="118"/>
      <c r="Y470" s="120"/>
      <c r="Z470" s="120"/>
      <c r="AA470" s="118"/>
      <c r="AB470" s="118"/>
      <c r="AC470" s="118"/>
      <c r="AD470" s="120"/>
      <c r="AE470" s="118"/>
      <c r="AF470" s="120"/>
      <c r="AG470" s="120"/>
      <c r="AH470" s="118"/>
      <c r="AI470" s="118"/>
      <c r="AJ470" s="118"/>
      <c r="AK470" s="118"/>
      <c r="AL470" s="118"/>
      <c r="AM470" s="118"/>
    </row>
    <row r="471" spans="1:39" hidden="1" x14ac:dyDescent="0.3">
      <c r="A471" s="107"/>
      <c r="B471" s="107" t="s">
        <v>722</v>
      </c>
      <c r="C471" s="124"/>
      <c r="D471" s="107"/>
      <c r="E471" s="125"/>
      <c r="F471" s="107"/>
      <c r="G471" s="107" t="s">
        <v>1959</v>
      </c>
      <c r="H471" s="124" t="str">
        <f>Programação4[[#This Row],[Atividade]]&amp; " - linha/estrutura: " &amp;Programação4[[#This Row],[Tag]]</f>
        <v xml:space="preserve">Montar weldolet da linha existente - linha/estrutura: </v>
      </c>
      <c r="I471" s="107"/>
      <c r="J471" s="107"/>
      <c r="K471" s="107"/>
      <c r="L471" s="120"/>
      <c r="M471" s="118"/>
      <c r="N471" s="118"/>
      <c r="O471" s="118"/>
      <c r="P471" s="118"/>
      <c r="Q471" s="118"/>
      <c r="R471" s="120"/>
      <c r="S471" s="120"/>
      <c r="T471" s="118"/>
      <c r="U471" s="118"/>
      <c r="V471" s="118"/>
      <c r="W471" s="118"/>
      <c r="X471" s="118"/>
      <c r="Y471" s="120"/>
      <c r="Z471" s="120"/>
      <c r="AA471" s="118"/>
      <c r="AB471" s="118"/>
      <c r="AC471" s="118"/>
      <c r="AD471" s="120"/>
      <c r="AE471" s="118"/>
      <c r="AF471" s="120"/>
      <c r="AG471" s="120"/>
      <c r="AH471" s="118"/>
      <c r="AI471" s="118"/>
      <c r="AJ471" s="118"/>
      <c r="AK471" s="118"/>
      <c r="AL471" s="118"/>
      <c r="AM471" s="118"/>
    </row>
    <row r="472" spans="1:39" hidden="1" x14ac:dyDescent="0.3">
      <c r="A472" s="107"/>
      <c r="B472" s="107" t="s">
        <v>723</v>
      </c>
      <c r="C472" s="124"/>
      <c r="D472" s="107"/>
      <c r="E472" s="125"/>
      <c r="F472" s="107"/>
      <c r="G472" s="107" t="s">
        <v>279</v>
      </c>
      <c r="H472" s="124" t="str">
        <f>Programação4[[#This Row],[Atividade]]&amp; " - linha/estrutura: " &amp;Programação4[[#This Row],[Tag]]</f>
        <v xml:space="preserve">Inspeção ENDs das soldas - linha/estrutura: </v>
      </c>
      <c r="I472" s="107"/>
      <c r="J472" s="107"/>
      <c r="K472" s="107"/>
      <c r="L472" s="120"/>
      <c r="M472" s="118"/>
      <c r="N472" s="118"/>
      <c r="O472" s="118"/>
      <c r="P472" s="118"/>
      <c r="Q472" s="118"/>
      <c r="R472" s="120"/>
      <c r="S472" s="120"/>
      <c r="T472" s="118"/>
      <c r="U472" s="118"/>
      <c r="V472" s="118"/>
      <c r="W472" s="118"/>
      <c r="X472" s="118"/>
      <c r="Y472" s="120"/>
      <c r="Z472" s="120"/>
      <c r="AA472" s="118"/>
      <c r="AB472" s="118"/>
      <c r="AC472" s="118"/>
      <c r="AD472" s="120"/>
      <c r="AE472" s="118"/>
      <c r="AF472" s="120"/>
      <c r="AG472" s="120"/>
      <c r="AH472" s="118"/>
      <c r="AI472" s="118"/>
      <c r="AJ472" s="118"/>
      <c r="AK472" s="118"/>
      <c r="AL472" s="118"/>
      <c r="AM472" s="118"/>
    </row>
    <row r="473" spans="1:39" hidden="1" x14ac:dyDescent="0.3">
      <c r="A473" s="107"/>
      <c r="B473" s="107" t="s">
        <v>724</v>
      </c>
      <c r="C473" s="124"/>
      <c r="D473" s="107"/>
      <c r="E473" s="125"/>
      <c r="F473" s="107"/>
      <c r="G473" s="107" t="s">
        <v>1960</v>
      </c>
      <c r="H473" s="124" t="str">
        <f>Programação4[[#This Row],[Atividade]]&amp; " - linha/estrutura: " &amp;Programação4[[#This Row],[Tag]]</f>
        <v xml:space="preserve">Montar válvula gaveta de 8" - linha/estrutura: </v>
      </c>
      <c r="I473" s="107"/>
      <c r="J473" s="107"/>
      <c r="K473" s="107"/>
      <c r="L473" s="120"/>
      <c r="M473" s="118"/>
      <c r="N473" s="118"/>
      <c r="O473" s="118"/>
      <c r="P473" s="118"/>
      <c r="Q473" s="118"/>
      <c r="R473" s="120"/>
      <c r="S473" s="120"/>
      <c r="T473" s="118"/>
      <c r="U473" s="118"/>
      <c r="V473" s="118"/>
      <c r="W473" s="118"/>
      <c r="X473" s="118"/>
      <c r="Y473" s="120"/>
      <c r="Z473" s="120"/>
      <c r="AA473" s="118"/>
      <c r="AB473" s="118"/>
      <c r="AC473" s="118"/>
      <c r="AD473" s="120"/>
      <c r="AE473" s="118"/>
      <c r="AF473" s="120"/>
      <c r="AG473" s="120"/>
      <c r="AH473" s="118"/>
      <c r="AI473" s="118"/>
      <c r="AJ473" s="118"/>
      <c r="AK473" s="118"/>
      <c r="AL473" s="118"/>
      <c r="AM473" s="118"/>
    </row>
    <row r="474" spans="1:39" hidden="1" x14ac:dyDescent="0.3">
      <c r="A474" s="107"/>
      <c r="B474" s="107" t="s">
        <v>725</v>
      </c>
      <c r="C474" s="124"/>
      <c r="D474" s="107"/>
      <c r="E474" s="125"/>
      <c r="F474" s="107"/>
      <c r="G474" s="107" t="s">
        <v>1954</v>
      </c>
      <c r="H474" s="124" t="str">
        <f>Programação4[[#This Row],[Atividade]]&amp; " - linha/estrutura: " &amp;Programação4[[#This Row],[Tag]]</f>
        <v xml:space="preserve">Remover Ebtv da linha - linha/estrutura: </v>
      </c>
      <c r="I474" s="107"/>
      <c r="J474" s="107"/>
      <c r="K474" s="107"/>
      <c r="L474" s="120"/>
      <c r="M474" s="118"/>
      <c r="N474" s="118"/>
      <c r="O474" s="118"/>
      <c r="P474" s="118"/>
      <c r="Q474" s="118"/>
      <c r="R474" s="120"/>
      <c r="S474" s="120"/>
      <c r="T474" s="118"/>
      <c r="U474" s="118"/>
      <c r="V474" s="118"/>
      <c r="W474" s="118"/>
      <c r="X474" s="118"/>
      <c r="Y474" s="120"/>
      <c r="Z474" s="120"/>
      <c r="AA474" s="118"/>
      <c r="AB474" s="118"/>
      <c r="AC474" s="118"/>
      <c r="AD474" s="120"/>
      <c r="AE474" s="118"/>
      <c r="AF474" s="120"/>
      <c r="AG474" s="120"/>
      <c r="AH474" s="118"/>
      <c r="AI474" s="118"/>
      <c r="AJ474" s="118"/>
      <c r="AK474" s="118"/>
      <c r="AL474" s="118"/>
      <c r="AM474" s="118"/>
    </row>
    <row r="475" spans="1:39" hidden="1" x14ac:dyDescent="0.3">
      <c r="A475" s="107"/>
      <c r="B475" s="107" t="s">
        <v>251</v>
      </c>
      <c r="C475" s="124"/>
      <c r="D475" s="107"/>
      <c r="E475" s="125"/>
      <c r="F475" s="107"/>
      <c r="G475" s="107" t="s">
        <v>1961</v>
      </c>
      <c r="H475" s="124" t="str">
        <f>Programação4[[#This Row],[Atividade]]&amp; " - linha/estrutura: " &amp;Programação4[[#This Row],[Tag]]</f>
        <v xml:space="preserve">TIE-IN_133 - linha/estrutura: </v>
      </c>
      <c r="I475" s="107"/>
      <c r="J475" s="107"/>
      <c r="K475" s="107"/>
      <c r="L475" s="120"/>
      <c r="M475" s="118"/>
      <c r="N475" s="118"/>
      <c r="O475" s="118"/>
      <c r="P475" s="118"/>
      <c r="Q475" s="118"/>
      <c r="R475" s="120"/>
      <c r="S475" s="120"/>
      <c r="T475" s="118"/>
      <c r="U475" s="118"/>
      <c r="V475" s="118"/>
      <c r="W475" s="118"/>
      <c r="X475" s="118"/>
      <c r="Y475" s="120"/>
      <c r="Z475" s="120"/>
      <c r="AA475" s="118"/>
      <c r="AB475" s="118"/>
      <c r="AC475" s="118"/>
      <c r="AD475" s="120"/>
      <c r="AE475" s="118"/>
      <c r="AF475" s="120"/>
      <c r="AG475" s="120"/>
      <c r="AH475" s="118"/>
      <c r="AI475" s="118"/>
      <c r="AJ475" s="118"/>
      <c r="AK475" s="118"/>
      <c r="AL475" s="118"/>
      <c r="AM475" s="118"/>
    </row>
    <row r="476" spans="1:39" hidden="1" x14ac:dyDescent="0.3">
      <c r="A476" s="107"/>
      <c r="B476" s="107" t="s">
        <v>726</v>
      </c>
      <c r="C476" s="124"/>
      <c r="D476" s="107"/>
      <c r="E476" s="125"/>
      <c r="F476" s="107"/>
      <c r="G476" s="107" t="s">
        <v>1962</v>
      </c>
      <c r="H476" s="124" t="str">
        <f>Programação4[[#This Row],[Atividade]]&amp; " - linha/estrutura: " &amp;Programação4[[#This Row],[Tag]]</f>
        <v xml:space="preserve">Fornecimento de material com revestimento - PTFE - ( Hydro) - linha/estrutura: </v>
      </c>
      <c r="I476" s="107"/>
      <c r="J476" s="107"/>
      <c r="K476" s="107"/>
      <c r="L476" s="120"/>
      <c r="M476" s="118"/>
      <c r="N476" s="118"/>
      <c r="O476" s="118"/>
      <c r="P476" s="118"/>
      <c r="Q476" s="118"/>
      <c r="R476" s="120"/>
      <c r="S476" s="120"/>
      <c r="T476" s="118"/>
      <c r="U476" s="118"/>
      <c r="V476" s="118"/>
      <c r="W476" s="118"/>
      <c r="X476" s="118"/>
      <c r="Y476" s="120"/>
      <c r="Z476" s="120"/>
      <c r="AA476" s="118"/>
      <c r="AB476" s="118"/>
      <c r="AC476" s="118"/>
      <c r="AD476" s="120"/>
      <c r="AE476" s="118"/>
      <c r="AF476" s="120"/>
      <c r="AG476" s="120"/>
      <c r="AH476" s="118"/>
      <c r="AI476" s="118"/>
      <c r="AJ476" s="118"/>
      <c r="AK476" s="118"/>
      <c r="AL476" s="118"/>
      <c r="AM476" s="118"/>
    </row>
    <row r="477" spans="1:39" hidden="1" x14ac:dyDescent="0.3">
      <c r="A477" s="107"/>
      <c r="B477" s="107" t="s">
        <v>727</v>
      </c>
      <c r="C477" s="124"/>
      <c r="D477" s="107"/>
      <c r="E477" s="125"/>
      <c r="F477" s="107"/>
      <c r="G477" s="107" t="s">
        <v>1963</v>
      </c>
      <c r="H477" s="124" t="str">
        <f>Programação4[[#This Row],[Atividade]]&amp; " - linha/estrutura: " &amp;Programação4[[#This Row],[Tag]]</f>
        <v xml:space="preserve">Fazer Ebtv da linha existente 1.1/2-C4-14B-2127 - linha/estrutura: </v>
      </c>
      <c r="I477" s="107"/>
      <c r="J477" s="107"/>
      <c r="K477" s="107"/>
      <c r="L477" s="120"/>
      <c r="M477" s="118"/>
      <c r="N477" s="118"/>
      <c r="O477" s="118"/>
      <c r="P477" s="118"/>
      <c r="Q477" s="118"/>
      <c r="R477" s="120"/>
      <c r="S477" s="120"/>
      <c r="T477" s="118"/>
      <c r="U477" s="118"/>
      <c r="V477" s="118"/>
      <c r="W477" s="118"/>
      <c r="X477" s="118"/>
      <c r="Y477" s="120"/>
      <c r="Z477" s="120"/>
      <c r="AA477" s="118"/>
      <c r="AB477" s="118"/>
      <c r="AC477" s="118"/>
      <c r="AD477" s="120"/>
      <c r="AE477" s="118"/>
      <c r="AF477" s="120"/>
      <c r="AG477" s="120"/>
      <c r="AH477" s="118"/>
      <c r="AI477" s="118"/>
      <c r="AJ477" s="118"/>
      <c r="AK477" s="118"/>
      <c r="AL477" s="118"/>
      <c r="AM477" s="118"/>
    </row>
    <row r="478" spans="1:39" hidden="1" x14ac:dyDescent="0.3">
      <c r="A478" s="107"/>
      <c r="B478" s="107" t="s">
        <v>728</v>
      </c>
      <c r="C478" s="124"/>
      <c r="D478" s="107"/>
      <c r="E478" s="125"/>
      <c r="F478" s="107"/>
      <c r="G478" s="107" t="s">
        <v>1952</v>
      </c>
      <c r="H478" s="124" t="str">
        <f>Programação4[[#This Row],[Atividade]]&amp; " - linha/estrutura: " &amp;Programação4[[#This Row],[Tag]]</f>
        <v xml:space="preserve">Corte da linha existente e pré-montagem de spool - linha/estrutura: </v>
      </c>
      <c r="I478" s="107"/>
      <c r="J478" s="107"/>
      <c r="K478" s="107"/>
      <c r="L478" s="120"/>
      <c r="M478" s="118"/>
      <c r="N478" s="118"/>
      <c r="O478" s="118"/>
      <c r="P478" s="118"/>
      <c r="Q478" s="118"/>
      <c r="R478" s="120"/>
      <c r="S478" s="120"/>
      <c r="T478" s="118"/>
      <c r="U478" s="118"/>
      <c r="V478" s="118"/>
      <c r="W478" s="118"/>
      <c r="X478" s="118"/>
      <c r="Y478" s="120"/>
      <c r="Z478" s="120"/>
      <c r="AA478" s="118"/>
      <c r="AB478" s="118"/>
      <c r="AC478" s="118"/>
      <c r="AD478" s="120"/>
      <c r="AE478" s="118"/>
      <c r="AF478" s="120"/>
      <c r="AG478" s="120"/>
      <c r="AH478" s="118"/>
      <c r="AI478" s="118"/>
      <c r="AJ478" s="118"/>
      <c r="AK478" s="118"/>
      <c r="AL478" s="118"/>
      <c r="AM478" s="118"/>
    </row>
    <row r="479" spans="1:39" hidden="1" x14ac:dyDescent="0.3">
      <c r="A479" s="107"/>
      <c r="B479" s="107" t="s">
        <v>729</v>
      </c>
      <c r="C479" s="124"/>
      <c r="D479" s="107"/>
      <c r="E479" s="125"/>
      <c r="F479" s="107"/>
      <c r="G479" s="107" t="s">
        <v>1953</v>
      </c>
      <c r="H479" s="124" t="str">
        <f>Programação4[[#This Row],[Atividade]]&amp; " - linha/estrutura: " &amp;Programação4[[#This Row],[Tag]]</f>
        <v xml:space="preserve">Solda do spool - linha/estrutura: </v>
      </c>
      <c r="I479" s="107"/>
      <c r="J479" s="107"/>
      <c r="K479" s="107"/>
      <c r="L479" s="120"/>
      <c r="M479" s="118"/>
      <c r="N479" s="118"/>
      <c r="O479" s="118"/>
      <c r="P479" s="118"/>
      <c r="Q479" s="118"/>
      <c r="R479" s="120"/>
      <c r="S479" s="120"/>
      <c r="T479" s="118"/>
      <c r="U479" s="118"/>
      <c r="V479" s="118"/>
      <c r="W479" s="118"/>
      <c r="X479" s="118"/>
      <c r="Y479" s="120"/>
      <c r="Z479" s="120"/>
      <c r="AA479" s="118"/>
      <c r="AB479" s="118"/>
      <c r="AC479" s="118"/>
      <c r="AD479" s="120"/>
      <c r="AE479" s="118"/>
      <c r="AF479" s="120"/>
      <c r="AG479" s="120"/>
      <c r="AH479" s="118"/>
      <c r="AI479" s="118"/>
      <c r="AJ479" s="118"/>
      <c r="AK479" s="118"/>
      <c r="AL479" s="118"/>
      <c r="AM479" s="118"/>
    </row>
    <row r="480" spans="1:39" hidden="1" x14ac:dyDescent="0.3">
      <c r="A480" s="107"/>
      <c r="B480" s="107" t="s">
        <v>730</v>
      </c>
      <c r="C480" s="124"/>
      <c r="D480" s="107"/>
      <c r="E480" s="125"/>
      <c r="F480" s="107"/>
      <c r="G480" s="107" t="s">
        <v>279</v>
      </c>
      <c r="H480" s="124" t="str">
        <f>Programação4[[#This Row],[Atividade]]&amp; " - linha/estrutura: " &amp;Programação4[[#This Row],[Tag]]</f>
        <v xml:space="preserve">Inspeção ENDs das soldas - linha/estrutura: </v>
      </c>
      <c r="I480" s="107"/>
      <c r="J480" s="107"/>
      <c r="K480" s="107"/>
      <c r="L480" s="120"/>
      <c r="M480" s="118"/>
      <c r="N480" s="118"/>
      <c r="O480" s="118"/>
      <c r="P480" s="118"/>
      <c r="Q480" s="118"/>
      <c r="R480" s="120"/>
      <c r="S480" s="120"/>
      <c r="T480" s="118"/>
      <c r="U480" s="118"/>
      <c r="V480" s="118"/>
      <c r="W480" s="118"/>
      <c r="X480" s="118"/>
      <c r="Y480" s="120"/>
      <c r="Z480" s="120"/>
      <c r="AA480" s="118"/>
      <c r="AB480" s="118"/>
      <c r="AC480" s="118"/>
      <c r="AD480" s="120"/>
      <c r="AE480" s="118"/>
      <c r="AF480" s="120"/>
      <c r="AG480" s="120"/>
      <c r="AH480" s="118"/>
      <c r="AI480" s="118"/>
      <c r="AJ480" s="118"/>
      <c r="AK480" s="118"/>
      <c r="AL480" s="118"/>
      <c r="AM480" s="118"/>
    </row>
    <row r="481" spans="1:39" hidden="1" x14ac:dyDescent="0.3">
      <c r="A481" s="107"/>
      <c r="B481" s="107" t="s">
        <v>731</v>
      </c>
      <c r="C481" s="124"/>
      <c r="D481" s="107"/>
      <c r="E481" s="125"/>
      <c r="F481" s="107"/>
      <c r="G481" s="107" t="s">
        <v>1954</v>
      </c>
      <c r="H481" s="124" t="str">
        <f>Programação4[[#This Row],[Atividade]]&amp; " - linha/estrutura: " &amp;Programação4[[#This Row],[Tag]]</f>
        <v xml:space="preserve">Remover Ebtv da linha - linha/estrutura: </v>
      </c>
      <c r="I481" s="107"/>
      <c r="J481" s="107"/>
      <c r="K481" s="107"/>
      <c r="L481" s="120"/>
      <c r="M481" s="118"/>
      <c r="N481" s="118"/>
      <c r="O481" s="118"/>
      <c r="P481" s="118"/>
      <c r="Q481" s="118"/>
      <c r="R481" s="120"/>
      <c r="S481" s="120"/>
      <c r="T481" s="118"/>
      <c r="U481" s="118"/>
      <c r="V481" s="118"/>
      <c r="W481" s="118"/>
      <c r="X481" s="118"/>
      <c r="Y481" s="120"/>
      <c r="Z481" s="120"/>
      <c r="AA481" s="118"/>
      <c r="AB481" s="118"/>
      <c r="AC481" s="118"/>
      <c r="AD481" s="120"/>
      <c r="AE481" s="118"/>
      <c r="AF481" s="120"/>
      <c r="AG481" s="120"/>
      <c r="AH481" s="118"/>
      <c r="AI481" s="118"/>
      <c r="AJ481" s="118"/>
      <c r="AK481" s="118"/>
      <c r="AL481" s="118"/>
      <c r="AM481" s="118"/>
    </row>
    <row r="482" spans="1:39" hidden="1" x14ac:dyDescent="0.3">
      <c r="A482" s="107"/>
      <c r="B482" s="107" t="s">
        <v>732</v>
      </c>
      <c r="C482" s="124"/>
      <c r="D482" s="107"/>
      <c r="E482" s="125"/>
      <c r="F482" s="107"/>
      <c r="G482" s="107" t="s">
        <v>1964</v>
      </c>
      <c r="H482" s="124" t="str">
        <f>Programação4[[#This Row],[Atividade]]&amp; " - linha/estrutura: " &amp;Programação4[[#This Row],[Tag]]</f>
        <v xml:space="preserve">TIE-IN_134 - linha/estrutura: </v>
      </c>
      <c r="I482" s="107"/>
      <c r="J482" s="107"/>
      <c r="K482" s="107"/>
      <c r="L482" s="120"/>
      <c r="M482" s="118"/>
      <c r="N482" s="118"/>
      <c r="O482" s="118"/>
      <c r="P482" s="118"/>
      <c r="Q482" s="118"/>
      <c r="R482" s="120"/>
      <c r="S482" s="120"/>
      <c r="T482" s="118"/>
      <c r="U482" s="118"/>
      <c r="V482" s="118"/>
      <c r="W482" s="118"/>
      <c r="X482" s="118"/>
      <c r="Y482" s="120"/>
      <c r="Z482" s="120"/>
      <c r="AA482" s="118"/>
      <c r="AB482" s="118"/>
      <c r="AC482" s="118"/>
      <c r="AD482" s="120"/>
      <c r="AE482" s="118"/>
      <c r="AF482" s="120"/>
      <c r="AG482" s="120"/>
      <c r="AH482" s="118"/>
      <c r="AI482" s="118"/>
      <c r="AJ482" s="118"/>
      <c r="AK482" s="118"/>
      <c r="AL482" s="118"/>
      <c r="AM482" s="118"/>
    </row>
    <row r="483" spans="1:39" hidden="1" x14ac:dyDescent="0.3">
      <c r="A483" s="107"/>
      <c r="B483" s="107" t="s">
        <v>733</v>
      </c>
      <c r="C483" s="124"/>
      <c r="D483" s="107"/>
      <c r="E483" s="125"/>
      <c r="F483" s="107"/>
      <c r="G483" s="107" t="s">
        <v>1965</v>
      </c>
      <c r="H483" s="124" t="str">
        <f>Programação4[[#This Row],[Atividade]]&amp; " - linha/estrutura: " &amp;Programação4[[#This Row],[Tag]]</f>
        <v xml:space="preserve">Fazer Ebtv da linha existente 2"-A1-14B-2257 - linha/estrutura: </v>
      </c>
      <c r="I483" s="107"/>
      <c r="J483" s="107"/>
      <c r="K483" s="107"/>
      <c r="L483" s="120"/>
      <c r="M483" s="118"/>
      <c r="N483" s="118"/>
      <c r="O483" s="118"/>
      <c r="P483" s="118"/>
      <c r="Q483" s="118"/>
      <c r="R483" s="120"/>
      <c r="S483" s="120"/>
      <c r="T483" s="118"/>
      <c r="U483" s="118"/>
      <c r="V483" s="118"/>
      <c r="W483" s="118"/>
      <c r="X483" s="118"/>
      <c r="Y483" s="120"/>
      <c r="Z483" s="120"/>
      <c r="AA483" s="118"/>
      <c r="AB483" s="118"/>
      <c r="AC483" s="118"/>
      <c r="AD483" s="120"/>
      <c r="AE483" s="118"/>
      <c r="AF483" s="120"/>
      <c r="AG483" s="120"/>
      <c r="AH483" s="118"/>
      <c r="AI483" s="118"/>
      <c r="AJ483" s="118"/>
      <c r="AK483" s="118"/>
      <c r="AL483" s="118"/>
      <c r="AM483" s="118"/>
    </row>
    <row r="484" spans="1:39" hidden="1" x14ac:dyDescent="0.3">
      <c r="A484" s="107"/>
      <c r="B484" s="107" t="s">
        <v>734</v>
      </c>
      <c r="C484" s="124"/>
      <c r="D484" s="107"/>
      <c r="E484" s="125"/>
      <c r="F484" s="107"/>
      <c r="G484" s="107" t="s">
        <v>1952</v>
      </c>
      <c r="H484" s="124" t="str">
        <f>Programação4[[#This Row],[Atividade]]&amp; " - linha/estrutura: " &amp;Programação4[[#This Row],[Tag]]</f>
        <v xml:space="preserve">Corte da linha existente e pré-montagem de spool - linha/estrutura: </v>
      </c>
      <c r="I484" s="107"/>
      <c r="J484" s="107"/>
      <c r="K484" s="107"/>
      <c r="L484" s="120"/>
      <c r="M484" s="118"/>
      <c r="N484" s="118"/>
      <c r="O484" s="118"/>
      <c r="P484" s="118"/>
      <c r="Q484" s="118"/>
      <c r="R484" s="120"/>
      <c r="S484" s="120"/>
      <c r="T484" s="118"/>
      <c r="U484" s="118"/>
      <c r="V484" s="118"/>
      <c r="W484" s="118"/>
      <c r="X484" s="118"/>
      <c r="Y484" s="120"/>
      <c r="Z484" s="120"/>
      <c r="AA484" s="118"/>
      <c r="AB484" s="118"/>
      <c r="AC484" s="118"/>
      <c r="AD484" s="120"/>
      <c r="AE484" s="118"/>
      <c r="AF484" s="120"/>
      <c r="AG484" s="120"/>
      <c r="AH484" s="118"/>
      <c r="AI484" s="118"/>
      <c r="AJ484" s="118"/>
      <c r="AK484" s="118"/>
      <c r="AL484" s="118"/>
      <c r="AM484" s="118"/>
    </row>
    <row r="485" spans="1:39" hidden="1" x14ac:dyDescent="0.3">
      <c r="A485" s="107"/>
      <c r="B485" s="107" t="s">
        <v>735</v>
      </c>
      <c r="C485" s="124"/>
      <c r="D485" s="107"/>
      <c r="E485" s="125"/>
      <c r="F485" s="107"/>
      <c r="G485" s="107" t="s">
        <v>1953</v>
      </c>
      <c r="H485" s="124" t="str">
        <f>Programação4[[#This Row],[Atividade]]&amp; " - linha/estrutura: " &amp;Programação4[[#This Row],[Tag]]</f>
        <v xml:space="preserve">Solda do spool - linha/estrutura: </v>
      </c>
      <c r="I485" s="107"/>
      <c r="J485" s="107"/>
      <c r="K485" s="107"/>
      <c r="L485" s="120"/>
      <c r="M485" s="118"/>
      <c r="N485" s="118"/>
      <c r="O485" s="118"/>
      <c r="P485" s="118"/>
      <c r="Q485" s="118"/>
      <c r="R485" s="120"/>
      <c r="S485" s="120"/>
      <c r="T485" s="118"/>
      <c r="U485" s="118"/>
      <c r="V485" s="118"/>
      <c r="W485" s="118"/>
      <c r="X485" s="118"/>
      <c r="Y485" s="120"/>
      <c r="Z485" s="120"/>
      <c r="AA485" s="118"/>
      <c r="AB485" s="118"/>
      <c r="AC485" s="118"/>
      <c r="AD485" s="120"/>
      <c r="AE485" s="118"/>
      <c r="AF485" s="120"/>
      <c r="AG485" s="120"/>
      <c r="AH485" s="118"/>
      <c r="AI485" s="118"/>
      <c r="AJ485" s="118"/>
      <c r="AK485" s="118"/>
      <c r="AL485" s="118"/>
      <c r="AM485" s="118"/>
    </row>
    <row r="486" spans="1:39" hidden="1" x14ac:dyDescent="0.3">
      <c r="A486" s="107"/>
      <c r="B486" s="107" t="s">
        <v>736</v>
      </c>
      <c r="C486" s="124"/>
      <c r="D486" s="107"/>
      <c r="E486" s="125"/>
      <c r="F486" s="107"/>
      <c r="G486" s="107" t="s">
        <v>279</v>
      </c>
      <c r="H486" s="124" t="str">
        <f>Programação4[[#This Row],[Atividade]]&amp; " - linha/estrutura: " &amp;Programação4[[#This Row],[Tag]]</f>
        <v xml:space="preserve">Inspeção ENDs das soldas - linha/estrutura: </v>
      </c>
      <c r="I486" s="107"/>
      <c r="J486" s="107"/>
      <c r="K486" s="107"/>
      <c r="L486" s="120"/>
      <c r="M486" s="118"/>
      <c r="N486" s="118"/>
      <c r="O486" s="118"/>
      <c r="P486" s="118"/>
      <c r="Q486" s="118"/>
      <c r="R486" s="120"/>
      <c r="S486" s="120"/>
      <c r="T486" s="118"/>
      <c r="U486" s="118"/>
      <c r="V486" s="118"/>
      <c r="W486" s="118"/>
      <c r="X486" s="118"/>
      <c r="Y486" s="120"/>
      <c r="Z486" s="120"/>
      <c r="AA486" s="118"/>
      <c r="AB486" s="118"/>
      <c r="AC486" s="118"/>
      <c r="AD486" s="120"/>
      <c r="AE486" s="118"/>
      <c r="AF486" s="120"/>
      <c r="AG486" s="120"/>
      <c r="AH486" s="118"/>
      <c r="AI486" s="118"/>
      <c r="AJ486" s="118"/>
      <c r="AK486" s="118"/>
      <c r="AL486" s="118"/>
      <c r="AM486" s="118"/>
    </row>
    <row r="487" spans="1:39" hidden="1" x14ac:dyDescent="0.3">
      <c r="A487" s="107"/>
      <c r="B487" s="107" t="s">
        <v>737</v>
      </c>
      <c r="C487" s="124"/>
      <c r="D487" s="107"/>
      <c r="E487" s="125"/>
      <c r="F487" s="107"/>
      <c r="G487" s="107" t="s">
        <v>1954</v>
      </c>
      <c r="H487" s="124" t="str">
        <f>Programação4[[#This Row],[Atividade]]&amp; " - linha/estrutura: " &amp;Programação4[[#This Row],[Tag]]</f>
        <v xml:space="preserve">Remover Ebtv da linha - linha/estrutura: </v>
      </c>
      <c r="I487" s="107"/>
      <c r="J487" s="107"/>
      <c r="K487" s="107"/>
      <c r="L487" s="120"/>
      <c r="M487" s="118"/>
      <c r="N487" s="118"/>
      <c r="O487" s="118"/>
      <c r="P487" s="118"/>
      <c r="Q487" s="118"/>
      <c r="R487" s="120"/>
      <c r="S487" s="120"/>
      <c r="T487" s="118"/>
      <c r="U487" s="118"/>
      <c r="V487" s="118"/>
      <c r="W487" s="118"/>
      <c r="X487" s="118"/>
      <c r="Y487" s="120"/>
      <c r="Z487" s="120"/>
      <c r="AA487" s="118"/>
      <c r="AB487" s="118"/>
      <c r="AC487" s="118"/>
      <c r="AD487" s="120"/>
      <c r="AE487" s="118"/>
      <c r="AF487" s="120"/>
      <c r="AG487" s="120"/>
      <c r="AH487" s="118"/>
      <c r="AI487" s="118"/>
      <c r="AJ487" s="118"/>
      <c r="AK487" s="118"/>
      <c r="AL487" s="118"/>
      <c r="AM487" s="118"/>
    </row>
    <row r="488" spans="1:39" hidden="1" x14ac:dyDescent="0.3">
      <c r="A488" s="107"/>
      <c r="B488" s="107" t="s">
        <v>738</v>
      </c>
      <c r="C488" s="124"/>
      <c r="D488" s="107"/>
      <c r="E488" s="125"/>
      <c r="F488" s="107"/>
      <c r="G488" s="107" t="s">
        <v>1966</v>
      </c>
      <c r="H488" s="124" t="str">
        <f>Programação4[[#This Row],[Atividade]]&amp; " - linha/estrutura: " &amp;Programação4[[#This Row],[Tag]]</f>
        <v xml:space="preserve">TIE-IN_135 - linha/estrutura: </v>
      </c>
      <c r="I488" s="107"/>
      <c r="J488" s="107"/>
      <c r="K488" s="107"/>
      <c r="L488" s="120"/>
      <c r="M488" s="118"/>
      <c r="N488" s="118"/>
      <c r="O488" s="118"/>
      <c r="P488" s="118"/>
      <c r="Q488" s="118"/>
      <c r="R488" s="120"/>
      <c r="S488" s="120"/>
      <c r="T488" s="118"/>
      <c r="U488" s="118"/>
      <c r="V488" s="118"/>
      <c r="W488" s="118"/>
      <c r="X488" s="118"/>
      <c r="Y488" s="120"/>
      <c r="Z488" s="120"/>
      <c r="AA488" s="118"/>
      <c r="AB488" s="118"/>
      <c r="AC488" s="118"/>
      <c r="AD488" s="120"/>
      <c r="AE488" s="118"/>
      <c r="AF488" s="120"/>
      <c r="AG488" s="120"/>
      <c r="AH488" s="118"/>
      <c r="AI488" s="118"/>
      <c r="AJ488" s="118"/>
      <c r="AK488" s="118"/>
      <c r="AL488" s="118"/>
      <c r="AM488" s="118"/>
    </row>
    <row r="489" spans="1:39" hidden="1" x14ac:dyDescent="0.3">
      <c r="A489" s="107"/>
      <c r="B489" s="107" t="s">
        <v>739</v>
      </c>
      <c r="C489" s="124"/>
      <c r="D489" s="107"/>
      <c r="E489" s="125"/>
      <c r="F489" s="107"/>
      <c r="G489" s="107" t="s">
        <v>1967</v>
      </c>
      <c r="H489" s="124" t="str">
        <f>Programação4[[#This Row],[Atividade]]&amp; " - linha/estrutura: " &amp;Programação4[[#This Row],[Tag]]</f>
        <v xml:space="preserve">Fazer Ebtv da linha existente 3"-W2-14B-1068 - linha/estrutura: </v>
      </c>
      <c r="I489" s="107"/>
      <c r="J489" s="107"/>
      <c r="K489" s="107"/>
      <c r="L489" s="120"/>
      <c r="M489" s="118"/>
      <c r="N489" s="118"/>
      <c r="O489" s="118"/>
      <c r="P489" s="118"/>
      <c r="Q489" s="118"/>
      <c r="R489" s="120"/>
      <c r="S489" s="120"/>
      <c r="T489" s="118"/>
      <c r="U489" s="118"/>
      <c r="V489" s="118"/>
      <c r="W489" s="118"/>
      <c r="X489" s="118"/>
      <c r="Y489" s="120"/>
      <c r="Z489" s="120"/>
      <c r="AA489" s="118"/>
      <c r="AB489" s="118"/>
      <c r="AC489" s="118"/>
      <c r="AD489" s="120"/>
      <c r="AE489" s="118"/>
      <c r="AF489" s="120"/>
      <c r="AG489" s="120"/>
      <c r="AH489" s="118"/>
      <c r="AI489" s="118"/>
      <c r="AJ489" s="118"/>
      <c r="AK489" s="118"/>
      <c r="AL489" s="118"/>
      <c r="AM489" s="118"/>
    </row>
    <row r="490" spans="1:39" hidden="1" x14ac:dyDescent="0.3">
      <c r="A490" s="107"/>
      <c r="B490" s="107" t="s">
        <v>740</v>
      </c>
      <c r="C490" s="124"/>
      <c r="D490" s="107"/>
      <c r="E490" s="125"/>
      <c r="F490" s="107"/>
      <c r="G490" s="107" t="s">
        <v>1952</v>
      </c>
      <c r="H490" s="124" t="str">
        <f>Programação4[[#This Row],[Atividade]]&amp; " - linha/estrutura: " &amp;Programação4[[#This Row],[Tag]]</f>
        <v xml:space="preserve">Corte da linha existente e pré-montagem de spool - linha/estrutura: </v>
      </c>
      <c r="I490" s="107"/>
      <c r="J490" s="107"/>
      <c r="K490" s="107"/>
      <c r="L490" s="120"/>
      <c r="M490" s="118"/>
      <c r="N490" s="118"/>
      <c r="O490" s="118"/>
      <c r="P490" s="118"/>
      <c r="Q490" s="118"/>
      <c r="R490" s="120"/>
      <c r="S490" s="120"/>
      <c r="T490" s="118"/>
      <c r="U490" s="118"/>
      <c r="V490" s="118"/>
      <c r="W490" s="118"/>
      <c r="X490" s="118"/>
      <c r="Y490" s="120"/>
      <c r="Z490" s="120"/>
      <c r="AA490" s="118"/>
      <c r="AB490" s="118"/>
      <c r="AC490" s="118"/>
      <c r="AD490" s="120"/>
      <c r="AE490" s="118"/>
      <c r="AF490" s="120"/>
      <c r="AG490" s="120"/>
      <c r="AH490" s="118"/>
      <c r="AI490" s="118"/>
      <c r="AJ490" s="118"/>
      <c r="AK490" s="118"/>
      <c r="AL490" s="118"/>
      <c r="AM490" s="118"/>
    </row>
    <row r="491" spans="1:39" hidden="1" x14ac:dyDescent="0.3">
      <c r="A491" s="107"/>
      <c r="B491" s="107" t="s">
        <v>741</v>
      </c>
      <c r="C491" s="124"/>
      <c r="D491" s="107"/>
      <c r="E491" s="125"/>
      <c r="F491" s="107"/>
      <c r="G491" s="107" t="s">
        <v>1953</v>
      </c>
      <c r="H491" s="124" t="str">
        <f>Programação4[[#This Row],[Atividade]]&amp; " - linha/estrutura: " &amp;Programação4[[#This Row],[Tag]]</f>
        <v xml:space="preserve">Solda do spool - linha/estrutura: </v>
      </c>
      <c r="I491" s="107"/>
      <c r="J491" s="107"/>
      <c r="K491" s="107"/>
      <c r="L491" s="120"/>
      <c r="M491" s="118"/>
      <c r="N491" s="118"/>
      <c r="O491" s="118"/>
      <c r="P491" s="118"/>
      <c r="Q491" s="118"/>
      <c r="R491" s="120"/>
      <c r="S491" s="120"/>
      <c r="T491" s="118"/>
      <c r="U491" s="118"/>
      <c r="V491" s="118"/>
      <c r="W491" s="118"/>
      <c r="X491" s="118"/>
      <c r="Y491" s="120"/>
      <c r="Z491" s="120"/>
      <c r="AA491" s="118"/>
      <c r="AB491" s="118"/>
      <c r="AC491" s="118"/>
      <c r="AD491" s="120"/>
      <c r="AE491" s="118"/>
      <c r="AF491" s="120"/>
      <c r="AG491" s="120"/>
      <c r="AH491" s="118"/>
      <c r="AI491" s="118"/>
      <c r="AJ491" s="118"/>
      <c r="AK491" s="118"/>
      <c r="AL491" s="118"/>
      <c r="AM491" s="118"/>
    </row>
    <row r="492" spans="1:39" hidden="1" x14ac:dyDescent="0.3">
      <c r="A492" s="107"/>
      <c r="B492" s="107" t="s">
        <v>742</v>
      </c>
      <c r="C492" s="124"/>
      <c r="D492" s="107"/>
      <c r="E492" s="125"/>
      <c r="F492" s="107"/>
      <c r="G492" s="107" t="s">
        <v>279</v>
      </c>
      <c r="H492" s="124" t="str">
        <f>Programação4[[#This Row],[Atividade]]&amp; " - linha/estrutura: " &amp;Programação4[[#This Row],[Tag]]</f>
        <v xml:space="preserve">Inspeção ENDs das soldas - linha/estrutura: </v>
      </c>
      <c r="I492" s="107"/>
      <c r="J492" s="107"/>
      <c r="K492" s="107"/>
      <c r="L492" s="120"/>
      <c r="M492" s="118"/>
      <c r="N492" s="118"/>
      <c r="O492" s="118"/>
      <c r="P492" s="118"/>
      <c r="Q492" s="118"/>
      <c r="R492" s="120"/>
      <c r="S492" s="120"/>
      <c r="T492" s="118"/>
      <c r="U492" s="118"/>
      <c r="V492" s="118"/>
      <c r="W492" s="118"/>
      <c r="X492" s="118"/>
      <c r="Y492" s="120"/>
      <c r="Z492" s="120"/>
      <c r="AA492" s="118"/>
      <c r="AB492" s="118"/>
      <c r="AC492" s="118"/>
      <c r="AD492" s="120"/>
      <c r="AE492" s="118"/>
      <c r="AF492" s="120"/>
      <c r="AG492" s="120"/>
      <c r="AH492" s="118"/>
      <c r="AI492" s="118"/>
      <c r="AJ492" s="118"/>
      <c r="AK492" s="118"/>
      <c r="AL492" s="118"/>
      <c r="AM492" s="118"/>
    </row>
    <row r="493" spans="1:39" hidden="1" x14ac:dyDescent="0.3">
      <c r="A493" s="107"/>
      <c r="B493" s="107" t="s">
        <v>743</v>
      </c>
      <c r="C493" s="124"/>
      <c r="D493" s="107"/>
      <c r="E493" s="125"/>
      <c r="F493" s="107"/>
      <c r="G493" s="107" t="s">
        <v>1968</v>
      </c>
      <c r="H493" s="124" t="str">
        <f>Programação4[[#This Row],[Atividade]]&amp; " - linha/estrutura: " &amp;Programação4[[#This Row],[Tag]]</f>
        <v xml:space="preserve">Montar válvula gaveta de 3" - linha/estrutura: </v>
      </c>
      <c r="I493" s="107"/>
      <c r="J493" s="107"/>
      <c r="K493" s="107"/>
      <c r="L493" s="120"/>
      <c r="M493" s="118"/>
      <c r="N493" s="118"/>
      <c r="O493" s="118"/>
      <c r="P493" s="118"/>
      <c r="Q493" s="118"/>
      <c r="R493" s="120"/>
      <c r="S493" s="120"/>
      <c r="T493" s="118"/>
      <c r="U493" s="118"/>
      <c r="V493" s="118"/>
      <c r="W493" s="118"/>
      <c r="X493" s="118"/>
      <c r="Y493" s="120"/>
      <c r="Z493" s="120"/>
      <c r="AA493" s="118"/>
      <c r="AB493" s="118"/>
      <c r="AC493" s="118"/>
      <c r="AD493" s="120"/>
      <c r="AE493" s="118"/>
      <c r="AF493" s="120"/>
      <c r="AG493" s="120"/>
      <c r="AH493" s="118"/>
      <c r="AI493" s="118"/>
      <c r="AJ493" s="118"/>
      <c r="AK493" s="118"/>
      <c r="AL493" s="118"/>
      <c r="AM493" s="118"/>
    </row>
    <row r="494" spans="1:39" hidden="1" x14ac:dyDescent="0.3">
      <c r="A494" s="107"/>
      <c r="B494" s="107" t="s">
        <v>744</v>
      </c>
      <c r="C494" s="124"/>
      <c r="D494" s="107"/>
      <c r="E494" s="125"/>
      <c r="F494" s="107"/>
      <c r="G494" s="107" t="s">
        <v>1954</v>
      </c>
      <c r="H494" s="124" t="str">
        <f>Programação4[[#This Row],[Atividade]]&amp; " - linha/estrutura: " &amp;Programação4[[#This Row],[Tag]]</f>
        <v xml:space="preserve">Remover Ebtv da linha - linha/estrutura: </v>
      </c>
      <c r="I494" s="107"/>
      <c r="J494" s="107"/>
      <c r="K494" s="107"/>
      <c r="L494" s="120"/>
      <c r="M494" s="118"/>
      <c r="N494" s="118"/>
      <c r="O494" s="118"/>
      <c r="P494" s="118"/>
      <c r="Q494" s="118"/>
      <c r="R494" s="120"/>
      <c r="S494" s="120"/>
      <c r="T494" s="118"/>
      <c r="U494" s="118"/>
      <c r="V494" s="118"/>
      <c r="W494" s="118"/>
      <c r="X494" s="118"/>
      <c r="Y494" s="120"/>
      <c r="Z494" s="120"/>
      <c r="AA494" s="118"/>
      <c r="AB494" s="118"/>
      <c r="AC494" s="118"/>
      <c r="AD494" s="120"/>
      <c r="AE494" s="118"/>
      <c r="AF494" s="120"/>
      <c r="AG494" s="120"/>
      <c r="AH494" s="118"/>
      <c r="AI494" s="118"/>
      <c r="AJ494" s="118"/>
      <c r="AK494" s="118"/>
      <c r="AL494" s="118"/>
      <c r="AM494" s="118"/>
    </row>
    <row r="495" spans="1:39" hidden="1" x14ac:dyDescent="0.3">
      <c r="A495" s="107"/>
      <c r="B495" s="107" t="s">
        <v>745</v>
      </c>
      <c r="C495" s="124"/>
      <c r="D495" s="107"/>
      <c r="E495" s="125"/>
      <c r="F495" s="107"/>
      <c r="G495" s="107" t="s">
        <v>1969</v>
      </c>
      <c r="H495" s="124" t="str">
        <f>Programação4[[#This Row],[Atividade]]&amp; " - linha/estrutura: " &amp;Programação4[[#This Row],[Tag]]</f>
        <v xml:space="preserve">TIE-IN-136 - linha/estrutura: </v>
      </c>
      <c r="I495" s="107"/>
      <c r="J495" s="107"/>
      <c r="K495" s="107"/>
      <c r="L495" s="120"/>
      <c r="M495" s="118"/>
      <c r="N495" s="118"/>
      <c r="O495" s="118"/>
      <c r="P495" s="118"/>
      <c r="Q495" s="118"/>
      <c r="R495" s="120"/>
      <c r="S495" s="120"/>
      <c r="T495" s="118"/>
      <c r="U495" s="118"/>
      <c r="V495" s="118"/>
      <c r="W495" s="118"/>
      <c r="X495" s="118"/>
      <c r="Y495" s="120"/>
      <c r="Z495" s="120"/>
      <c r="AA495" s="118"/>
      <c r="AB495" s="118"/>
      <c r="AC495" s="118"/>
      <c r="AD495" s="120"/>
      <c r="AE495" s="118"/>
      <c r="AF495" s="120"/>
      <c r="AG495" s="120"/>
      <c r="AH495" s="118"/>
      <c r="AI495" s="118"/>
      <c r="AJ495" s="118"/>
      <c r="AK495" s="118"/>
      <c r="AL495" s="118"/>
      <c r="AM495" s="118"/>
    </row>
    <row r="496" spans="1:39" hidden="1" x14ac:dyDescent="0.3">
      <c r="A496" s="107"/>
      <c r="B496" s="107" t="s">
        <v>746</v>
      </c>
      <c r="C496" s="124"/>
      <c r="D496" s="107"/>
      <c r="E496" s="125"/>
      <c r="F496" s="107"/>
      <c r="G496" s="107" t="s">
        <v>1970</v>
      </c>
      <c r="H496" s="124" t="str">
        <f>Programação4[[#This Row],[Atividade]]&amp; " - linha/estrutura: " &amp;Programação4[[#This Row],[Tag]]</f>
        <v xml:space="preserve">Fazer Ebtv da linha existente 8"-S2-14B-2243 - linha/estrutura: </v>
      </c>
      <c r="I496" s="107"/>
      <c r="J496" s="107"/>
      <c r="K496" s="107"/>
      <c r="L496" s="120"/>
      <c r="M496" s="118"/>
      <c r="N496" s="118"/>
      <c r="O496" s="118"/>
      <c r="P496" s="118"/>
      <c r="Q496" s="118"/>
      <c r="R496" s="120"/>
      <c r="S496" s="120"/>
      <c r="T496" s="118"/>
      <c r="U496" s="118"/>
      <c r="V496" s="118"/>
      <c r="W496" s="118"/>
      <c r="X496" s="118"/>
      <c r="Y496" s="120"/>
      <c r="Z496" s="120"/>
      <c r="AA496" s="118"/>
      <c r="AB496" s="118"/>
      <c r="AC496" s="118"/>
      <c r="AD496" s="120"/>
      <c r="AE496" s="118"/>
      <c r="AF496" s="120"/>
      <c r="AG496" s="120"/>
      <c r="AH496" s="118"/>
      <c r="AI496" s="118"/>
      <c r="AJ496" s="118"/>
      <c r="AK496" s="118"/>
      <c r="AL496" s="118"/>
      <c r="AM496" s="118"/>
    </row>
    <row r="497" spans="1:39" hidden="1" x14ac:dyDescent="0.3">
      <c r="A497" s="107"/>
      <c r="B497" s="107" t="s">
        <v>747</v>
      </c>
      <c r="C497" s="124"/>
      <c r="D497" s="107"/>
      <c r="E497" s="125"/>
      <c r="F497" s="107"/>
      <c r="G497" s="107" t="s">
        <v>1971</v>
      </c>
      <c r="H497" s="124" t="str">
        <f>Programação4[[#This Row],[Atividade]]&amp; " - linha/estrutura: " &amp;Programação4[[#This Row],[Tag]]</f>
        <v xml:space="preserve">Montar e soldar spool na linha existente - linha/estrutura: </v>
      </c>
      <c r="I497" s="107"/>
      <c r="J497" s="107"/>
      <c r="K497" s="107"/>
      <c r="L497" s="120"/>
      <c r="M497" s="118"/>
      <c r="N497" s="118"/>
      <c r="O497" s="118"/>
      <c r="P497" s="118"/>
      <c r="Q497" s="118"/>
      <c r="R497" s="120"/>
      <c r="S497" s="120"/>
      <c r="T497" s="118"/>
      <c r="U497" s="118"/>
      <c r="V497" s="118"/>
      <c r="W497" s="118"/>
      <c r="X497" s="118"/>
      <c r="Y497" s="120"/>
      <c r="Z497" s="120"/>
      <c r="AA497" s="118"/>
      <c r="AB497" s="118"/>
      <c r="AC497" s="118"/>
      <c r="AD497" s="120"/>
      <c r="AE497" s="118"/>
      <c r="AF497" s="120"/>
      <c r="AG497" s="120"/>
      <c r="AH497" s="118"/>
      <c r="AI497" s="118"/>
      <c r="AJ497" s="118"/>
      <c r="AK497" s="118"/>
      <c r="AL497" s="118"/>
      <c r="AM497" s="118"/>
    </row>
    <row r="498" spans="1:39" hidden="1" x14ac:dyDescent="0.3">
      <c r="A498" s="107"/>
      <c r="B498" s="107" t="s">
        <v>748</v>
      </c>
      <c r="C498" s="124"/>
      <c r="D498" s="107"/>
      <c r="E498" s="125"/>
      <c r="F498" s="107"/>
      <c r="G498" s="107" t="s">
        <v>279</v>
      </c>
      <c r="H498" s="124" t="str">
        <f>Programação4[[#This Row],[Atividade]]&amp; " - linha/estrutura: " &amp;Programação4[[#This Row],[Tag]]</f>
        <v xml:space="preserve">Inspeção ENDs das soldas - linha/estrutura: </v>
      </c>
      <c r="I498" s="107"/>
      <c r="J498" s="107"/>
      <c r="K498" s="107"/>
      <c r="L498" s="120"/>
      <c r="M498" s="118"/>
      <c r="N498" s="118"/>
      <c r="O498" s="118"/>
      <c r="P498" s="118"/>
      <c r="Q498" s="118"/>
      <c r="R498" s="120"/>
      <c r="S498" s="120"/>
      <c r="T498" s="118"/>
      <c r="U498" s="118"/>
      <c r="V498" s="118"/>
      <c r="W498" s="118"/>
      <c r="X498" s="118"/>
      <c r="Y498" s="120"/>
      <c r="Z498" s="120"/>
      <c r="AA498" s="118"/>
      <c r="AB498" s="118"/>
      <c r="AC498" s="118"/>
      <c r="AD498" s="120"/>
      <c r="AE498" s="118"/>
      <c r="AF498" s="120"/>
      <c r="AG498" s="120"/>
      <c r="AH498" s="118"/>
      <c r="AI498" s="118"/>
      <c r="AJ498" s="118"/>
      <c r="AK498" s="118"/>
      <c r="AL498" s="118"/>
      <c r="AM498" s="118"/>
    </row>
    <row r="499" spans="1:39" hidden="1" x14ac:dyDescent="0.3">
      <c r="A499" s="107"/>
      <c r="B499" s="107" t="s">
        <v>749</v>
      </c>
      <c r="C499" s="124"/>
      <c r="D499" s="107"/>
      <c r="E499" s="125"/>
      <c r="F499" s="107"/>
      <c r="G499" s="107" t="s">
        <v>1883</v>
      </c>
      <c r="H499" s="124" t="str">
        <f>Programação4[[#This Row],[Atividade]]&amp; " - linha/estrutura: " &amp;Programação4[[#This Row],[Tag]]</f>
        <v xml:space="preserve">Montar de válvula gaveta de 6" - linha/estrutura: </v>
      </c>
      <c r="I499" s="107"/>
      <c r="J499" s="107"/>
      <c r="K499" s="107"/>
      <c r="L499" s="120"/>
      <c r="M499" s="118"/>
      <c r="N499" s="118"/>
      <c r="O499" s="118"/>
      <c r="P499" s="118"/>
      <c r="Q499" s="118"/>
      <c r="R499" s="120"/>
      <c r="S499" s="120"/>
      <c r="T499" s="118"/>
      <c r="U499" s="118"/>
      <c r="V499" s="118"/>
      <c r="W499" s="118"/>
      <c r="X499" s="118"/>
      <c r="Y499" s="120"/>
      <c r="Z499" s="120"/>
      <c r="AA499" s="118"/>
      <c r="AB499" s="118"/>
      <c r="AC499" s="118"/>
      <c r="AD499" s="120"/>
      <c r="AE499" s="118"/>
      <c r="AF499" s="120"/>
      <c r="AG499" s="120"/>
      <c r="AH499" s="118"/>
      <c r="AI499" s="118"/>
      <c r="AJ499" s="118"/>
      <c r="AK499" s="118"/>
      <c r="AL499" s="118"/>
      <c r="AM499" s="118"/>
    </row>
    <row r="500" spans="1:39" hidden="1" x14ac:dyDescent="0.3">
      <c r="A500" s="107"/>
      <c r="B500" s="107" t="s">
        <v>750</v>
      </c>
      <c r="C500" s="124"/>
      <c r="D500" s="107"/>
      <c r="E500" s="125"/>
      <c r="F500" s="107"/>
      <c r="G500" s="107" t="s">
        <v>1954</v>
      </c>
      <c r="H500" s="124" t="str">
        <f>Programação4[[#This Row],[Atividade]]&amp; " - linha/estrutura: " &amp;Programação4[[#This Row],[Tag]]</f>
        <v xml:space="preserve">Remover Ebtv da linha - linha/estrutura: </v>
      </c>
      <c r="I500" s="107"/>
      <c r="J500" s="107"/>
      <c r="K500" s="107"/>
      <c r="L500" s="120"/>
      <c r="M500" s="118"/>
      <c r="N500" s="118"/>
      <c r="O500" s="118"/>
      <c r="P500" s="118"/>
      <c r="Q500" s="118"/>
      <c r="R500" s="120"/>
      <c r="S500" s="120"/>
      <c r="T500" s="118"/>
      <c r="U500" s="118"/>
      <c r="V500" s="118"/>
      <c r="W500" s="118"/>
      <c r="X500" s="118"/>
      <c r="Y500" s="120"/>
      <c r="Z500" s="120"/>
      <c r="AA500" s="118"/>
      <c r="AB500" s="118"/>
      <c r="AC500" s="118"/>
      <c r="AD500" s="120"/>
      <c r="AE500" s="118"/>
      <c r="AF500" s="120"/>
      <c r="AG500" s="120"/>
      <c r="AH500" s="118"/>
      <c r="AI500" s="118"/>
      <c r="AJ500" s="118"/>
      <c r="AK500" s="118"/>
      <c r="AL500" s="118"/>
      <c r="AM500" s="118"/>
    </row>
    <row r="501" spans="1:39" hidden="1" x14ac:dyDescent="0.3">
      <c r="A501" s="107"/>
      <c r="B501" s="107" t="s">
        <v>751</v>
      </c>
      <c r="C501" s="124"/>
      <c r="D501" s="107"/>
      <c r="E501" s="125"/>
      <c r="F501" s="107"/>
      <c r="G501" s="107" t="s">
        <v>1590</v>
      </c>
      <c r="H501" s="124" t="str">
        <f>Programação4[[#This Row],[Atividade]]&amp; " - linha/estrutura: " &amp;Programação4[[#This Row],[Tag]]</f>
        <v xml:space="preserve">TIE-IN_124 - linha/estrutura: </v>
      </c>
      <c r="I501" s="107"/>
      <c r="J501" s="107"/>
      <c r="K501" s="107"/>
      <c r="L501" s="120"/>
      <c r="M501" s="118"/>
      <c r="N501" s="118"/>
      <c r="O501" s="118"/>
      <c r="P501" s="118"/>
      <c r="Q501" s="118"/>
      <c r="R501" s="120"/>
      <c r="S501" s="120"/>
      <c r="T501" s="118"/>
      <c r="U501" s="118"/>
      <c r="V501" s="118"/>
      <c r="W501" s="118"/>
      <c r="X501" s="118"/>
      <c r="Y501" s="120"/>
      <c r="Z501" s="120"/>
      <c r="AA501" s="118"/>
      <c r="AB501" s="118"/>
      <c r="AC501" s="118"/>
      <c r="AD501" s="120"/>
      <c r="AE501" s="118"/>
      <c r="AF501" s="120"/>
      <c r="AG501" s="120"/>
      <c r="AH501" s="118"/>
      <c r="AI501" s="118"/>
      <c r="AJ501" s="118"/>
      <c r="AK501" s="118"/>
      <c r="AL501" s="118"/>
      <c r="AM501" s="118"/>
    </row>
    <row r="502" spans="1:39" hidden="1" x14ac:dyDescent="0.3">
      <c r="A502" s="107"/>
      <c r="B502" s="107" t="s">
        <v>752</v>
      </c>
      <c r="C502" s="124"/>
      <c r="D502" s="107"/>
      <c r="E502" s="125"/>
      <c r="F502" s="107"/>
      <c r="G502" s="107" t="s">
        <v>1972</v>
      </c>
      <c r="H502" s="124" t="str">
        <f>Programação4[[#This Row],[Atividade]]&amp; " - linha/estrutura: " &amp;Programação4[[#This Row],[Tag]]</f>
        <v xml:space="preserve">Fazer Ebtv da linha existente 6"-S1-14B-1101H - linha/estrutura: </v>
      </c>
      <c r="I502" s="107"/>
      <c r="J502" s="107"/>
      <c r="K502" s="107"/>
      <c r="L502" s="120"/>
      <c r="M502" s="118"/>
      <c r="N502" s="118"/>
      <c r="O502" s="118"/>
      <c r="P502" s="118"/>
      <c r="Q502" s="118"/>
      <c r="R502" s="120"/>
      <c r="S502" s="120"/>
      <c r="T502" s="118"/>
      <c r="U502" s="118"/>
      <c r="V502" s="118"/>
      <c r="W502" s="118"/>
      <c r="X502" s="118"/>
      <c r="Y502" s="120"/>
      <c r="Z502" s="120"/>
      <c r="AA502" s="118"/>
      <c r="AB502" s="118"/>
      <c r="AC502" s="118"/>
      <c r="AD502" s="120"/>
      <c r="AE502" s="118"/>
      <c r="AF502" s="120"/>
      <c r="AG502" s="120"/>
      <c r="AH502" s="118"/>
      <c r="AI502" s="118"/>
      <c r="AJ502" s="118"/>
      <c r="AK502" s="118"/>
      <c r="AL502" s="118"/>
      <c r="AM502" s="118"/>
    </row>
    <row r="503" spans="1:39" hidden="1" x14ac:dyDescent="0.3">
      <c r="A503" s="107"/>
      <c r="B503" s="107" t="s">
        <v>753</v>
      </c>
      <c r="C503" s="124"/>
      <c r="D503" s="107"/>
      <c r="E503" s="125"/>
      <c r="F503" s="107"/>
      <c r="G503" s="107" t="s">
        <v>1952</v>
      </c>
      <c r="H503" s="124" t="str">
        <f>Programação4[[#This Row],[Atividade]]&amp; " - linha/estrutura: " &amp;Programação4[[#This Row],[Tag]]</f>
        <v xml:space="preserve">Corte da linha existente e pré-montagem de spool - linha/estrutura: </v>
      </c>
      <c r="I503" s="107"/>
      <c r="J503" s="107"/>
      <c r="K503" s="107"/>
      <c r="L503" s="120"/>
      <c r="M503" s="118"/>
      <c r="N503" s="118"/>
      <c r="O503" s="118"/>
      <c r="P503" s="118"/>
      <c r="Q503" s="118"/>
      <c r="R503" s="120"/>
      <c r="S503" s="120"/>
      <c r="T503" s="118"/>
      <c r="U503" s="118"/>
      <c r="V503" s="118"/>
      <c r="W503" s="118"/>
      <c r="X503" s="118"/>
      <c r="Y503" s="120"/>
      <c r="Z503" s="120"/>
      <c r="AA503" s="118"/>
      <c r="AB503" s="118"/>
      <c r="AC503" s="118"/>
      <c r="AD503" s="120"/>
      <c r="AE503" s="118"/>
      <c r="AF503" s="120"/>
      <c r="AG503" s="120"/>
      <c r="AH503" s="118"/>
      <c r="AI503" s="118"/>
      <c r="AJ503" s="118"/>
      <c r="AK503" s="118"/>
      <c r="AL503" s="118"/>
      <c r="AM503" s="118"/>
    </row>
    <row r="504" spans="1:39" hidden="1" x14ac:dyDescent="0.3">
      <c r="A504" s="107"/>
      <c r="B504" s="107" t="s">
        <v>754</v>
      </c>
      <c r="C504" s="124"/>
      <c r="D504" s="107"/>
      <c r="E504" s="125"/>
      <c r="F504" s="107"/>
      <c r="G504" s="107" t="s">
        <v>1953</v>
      </c>
      <c r="H504" s="124" t="str">
        <f>Programação4[[#This Row],[Atividade]]&amp; " - linha/estrutura: " &amp;Programação4[[#This Row],[Tag]]</f>
        <v xml:space="preserve">Solda do spool - linha/estrutura: </v>
      </c>
      <c r="I504" s="107"/>
      <c r="J504" s="107"/>
      <c r="K504" s="107"/>
      <c r="L504" s="120"/>
      <c r="M504" s="118"/>
      <c r="N504" s="118"/>
      <c r="O504" s="118"/>
      <c r="P504" s="118"/>
      <c r="Q504" s="118"/>
      <c r="R504" s="120"/>
      <c r="S504" s="120"/>
      <c r="T504" s="118"/>
      <c r="U504" s="118"/>
      <c r="V504" s="118"/>
      <c r="W504" s="118"/>
      <c r="X504" s="118"/>
      <c r="Y504" s="120"/>
      <c r="Z504" s="120"/>
      <c r="AA504" s="118"/>
      <c r="AB504" s="118"/>
      <c r="AC504" s="118"/>
      <c r="AD504" s="120"/>
      <c r="AE504" s="118"/>
      <c r="AF504" s="120"/>
      <c r="AG504" s="120"/>
      <c r="AH504" s="118"/>
      <c r="AI504" s="118"/>
      <c r="AJ504" s="118"/>
      <c r="AK504" s="118"/>
      <c r="AL504" s="118"/>
      <c r="AM504" s="118"/>
    </row>
    <row r="505" spans="1:39" hidden="1" x14ac:dyDescent="0.3">
      <c r="A505" s="107"/>
      <c r="B505" s="107" t="s">
        <v>755</v>
      </c>
      <c r="C505" s="124"/>
      <c r="D505" s="107"/>
      <c r="E505" s="125"/>
      <c r="F505" s="107"/>
      <c r="G505" s="107" t="s">
        <v>279</v>
      </c>
      <c r="H505" s="124" t="str">
        <f>Programação4[[#This Row],[Atividade]]&amp; " - linha/estrutura: " &amp;Programação4[[#This Row],[Tag]]</f>
        <v xml:space="preserve">Inspeção ENDs das soldas - linha/estrutura: </v>
      </c>
      <c r="I505" s="107"/>
      <c r="J505" s="107"/>
      <c r="K505" s="107"/>
      <c r="L505" s="120"/>
      <c r="M505" s="118"/>
      <c r="N505" s="118"/>
      <c r="O505" s="118"/>
      <c r="P505" s="118"/>
      <c r="Q505" s="118"/>
      <c r="R505" s="120"/>
      <c r="S505" s="120"/>
      <c r="T505" s="118"/>
      <c r="U505" s="118"/>
      <c r="V505" s="118"/>
      <c r="W505" s="118"/>
      <c r="X505" s="118"/>
      <c r="Y505" s="120"/>
      <c r="Z505" s="120"/>
      <c r="AA505" s="118"/>
      <c r="AB505" s="118"/>
      <c r="AC505" s="118"/>
      <c r="AD505" s="120"/>
      <c r="AE505" s="118"/>
      <c r="AF505" s="120"/>
      <c r="AG505" s="120"/>
      <c r="AH505" s="118"/>
      <c r="AI505" s="118"/>
      <c r="AJ505" s="118"/>
      <c r="AK505" s="118"/>
      <c r="AL505" s="118"/>
      <c r="AM505" s="118"/>
    </row>
    <row r="506" spans="1:39" hidden="1" x14ac:dyDescent="0.3">
      <c r="A506" s="107"/>
      <c r="B506" s="107" t="s">
        <v>756</v>
      </c>
      <c r="C506" s="124"/>
      <c r="D506" s="107"/>
      <c r="E506" s="125"/>
      <c r="F506" s="107"/>
      <c r="G506" s="107" t="s">
        <v>1954</v>
      </c>
      <c r="H506" s="124" t="str">
        <f>Programação4[[#This Row],[Atividade]]&amp; " - linha/estrutura: " &amp;Programação4[[#This Row],[Tag]]</f>
        <v xml:space="preserve">Remover Ebtv da linha - linha/estrutura: </v>
      </c>
      <c r="I506" s="107"/>
      <c r="J506" s="107"/>
      <c r="K506" s="107"/>
      <c r="L506" s="120"/>
      <c r="M506" s="118"/>
      <c r="N506" s="118"/>
      <c r="O506" s="118"/>
      <c r="P506" s="118"/>
      <c r="Q506" s="118"/>
      <c r="R506" s="120"/>
      <c r="S506" s="120"/>
      <c r="T506" s="118"/>
      <c r="U506" s="118"/>
      <c r="V506" s="118"/>
      <c r="W506" s="118"/>
      <c r="X506" s="118"/>
      <c r="Y506" s="120"/>
      <c r="Z506" s="120"/>
      <c r="AA506" s="118"/>
      <c r="AB506" s="118"/>
      <c r="AC506" s="118"/>
      <c r="AD506" s="120"/>
      <c r="AE506" s="118"/>
      <c r="AF506" s="120"/>
      <c r="AG506" s="120"/>
      <c r="AH506" s="118"/>
      <c r="AI506" s="118"/>
      <c r="AJ506" s="118"/>
      <c r="AK506" s="118"/>
      <c r="AL506" s="118"/>
      <c r="AM506" s="118"/>
    </row>
    <row r="507" spans="1:39" hidden="1" x14ac:dyDescent="0.3">
      <c r="A507" s="107"/>
      <c r="B507" s="107" t="s">
        <v>757</v>
      </c>
      <c r="C507" s="124"/>
      <c r="D507" s="107"/>
      <c r="E507" s="125"/>
      <c r="F507" s="107"/>
      <c r="G507" s="107" t="s">
        <v>1592</v>
      </c>
      <c r="H507" s="124" t="str">
        <f>Programação4[[#This Row],[Atividade]]&amp; " - linha/estrutura: " &amp;Programação4[[#This Row],[Tag]]</f>
        <v xml:space="preserve">TIE-IN_125 - linha/estrutura: </v>
      </c>
      <c r="I507" s="107"/>
      <c r="J507" s="107"/>
      <c r="K507" s="107"/>
      <c r="L507" s="120"/>
      <c r="M507" s="118"/>
      <c r="N507" s="118"/>
      <c r="O507" s="118"/>
      <c r="P507" s="118"/>
      <c r="Q507" s="118"/>
      <c r="R507" s="120"/>
      <c r="S507" s="120"/>
      <c r="T507" s="118"/>
      <c r="U507" s="118"/>
      <c r="V507" s="118"/>
      <c r="W507" s="118"/>
      <c r="X507" s="118"/>
      <c r="Y507" s="120"/>
      <c r="Z507" s="120"/>
      <c r="AA507" s="118"/>
      <c r="AB507" s="118"/>
      <c r="AC507" s="118"/>
      <c r="AD507" s="120"/>
      <c r="AE507" s="118"/>
      <c r="AF507" s="120"/>
      <c r="AG507" s="120"/>
      <c r="AH507" s="118"/>
      <c r="AI507" s="118"/>
      <c r="AJ507" s="118"/>
      <c r="AK507" s="118"/>
      <c r="AL507" s="118"/>
      <c r="AM507" s="118"/>
    </row>
    <row r="508" spans="1:39" hidden="1" x14ac:dyDescent="0.3">
      <c r="A508" s="107"/>
      <c r="B508" s="107" t="s">
        <v>758</v>
      </c>
      <c r="C508" s="124"/>
      <c r="D508" s="107"/>
      <c r="E508" s="125"/>
      <c r="F508" s="107"/>
      <c r="G508" s="107" t="s">
        <v>1973</v>
      </c>
      <c r="H508" s="124" t="str">
        <f>Programação4[[#This Row],[Atividade]]&amp; " - linha/estrutura: " &amp;Programação4[[#This Row],[Tag]]</f>
        <v xml:space="preserve">Fazer Ebtv da linha existente 3"-S1-14B-1104H - linha/estrutura: </v>
      </c>
      <c r="I508" s="107"/>
      <c r="J508" s="107"/>
      <c r="K508" s="107"/>
      <c r="L508" s="120"/>
      <c r="M508" s="118"/>
      <c r="N508" s="118"/>
      <c r="O508" s="118"/>
      <c r="P508" s="118"/>
      <c r="Q508" s="118"/>
      <c r="R508" s="120"/>
      <c r="S508" s="120"/>
      <c r="T508" s="118"/>
      <c r="U508" s="118"/>
      <c r="V508" s="118"/>
      <c r="W508" s="118"/>
      <c r="X508" s="118"/>
      <c r="Y508" s="120"/>
      <c r="Z508" s="120"/>
      <c r="AA508" s="118"/>
      <c r="AB508" s="118"/>
      <c r="AC508" s="118"/>
      <c r="AD508" s="120"/>
      <c r="AE508" s="118"/>
      <c r="AF508" s="120"/>
      <c r="AG508" s="120"/>
      <c r="AH508" s="118"/>
      <c r="AI508" s="118"/>
      <c r="AJ508" s="118"/>
      <c r="AK508" s="118"/>
      <c r="AL508" s="118"/>
      <c r="AM508" s="118"/>
    </row>
    <row r="509" spans="1:39" hidden="1" x14ac:dyDescent="0.3">
      <c r="A509" s="107"/>
      <c r="B509" s="107" t="s">
        <v>759</v>
      </c>
      <c r="C509" s="124"/>
      <c r="D509" s="107"/>
      <c r="E509" s="125"/>
      <c r="F509" s="107"/>
      <c r="G509" s="107" t="s">
        <v>1952</v>
      </c>
      <c r="H509" s="124" t="str">
        <f>Programação4[[#This Row],[Atividade]]&amp; " - linha/estrutura: " &amp;Programação4[[#This Row],[Tag]]</f>
        <v xml:space="preserve">Corte da linha existente e pré-montagem de spool - linha/estrutura: </v>
      </c>
      <c r="I509" s="107"/>
      <c r="J509" s="107"/>
      <c r="K509" s="107"/>
      <c r="L509" s="120"/>
      <c r="M509" s="118"/>
      <c r="N509" s="118"/>
      <c r="O509" s="118"/>
      <c r="P509" s="118"/>
      <c r="Q509" s="118"/>
      <c r="R509" s="120"/>
      <c r="S509" s="120"/>
      <c r="T509" s="118"/>
      <c r="U509" s="118"/>
      <c r="V509" s="118"/>
      <c r="W509" s="118"/>
      <c r="X509" s="118"/>
      <c r="Y509" s="120"/>
      <c r="Z509" s="120"/>
      <c r="AA509" s="118"/>
      <c r="AB509" s="118"/>
      <c r="AC509" s="118"/>
      <c r="AD509" s="120"/>
      <c r="AE509" s="118"/>
      <c r="AF509" s="120"/>
      <c r="AG509" s="120"/>
      <c r="AH509" s="118"/>
      <c r="AI509" s="118"/>
      <c r="AJ509" s="118"/>
      <c r="AK509" s="118"/>
      <c r="AL509" s="118"/>
      <c r="AM509" s="118"/>
    </row>
    <row r="510" spans="1:39" hidden="1" x14ac:dyDescent="0.3">
      <c r="A510" s="107"/>
      <c r="B510" s="107" t="s">
        <v>760</v>
      </c>
      <c r="C510" s="124"/>
      <c r="D510" s="107"/>
      <c r="E510" s="125"/>
      <c r="F510" s="107"/>
      <c r="G510" s="107" t="s">
        <v>1953</v>
      </c>
      <c r="H510" s="124" t="str">
        <f>Programação4[[#This Row],[Atividade]]&amp; " - linha/estrutura: " &amp;Programação4[[#This Row],[Tag]]</f>
        <v xml:space="preserve">Solda do spool - linha/estrutura: </v>
      </c>
      <c r="I510" s="107"/>
      <c r="J510" s="107"/>
      <c r="K510" s="107"/>
      <c r="L510" s="120"/>
      <c r="M510" s="118"/>
      <c r="N510" s="118"/>
      <c r="O510" s="118"/>
      <c r="P510" s="118"/>
      <c r="Q510" s="118"/>
      <c r="R510" s="120"/>
      <c r="S510" s="120"/>
      <c r="T510" s="118"/>
      <c r="U510" s="118"/>
      <c r="V510" s="118"/>
      <c r="W510" s="118"/>
      <c r="X510" s="118"/>
      <c r="Y510" s="120"/>
      <c r="Z510" s="120"/>
      <c r="AA510" s="118"/>
      <c r="AB510" s="118"/>
      <c r="AC510" s="118"/>
      <c r="AD510" s="120"/>
      <c r="AE510" s="118"/>
      <c r="AF510" s="120"/>
      <c r="AG510" s="120"/>
      <c r="AH510" s="118"/>
      <c r="AI510" s="118"/>
      <c r="AJ510" s="118"/>
      <c r="AK510" s="118"/>
      <c r="AL510" s="118"/>
      <c r="AM510" s="118"/>
    </row>
    <row r="511" spans="1:39" hidden="1" x14ac:dyDescent="0.3">
      <c r="A511" s="107"/>
      <c r="B511" s="107" t="s">
        <v>761</v>
      </c>
      <c r="C511" s="124"/>
      <c r="D511" s="107"/>
      <c r="E511" s="125"/>
      <c r="F511" s="107"/>
      <c r="G511" s="107" t="s">
        <v>279</v>
      </c>
      <c r="H511" s="124" t="str">
        <f>Programação4[[#This Row],[Atividade]]&amp; " - linha/estrutura: " &amp;Programação4[[#This Row],[Tag]]</f>
        <v xml:space="preserve">Inspeção ENDs das soldas - linha/estrutura: </v>
      </c>
      <c r="I511" s="107"/>
      <c r="J511" s="107"/>
      <c r="K511" s="107"/>
      <c r="L511" s="120"/>
      <c r="M511" s="118"/>
      <c r="N511" s="118"/>
      <c r="O511" s="118"/>
      <c r="P511" s="118"/>
      <c r="Q511" s="118"/>
      <c r="R511" s="120"/>
      <c r="S511" s="120"/>
      <c r="T511" s="118"/>
      <c r="U511" s="118"/>
      <c r="V511" s="118"/>
      <c r="W511" s="118"/>
      <c r="X511" s="118"/>
      <c r="Y511" s="120"/>
      <c r="Z511" s="120"/>
      <c r="AA511" s="118"/>
      <c r="AB511" s="118"/>
      <c r="AC511" s="118"/>
      <c r="AD511" s="120"/>
      <c r="AE511" s="118"/>
      <c r="AF511" s="120"/>
      <c r="AG511" s="120"/>
      <c r="AH511" s="118"/>
      <c r="AI511" s="118"/>
      <c r="AJ511" s="118"/>
      <c r="AK511" s="118"/>
      <c r="AL511" s="118"/>
      <c r="AM511" s="118"/>
    </row>
    <row r="512" spans="1:39" hidden="1" x14ac:dyDescent="0.3">
      <c r="A512" s="107"/>
      <c r="B512" s="107" t="s">
        <v>762</v>
      </c>
      <c r="C512" s="124"/>
      <c r="D512" s="107"/>
      <c r="E512" s="125"/>
      <c r="F512" s="107"/>
      <c r="G512" s="107" t="s">
        <v>1954</v>
      </c>
      <c r="H512" s="124" t="str">
        <f>Programação4[[#This Row],[Atividade]]&amp; " - linha/estrutura: " &amp;Programação4[[#This Row],[Tag]]</f>
        <v xml:space="preserve">Remover Ebtv da linha - linha/estrutura: </v>
      </c>
      <c r="I512" s="107"/>
      <c r="J512" s="107"/>
      <c r="K512" s="107"/>
      <c r="L512" s="120"/>
      <c r="M512" s="118"/>
      <c r="N512" s="118"/>
      <c r="O512" s="118"/>
      <c r="P512" s="118"/>
      <c r="Q512" s="118"/>
      <c r="R512" s="120"/>
      <c r="S512" s="120"/>
      <c r="T512" s="118"/>
      <c r="U512" s="118"/>
      <c r="V512" s="118"/>
      <c r="W512" s="118"/>
      <c r="X512" s="118"/>
      <c r="Y512" s="120"/>
      <c r="Z512" s="120"/>
      <c r="AA512" s="118"/>
      <c r="AB512" s="118"/>
      <c r="AC512" s="118"/>
      <c r="AD512" s="120"/>
      <c r="AE512" s="118"/>
      <c r="AF512" s="120"/>
      <c r="AG512" s="120"/>
      <c r="AH512" s="118"/>
      <c r="AI512" s="118"/>
      <c r="AJ512" s="118"/>
      <c r="AK512" s="118"/>
      <c r="AL512" s="118"/>
      <c r="AM512" s="118"/>
    </row>
    <row r="513" spans="1:39" hidden="1" x14ac:dyDescent="0.3">
      <c r="A513" s="107"/>
      <c r="B513" s="107" t="s">
        <v>544</v>
      </c>
      <c r="C513" s="124"/>
      <c r="D513" s="107"/>
      <c r="E513" s="125"/>
      <c r="F513" s="107"/>
      <c r="G513" s="107" t="s">
        <v>1597</v>
      </c>
      <c r="H513" s="124" t="str">
        <f>Programação4[[#This Row],[Atividade]]&amp; " - linha/estrutura: " &amp;Programação4[[#This Row],[Tag]]</f>
        <v xml:space="preserve">TIE-IN_127 - linha/estrutura: </v>
      </c>
      <c r="I513" s="107"/>
      <c r="J513" s="107"/>
      <c r="K513" s="107"/>
      <c r="L513" s="120"/>
      <c r="M513" s="118"/>
      <c r="N513" s="118"/>
      <c r="O513" s="118"/>
      <c r="P513" s="118"/>
      <c r="Q513" s="118"/>
      <c r="R513" s="120"/>
      <c r="S513" s="120"/>
      <c r="T513" s="118"/>
      <c r="U513" s="118"/>
      <c r="V513" s="118"/>
      <c r="W513" s="118"/>
      <c r="X513" s="118"/>
      <c r="Y513" s="120"/>
      <c r="Z513" s="120"/>
      <c r="AA513" s="118"/>
      <c r="AB513" s="118"/>
      <c r="AC513" s="118"/>
      <c r="AD513" s="120"/>
      <c r="AE513" s="118"/>
      <c r="AF513" s="120"/>
      <c r="AG513" s="120"/>
      <c r="AH513" s="118"/>
      <c r="AI513" s="118"/>
      <c r="AJ513" s="118"/>
      <c r="AK513" s="118"/>
      <c r="AL513" s="118"/>
      <c r="AM513" s="118"/>
    </row>
    <row r="514" spans="1:39" hidden="1" x14ac:dyDescent="0.3">
      <c r="A514" s="107"/>
      <c r="B514" s="107" t="s">
        <v>763</v>
      </c>
      <c r="C514" s="124"/>
      <c r="D514" s="107"/>
      <c r="E514" s="125"/>
      <c r="F514" s="107"/>
      <c r="G514" s="107" t="s">
        <v>1974</v>
      </c>
      <c r="H514" s="124" t="str">
        <f>Programação4[[#This Row],[Atividade]]&amp; " - linha/estrutura: " &amp;Programação4[[#This Row],[Tag]]</f>
        <v xml:space="preserve">Fazer Ebtv da linha existente 3"-S1-53A-1091 - linha/estrutura: </v>
      </c>
      <c r="I514" s="107"/>
      <c r="J514" s="107"/>
      <c r="K514" s="107"/>
      <c r="L514" s="120"/>
      <c r="M514" s="118"/>
      <c r="N514" s="118"/>
      <c r="O514" s="118"/>
      <c r="P514" s="118"/>
      <c r="Q514" s="118"/>
      <c r="R514" s="120"/>
      <c r="S514" s="120"/>
      <c r="T514" s="118"/>
      <c r="U514" s="118"/>
      <c r="V514" s="118"/>
      <c r="W514" s="118"/>
      <c r="X514" s="118"/>
      <c r="Y514" s="120"/>
      <c r="Z514" s="120"/>
      <c r="AA514" s="118"/>
      <c r="AB514" s="118"/>
      <c r="AC514" s="118"/>
      <c r="AD514" s="120"/>
      <c r="AE514" s="118"/>
      <c r="AF514" s="120"/>
      <c r="AG514" s="120"/>
      <c r="AH514" s="118"/>
      <c r="AI514" s="118"/>
      <c r="AJ514" s="118"/>
      <c r="AK514" s="118"/>
      <c r="AL514" s="118"/>
      <c r="AM514" s="118"/>
    </row>
    <row r="515" spans="1:39" hidden="1" x14ac:dyDescent="0.3">
      <c r="A515" s="107"/>
      <c r="B515" s="107" t="s">
        <v>764</v>
      </c>
      <c r="C515" s="124"/>
      <c r="D515" s="107"/>
      <c r="E515" s="125"/>
      <c r="F515" s="107"/>
      <c r="G515" s="107" t="s">
        <v>1952</v>
      </c>
      <c r="H515" s="124" t="str">
        <f>Programação4[[#This Row],[Atividade]]&amp; " - linha/estrutura: " &amp;Programação4[[#This Row],[Tag]]</f>
        <v xml:space="preserve">Corte da linha existente e pré-montagem de spool - linha/estrutura: </v>
      </c>
      <c r="I515" s="107"/>
      <c r="J515" s="107"/>
      <c r="K515" s="107"/>
      <c r="L515" s="120"/>
      <c r="M515" s="118"/>
      <c r="N515" s="118"/>
      <c r="O515" s="118"/>
      <c r="P515" s="118"/>
      <c r="Q515" s="118"/>
      <c r="R515" s="120"/>
      <c r="S515" s="120"/>
      <c r="T515" s="118"/>
      <c r="U515" s="118"/>
      <c r="V515" s="118"/>
      <c r="W515" s="118"/>
      <c r="X515" s="118"/>
      <c r="Y515" s="120"/>
      <c r="Z515" s="120"/>
      <c r="AA515" s="118"/>
      <c r="AB515" s="118"/>
      <c r="AC515" s="118"/>
      <c r="AD515" s="120"/>
      <c r="AE515" s="118"/>
      <c r="AF515" s="120"/>
      <c r="AG515" s="120"/>
      <c r="AH515" s="118"/>
      <c r="AI515" s="118"/>
      <c r="AJ515" s="118"/>
      <c r="AK515" s="118"/>
      <c r="AL515" s="118"/>
      <c r="AM515" s="118"/>
    </row>
    <row r="516" spans="1:39" hidden="1" x14ac:dyDescent="0.3">
      <c r="A516" s="107"/>
      <c r="B516" s="107" t="s">
        <v>765</v>
      </c>
      <c r="C516" s="124"/>
      <c r="D516" s="107"/>
      <c r="E516" s="125"/>
      <c r="F516" s="107"/>
      <c r="G516" s="107" t="s">
        <v>1953</v>
      </c>
      <c r="H516" s="124" t="str">
        <f>Programação4[[#This Row],[Atividade]]&amp; " - linha/estrutura: " &amp;Programação4[[#This Row],[Tag]]</f>
        <v xml:space="preserve">Solda do spool - linha/estrutura: </v>
      </c>
      <c r="I516" s="107"/>
      <c r="J516" s="107"/>
      <c r="K516" s="107"/>
      <c r="L516" s="120"/>
      <c r="M516" s="118"/>
      <c r="N516" s="118"/>
      <c r="O516" s="118"/>
      <c r="P516" s="118"/>
      <c r="Q516" s="118"/>
      <c r="R516" s="120"/>
      <c r="S516" s="120"/>
      <c r="T516" s="118"/>
      <c r="U516" s="118"/>
      <c r="V516" s="118"/>
      <c r="W516" s="118"/>
      <c r="X516" s="118"/>
      <c r="Y516" s="120"/>
      <c r="Z516" s="120"/>
      <c r="AA516" s="118"/>
      <c r="AB516" s="118"/>
      <c r="AC516" s="118"/>
      <c r="AD516" s="120"/>
      <c r="AE516" s="118"/>
      <c r="AF516" s="120"/>
      <c r="AG516" s="120"/>
      <c r="AH516" s="118"/>
      <c r="AI516" s="118"/>
      <c r="AJ516" s="118"/>
      <c r="AK516" s="118"/>
      <c r="AL516" s="118"/>
      <c r="AM516" s="118"/>
    </row>
    <row r="517" spans="1:39" hidden="1" x14ac:dyDescent="0.3">
      <c r="A517" s="107"/>
      <c r="B517" s="107" t="s">
        <v>766</v>
      </c>
      <c r="C517" s="124"/>
      <c r="D517" s="107"/>
      <c r="E517" s="125"/>
      <c r="F517" s="107"/>
      <c r="G517" s="107" t="s">
        <v>279</v>
      </c>
      <c r="H517" s="124" t="str">
        <f>Programação4[[#This Row],[Atividade]]&amp; " - linha/estrutura: " &amp;Programação4[[#This Row],[Tag]]</f>
        <v xml:space="preserve">Inspeção ENDs das soldas - linha/estrutura: </v>
      </c>
      <c r="I517" s="107"/>
      <c r="J517" s="107"/>
      <c r="K517" s="107"/>
      <c r="L517" s="120"/>
      <c r="M517" s="118"/>
      <c r="N517" s="118"/>
      <c r="O517" s="118"/>
      <c r="P517" s="118"/>
      <c r="Q517" s="118"/>
      <c r="R517" s="120"/>
      <c r="S517" s="120"/>
      <c r="T517" s="118"/>
      <c r="U517" s="118"/>
      <c r="V517" s="118"/>
      <c r="W517" s="118"/>
      <c r="X517" s="118"/>
      <c r="Y517" s="120"/>
      <c r="Z517" s="120"/>
      <c r="AA517" s="118"/>
      <c r="AB517" s="118"/>
      <c r="AC517" s="118"/>
      <c r="AD517" s="120"/>
      <c r="AE517" s="118"/>
      <c r="AF517" s="120"/>
      <c r="AG517" s="120"/>
      <c r="AH517" s="118"/>
      <c r="AI517" s="118"/>
      <c r="AJ517" s="118"/>
      <c r="AK517" s="118"/>
      <c r="AL517" s="118"/>
      <c r="AM517" s="118"/>
    </row>
    <row r="518" spans="1:39" hidden="1" x14ac:dyDescent="0.3">
      <c r="A518" s="107"/>
      <c r="B518" s="107" t="s">
        <v>767</v>
      </c>
      <c r="C518" s="124"/>
      <c r="D518" s="107"/>
      <c r="E518" s="125"/>
      <c r="F518" s="107"/>
      <c r="G518" s="107" t="s">
        <v>1954</v>
      </c>
      <c r="H518" s="124" t="str">
        <f>Programação4[[#This Row],[Atividade]]&amp; " - linha/estrutura: " &amp;Programação4[[#This Row],[Tag]]</f>
        <v xml:space="preserve">Remover Ebtv da linha - linha/estrutura: </v>
      </c>
      <c r="I518" s="107"/>
      <c r="J518" s="107"/>
      <c r="K518" s="107"/>
      <c r="L518" s="120"/>
      <c r="M518" s="118"/>
      <c r="N518" s="118"/>
      <c r="O518" s="118"/>
      <c r="P518" s="118"/>
      <c r="Q518" s="118"/>
      <c r="R518" s="120"/>
      <c r="S518" s="120"/>
      <c r="T518" s="118"/>
      <c r="U518" s="118"/>
      <c r="V518" s="118"/>
      <c r="W518" s="118"/>
      <c r="X518" s="118"/>
      <c r="Y518" s="120"/>
      <c r="Z518" s="120"/>
      <c r="AA518" s="118"/>
      <c r="AB518" s="118"/>
      <c r="AC518" s="118"/>
      <c r="AD518" s="120"/>
      <c r="AE518" s="118"/>
      <c r="AF518" s="120"/>
      <c r="AG518" s="120"/>
      <c r="AH518" s="118"/>
      <c r="AI518" s="118"/>
      <c r="AJ518" s="118"/>
      <c r="AK518" s="118"/>
      <c r="AL518" s="118"/>
      <c r="AM518" s="118"/>
    </row>
    <row r="519" spans="1:39" hidden="1" x14ac:dyDescent="0.3">
      <c r="A519" s="107"/>
      <c r="B519" s="107" t="s">
        <v>768</v>
      </c>
      <c r="C519" s="124"/>
      <c r="D519" s="107"/>
      <c r="E519" s="125"/>
      <c r="F519" s="107"/>
      <c r="G519" s="107" t="s">
        <v>1601</v>
      </c>
      <c r="H519" s="124" t="str">
        <f>Programação4[[#This Row],[Atividade]]&amp; " - linha/estrutura: " &amp;Programação4[[#This Row],[Tag]]</f>
        <v xml:space="preserve">TIE-IN_131 - linha/estrutura: </v>
      </c>
      <c r="I519" s="107"/>
      <c r="J519" s="107"/>
      <c r="K519" s="107"/>
      <c r="L519" s="120"/>
      <c r="M519" s="118"/>
      <c r="N519" s="118"/>
      <c r="O519" s="118"/>
      <c r="P519" s="118"/>
      <c r="Q519" s="118"/>
      <c r="R519" s="120"/>
      <c r="S519" s="120"/>
      <c r="T519" s="118"/>
      <c r="U519" s="118"/>
      <c r="V519" s="118"/>
      <c r="W519" s="118"/>
      <c r="X519" s="118"/>
      <c r="Y519" s="120"/>
      <c r="Z519" s="120"/>
      <c r="AA519" s="118"/>
      <c r="AB519" s="118"/>
      <c r="AC519" s="118"/>
      <c r="AD519" s="120"/>
      <c r="AE519" s="118"/>
      <c r="AF519" s="120"/>
      <c r="AG519" s="120"/>
      <c r="AH519" s="118"/>
      <c r="AI519" s="118"/>
      <c r="AJ519" s="118"/>
      <c r="AK519" s="118"/>
      <c r="AL519" s="118"/>
      <c r="AM519" s="118"/>
    </row>
    <row r="520" spans="1:39" hidden="1" x14ac:dyDescent="0.3">
      <c r="A520" s="107"/>
      <c r="B520" s="107" t="s">
        <v>769</v>
      </c>
      <c r="C520" s="124"/>
      <c r="D520" s="107"/>
      <c r="E520" s="125"/>
      <c r="F520" s="107"/>
      <c r="G520" s="107" t="s">
        <v>1975</v>
      </c>
      <c r="H520" s="124" t="str">
        <f>Programação4[[#This Row],[Atividade]]&amp; " - linha/estrutura: " &amp;Programação4[[#This Row],[Tag]]</f>
        <v xml:space="preserve">Fazer Ebtv da linha existente 8"-S1-14B-2200-H - linha/estrutura: </v>
      </c>
      <c r="I520" s="107"/>
      <c r="J520" s="107"/>
      <c r="K520" s="107"/>
      <c r="L520" s="120"/>
      <c r="M520" s="118"/>
      <c r="N520" s="118"/>
      <c r="O520" s="118"/>
      <c r="P520" s="118"/>
      <c r="Q520" s="118"/>
      <c r="R520" s="120"/>
      <c r="S520" s="120"/>
      <c r="T520" s="118"/>
      <c r="U520" s="118"/>
      <c r="V520" s="118"/>
      <c r="W520" s="118"/>
      <c r="X520" s="118"/>
      <c r="Y520" s="120"/>
      <c r="Z520" s="120"/>
      <c r="AA520" s="118"/>
      <c r="AB520" s="118"/>
      <c r="AC520" s="118"/>
      <c r="AD520" s="120"/>
      <c r="AE520" s="118"/>
      <c r="AF520" s="120"/>
      <c r="AG520" s="120"/>
      <c r="AH520" s="118"/>
      <c r="AI520" s="118"/>
      <c r="AJ520" s="118"/>
      <c r="AK520" s="118"/>
      <c r="AL520" s="118"/>
      <c r="AM520" s="118"/>
    </row>
    <row r="521" spans="1:39" hidden="1" x14ac:dyDescent="0.3">
      <c r="A521" s="107"/>
      <c r="B521" s="107" t="s">
        <v>770</v>
      </c>
      <c r="C521" s="124"/>
      <c r="D521" s="107"/>
      <c r="E521" s="125"/>
      <c r="F521" s="107"/>
      <c r="G521" s="107" t="s">
        <v>1952</v>
      </c>
      <c r="H521" s="124" t="str">
        <f>Programação4[[#This Row],[Atividade]]&amp; " - linha/estrutura: " &amp;Programação4[[#This Row],[Tag]]</f>
        <v xml:space="preserve">Corte da linha existente e pré-montagem de spool - linha/estrutura: </v>
      </c>
      <c r="I521" s="107"/>
      <c r="J521" s="107"/>
      <c r="K521" s="107"/>
      <c r="L521" s="120"/>
      <c r="M521" s="118"/>
      <c r="N521" s="118"/>
      <c r="O521" s="118"/>
      <c r="P521" s="118"/>
      <c r="Q521" s="118"/>
      <c r="R521" s="120"/>
      <c r="S521" s="120"/>
      <c r="T521" s="118"/>
      <c r="U521" s="118"/>
      <c r="V521" s="118"/>
      <c r="W521" s="118"/>
      <c r="X521" s="118"/>
      <c r="Y521" s="120"/>
      <c r="Z521" s="120"/>
      <c r="AA521" s="118"/>
      <c r="AB521" s="118"/>
      <c r="AC521" s="118"/>
      <c r="AD521" s="120"/>
      <c r="AE521" s="118"/>
      <c r="AF521" s="120"/>
      <c r="AG521" s="120"/>
      <c r="AH521" s="118"/>
      <c r="AI521" s="118"/>
      <c r="AJ521" s="118"/>
      <c r="AK521" s="118"/>
      <c r="AL521" s="118"/>
      <c r="AM521" s="118"/>
    </row>
    <row r="522" spans="1:39" hidden="1" x14ac:dyDescent="0.3">
      <c r="A522" s="107"/>
      <c r="B522" s="107" t="s">
        <v>771</v>
      </c>
      <c r="C522" s="124"/>
      <c r="D522" s="107"/>
      <c r="E522" s="125"/>
      <c r="F522" s="107"/>
      <c r="G522" s="107" t="s">
        <v>1953</v>
      </c>
      <c r="H522" s="124" t="str">
        <f>Programação4[[#This Row],[Atividade]]&amp; " - linha/estrutura: " &amp;Programação4[[#This Row],[Tag]]</f>
        <v xml:space="preserve">Solda do spool - linha/estrutura: </v>
      </c>
      <c r="I522" s="107"/>
      <c r="J522" s="107"/>
      <c r="K522" s="107"/>
      <c r="L522" s="120"/>
      <c r="M522" s="118"/>
      <c r="N522" s="118"/>
      <c r="O522" s="118"/>
      <c r="P522" s="118"/>
      <c r="Q522" s="118"/>
      <c r="R522" s="120"/>
      <c r="S522" s="120"/>
      <c r="T522" s="118"/>
      <c r="U522" s="118"/>
      <c r="V522" s="118"/>
      <c r="W522" s="118"/>
      <c r="X522" s="118"/>
      <c r="Y522" s="120"/>
      <c r="Z522" s="120"/>
      <c r="AA522" s="118"/>
      <c r="AB522" s="118"/>
      <c r="AC522" s="118"/>
      <c r="AD522" s="120"/>
      <c r="AE522" s="118"/>
      <c r="AF522" s="120"/>
      <c r="AG522" s="120"/>
      <c r="AH522" s="118"/>
      <c r="AI522" s="118"/>
      <c r="AJ522" s="118"/>
      <c r="AK522" s="118"/>
      <c r="AL522" s="118"/>
      <c r="AM522" s="118"/>
    </row>
    <row r="523" spans="1:39" hidden="1" x14ac:dyDescent="0.3">
      <c r="A523" s="107"/>
      <c r="B523" s="107" t="s">
        <v>772</v>
      </c>
      <c r="C523" s="124"/>
      <c r="D523" s="107"/>
      <c r="E523" s="125"/>
      <c r="F523" s="107"/>
      <c r="G523" s="107" t="s">
        <v>279</v>
      </c>
      <c r="H523" s="124" t="str">
        <f>Programação4[[#This Row],[Atividade]]&amp; " - linha/estrutura: " &amp;Programação4[[#This Row],[Tag]]</f>
        <v xml:space="preserve">Inspeção ENDs das soldas - linha/estrutura: </v>
      </c>
      <c r="I523" s="107"/>
      <c r="J523" s="107"/>
      <c r="K523" s="107"/>
      <c r="L523" s="120"/>
      <c r="M523" s="118"/>
      <c r="N523" s="118"/>
      <c r="O523" s="118"/>
      <c r="P523" s="118"/>
      <c r="Q523" s="118"/>
      <c r="R523" s="120"/>
      <c r="S523" s="120"/>
      <c r="T523" s="118"/>
      <c r="U523" s="118"/>
      <c r="V523" s="118"/>
      <c r="W523" s="118"/>
      <c r="X523" s="118"/>
      <c r="Y523" s="120"/>
      <c r="Z523" s="120"/>
      <c r="AA523" s="118"/>
      <c r="AB523" s="118"/>
      <c r="AC523" s="118"/>
      <c r="AD523" s="120"/>
      <c r="AE523" s="118"/>
      <c r="AF523" s="120"/>
      <c r="AG523" s="120"/>
      <c r="AH523" s="118"/>
      <c r="AI523" s="118"/>
      <c r="AJ523" s="118"/>
      <c r="AK523" s="118"/>
      <c r="AL523" s="118"/>
      <c r="AM523" s="118"/>
    </row>
    <row r="524" spans="1:39" hidden="1" x14ac:dyDescent="0.3">
      <c r="A524" s="107"/>
      <c r="B524" s="107" t="s">
        <v>773</v>
      </c>
      <c r="C524" s="124"/>
      <c r="D524" s="107"/>
      <c r="E524" s="125"/>
      <c r="F524" s="107"/>
      <c r="G524" s="107" t="s">
        <v>1954</v>
      </c>
      <c r="H524" s="124" t="str">
        <f>Programação4[[#This Row],[Atividade]]&amp; " - linha/estrutura: " &amp;Programação4[[#This Row],[Tag]]</f>
        <v xml:space="preserve">Remover Ebtv da linha - linha/estrutura: </v>
      </c>
      <c r="I524" s="107"/>
      <c r="J524" s="107"/>
      <c r="K524" s="107"/>
      <c r="L524" s="120"/>
      <c r="M524" s="118"/>
      <c r="N524" s="118"/>
      <c r="O524" s="118"/>
      <c r="P524" s="118"/>
      <c r="Q524" s="118"/>
      <c r="R524" s="120"/>
      <c r="S524" s="120"/>
      <c r="T524" s="118"/>
      <c r="U524" s="118"/>
      <c r="V524" s="118"/>
      <c r="W524" s="118"/>
      <c r="X524" s="118"/>
      <c r="Y524" s="120"/>
      <c r="Z524" s="120"/>
      <c r="AA524" s="118"/>
      <c r="AB524" s="118"/>
      <c r="AC524" s="118"/>
      <c r="AD524" s="120"/>
      <c r="AE524" s="118"/>
      <c r="AF524" s="120"/>
      <c r="AG524" s="120"/>
      <c r="AH524" s="118"/>
      <c r="AI524" s="118"/>
      <c r="AJ524" s="118"/>
      <c r="AK524" s="118"/>
      <c r="AL524" s="118"/>
      <c r="AM524" s="118"/>
    </row>
    <row r="525" spans="1:39" hidden="1" x14ac:dyDescent="0.3">
      <c r="A525" s="107"/>
      <c r="B525" s="107" t="s">
        <v>774</v>
      </c>
      <c r="C525" s="124"/>
      <c r="D525" s="107"/>
      <c r="E525" s="125"/>
      <c r="F525" s="107"/>
      <c r="G525" s="107" t="s">
        <v>1603</v>
      </c>
      <c r="H525" s="124" t="str">
        <f>Programação4[[#This Row],[Atividade]]&amp; " - linha/estrutura: " &amp;Programação4[[#This Row],[Tag]]</f>
        <v xml:space="preserve">TIE-IN_137 - linha/estrutura: </v>
      </c>
      <c r="I525" s="107"/>
      <c r="J525" s="107"/>
      <c r="K525" s="107"/>
      <c r="L525" s="120"/>
      <c r="M525" s="118"/>
      <c r="N525" s="118"/>
      <c r="O525" s="118"/>
      <c r="P525" s="118"/>
      <c r="Q525" s="118"/>
      <c r="R525" s="120"/>
      <c r="S525" s="120"/>
      <c r="T525" s="118"/>
      <c r="U525" s="118"/>
      <c r="V525" s="118"/>
      <c r="W525" s="118"/>
      <c r="X525" s="118"/>
      <c r="Y525" s="120"/>
      <c r="Z525" s="120"/>
      <c r="AA525" s="118"/>
      <c r="AB525" s="118"/>
      <c r="AC525" s="118"/>
      <c r="AD525" s="120"/>
      <c r="AE525" s="118"/>
      <c r="AF525" s="120"/>
      <c r="AG525" s="120"/>
      <c r="AH525" s="118"/>
      <c r="AI525" s="118"/>
      <c r="AJ525" s="118"/>
      <c r="AK525" s="118"/>
      <c r="AL525" s="118"/>
      <c r="AM525" s="118"/>
    </row>
    <row r="526" spans="1:39" hidden="1" x14ac:dyDescent="0.3">
      <c r="A526" s="107"/>
      <c r="B526" s="107" t="s">
        <v>775</v>
      </c>
      <c r="C526" s="124"/>
      <c r="D526" s="107"/>
      <c r="E526" s="125"/>
      <c r="F526" s="107"/>
      <c r="G526" s="107" t="s">
        <v>1976</v>
      </c>
      <c r="H526" s="124" t="str">
        <f>Programação4[[#This Row],[Atividade]]&amp; " - linha/estrutura: " &amp;Programação4[[#This Row],[Tag]]</f>
        <v xml:space="preserve">Fazer Ebtv da linha existente 10"-S2-14B-1254-H - linha/estrutura: </v>
      </c>
      <c r="I526" s="107"/>
      <c r="J526" s="107"/>
      <c r="K526" s="107"/>
      <c r="L526" s="120"/>
      <c r="M526" s="118"/>
      <c r="N526" s="118"/>
      <c r="O526" s="118"/>
      <c r="P526" s="118"/>
      <c r="Q526" s="118"/>
      <c r="R526" s="120"/>
      <c r="S526" s="120"/>
      <c r="T526" s="118"/>
      <c r="U526" s="118"/>
      <c r="V526" s="118"/>
      <c r="W526" s="118"/>
      <c r="X526" s="118"/>
      <c r="Y526" s="120"/>
      <c r="Z526" s="120"/>
      <c r="AA526" s="118"/>
      <c r="AB526" s="118"/>
      <c r="AC526" s="118"/>
      <c r="AD526" s="120"/>
      <c r="AE526" s="118"/>
      <c r="AF526" s="120"/>
      <c r="AG526" s="120"/>
      <c r="AH526" s="118"/>
      <c r="AI526" s="118"/>
      <c r="AJ526" s="118"/>
      <c r="AK526" s="118"/>
      <c r="AL526" s="118"/>
      <c r="AM526" s="118"/>
    </row>
    <row r="527" spans="1:39" hidden="1" x14ac:dyDescent="0.3">
      <c r="A527" s="107"/>
      <c r="B527" s="107" t="s">
        <v>776</v>
      </c>
      <c r="C527" s="124"/>
      <c r="D527" s="107"/>
      <c r="E527" s="125"/>
      <c r="F527" s="107"/>
      <c r="G527" s="107" t="s">
        <v>1952</v>
      </c>
      <c r="H527" s="124" t="str">
        <f>Programação4[[#This Row],[Atividade]]&amp; " - linha/estrutura: " &amp;Programação4[[#This Row],[Tag]]</f>
        <v xml:space="preserve">Corte da linha existente e pré-montagem de spool - linha/estrutura: </v>
      </c>
      <c r="I527" s="107"/>
      <c r="J527" s="107"/>
      <c r="K527" s="107"/>
      <c r="L527" s="120"/>
      <c r="M527" s="118"/>
      <c r="N527" s="118"/>
      <c r="O527" s="118"/>
      <c r="P527" s="118"/>
      <c r="Q527" s="118"/>
      <c r="R527" s="120"/>
      <c r="S527" s="120"/>
      <c r="T527" s="118"/>
      <c r="U527" s="118"/>
      <c r="V527" s="118"/>
      <c r="W527" s="118"/>
      <c r="X527" s="118"/>
      <c r="Y527" s="120"/>
      <c r="Z527" s="120"/>
      <c r="AA527" s="118"/>
      <c r="AB527" s="118"/>
      <c r="AC527" s="118"/>
      <c r="AD527" s="120"/>
      <c r="AE527" s="118"/>
      <c r="AF527" s="120"/>
      <c r="AG527" s="120"/>
      <c r="AH527" s="118"/>
      <c r="AI527" s="118"/>
      <c r="AJ527" s="118"/>
      <c r="AK527" s="118"/>
      <c r="AL527" s="118"/>
      <c r="AM527" s="118"/>
    </row>
    <row r="528" spans="1:39" hidden="1" x14ac:dyDescent="0.3">
      <c r="A528" s="107"/>
      <c r="B528" s="107" t="s">
        <v>777</v>
      </c>
      <c r="C528" s="124"/>
      <c r="D528" s="107"/>
      <c r="E528" s="125"/>
      <c r="F528" s="107"/>
      <c r="G528" s="107" t="s">
        <v>1953</v>
      </c>
      <c r="H528" s="124" t="str">
        <f>Programação4[[#This Row],[Atividade]]&amp; " - linha/estrutura: " &amp;Programação4[[#This Row],[Tag]]</f>
        <v xml:space="preserve">Solda do spool - linha/estrutura: </v>
      </c>
      <c r="I528" s="107"/>
      <c r="J528" s="107"/>
      <c r="K528" s="107"/>
      <c r="L528" s="120"/>
      <c r="M528" s="118"/>
      <c r="N528" s="118"/>
      <c r="O528" s="118"/>
      <c r="P528" s="118"/>
      <c r="Q528" s="118"/>
      <c r="R528" s="120"/>
      <c r="S528" s="120"/>
      <c r="T528" s="118"/>
      <c r="U528" s="118"/>
      <c r="V528" s="118"/>
      <c r="W528" s="118"/>
      <c r="X528" s="118"/>
      <c r="Y528" s="120"/>
      <c r="Z528" s="120"/>
      <c r="AA528" s="118"/>
      <c r="AB528" s="118"/>
      <c r="AC528" s="118"/>
      <c r="AD528" s="120"/>
      <c r="AE528" s="118"/>
      <c r="AF528" s="120"/>
      <c r="AG528" s="120"/>
      <c r="AH528" s="118"/>
      <c r="AI528" s="118"/>
      <c r="AJ528" s="118"/>
      <c r="AK528" s="118"/>
      <c r="AL528" s="118"/>
      <c r="AM528" s="118"/>
    </row>
    <row r="529" spans="1:39" hidden="1" x14ac:dyDescent="0.3">
      <c r="A529" s="107"/>
      <c r="B529" s="107" t="s">
        <v>778</v>
      </c>
      <c r="C529" s="124"/>
      <c r="D529" s="107"/>
      <c r="E529" s="125"/>
      <c r="F529" s="107"/>
      <c r="G529" s="107" t="s">
        <v>279</v>
      </c>
      <c r="H529" s="124" t="str">
        <f>Programação4[[#This Row],[Atividade]]&amp; " - linha/estrutura: " &amp;Programação4[[#This Row],[Tag]]</f>
        <v xml:space="preserve">Inspeção ENDs das soldas - linha/estrutura: </v>
      </c>
      <c r="I529" s="107"/>
      <c r="J529" s="107"/>
      <c r="K529" s="107"/>
      <c r="L529" s="120"/>
      <c r="M529" s="118"/>
      <c r="N529" s="118"/>
      <c r="O529" s="118"/>
      <c r="P529" s="118"/>
      <c r="Q529" s="118"/>
      <c r="R529" s="120"/>
      <c r="S529" s="120"/>
      <c r="T529" s="118"/>
      <c r="U529" s="118"/>
      <c r="V529" s="118"/>
      <c r="W529" s="118"/>
      <c r="X529" s="118"/>
      <c r="Y529" s="120"/>
      <c r="Z529" s="120"/>
      <c r="AA529" s="118"/>
      <c r="AB529" s="118"/>
      <c r="AC529" s="118"/>
      <c r="AD529" s="120"/>
      <c r="AE529" s="118"/>
      <c r="AF529" s="120"/>
      <c r="AG529" s="120"/>
      <c r="AH529" s="118"/>
      <c r="AI529" s="118"/>
      <c r="AJ529" s="118"/>
      <c r="AK529" s="118"/>
      <c r="AL529" s="118"/>
      <c r="AM529" s="118"/>
    </row>
    <row r="530" spans="1:39" hidden="1" x14ac:dyDescent="0.3">
      <c r="A530" s="107"/>
      <c r="B530" s="107" t="s">
        <v>779</v>
      </c>
      <c r="C530" s="124"/>
      <c r="D530" s="107"/>
      <c r="E530" s="125"/>
      <c r="F530" s="107"/>
      <c r="G530" s="107" t="s">
        <v>1954</v>
      </c>
      <c r="H530" s="124" t="str">
        <f>Programação4[[#This Row],[Atividade]]&amp; " - linha/estrutura: " &amp;Programação4[[#This Row],[Tag]]</f>
        <v xml:space="preserve">Remover Ebtv da linha - linha/estrutura: </v>
      </c>
      <c r="I530" s="107"/>
      <c r="J530" s="107"/>
      <c r="K530" s="107"/>
      <c r="L530" s="120"/>
      <c r="M530" s="118"/>
      <c r="N530" s="118"/>
      <c r="O530" s="118"/>
      <c r="P530" s="118"/>
      <c r="Q530" s="118"/>
      <c r="R530" s="120"/>
      <c r="S530" s="120"/>
      <c r="T530" s="118"/>
      <c r="U530" s="118"/>
      <c r="V530" s="118"/>
      <c r="W530" s="118"/>
      <c r="X530" s="118"/>
      <c r="Y530" s="120"/>
      <c r="Z530" s="120"/>
      <c r="AA530" s="118"/>
      <c r="AB530" s="118"/>
      <c r="AC530" s="118"/>
      <c r="AD530" s="120"/>
      <c r="AE530" s="118"/>
      <c r="AF530" s="120"/>
      <c r="AG530" s="120"/>
      <c r="AH530" s="118"/>
      <c r="AI530" s="118"/>
      <c r="AJ530" s="118"/>
      <c r="AK530" s="118"/>
      <c r="AL530" s="118"/>
      <c r="AM530" s="118"/>
    </row>
    <row r="531" spans="1:39" hidden="1" x14ac:dyDescent="0.3">
      <c r="A531" s="107"/>
      <c r="B531" s="107" t="s">
        <v>780</v>
      </c>
      <c r="C531" s="124"/>
      <c r="D531" s="107"/>
      <c r="E531" s="125"/>
      <c r="F531" s="107"/>
      <c r="G531" s="107" t="s">
        <v>1594</v>
      </c>
      <c r="H531" s="124" t="str">
        <f>Programação4[[#This Row],[Atividade]]&amp; " - linha/estrutura: " &amp;Programação4[[#This Row],[Tag]]</f>
        <v xml:space="preserve">TIE-IN_159 - linha/estrutura: </v>
      </c>
      <c r="I531" s="107"/>
      <c r="J531" s="107"/>
      <c r="K531" s="107"/>
      <c r="L531" s="120"/>
      <c r="M531" s="118"/>
      <c r="N531" s="118"/>
      <c r="O531" s="118"/>
      <c r="P531" s="118"/>
      <c r="Q531" s="118"/>
      <c r="R531" s="120"/>
      <c r="S531" s="120"/>
      <c r="T531" s="118"/>
      <c r="U531" s="118"/>
      <c r="V531" s="118"/>
      <c r="W531" s="118"/>
      <c r="X531" s="118"/>
      <c r="Y531" s="120"/>
      <c r="Z531" s="120"/>
      <c r="AA531" s="118"/>
      <c r="AB531" s="118"/>
      <c r="AC531" s="118"/>
      <c r="AD531" s="120"/>
      <c r="AE531" s="118"/>
      <c r="AF531" s="120"/>
      <c r="AG531" s="120"/>
      <c r="AH531" s="118"/>
      <c r="AI531" s="118"/>
      <c r="AJ531" s="118"/>
      <c r="AK531" s="118"/>
      <c r="AL531" s="118"/>
      <c r="AM531" s="118"/>
    </row>
    <row r="532" spans="1:39" hidden="1" x14ac:dyDescent="0.3">
      <c r="A532" s="107"/>
      <c r="B532" s="107" t="s">
        <v>781</v>
      </c>
      <c r="C532" s="124"/>
      <c r="D532" s="107"/>
      <c r="E532" s="125"/>
      <c r="F532" s="107"/>
      <c r="G532" s="107" t="s">
        <v>1977</v>
      </c>
      <c r="H532" s="124" t="str">
        <f>Programação4[[#This Row],[Atividade]]&amp; " - linha/estrutura: " &amp;Programação4[[#This Row],[Tag]]</f>
        <v xml:space="preserve">Fazer Ebtv da linha existente 8"-S1-14A-5111-H - linha/estrutura: </v>
      </c>
      <c r="I532" s="107"/>
      <c r="J532" s="107"/>
      <c r="K532" s="107"/>
      <c r="L532" s="120"/>
      <c r="M532" s="118"/>
      <c r="N532" s="118"/>
      <c r="O532" s="118"/>
      <c r="P532" s="118"/>
      <c r="Q532" s="118"/>
      <c r="R532" s="120"/>
      <c r="S532" s="120"/>
      <c r="T532" s="118"/>
      <c r="U532" s="118"/>
      <c r="V532" s="118"/>
      <c r="W532" s="118"/>
      <c r="X532" s="118"/>
      <c r="Y532" s="120"/>
      <c r="Z532" s="120"/>
      <c r="AA532" s="118"/>
      <c r="AB532" s="118"/>
      <c r="AC532" s="118"/>
      <c r="AD532" s="120"/>
      <c r="AE532" s="118"/>
      <c r="AF532" s="120"/>
      <c r="AG532" s="120"/>
      <c r="AH532" s="118"/>
      <c r="AI532" s="118"/>
      <c r="AJ532" s="118"/>
      <c r="AK532" s="118"/>
      <c r="AL532" s="118"/>
      <c r="AM532" s="118"/>
    </row>
    <row r="533" spans="1:39" hidden="1" x14ac:dyDescent="0.3">
      <c r="A533" s="107"/>
      <c r="B533" s="107" t="s">
        <v>782</v>
      </c>
      <c r="C533" s="124"/>
      <c r="D533" s="107"/>
      <c r="E533" s="125"/>
      <c r="F533" s="107"/>
      <c r="G533" s="107" t="s">
        <v>1952</v>
      </c>
      <c r="H533" s="124" t="str">
        <f>Programação4[[#This Row],[Atividade]]&amp; " - linha/estrutura: " &amp;Programação4[[#This Row],[Tag]]</f>
        <v xml:space="preserve">Corte da linha existente e pré-montagem de spool - linha/estrutura: </v>
      </c>
      <c r="I533" s="107"/>
      <c r="J533" s="107"/>
      <c r="K533" s="107"/>
      <c r="L533" s="120"/>
      <c r="M533" s="118"/>
      <c r="N533" s="118"/>
      <c r="O533" s="118"/>
      <c r="P533" s="118"/>
      <c r="Q533" s="118"/>
      <c r="R533" s="120"/>
      <c r="S533" s="120"/>
      <c r="T533" s="118"/>
      <c r="U533" s="118"/>
      <c r="V533" s="118"/>
      <c r="W533" s="118"/>
      <c r="X533" s="118"/>
      <c r="Y533" s="120"/>
      <c r="Z533" s="120"/>
      <c r="AA533" s="118"/>
      <c r="AB533" s="118"/>
      <c r="AC533" s="118"/>
      <c r="AD533" s="120"/>
      <c r="AE533" s="118"/>
      <c r="AF533" s="120"/>
      <c r="AG533" s="120"/>
      <c r="AH533" s="118"/>
      <c r="AI533" s="118"/>
      <c r="AJ533" s="118"/>
      <c r="AK533" s="118"/>
      <c r="AL533" s="118"/>
      <c r="AM533" s="118"/>
    </row>
    <row r="534" spans="1:39" hidden="1" x14ac:dyDescent="0.3">
      <c r="A534" s="107"/>
      <c r="B534" s="107" t="s">
        <v>783</v>
      </c>
      <c r="C534" s="124"/>
      <c r="D534" s="107"/>
      <c r="E534" s="125"/>
      <c r="F534" s="107"/>
      <c r="G534" s="107" t="s">
        <v>1953</v>
      </c>
      <c r="H534" s="124" t="str">
        <f>Programação4[[#This Row],[Atividade]]&amp; " - linha/estrutura: " &amp;Programação4[[#This Row],[Tag]]</f>
        <v xml:space="preserve">Solda do spool - linha/estrutura: </v>
      </c>
      <c r="I534" s="107"/>
      <c r="J534" s="107"/>
      <c r="K534" s="107"/>
      <c r="L534" s="120"/>
      <c r="M534" s="118"/>
      <c r="N534" s="118"/>
      <c r="O534" s="118"/>
      <c r="P534" s="118"/>
      <c r="Q534" s="118"/>
      <c r="R534" s="120"/>
      <c r="S534" s="120"/>
      <c r="T534" s="118"/>
      <c r="U534" s="118"/>
      <c r="V534" s="118"/>
      <c r="W534" s="118"/>
      <c r="X534" s="118"/>
      <c r="Y534" s="120"/>
      <c r="Z534" s="120"/>
      <c r="AA534" s="118"/>
      <c r="AB534" s="118"/>
      <c r="AC534" s="118"/>
      <c r="AD534" s="120"/>
      <c r="AE534" s="118"/>
      <c r="AF534" s="120"/>
      <c r="AG534" s="120"/>
      <c r="AH534" s="118"/>
      <c r="AI534" s="118"/>
      <c r="AJ534" s="118"/>
      <c r="AK534" s="118"/>
      <c r="AL534" s="118"/>
      <c r="AM534" s="118"/>
    </row>
    <row r="535" spans="1:39" hidden="1" x14ac:dyDescent="0.3">
      <c r="A535" s="107"/>
      <c r="B535" s="107" t="s">
        <v>784</v>
      </c>
      <c r="C535" s="124"/>
      <c r="D535" s="107"/>
      <c r="E535" s="125"/>
      <c r="F535" s="107"/>
      <c r="G535" s="107" t="s">
        <v>279</v>
      </c>
      <c r="H535" s="124" t="str">
        <f>Programação4[[#This Row],[Atividade]]&amp; " - linha/estrutura: " &amp;Programação4[[#This Row],[Tag]]</f>
        <v xml:space="preserve">Inspeção ENDs das soldas - linha/estrutura: </v>
      </c>
      <c r="I535" s="107"/>
      <c r="J535" s="107"/>
      <c r="K535" s="107"/>
      <c r="L535" s="120"/>
      <c r="M535" s="118"/>
      <c r="N535" s="118"/>
      <c r="O535" s="118"/>
      <c r="P535" s="118"/>
      <c r="Q535" s="118"/>
      <c r="R535" s="120"/>
      <c r="S535" s="120"/>
      <c r="T535" s="118"/>
      <c r="U535" s="118"/>
      <c r="V535" s="118"/>
      <c r="W535" s="118"/>
      <c r="X535" s="118"/>
      <c r="Y535" s="120"/>
      <c r="Z535" s="120"/>
      <c r="AA535" s="118"/>
      <c r="AB535" s="118"/>
      <c r="AC535" s="118"/>
      <c r="AD535" s="120"/>
      <c r="AE535" s="118"/>
      <c r="AF535" s="120"/>
      <c r="AG535" s="120"/>
      <c r="AH535" s="118"/>
      <c r="AI535" s="118"/>
      <c r="AJ535" s="118"/>
      <c r="AK535" s="118"/>
      <c r="AL535" s="118"/>
      <c r="AM535" s="118"/>
    </row>
    <row r="536" spans="1:39" hidden="1" x14ac:dyDescent="0.3">
      <c r="A536" s="107"/>
      <c r="B536" s="107" t="s">
        <v>785</v>
      </c>
      <c r="C536" s="124"/>
      <c r="D536" s="107"/>
      <c r="E536" s="125"/>
      <c r="F536" s="107"/>
      <c r="G536" s="107" t="s">
        <v>1954</v>
      </c>
      <c r="H536" s="124" t="str">
        <f>Programação4[[#This Row],[Atividade]]&amp; " - linha/estrutura: " &amp;Programação4[[#This Row],[Tag]]</f>
        <v xml:space="preserve">Remover Ebtv da linha - linha/estrutura: </v>
      </c>
      <c r="I536" s="107"/>
      <c r="J536" s="107"/>
      <c r="K536" s="107"/>
      <c r="L536" s="120"/>
      <c r="M536" s="118"/>
      <c r="N536" s="118"/>
      <c r="O536" s="118"/>
      <c r="P536" s="118"/>
      <c r="Q536" s="118"/>
      <c r="R536" s="120"/>
      <c r="S536" s="120"/>
      <c r="T536" s="118"/>
      <c r="U536" s="118"/>
      <c r="V536" s="118"/>
      <c r="W536" s="118"/>
      <c r="X536" s="118"/>
      <c r="Y536" s="120"/>
      <c r="Z536" s="120"/>
      <c r="AA536" s="118"/>
      <c r="AB536" s="118"/>
      <c r="AC536" s="118"/>
      <c r="AD536" s="120"/>
      <c r="AE536" s="118"/>
      <c r="AF536" s="120"/>
      <c r="AG536" s="120"/>
      <c r="AH536" s="118"/>
      <c r="AI536" s="118"/>
      <c r="AJ536" s="118"/>
      <c r="AK536" s="118"/>
      <c r="AL536" s="118"/>
      <c r="AM536" s="118"/>
    </row>
    <row r="537" spans="1:39" hidden="1" x14ac:dyDescent="0.3">
      <c r="A537" s="107"/>
      <c r="B537" s="107" t="s">
        <v>786</v>
      </c>
      <c r="C537" s="124"/>
      <c r="D537" s="107"/>
      <c r="E537" s="125"/>
      <c r="F537" s="107"/>
      <c r="G537" s="107" t="s">
        <v>1978</v>
      </c>
      <c r="H537" s="124" t="str">
        <f>Programação4[[#This Row],[Atividade]]&amp; " - linha/estrutura: " &amp;Programação4[[#This Row],[Tag]]</f>
        <v xml:space="preserve">Reforço Estrutural no Pipe Rack - linha/estrutura: </v>
      </c>
      <c r="I537" s="107"/>
      <c r="J537" s="107"/>
      <c r="K537" s="107"/>
      <c r="L537" s="120"/>
      <c r="M537" s="118"/>
      <c r="N537" s="118"/>
      <c r="O537" s="118"/>
      <c r="P537" s="118"/>
      <c r="Q537" s="118"/>
      <c r="R537" s="120"/>
      <c r="S537" s="120"/>
      <c r="T537" s="118"/>
      <c r="U537" s="118"/>
      <c r="V537" s="118"/>
      <c r="W537" s="118"/>
      <c r="X537" s="118"/>
      <c r="Y537" s="120"/>
      <c r="Z537" s="120"/>
      <c r="AA537" s="118"/>
      <c r="AB537" s="118"/>
      <c r="AC537" s="118"/>
      <c r="AD537" s="120"/>
      <c r="AE537" s="118"/>
      <c r="AF537" s="120"/>
      <c r="AG537" s="120"/>
      <c r="AH537" s="118"/>
      <c r="AI537" s="118"/>
      <c r="AJ537" s="118"/>
      <c r="AK537" s="118"/>
      <c r="AL537" s="118"/>
      <c r="AM537" s="118"/>
    </row>
    <row r="538" spans="1:39" hidden="1" x14ac:dyDescent="0.3">
      <c r="A538" s="107"/>
      <c r="B538" s="107" t="s">
        <v>787</v>
      </c>
      <c r="C538" s="124"/>
      <c r="D538" s="107"/>
      <c r="E538" s="125"/>
      <c r="F538" s="107"/>
      <c r="G538" s="107" t="s">
        <v>1979</v>
      </c>
      <c r="H538" s="124" t="str">
        <f>Programação4[[#This Row],[Atividade]]&amp; " - linha/estrutura: " &amp;Programação4[[#This Row],[Tag]]</f>
        <v xml:space="preserve">Montar e soldar reforço estrutural (5 peças) - linha/estrutura: </v>
      </c>
      <c r="I538" s="107"/>
      <c r="J538" s="107"/>
      <c r="K538" s="107"/>
      <c r="L538" s="120"/>
      <c r="M538" s="118"/>
      <c r="N538" s="118"/>
      <c r="O538" s="118"/>
      <c r="P538" s="118"/>
      <c r="Q538" s="118"/>
      <c r="R538" s="120"/>
      <c r="S538" s="120"/>
      <c r="T538" s="118"/>
      <c r="U538" s="118"/>
      <c r="V538" s="118"/>
      <c r="W538" s="118"/>
      <c r="X538" s="118"/>
      <c r="Y538" s="120"/>
      <c r="Z538" s="120"/>
      <c r="AA538" s="118"/>
      <c r="AB538" s="118"/>
      <c r="AC538" s="118"/>
      <c r="AD538" s="120"/>
      <c r="AE538" s="118"/>
      <c r="AF538" s="120"/>
      <c r="AG538" s="120"/>
      <c r="AH538" s="118"/>
      <c r="AI538" s="118"/>
      <c r="AJ538" s="118"/>
      <c r="AK538" s="118"/>
      <c r="AL538" s="118"/>
      <c r="AM538" s="118"/>
    </row>
    <row r="539" spans="1:39" hidden="1" x14ac:dyDescent="0.3">
      <c r="A539" s="107"/>
      <c r="B539" s="107" t="s">
        <v>330</v>
      </c>
      <c r="C539" s="124"/>
      <c r="D539" s="107"/>
      <c r="E539" s="125"/>
      <c r="F539" s="107"/>
      <c r="G539" s="107" t="s">
        <v>331</v>
      </c>
      <c r="H539" s="124" t="str">
        <f>Programação4[[#This Row],[Atividade]]&amp; " - linha/estrutura: " &amp;Programação4[[#This Row],[Tag]]</f>
        <v xml:space="preserve">Solda de reforço estruturarl ( 05 peças ) - linha/estrutura: </v>
      </c>
      <c r="I539" s="107"/>
      <c r="J539" s="107"/>
      <c r="K539" s="107"/>
      <c r="L539" s="120"/>
      <c r="M539" s="118"/>
      <c r="N539" s="118"/>
      <c r="O539" s="118"/>
      <c r="P539" s="118"/>
      <c r="Q539" s="118"/>
      <c r="R539" s="120"/>
      <c r="S539" s="120"/>
      <c r="T539" s="118"/>
      <c r="U539" s="118"/>
      <c r="V539" s="118"/>
      <c r="W539" s="118"/>
      <c r="X539" s="118"/>
      <c r="Y539" s="120"/>
      <c r="Z539" s="120"/>
      <c r="AA539" s="118"/>
      <c r="AB539" s="118"/>
      <c r="AC539" s="118"/>
      <c r="AD539" s="120"/>
      <c r="AE539" s="118"/>
      <c r="AF539" s="120"/>
      <c r="AG539" s="120"/>
      <c r="AH539" s="118"/>
      <c r="AI539" s="118"/>
      <c r="AJ539" s="118"/>
      <c r="AK539" s="118"/>
      <c r="AL539" s="118"/>
      <c r="AM539" s="118"/>
    </row>
    <row r="540" spans="1:39" hidden="1" x14ac:dyDescent="0.3">
      <c r="A540" s="107"/>
      <c r="B540" s="107" t="s">
        <v>420</v>
      </c>
      <c r="C540" s="124"/>
      <c r="D540" s="107"/>
      <c r="E540" s="125"/>
      <c r="F540" s="107"/>
      <c r="G540" s="107" t="s">
        <v>1980</v>
      </c>
      <c r="H540" s="124" t="str">
        <f>Programação4[[#This Row],[Atividade]]&amp; " - linha/estrutura: " &amp;Programação4[[#This Row],[Tag]]</f>
        <v xml:space="preserve">Bombas do tanque de condensado - linha/estrutura: </v>
      </c>
      <c r="I540" s="107"/>
      <c r="J540" s="107"/>
      <c r="K540" s="107"/>
      <c r="L540" s="120"/>
      <c r="M540" s="118"/>
      <c r="N540" s="118"/>
      <c r="O540" s="118"/>
      <c r="P540" s="118"/>
      <c r="Q540" s="118"/>
      <c r="R540" s="120"/>
      <c r="S540" s="120"/>
      <c r="T540" s="118"/>
      <c r="U540" s="118"/>
      <c r="V540" s="118"/>
      <c r="W540" s="118"/>
      <c r="X540" s="118"/>
      <c r="Y540" s="120"/>
      <c r="Z540" s="120"/>
      <c r="AA540" s="118"/>
      <c r="AB540" s="118"/>
      <c r="AC540" s="118"/>
      <c r="AD540" s="120"/>
      <c r="AE540" s="118"/>
      <c r="AF540" s="120"/>
      <c r="AG540" s="120"/>
      <c r="AH540" s="118"/>
      <c r="AI540" s="118"/>
      <c r="AJ540" s="118"/>
      <c r="AK540" s="118"/>
      <c r="AL540" s="118"/>
      <c r="AM540" s="118"/>
    </row>
    <row r="541" spans="1:39" hidden="1" x14ac:dyDescent="0.3">
      <c r="A541" s="107"/>
      <c r="B541" s="107" t="s">
        <v>788</v>
      </c>
      <c r="C541" s="124"/>
      <c r="D541" s="107"/>
      <c r="E541" s="125"/>
      <c r="F541" s="107"/>
      <c r="G541" s="107" t="s">
        <v>1981</v>
      </c>
      <c r="H541" s="124" t="str">
        <f>Programação4[[#This Row],[Atividade]]&amp; " - linha/estrutura: " &amp;Programação4[[#This Row],[Tag]]</f>
        <v xml:space="preserve">Construção das bases civis das bombas - linha/estrutura: </v>
      </c>
      <c r="I541" s="107"/>
      <c r="J541" s="107"/>
      <c r="K541" s="107"/>
      <c r="L541" s="120"/>
      <c r="M541" s="118"/>
      <c r="N541" s="118"/>
      <c r="O541" s="118"/>
      <c r="P541" s="118"/>
      <c r="Q541" s="118"/>
      <c r="R541" s="120"/>
      <c r="S541" s="120"/>
      <c r="T541" s="118"/>
      <c r="U541" s="118"/>
      <c r="V541" s="118"/>
      <c r="W541" s="118"/>
      <c r="X541" s="118"/>
      <c r="Y541" s="120"/>
      <c r="Z541" s="120"/>
      <c r="AA541" s="118"/>
      <c r="AB541" s="118"/>
      <c r="AC541" s="118"/>
      <c r="AD541" s="120"/>
      <c r="AE541" s="118"/>
      <c r="AF541" s="120"/>
      <c r="AG541" s="120"/>
      <c r="AH541" s="118"/>
      <c r="AI541" s="118"/>
      <c r="AJ541" s="118"/>
      <c r="AK541" s="118"/>
      <c r="AL541" s="118"/>
      <c r="AM541" s="118"/>
    </row>
    <row r="542" spans="1:39" hidden="1" x14ac:dyDescent="0.3">
      <c r="A542" s="107"/>
      <c r="B542" s="107" t="s">
        <v>469</v>
      </c>
      <c r="C542" s="124"/>
      <c r="D542" s="107"/>
      <c r="E542" s="125"/>
      <c r="F542" s="107"/>
      <c r="G542" s="107" t="s">
        <v>471</v>
      </c>
      <c r="H542" s="124" t="str">
        <f>Programação4[[#This Row],[Atividade]]&amp; " - linha/estrutura: " &amp;Programação4[[#This Row],[Tag]]</f>
        <v xml:space="preserve">P-14E-3A - linha/estrutura: </v>
      </c>
      <c r="I542" s="107"/>
      <c r="J542" s="107"/>
      <c r="K542" s="107"/>
      <c r="L542" s="120"/>
      <c r="M542" s="118"/>
      <c r="N542" s="118"/>
      <c r="O542" s="118"/>
      <c r="P542" s="118"/>
      <c r="Q542" s="118"/>
      <c r="R542" s="120"/>
      <c r="S542" s="120"/>
      <c r="T542" s="118"/>
      <c r="U542" s="118"/>
      <c r="V542" s="118"/>
      <c r="W542" s="118"/>
      <c r="X542" s="118"/>
      <c r="Y542" s="120"/>
      <c r="Z542" s="120"/>
      <c r="AA542" s="118"/>
      <c r="AB542" s="118"/>
      <c r="AC542" s="118"/>
      <c r="AD542" s="120"/>
      <c r="AE542" s="118"/>
      <c r="AF542" s="120"/>
      <c r="AG542" s="120"/>
      <c r="AH542" s="118"/>
      <c r="AI542" s="118"/>
      <c r="AJ542" s="118"/>
      <c r="AK542" s="118"/>
      <c r="AL542" s="118"/>
      <c r="AM542" s="118"/>
    </row>
    <row r="543" spans="1:39" hidden="1" x14ac:dyDescent="0.3">
      <c r="A543" s="107"/>
      <c r="B543" s="107" t="s">
        <v>789</v>
      </c>
      <c r="C543" s="124"/>
      <c r="D543" s="107"/>
      <c r="E543" s="125"/>
      <c r="F543" s="107"/>
      <c r="G543" s="107" t="s">
        <v>1910</v>
      </c>
      <c r="H543" s="124" t="str">
        <f>Programação4[[#This Row],[Atividade]]&amp; " - linha/estrutura: " &amp;Programação4[[#This Row],[Tag]]</f>
        <v xml:space="preserve">Nivelamento de base civil com shims - linha/estrutura: </v>
      </c>
      <c r="I543" s="107"/>
      <c r="J543" s="107"/>
      <c r="K543" s="107"/>
      <c r="L543" s="120"/>
      <c r="M543" s="118"/>
      <c r="N543" s="118"/>
      <c r="O543" s="118"/>
      <c r="P543" s="118"/>
      <c r="Q543" s="118"/>
      <c r="R543" s="120"/>
      <c r="S543" s="120"/>
      <c r="T543" s="118"/>
      <c r="U543" s="118"/>
      <c r="V543" s="118"/>
      <c r="W543" s="118"/>
      <c r="X543" s="118"/>
      <c r="Y543" s="120"/>
      <c r="Z543" s="120"/>
      <c r="AA543" s="118"/>
      <c r="AB543" s="118"/>
      <c r="AC543" s="118"/>
      <c r="AD543" s="120"/>
      <c r="AE543" s="118"/>
      <c r="AF543" s="120"/>
      <c r="AG543" s="120"/>
      <c r="AH543" s="118"/>
      <c r="AI543" s="118"/>
      <c r="AJ543" s="118"/>
      <c r="AK543" s="118"/>
      <c r="AL543" s="118"/>
      <c r="AM543" s="118"/>
    </row>
    <row r="544" spans="1:39" hidden="1" x14ac:dyDescent="0.3">
      <c r="A544" s="107"/>
      <c r="B544" s="107" t="s">
        <v>790</v>
      </c>
      <c r="C544" s="124"/>
      <c r="D544" s="107"/>
      <c r="E544" s="125"/>
      <c r="F544" s="107"/>
      <c r="G544" s="107" t="s">
        <v>1982</v>
      </c>
      <c r="H544" s="124" t="str">
        <f>Programação4[[#This Row],[Atividade]]&amp; " - linha/estrutura: " &amp;Programação4[[#This Row],[Tag]]</f>
        <v xml:space="preserve">Posicionamento da bomba sobre a base - linha/estrutura: </v>
      </c>
      <c r="I544" s="107"/>
      <c r="J544" s="107"/>
      <c r="K544" s="107"/>
      <c r="L544" s="120"/>
      <c r="M544" s="118"/>
      <c r="N544" s="118"/>
      <c r="O544" s="118"/>
      <c r="P544" s="118"/>
      <c r="Q544" s="118"/>
      <c r="R544" s="120"/>
      <c r="S544" s="120"/>
      <c r="T544" s="118"/>
      <c r="U544" s="118"/>
      <c r="V544" s="118"/>
      <c r="W544" s="118"/>
      <c r="X544" s="118"/>
      <c r="Y544" s="120"/>
      <c r="Z544" s="120"/>
      <c r="AA544" s="118"/>
      <c r="AB544" s="118"/>
      <c r="AC544" s="118"/>
      <c r="AD544" s="120"/>
      <c r="AE544" s="118"/>
      <c r="AF544" s="120"/>
      <c r="AG544" s="120"/>
      <c r="AH544" s="118"/>
      <c r="AI544" s="118"/>
      <c r="AJ544" s="118"/>
      <c r="AK544" s="118"/>
      <c r="AL544" s="118"/>
      <c r="AM544" s="118"/>
    </row>
    <row r="545" spans="1:39" hidden="1" x14ac:dyDescent="0.3">
      <c r="A545" s="107"/>
      <c r="B545" s="107" t="s">
        <v>791</v>
      </c>
      <c r="C545" s="124"/>
      <c r="D545" s="107"/>
      <c r="E545" s="125"/>
      <c r="F545" s="107"/>
      <c r="G545" s="107" t="s">
        <v>1912</v>
      </c>
      <c r="H545" s="124" t="str">
        <f>Programação4[[#This Row],[Atividade]]&amp; " - linha/estrutura: " &amp;Programação4[[#This Row],[Tag]]</f>
        <v xml:space="preserve">Verificação de alinhamento topogáfico - linha/estrutura: </v>
      </c>
      <c r="I545" s="107"/>
      <c r="J545" s="107"/>
      <c r="K545" s="107"/>
      <c r="L545" s="120"/>
      <c r="M545" s="118"/>
      <c r="N545" s="118"/>
      <c r="O545" s="118"/>
      <c r="P545" s="118"/>
      <c r="Q545" s="118"/>
      <c r="R545" s="120"/>
      <c r="S545" s="120"/>
      <c r="T545" s="118"/>
      <c r="U545" s="118"/>
      <c r="V545" s="118"/>
      <c r="W545" s="118"/>
      <c r="X545" s="118"/>
      <c r="Y545" s="120"/>
      <c r="Z545" s="120"/>
      <c r="AA545" s="118"/>
      <c r="AB545" s="118"/>
      <c r="AC545" s="118"/>
      <c r="AD545" s="120"/>
      <c r="AE545" s="118"/>
      <c r="AF545" s="120"/>
      <c r="AG545" s="120"/>
      <c r="AH545" s="118"/>
      <c r="AI545" s="118"/>
      <c r="AJ545" s="118"/>
      <c r="AK545" s="118"/>
      <c r="AL545" s="118"/>
      <c r="AM545" s="118"/>
    </row>
    <row r="546" spans="1:39" hidden="1" x14ac:dyDescent="0.3">
      <c r="A546" s="107"/>
      <c r="B546" s="107" t="s">
        <v>792</v>
      </c>
      <c r="C546" s="124"/>
      <c r="D546" s="107"/>
      <c r="E546" s="125"/>
      <c r="F546" s="107"/>
      <c r="G546" s="107" t="s">
        <v>1983</v>
      </c>
      <c r="H546" s="124" t="str">
        <f>Programação4[[#This Row],[Atividade]]&amp; " - linha/estrutura: " &amp;Programação4[[#This Row],[Tag]]</f>
        <v xml:space="preserve">Grauteamento da base - linha/estrutura: </v>
      </c>
      <c r="I546" s="107"/>
      <c r="J546" s="107"/>
      <c r="K546" s="107"/>
      <c r="L546" s="120"/>
      <c r="M546" s="118"/>
      <c r="N546" s="118"/>
      <c r="O546" s="118"/>
      <c r="P546" s="118"/>
      <c r="Q546" s="118"/>
      <c r="R546" s="120"/>
      <c r="S546" s="120"/>
      <c r="T546" s="118"/>
      <c r="U546" s="118"/>
      <c r="V546" s="118"/>
      <c r="W546" s="118"/>
      <c r="X546" s="118"/>
      <c r="Y546" s="120"/>
      <c r="Z546" s="120"/>
      <c r="AA546" s="118"/>
      <c r="AB546" s="118"/>
      <c r="AC546" s="118"/>
      <c r="AD546" s="120"/>
      <c r="AE546" s="118"/>
      <c r="AF546" s="120"/>
      <c r="AG546" s="120"/>
      <c r="AH546" s="118"/>
      <c r="AI546" s="118"/>
      <c r="AJ546" s="118"/>
      <c r="AK546" s="118"/>
      <c r="AL546" s="118"/>
      <c r="AM546" s="118"/>
    </row>
    <row r="547" spans="1:39" hidden="1" x14ac:dyDescent="0.3">
      <c r="A547" s="107"/>
      <c r="B547" s="107" t="s">
        <v>793</v>
      </c>
      <c r="C547" s="124"/>
      <c r="D547" s="107"/>
      <c r="E547" s="125"/>
      <c r="F547" s="107"/>
      <c r="G547" s="107" t="s">
        <v>1984</v>
      </c>
      <c r="H547" s="124" t="str">
        <f>Programação4[[#This Row],[Atividade]]&amp; " - linha/estrutura: " &amp;Programação4[[#This Row],[Tag]]</f>
        <v xml:space="preserve">Alinhamento a laser do conjunto motor bomba - linha/estrutura: </v>
      </c>
      <c r="I547" s="107"/>
      <c r="J547" s="107"/>
      <c r="K547" s="107"/>
      <c r="L547" s="120"/>
      <c r="M547" s="118"/>
      <c r="N547" s="118"/>
      <c r="O547" s="118"/>
      <c r="P547" s="118"/>
      <c r="Q547" s="118"/>
      <c r="R547" s="120"/>
      <c r="S547" s="120"/>
      <c r="T547" s="118"/>
      <c r="U547" s="118"/>
      <c r="V547" s="118"/>
      <c r="W547" s="118"/>
      <c r="X547" s="118"/>
      <c r="Y547" s="120"/>
      <c r="Z547" s="120"/>
      <c r="AA547" s="118"/>
      <c r="AB547" s="118"/>
      <c r="AC547" s="118"/>
      <c r="AD547" s="120"/>
      <c r="AE547" s="118"/>
      <c r="AF547" s="120"/>
      <c r="AG547" s="120"/>
      <c r="AH547" s="118"/>
      <c r="AI547" s="118"/>
      <c r="AJ547" s="118"/>
      <c r="AK547" s="118"/>
      <c r="AL547" s="118"/>
      <c r="AM547" s="118"/>
    </row>
    <row r="548" spans="1:39" hidden="1" x14ac:dyDescent="0.3">
      <c r="A548" s="107"/>
      <c r="B548" s="107" t="s">
        <v>470</v>
      </c>
      <c r="C548" s="124"/>
      <c r="D548" s="107"/>
      <c r="E548" s="125"/>
      <c r="F548" s="107"/>
      <c r="G548" s="107" t="s">
        <v>472</v>
      </c>
      <c r="H548" s="124" t="str">
        <f>Programação4[[#This Row],[Atividade]]&amp; " - linha/estrutura: " &amp;Programação4[[#This Row],[Tag]]</f>
        <v xml:space="preserve">P-14E-3B - linha/estrutura: </v>
      </c>
      <c r="I548" s="107"/>
      <c r="J548" s="107"/>
      <c r="K548" s="107"/>
      <c r="L548" s="120"/>
      <c r="M548" s="118"/>
      <c r="N548" s="118"/>
      <c r="O548" s="118"/>
      <c r="P548" s="118"/>
      <c r="Q548" s="118"/>
      <c r="R548" s="120"/>
      <c r="S548" s="120"/>
      <c r="T548" s="118"/>
      <c r="U548" s="118"/>
      <c r="V548" s="118"/>
      <c r="W548" s="118"/>
      <c r="X548" s="118"/>
      <c r="Y548" s="120"/>
      <c r="Z548" s="120"/>
      <c r="AA548" s="118"/>
      <c r="AB548" s="118"/>
      <c r="AC548" s="118"/>
      <c r="AD548" s="120"/>
      <c r="AE548" s="118"/>
      <c r="AF548" s="120"/>
      <c r="AG548" s="120"/>
      <c r="AH548" s="118"/>
      <c r="AI548" s="118"/>
      <c r="AJ548" s="118"/>
      <c r="AK548" s="118"/>
      <c r="AL548" s="118"/>
      <c r="AM548" s="118"/>
    </row>
    <row r="549" spans="1:39" hidden="1" x14ac:dyDescent="0.3">
      <c r="A549" s="107"/>
      <c r="B549" s="107" t="s">
        <v>794</v>
      </c>
      <c r="C549" s="124"/>
      <c r="D549" s="107"/>
      <c r="E549" s="125"/>
      <c r="F549" s="107"/>
      <c r="G549" s="107" t="s">
        <v>1910</v>
      </c>
      <c r="H549" s="124" t="str">
        <f>Programação4[[#This Row],[Atividade]]&amp; " - linha/estrutura: " &amp;Programação4[[#This Row],[Tag]]</f>
        <v xml:space="preserve">Nivelamento de base civil com shims - linha/estrutura: </v>
      </c>
      <c r="I549" s="107"/>
      <c r="J549" s="107"/>
      <c r="K549" s="107"/>
      <c r="L549" s="120"/>
      <c r="M549" s="118"/>
      <c r="N549" s="118"/>
      <c r="O549" s="118"/>
      <c r="P549" s="118"/>
      <c r="Q549" s="118"/>
      <c r="R549" s="120"/>
      <c r="S549" s="120"/>
      <c r="T549" s="118"/>
      <c r="U549" s="118"/>
      <c r="V549" s="118"/>
      <c r="W549" s="118"/>
      <c r="X549" s="118"/>
      <c r="Y549" s="120"/>
      <c r="Z549" s="120"/>
      <c r="AA549" s="118"/>
      <c r="AB549" s="118"/>
      <c r="AC549" s="118"/>
      <c r="AD549" s="120"/>
      <c r="AE549" s="118"/>
      <c r="AF549" s="120"/>
      <c r="AG549" s="120"/>
      <c r="AH549" s="118"/>
      <c r="AI549" s="118"/>
      <c r="AJ549" s="118"/>
      <c r="AK549" s="118"/>
      <c r="AL549" s="118"/>
      <c r="AM549" s="118"/>
    </row>
    <row r="550" spans="1:39" hidden="1" x14ac:dyDescent="0.3">
      <c r="A550" s="107"/>
      <c r="B550" s="107" t="s">
        <v>795</v>
      </c>
      <c r="C550" s="124"/>
      <c r="D550" s="107"/>
      <c r="E550" s="125"/>
      <c r="F550" s="107"/>
      <c r="G550" s="107" t="s">
        <v>1982</v>
      </c>
      <c r="H550" s="124" t="str">
        <f>Programação4[[#This Row],[Atividade]]&amp; " - linha/estrutura: " &amp;Programação4[[#This Row],[Tag]]</f>
        <v xml:space="preserve">Posicionamento da bomba sobre a base - linha/estrutura: </v>
      </c>
      <c r="I550" s="107"/>
      <c r="J550" s="107"/>
      <c r="K550" s="107"/>
      <c r="L550" s="120"/>
      <c r="M550" s="118"/>
      <c r="N550" s="118"/>
      <c r="O550" s="118"/>
      <c r="P550" s="118"/>
      <c r="Q550" s="118"/>
      <c r="R550" s="120"/>
      <c r="S550" s="120"/>
      <c r="T550" s="118"/>
      <c r="U550" s="118"/>
      <c r="V550" s="118"/>
      <c r="W550" s="118"/>
      <c r="X550" s="118"/>
      <c r="Y550" s="120"/>
      <c r="Z550" s="120"/>
      <c r="AA550" s="118"/>
      <c r="AB550" s="118"/>
      <c r="AC550" s="118"/>
      <c r="AD550" s="120"/>
      <c r="AE550" s="118"/>
      <c r="AF550" s="120"/>
      <c r="AG550" s="120"/>
      <c r="AH550" s="118"/>
      <c r="AI550" s="118"/>
      <c r="AJ550" s="118"/>
      <c r="AK550" s="118"/>
      <c r="AL550" s="118"/>
      <c r="AM550" s="118"/>
    </row>
    <row r="551" spans="1:39" hidden="1" x14ac:dyDescent="0.3">
      <c r="A551" s="107"/>
      <c r="B551" s="107" t="s">
        <v>796</v>
      </c>
      <c r="C551" s="124"/>
      <c r="D551" s="107"/>
      <c r="E551" s="125"/>
      <c r="F551" s="107"/>
      <c r="G551" s="107" t="s">
        <v>1912</v>
      </c>
      <c r="H551" s="124" t="str">
        <f>Programação4[[#This Row],[Atividade]]&amp; " - linha/estrutura: " &amp;Programação4[[#This Row],[Tag]]</f>
        <v xml:space="preserve">Verificação de alinhamento topogáfico - linha/estrutura: </v>
      </c>
      <c r="I551" s="107"/>
      <c r="J551" s="107"/>
      <c r="K551" s="107"/>
      <c r="L551" s="120"/>
      <c r="M551" s="118"/>
      <c r="N551" s="118"/>
      <c r="O551" s="118"/>
      <c r="P551" s="118"/>
      <c r="Q551" s="118"/>
      <c r="R551" s="120"/>
      <c r="S551" s="120"/>
      <c r="T551" s="118"/>
      <c r="U551" s="118"/>
      <c r="V551" s="118"/>
      <c r="W551" s="118"/>
      <c r="X551" s="118"/>
      <c r="Y551" s="120"/>
      <c r="Z551" s="120"/>
      <c r="AA551" s="118"/>
      <c r="AB551" s="118"/>
      <c r="AC551" s="118"/>
      <c r="AD551" s="120"/>
      <c r="AE551" s="118"/>
      <c r="AF551" s="120"/>
      <c r="AG551" s="120"/>
      <c r="AH551" s="118"/>
      <c r="AI551" s="118"/>
      <c r="AJ551" s="118"/>
      <c r="AK551" s="118"/>
      <c r="AL551" s="118"/>
      <c r="AM551" s="118"/>
    </row>
    <row r="552" spans="1:39" hidden="1" x14ac:dyDescent="0.3">
      <c r="A552" s="107"/>
      <c r="B552" s="107" t="s">
        <v>797</v>
      </c>
      <c r="C552" s="124"/>
      <c r="D552" s="107"/>
      <c r="E552" s="125"/>
      <c r="F552" s="107"/>
      <c r="G552" s="107" t="s">
        <v>1983</v>
      </c>
      <c r="H552" s="124" t="str">
        <f>Programação4[[#This Row],[Atividade]]&amp; " - linha/estrutura: " &amp;Programação4[[#This Row],[Tag]]</f>
        <v xml:space="preserve">Grauteamento da base - linha/estrutura: </v>
      </c>
      <c r="I552" s="107"/>
      <c r="J552" s="107"/>
      <c r="K552" s="107"/>
      <c r="L552" s="120"/>
      <c r="M552" s="118"/>
      <c r="N552" s="118"/>
      <c r="O552" s="118"/>
      <c r="P552" s="118"/>
      <c r="Q552" s="118"/>
      <c r="R552" s="120"/>
      <c r="S552" s="120"/>
      <c r="T552" s="118"/>
      <c r="U552" s="118"/>
      <c r="V552" s="118"/>
      <c r="W552" s="118"/>
      <c r="X552" s="118"/>
      <c r="Y552" s="120"/>
      <c r="Z552" s="120"/>
      <c r="AA552" s="118"/>
      <c r="AB552" s="118"/>
      <c r="AC552" s="118"/>
      <c r="AD552" s="120"/>
      <c r="AE552" s="118"/>
      <c r="AF552" s="120"/>
      <c r="AG552" s="120"/>
      <c r="AH552" s="118"/>
      <c r="AI552" s="118"/>
      <c r="AJ552" s="118"/>
      <c r="AK552" s="118"/>
      <c r="AL552" s="118"/>
      <c r="AM552" s="118"/>
    </row>
    <row r="553" spans="1:39" hidden="1" x14ac:dyDescent="0.3">
      <c r="A553" s="107"/>
      <c r="B553" s="107" t="s">
        <v>798</v>
      </c>
      <c r="C553" s="124"/>
      <c r="D553" s="107"/>
      <c r="E553" s="125"/>
      <c r="F553" s="107"/>
      <c r="G553" s="107" t="s">
        <v>1984</v>
      </c>
      <c r="H553" s="124" t="str">
        <f>Programação4[[#This Row],[Atividade]]&amp; " - linha/estrutura: " &amp;Programação4[[#This Row],[Tag]]</f>
        <v xml:space="preserve">Alinhamento a laser do conjunto motor bomba - linha/estrutura: </v>
      </c>
      <c r="I553" s="107"/>
      <c r="J553" s="107"/>
      <c r="K553" s="107"/>
      <c r="L553" s="120"/>
      <c r="M553" s="118"/>
      <c r="N553" s="118"/>
      <c r="O553" s="118"/>
      <c r="P553" s="118"/>
      <c r="Q553" s="118"/>
      <c r="R553" s="120"/>
      <c r="S553" s="120"/>
      <c r="T553" s="118"/>
      <c r="U553" s="118"/>
      <c r="V553" s="118"/>
      <c r="W553" s="118"/>
      <c r="X553" s="118"/>
      <c r="Y553" s="120"/>
      <c r="Z553" s="120"/>
      <c r="AA553" s="118"/>
      <c r="AB553" s="118"/>
      <c r="AC553" s="118"/>
      <c r="AD553" s="120"/>
      <c r="AE553" s="118"/>
      <c r="AF553" s="120"/>
      <c r="AG553" s="120"/>
      <c r="AH553" s="118"/>
      <c r="AI553" s="118"/>
      <c r="AJ553" s="118"/>
      <c r="AK553" s="118"/>
      <c r="AL553" s="118"/>
      <c r="AM553" s="118"/>
    </row>
    <row r="554" spans="1:39" hidden="1" x14ac:dyDescent="0.3">
      <c r="A554" s="107"/>
      <c r="B554" s="107" t="s">
        <v>799</v>
      </c>
      <c r="C554" s="124"/>
      <c r="D554" s="107"/>
      <c r="E554" s="125"/>
      <c r="F554" s="107"/>
      <c r="G554" s="107" t="s">
        <v>1985</v>
      </c>
      <c r="H554" s="124" t="str">
        <f>Programação4[[#This Row],[Atividade]]&amp; " - linha/estrutura: " &amp;Programação4[[#This Row],[Tag]]</f>
        <v xml:space="preserve">Bases civil para suporte de tubulação - linha/estrutura: </v>
      </c>
      <c r="I554" s="107"/>
      <c r="J554" s="107"/>
      <c r="K554" s="107"/>
      <c r="L554" s="120"/>
      <c r="M554" s="118"/>
      <c r="N554" s="118"/>
      <c r="O554" s="118"/>
      <c r="P554" s="118"/>
      <c r="Q554" s="118"/>
      <c r="R554" s="120"/>
      <c r="S554" s="120"/>
      <c r="T554" s="118"/>
      <c r="U554" s="118"/>
      <c r="V554" s="118"/>
      <c r="W554" s="118"/>
      <c r="X554" s="118"/>
      <c r="Y554" s="120"/>
      <c r="Z554" s="120"/>
      <c r="AA554" s="118"/>
      <c r="AB554" s="118"/>
      <c r="AC554" s="118"/>
      <c r="AD554" s="120"/>
      <c r="AE554" s="118"/>
      <c r="AF554" s="120"/>
      <c r="AG554" s="120"/>
      <c r="AH554" s="118"/>
      <c r="AI554" s="118"/>
      <c r="AJ554" s="118"/>
      <c r="AK554" s="118"/>
      <c r="AL554" s="118"/>
      <c r="AM554" s="118"/>
    </row>
    <row r="555" spans="1:39" hidden="1" x14ac:dyDescent="0.3">
      <c r="A555" s="107"/>
      <c r="B555" s="107" t="s">
        <v>800</v>
      </c>
      <c r="C555" s="124"/>
      <c r="D555" s="107"/>
      <c r="E555" s="125"/>
      <c r="F555" s="107"/>
      <c r="G555" s="107" t="s">
        <v>1986</v>
      </c>
      <c r="H555" s="124" t="str">
        <f>Programação4[[#This Row],[Atividade]]&amp; " - linha/estrutura: " &amp;Programação4[[#This Row],[Tag]]</f>
        <v xml:space="preserve">Locação de bases - linha/estrutura: </v>
      </c>
      <c r="I555" s="107"/>
      <c r="J555" s="107"/>
      <c r="K555" s="107"/>
      <c r="L555" s="120"/>
      <c r="M555" s="118"/>
      <c r="N555" s="118"/>
      <c r="O555" s="118"/>
      <c r="P555" s="118"/>
      <c r="Q555" s="118"/>
      <c r="R555" s="120"/>
      <c r="S555" s="120"/>
      <c r="T555" s="118"/>
      <c r="U555" s="118"/>
      <c r="V555" s="118"/>
      <c r="W555" s="118"/>
      <c r="X555" s="118"/>
      <c r="Y555" s="120"/>
      <c r="Z555" s="120"/>
      <c r="AA555" s="118"/>
      <c r="AB555" s="118"/>
      <c r="AC555" s="118"/>
      <c r="AD555" s="120"/>
      <c r="AE555" s="118"/>
      <c r="AF555" s="120"/>
      <c r="AG555" s="120"/>
      <c r="AH555" s="118"/>
      <c r="AI555" s="118"/>
      <c r="AJ555" s="118"/>
      <c r="AK555" s="118"/>
      <c r="AL555" s="118"/>
      <c r="AM555" s="118"/>
    </row>
    <row r="556" spans="1:39" hidden="1" x14ac:dyDescent="0.3">
      <c r="A556" s="107"/>
      <c r="B556" s="107" t="s">
        <v>801</v>
      </c>
      <c r="C556" s="124"/>
      <c r="D556" s="107"/>
      <c r="E556" s="125"/>
      <c r="F556" s="107"/>
      <c r="G556" s="107" t="s">
        <v>1987</v>
      </c>
      <c r="H556" s="124" t="str">
        <f>Programação4[[#This Row],[Atividade]]&amp; " - linha/estrutura: " &amp;Programação4[[#This Row],[Tag]]</f>
        <v xml:space="preserve">Locação de bases civil com apoio da topografia - linha/estrutura: </v>
      </c>
      <c r="I556" s="107"/>
      <c r="J556" s="107"/>
      <c r="K556" s="107"/>
      <c r="L556" s="120"/>
      <c r="M556" s="118"/>
      <c r="N556" s="118"/>
      <c r="O556" s="118"/>
      <c r="P556" s="118"/>
      <c r="Q556" s="118"/>
      <c r="R556" s="120"/>
      <c r="S556" s="120"/>
      <c r="T556" s="118"/>
      <c r="U556" s="118"/>
      <c r="V556" s="118"/>
      <c r="W556" s="118"/>
      <c r="X556" s="118"/>
      <c r="Y556" s="120"/>
      <c r="Z556" s="120"/>
      <c r="AA556" s="118"/>
      <c r="AB556" s="118"/>
      <c r="AC556" s="118"/>
      <c r="AD556" s="120"/>
      <c r="AE556" s="118"/>
      <c r="AF556" s="120"/>
      <c r="AG556" s="120"/>
      <c r="AH556" s="118"/>
      <c r="AI556" s="118"/>
      <c r="AJ556" s="118"/>
      <c r="AK556" s="118"/>
      <c r="AL556" s="118"/>
      <c r="AM556" s="118"/>
    </row>
    <row r="557" spans="1:39" hidden="1" x14ac:dyDescent="0.3">
      <c r="A557" s="107"/>
      <c r="B557" s="107" t="s">
        <v>473</v>
      </c>
      <c r="C557" s="124"/>
      <c r="D557" s="107"/>
      <c r="E557" s="125"/>
      <c r="F557" s="107"/>
      <c r="G557" s="107" t="s">
        <v>1988</v>
      </c>
      <c r="H557" s="124" t="str">
        <f>Programação4[[#This Row],[Atividade]]&amp; " - linha/estrutura: " &amp;Programação4[[#This Row],[Tag]]</f>
        <v xml:space="preserve">PS1-2900-14E-0409 - linha/estrutura: </v>
      </c>
      <c r="I557" s="107"/>
      <c r="J557" s="107"/>
      <c r="K557" s="107"/>
      <c r="L557" s="120"/>
      <c r="M557" s="118"/>
      <c r="N557" s="118"/>
      <c r="O557" s="118"/>
      <c r="P557" s="118"/>
      <c r="Q557" s="118"/>
      <c r="R557" s="120"/>
      <c r="S557" s="120"/>
      <c r="T557" s="118"/>
      <c r="U557" s="118"/>
      <c r="V557" s="118"/>
      <c r="W557" s="118"/>
      <c r="X557" s="118"/>
      <c r="Y557" s="120"/>
      <c r="Z557" s="120"/>
      <c r="AA557" s="118"/>
      <c r="AB557" s="118"/>
      <c r="AC557" s="118"/>
      <c r="AD557" s="120"/>
      <c r="AE557" s="118"/>
      <c r="AF557" s="120"/>
      <c r="AG557" s="120"/>
      <c r="AH557" s="118"/>
      <c r="AI557" s="118"/>
      <c r="AJ557" s="118"/>
      <c r="AK557" s="118"/>
      <c r="AL557" s="118"/>
      <c r="AM557" s="118"/>
    </row>
    <row r="558" spans="1:39" hidden="1" x14ac:dyDescent="0.3">
      <c r="A558" s="107"/>
      <c r="B558" s="107" t="s">
        <v>802</v>
      </c>
      <c r="C558" s="124"/>
      <c r="D558" s="107"/>
      <c r="E558" s="125"/>
      <c r="F558" s="107"/>
      <c r="G558" s="107" t="s">
        <v>1897</v>
      </c>
      <c r="H558" s="124" t="str">
        <f>Programação4[[#This Row],[Atividade]]&amp; " - linha/estrutura: " &amp;Programação4[[#This Row],[Tag]]</f>
        <v xml:space="preserve">Execução de furos - linha/estrutura: </v>
      </c>
      <c r="I558" s="107"/>
      <c r="J558" s="107"/>
      <c r="K558" s="107"/>
      <c r="L558" s="120"/>
      <c r="M558" s="118"/>
      <c r="N558" s="118"/>
      <c r="O558" s="118"/>
      <c r="P558" s="118"/>
      <c r="Q558" s="118"/>
      <c r="R558" s="120"/>
      <c r="S558" s="120"/>
      <c r="T558" s="118"/>
      <c r="U558" s="118"/>
      <c r="V558" s="118"/>
      <c r="W558" s="118"/>
      <c r="X558" s="118"/>
      <c r="Y558" s="120"/>
      <c r="Z558" s="120"/>
      <c r="AA558" s="118"/>
      <c r="AB558" s="118"/>
      <c r="AC558" s="118"/>
      <c r="AD558" s="120"/>
      <c r="AE558" s="118"/>
      <c r="AF558" s="120"/>
      <c r="AG558" s="120"/>
      <c r="AH558" s="118"/>
      <c r="AI558" s="118"/>
      <c r="AJ558" s="118"/>
      <c r="AK558" s="118"/>
      <c r="AL558" s="118"/>
      <c r="AM558" s="118"/>
    </row>
    <row r="559" spans="1:39" hidden="1" x14ac:dyDescent="0.3">
      <c r="A559" s="107"/>
      <c r="B559" s="107" t="s">
        <v>803</v>
      </c>
      <c r="C559" s="124"/>
      <c r="D559" s="107"/>
      <c r="E559" s="125"/>
      <c r="F559" s="107"/>
      <c r="G559" s="107" t="s">
        <v>1898</v>
      </c>
      <c r="H559" s="124" t="str">
        <f>Programação4[[#This Row],[Atividade]]&amp; " - linha/estrutura: " &amp;Programação4[[#This Row],[Tag]]</f>
        <v xml:space="preserve">Apicoamento de piso - linha/estrutura: </v>
      </c>
      <c r="I559" s="107"/>
      <c r="J559" s="107"/>
      <c r="K559" s="107"/>
      <c r="L559" s="120"/>
      <c r="M559" s="118"/>
      <c r="N559" s="118"/>
      <c r="O559" s="118"/>
      <c r="P559" s="118"/>
      <c r="Q559" s="118"/>
      <c r="R559" s="120"/>
      <c r="S559" s="120"/>
      <c r="T559" s="118"/>
      <c r="U559" s="118"/>
      <c r="V559" s="118"/>
      <c r="W559" s="118"/>
      <c r="X559" s="118"/>
      <c r="Y559" s="120"/>
      <c r="Z559" s="120"/>
      <c r="AA559" s="118"/>
      <c r="AB559" s="118"/>
      <c r="AC559" s="118"/>
      <c r="AD559" s="120"/>
      <c r="AE559" s="118"/>
      <c r="AF559" s="120"/>
      <c r="AG559" s="120"/>
      <c r="AH559" s="118"/>
      <c r="AI559" s="118"/>
      <c r="AJ559" s="118"/>
      <c r="AK559" s="118"/>
      <c r="AL559" s="118"/>
      <c r="AM559" s="118"/>
    </row>
    <row r="560" spans="1:39" hidden="1" x14ac:dyDescent="0.3">
      <c r="A560" s="107"/>
      <c r="B560" s="107" t="s">
        <v>804</v>
      </c>
      <c r="C560" s="124"/>
      <c r="D560" s="107"/>
      <c r="E560" s="125"/>
      <c r="F560" s="107"/>
      <c r="G560" s="107" t="s">
        <v>1899</v>
      </c>
      <c r="H560" s="124" t="str">
        <f>Programação4[[#This Row],[Atividade]]&amp; " - linha/estrutura: " &amp;Programação4[[#This Row],[Tag]]</f>
        <v xml:space="preserve">Montagem de armação e chumbadores - linha/estrutura: </v>
      </c>
      <c r="I560" s="107"/>
      <c r="J560" s="107"/>
      <c r="K560" s="107"/>
      <c r="L560" s="120"/>
      <c r="M560" s="118"/>
      <c r="N560" s="118"/>
      <c r="O560" s="118"/>
      <c r="P560" s="118"/>
      <c r="Q560" s="118"/>
      <c r="R560" s="120"/>
      <c r="S560" s="120"/>
      <c r="T560" s="118"/>
      <c r="U560" s="118"/>
      <c r="V560" s="118"/>
      <c r="W560" s="118"/>
      <c r="X560" s="118"/>
      <c r="Y560" s="120"/>
      <c r="Z560" s="120"/>
      <c r="AA560" s="118"/>
      <c r="AB560" s="118"/>
      <c r="AC560" s="118"/>
      <c r="AD560" s="120"/>
      <c r="AE560" s="118"/>
      <c r="AF560" s="120"/>
      <c r="AG560" s="120"/>
      <c r="AH560" s="118"/>
      <c r="AI560" s="118"/>
      <c r="AJ560" s="118"/>
      <c r="AK560" s="118"/>
      <c r="AL560" s="118"/>
      <c r="AM560" s="118"/>
    </row>
    <row r="561" spans="1:39" hidden="1" x14ac:dyDescent="0.3">
      <c r="A561" s="107"/>
      <c r="B561" s="107" t="s">
        <v>805</v>
      </c>
      <c r="C561" s="124"/>
      <c r="D561" s="107"/>
      <c r="E561" s="125"/>
      <c r="F561" s="107"/>
      <c r="G561" s="107" t="s">
        <v>1900</v>
      </c>
      <c r="H561" s="124" t="str">
        <f>Programação4[[#This Row],[Atividade]]&amp; " - linha/estrutura: " &amp;Programação4[[#This Row],[Tag]]</f>
        <v xml:space="preserve">Montagem de forma - linha/estrutura: </v>
      </c>
      <c r="I561" s="107"/>
      <c r="J561" s="107"/>
      <c r="K561" s="107"/>
      <c r="L561" s="120"/>
      <c r="M561" s="118"/>
      <c r="N561" s="118"/>
      <c r="O561" s="118"/>
      <c r="P561" s="118"/>
      <c r="Q561" s="118"/>
      <c r="R561" s="120"/>
      <c r="S561" s="120"/>
      <c r="T561" s="118"/>
      <c r="U561" s="118"/>
      <c r="V561" s="118"/>
      <c r="W561" s="118"/>
      <c r="X561" s="118"/>
      <c r="Y561" s="120"/>
      <c r="Z561" s="120"/>
      <c r="AA561" s="118"/>
      <c r="AB561" s="118"/>
      <c r="AC561" s="118"/>
      <c r="AD561" s="120"/>
      <c r="AE561" s="118"/>
      <c r="AF561" s="120"/>
      <c r="AG561" s="120"/>
      <c r="AH561" s="118"/>
      <c r="AI561" s="118"/>
      <c r="AJ561" s="118"/>
      <c r="AK561" s="118"/>
      <c r="AL561" s="118"/>
      <c r="AM561" s="118"/>
    </row>
    <row r="562" spans="1:39" hidden="1" x14ac:dyDescent="0.3">
      <c r="A562" s="107"/>
      <c r="B562" s="107" t="s">
        <v>806</v>
      </c>
      <c r="C562" s="124"/>
      <c r="D562" s="107"/>
      <c r="E562" s="125"/>
      <c r="F562" s="107"/>
      <c r="G562" s="107" t="s">
        <v>1901</v>
      </c>
      <c r="H562" s="124" t="str">
        <f>Programação4[[#This Row],[Atividade]]&amp; " - linha/estrutura: " &amp;Programação4[[#This Row],[Tag]]</f>
        <v xml:space="preserve">Concretagem - linha/estrutura: </v>
      </c>
      <c r="I562" s="107"/>
      <c r="J562" s="107"/>
      <c r="K562" s="107"/>
      <c r="L562" s="120"/>
      <c r="M562" s="118"/>
      <c r="N562" s="118"/>
      <c r="O562" s="118"/>
      <c r="P562" s="118"/>
      <c r="Q562" s="118"/>
      <c r="R562" s="120"/>
      <c r="S562" s="120"/>
      <c r="T562" s="118"/>
      <c r="U562" s="118"/>
      <c r="V562" s="118"/>
      <c r="W562" s="118"/>
      <c r="X562" s="118"/>
      <c r="Y562" s="120"/>
      <c r="Z562" s="120"/>
      <c r="AA562" s="118"/>
      <c r="AB562" s="118"/>
      <c r="AC562" s="118"/>
      <c r="AD562" s="120"/>
      <c r="AE562" s="118"/>
      <c r="AF562" s="120"/>
      <c r="AG562" s="120"/>
      <c r="AH562" s="118"/>
      <c r="AI562" s="118"/>
      <c r="AJ562" s="118"/>
      <c r="AK562" s="118"/>
      <c r="AL562" s="118"/>
      <c r="AM562" s="118"/>
    </row>
    <row r="563" spans="1:39" hidden="1" x14ac:dyDescent="0.3">
      <c r="A563" s="107"/>
      <c r="B563" s="107" t="s">
        <v>807</v>
      </c>
      <c r="C563" s="124"/>
      <c r="D563" s="107"/>
      <c r="E563" s="125"/>
      <c r="F563" s="107"/>
      <c r="G563" s="107" t="s">
        <v>1902</v>
      </c>
      <c r="H563" s="124" t="str">
        <f>Programação4[[#This Row],[Atividade]]&amp; " - linha/estrutura: " &amp;Programação4[[#This Row],[Tag]]</f>
        <v xml:space="preserve">Desforma - linha/estrutura: </v>
      </c>
      <c r="I563" s="107"/>
      <c r="J563" s="107"/>
      <c r="K563" s="107"/>
      <c r="L563" s="120"/>
      <c r="M563" s="118"/>
      <c r="N563" s="118"/>
      <c r="O563" s="118"/>
      <c r="P563" s="118"/>
      <c r="Q563" s="118"/>
      <c r="R563" s="120"/>
      <c r="S563" s="120"/>
      <c r="T563" s="118"/>
      <c r="U563" s="118"/>
      <c r="V563" s="118"/>
      <c r="W563" s="118"/>
      <c r="X563" s="118"/>
      <c r="Y563" s="120"/>
      <c r="Z563" s="120"/>
      <c r="AA563" s="118"/>
      <c r="AB563" s="118"/>
      <c r="AC563" s="118"/>
      <c r="AD563" s="120"/>
      <c r="AE563" s="118"/>
      <c r="AF563" s="120"/>
      <c r="AG563" s="120"/>
      <c r="AH563" s="118"/>
      <c r="AI563" s="118"/>
      <c r="AJ563" s="118"/>
      <c r="AK563" s="118"/>
      <c r="AL563" s="118"/>
      <c r="AM563" s="118"/>
    </row>
    <row r="564" spans="1:39" hidden="1" x14ac:dyDescent="0.3">
      <c r="A564" s="107"/>
      <c r="B564" s="107" t="s">
        <v>808</v>
      </c>
      <c r="C564" s="124"/>
      <c r="D564" s="107"/>
      <c r="E564" s="125"/>
      <c r="F564" s="107"/>
      <c r="G564" s="107" t="s">
        <v>1989</v>
      </c>
      <c r="H564" s="124" t="str">
        <f>Programação4[[#This Row],[Atividade]]&amp; " - linha/estrutura: " &amp;Programação4[[#This Row],[Tag]]</f>
        <v xml:space="preserve">PS1-2900-14E-0410 - linha/estrutura: </v>
      </c>
      <c r="I564" s="107"/>
      <c r="J564" s="107"/>
      <c r="K564" s="107"/>
      <c r="L564" s="120"/>
      <c r="M564" s="118"/>
      <c r="N564" s="118"/>
      <c r="O564" s="118"/>
      <c r="P564" s="118"/>
      <c r="Q564" s="118"/>
      <c r="R564" s="120"/>
      <c r="S564" s="120"/>
      <c r="T564" s="118"/>
      <c r="U564" s="118"/>
      <c r="V564" s="118"/>
      <c r="W564" s="118"/>
      <c r="X564" s="118"/>
      <c r="Y564" s="120"/>
      <c r="Z564" s="120"/>
      <c r="AA564" s="118"/>
      <c r="AB564" s="118"/>
      <c r="AC564" s="118"/>
      <c r="AD564" s="120"/>
      <c r="AE564" s="118"/>
      <c r="AF564" s="120"/>
      <c r="AG564" s="120"/>
      <c r="AH564" s="118"/>
      <c r="AI564" s="118"/>
      <c r="AJ564" s="118"/>
      <c r="AK564" s="118"/>
      <c r="AL564" s="118"/>
      <c r="AM564" s="118"/>
    </row>
    <row r="565" spans="1:39" hidden="1" x14ac:dyDescent="0.3">
      <c r="A565" s="107"/>
      <c r="B565" s="107" t="s">
        <v>809</v>
      </c>
      <c r="C565" s="124"/>
      <c r="D565" s="107"/>
      <c r="E565" s="125"/>
      <c r="F565" s="107"/>
      <c r="G565" s="107" t="s">
        <v>1897</v>
      </c>
      <c r="H565" s="124" t="str">
        <f>Programação4[[#This Row],[Atividade]]&amp; " - linha/estrutura: " &amp;Programação4[[#This Row],[Tag]]</f>
        <v xml:space="preserve">Execução de furos - linha/estrutura: </v>
      </c>
      <c r="I565" s="107"/>
      <c r="J565" s="107"/>
      <c r="K565" s="107"/>
      <c r="L565" s="120"/>
      <c r="M565" s="118"/>
      <c r="N565" s="118"/>
      <c r="O565" s="118"/>
      <c r="P565" s="118"/>
      <c r="Q565" s="118"/>
      <c r="R565" s="120"/>
      <c r="S565" s="120"/>
      <c r="T565" s="118"/>
      <c r="U565" s="118"/>
      <c r="V565" s="118"/>
      <c r="W565" s="118"/>
      <c r="X565" s="118"/>
      <c r="Y565" s="120"/>
      <c r="Z565" s="120"/>
      <c r="AA565" s="118"/>
      <c r="AB565" s="118"/>
      <c r="AC565" s="118"/>
      <c r="AD565" s="120"/>
      <c r="AE565" s="118"/>
      <c r="AF565" s="120"/>
      <c r="AG565" s="120"/>
      <c r="AH565" s="118"/>
      <c r="AI565" s="118"/>
      <c r="AJ565" s="118"/>
      <c r="AK565" s="118"/>
      <c r="AL565" s="118"/>
      <c r="AM565" s="118"/>
    </row>
    <row r="566" spans="1:39" hidden="1" x14ac:dyDescent="0.3">
      <c r="A566" s="107"/>
      <c r="B566" s="107" t="s">
        <v>810</v>
      </c>
      <c r="C566" s="124"/>
      <c r="D566" s="107"/>
      <c r="E566" s="125"/>
      <c r="F566" s="107"/>
      <c r="G566" s="107" t="s">
        <v>1898</v>
      </c>
      <c r="H566" s="124" t="str">
        <f>Programação4[[#This Row],[Atividade]]&amp; " - linha/estrutura: " &amp;Programação4[[#This Row],[Tag]]</f>
        <v xml:space="preserve">Apicoamento de piso - linha/estrutura: </v>
      </c>
      <c r="I566" s="107"/>
      <c r="J566" s="107"/>
      <c r="K566" s="107"/>
      <c r="L566" s="120"/>
      <c r="M566" s="118"/>
      <c r="N566" s="118"/>
      <c r="O566" s="118"/>
      <c r="P566" s="118"/>
      <c r="Q566" s="118"/>
      <c r="R566" s="120"/>
      <c r="S566" s="120"/>
      <c r="T566" s="118"/>
      <c r="U566" s="118"/>
      <c r="V566" s="118"/>
      <c r="W566" s="118"/>
      <c r="X566" s="118"/>
      <c r="Y566" s="120"/>
      <c r="Z566" s="120"/>
      <c r="AA566" s="118"/>
      <c r="AB566" s="118"/>
      <c r="AC566" s="118"/>
      <c r="AD566" s="120"/>
      <c r="AE566" s="118"/>
      <c r="AF566" s="120"/>
      <c r="AG566" s="120"/>
      <c r="AH566" s="118"/>
      <c r="AI566" s="118"/>
      <c r="AJ566" s="118"/>
      <c r="AK566" s="118"/>
      <c r="AL566" s="118"/>
      <c r="AM566" s="118"/>
    </row>
    <row r="567" spans="1:39" hidden="1" x14ac:dyDescent="0.3">
      <c r="A567" s="107"/>
      <c r="B567" s="107" t="s">
        <v>811</v>
      </c>
      <c r="C567" s="124"/>
      <c r="D567" s="107"/>
      <c r="E567" s="125"/>
      <c r="F567" s="107"/>
      <c r="G567" s="107" t="s">
        <v>1899</v>
      </c>
      <c r="H567" s="124" t="str">
        <f>Programação4[[#This Row],[Atividade]]&amp; " - linha/estrutura: " &amp;Programação4[[#This Row],[Tag]]</f>
        <v xml:space="preserve">Montagem de armação e chumbadores - linha/estrutura: </v>
      </c>
      <c r="I567" s="107"/>
      <c r="J567" s="107"/>
      <c r="K567" s="107"/>
      <c r="L567" s="120"/>
      <c r="M567" s="118"/>
      <c r="N567" s="118"/>
      <c r="O567" s="118"/>
      <c r="P567" s="118"/>
      <c r="Q567" s="118"/>
      <c r="R567" s="120"/>
      <c r="S567" s="120"/>
      <c r="T567" s="118"/>
      <c r="U567" s="118"/>
      <c r="V567" s="118"/>
      <c r="W567" s="118"/>
      <c r="X567" s="118"/>
      <c r="Y567" s="120"/>
      <c r="Z567" s="120"/>
      <c r="AA567" s="118"/>
      <c r="AB567" s="118"/>
      <c r="AC567" s="118"/>
      <c r="AD567" s="120"/>
      <c r="AE567" s="118"/>
      <c r="AF567" s="120"/>
      <c r="AG567" s="120"/>
      <c r="AH567" s="118"/>
      <c r="AI567" s="118"/>
      <c r="AJ567" s="118"/>
      <c r="AK567" s="118"/>
      <c r="AL567" s="118"/>
      <c r="AM567" s="118"/>
    </row>
    <row r="568" spans="1:39" hidden="1" x14ac:dyDescent="0.3">
      <c r="A568" s="107"/>
      <c r="B568" s="107" t="s">
        <v>812</v>
      </c>
      <c r="C568" s="124"/>
      <c r="D568" s="107"/>
      <c r="E568" s="125"/>
      <c r="F568" s="107"/>
      <c r="G568" s="107" t="s">
        <v>1900</v>
      </c>
      <c r="H568" s="124" t="str">
        <f>Programação4[[#This Row],[Atividade]]&amp; " - linha/estrutura: " &amp;Programação4[[#This Row],[Tag]]</f>
        <v xml:space="preserve">Montagem de forma - linha/estrutura: </v>
      </c>
      <c r="I568" s="107"/>
      <c r="J568" s="107"/>
      <c r="K568" s="107"/>
      <c r="L568" s="120"/>
      <c r="M568" s="118"/>
      <c r="N568" s="118"/>
      <c r="O568" s="118"/>
      <c r="P568" s="118"/>
      <c r="Q568" s="118"/>
      <c r="R568" s="120"/>
      <c r="S568" s="120"/>
      <c r="T568" s="118"/>
      <c r="U568" s="118"/>
      <c r="V568" s="118"/>
      <c r="W568" s="118"/>
      <c r="X568" s="118"/>
      <c r="Y568" s="120"/>
      <c r="Z568" s="120"/>
      <c r="AA568" s="118"/>
      <c r="AB568" s="118"/>
      <c r="AC568" s="118"/>
      <c r="AD568" s="120"/>
      <c r="AE568" s="118"/>
      <c r="AF568" s="120"/>
      <c r="AG568" s="120"/>
      <c r="AH568" s="118"/>
      <c r="AI568" s="118"/>
      <c r="AJ568" s="118"/>
      <c r="AK568" s="118"/>
      <c r="AL568" s="118"/>
      <c r="AM568" s="118"/>
    </row>
    <row r="569" spans="1:39" hidden="1" x14ac:dyDescent="0.3">
      <c r="A569" s="107"/>
      <c r="B569" s="107" t="s">
        <v>813</v>
      </c>
      <c r="C569" s="124"/>
      <c r="D569" s="107"/>
      <c r="E569" s="125"/>
      <c r="F569" s="107"/>
      <c r="G569" s="107" t="s">
        <v>1901</v>
      </c>
      <c r="H569" s="124" t="str">
        <f>Programação4[[#This Row],[Atividade]]&amp; " - linha/estrutura: " &amp;Programação4[[#This Row],[Tag]]</f>
        <v xml:space="preserve">Concretagem - linha/estrutura: </v>
      </c>
      <c r="I569" s="107"/>
      <c r="J569" s="107"/>
      <c r="K569" s="107"/>
      <c r="L569" s="120"/>
      <c r="M569" s="118"/>
      <c r="N569" s="118"/>
      <c r="O569" s="118"/>
      <c r="P569" s="118"/>
      <c r="Q569" s="118"/>
      <c r="R569" s="120"/>
      <c r="S569" s="120"/>
      <c r="T569" s="118"/>
      <c r="U569" s="118"/>
      <c r="V569" s="118"/>
      <c r="W569" s="118"/>
      <c r="X569" s="118"/>
      <c r="Y569" s="120"/>
      <c r="Z569" s="120"/>
      <c r="AA569" s="118"/>
      <c r="AB569" s="118"/>
      <c r="AC569" s="118"/>
      <c r="AD569" s="120"/>
      <c r="AE569" s="118"/>
      <c r="AF569" s="120"/>
      <c r="AG569" s="120"/>
      <c r="AH569" s="118"/>
      <c r="AI569" s="118"/>
      <c r="AJ569" s="118"/>
      <c r="AK569" s="118"/>
      <c r="AL569" s="118"/>
      <c r="AM569" s="118"/>
    </row>
    <row r="570" spans="1:39" hidden="1" x14ac:dyDescent="0.3">
      <c r="A570" s="107"/>
      <c r="B570" s="107" t="s">
        <v>814</v>
      </c>
      <c r="C570" s="124"/>
      <c r="D570" s="107"/>
      <c r="E570" s="125"/>
      <c r="F570" s="107"/>
      <c r="G570" s="107" t="s">
        <v>1902</v>
      </c>
      <c r="H570" s="124" t="str">
        <f>Programação4[[#This Row],[Atividade]]&amp; " - linha/estrutura: " &amp;Programação4[[#This Row],[Tag]]</f>
        <v xml:space="preserve">Desforma - linha/estrutura: </v>
      </c>
      <c r="I570" s="107"/>
      <c r="J570" s="107"/>
      <c r="K570" s="107"/>
      <c r="L570" s="120"/>
      <c r="M570" s="118"/>
      <c r="N570" s="118"/>
      <c r="O570" s="118"/>
      <c r="P570" s="118"/>
      <c r="Q570" s="118"/>
      <c r="R570" s="120"/>
      <c r="S570" s="120"/>
      <c r="T570" s="118"/>
      <c r="U570" s="118"/>
      <c r="V570" s="118"/>
      <c r="W570" s="118"/>
      <c r="X570" s="118"/>
      <c r="Y570" s="120"/>
      <c r="Z570" s="120"/>
      <c r="AA570" s="118"/>
      <c r="AB570" s="118"/>
      <c r="AC570" s="118"/>
      <c r="AD570" s="120"/>
      <c r="AE570" s="118"/>
      <c r="AF570" s="120"/>
      <c r="AG570" s="120"/>
      <c r="AH570" s="118"/>
      <c r="AI570" s="118"/>
      <c r="AJ570" s="118"/>
      <c r="AK570" s="118"/>
      <c r="AL570" s="118"/>
      <c r="AM570" s="118"/>
    </row>
    <row r="571" spans="1:39" hidden="1" x14ac:dyDescent="0.3">
      <c r="A571" s="107"/>
      <c r="B571" s="107" t="s">
        <v>815</v>
      </c>
      <c r="C571" s="124"/>
      <c r="D571" s="107"/>
      <c r="E571" s="125"/>
      <c r="F571" s="107"/>
      <c r="G571" s="107" t="s">
        <v>1990</v>
      </c>
      <c r="H571" s="124" t="str">
        <f>Programação4[[#This Row],[Atividade]]&amp; " - linha/estrutura: " &amp;Programação4[[#This Row],[Tag]]</f>
        <v xml:space="preserve">PS1-2900-14E-0418 - linha/estrutura: </v>
      </c>
      <c r="I571" s="107"/>
      <c r="J571" s="107"/>
      <c r="K571" s="107"/>
      <c r="L571" s="120"/>
      <c r="M571" s="118"/>
      <c r="N571" s="118"/>
      <c r="O571" s="118"/>
      <c r="P571" s="118"/>
      <c r="Q571" s="118"/>
      <c r="R571" s="120"/>
      <c r="S571" s="120"/>
      <c r="T571" s="118"/>
      <c r="U571" s="118"/>
      <c r="V571" s="118"/>
      <c r="W571" s="118"/>
      <c r="X571" s="118"/>
      <c r="Y571" s="120"/>
      <c r="Z571" s="120"/>
      <c r="AA571" s="118"/>
      <c r="AB571" s="118"/>
      <c r="AC571" s="118"/>
      <c r="AD571" s="120"/>
      <c r="AE571" s="118"/>
      <c r="AF571" s="120"/>
      <c r="AG571" s="120"/>
      <c r="AH571" s="118"/>
      <c r="AI571" s="118"/>
      <c r="AJ571" s="118"/>
      <c r="AK571" s="118"/>
      <c r="AL571" s="118"/>
      <c r="AM571" s="118"/>
    </row>
    <row r="572" spans="1:39" hidden="1" x14ac:dyDescent="0.3">
      <c r="A572" s="107"/>
      <c r="B572" s="107" t="s">
        <v>816</v>
      </c>
      <c r="C572" s="124"/>
      <c r="D572" s="107"/>
      <c r="E572" s="125"/>
      <c r="F572" s="107"/>
      <c r="G572" s="107" t="s">
        <v>1897</v>
      </c>
      <c r="H572" s="124" t="str">
        <f>Programação4[[#This Row],[Atividade]]&amp; " - linha/estrutura: " &amp;Programação4[[#This Row],[Tag]]</f>
        <v xml:space="preserve">Execução de furos - linha/estrutura: </v>
      </c>
      <c r="I572" s="107"/>
      <c r="J572" s="107"/>
      <c r="K572" s="107"/>
      <c r="L572" s="120"/>
      <c r="M572" s="118"/>
      <c r="N572" s="118"/>
      <c r="O572" s="118"/>
      <c r="P572" s="118"/>
      <c r="Q572" s="118"/>
      <c r="R572" s="120"/>
      <c r="S572" s="120"/>
      <c r="T572" s="118"/>
      <c r="U572" s="118"/>
      <c r="V572" s="118"/>
      <c r="W572" s="118"/>
      <c r="X572" s="118"/>
      <c r="Y572" s="120"/>
      <c r="Z572" s="120"/>
      <c r="AA572" s="118"/>
      <c r="AB572" s="118"/>
      <c r="AC572" s="118"/>
      <c r="AD572" s="120"/>
      <c r="AE572" s="118"/>
      <c r="AF572" s="120"/>
      <c r="AG572" s="120"/>
      <c r="AH572" s="118"/>
      <c r="AI572" s="118"/>
      <c r="AJ572" s="118"/>
      <c r="AK572" s="118"/>
      <c r="AL572" s="118"/>
      <c r="AM572" s="118"/>
    </row>
    <row r="573" spans="1:39" hidden="1" x14ac:dyDescent="0.3">
      <c r="A573" s="107"/>
      <c r="B573" s="107" t="s">
        <v>817</v>
      </c>
      <c r="C573" s="124"/>
      <c r="D573" s="107"/>
      <c r="E573" s="125"/>
      <c r="F573" s="107"/>
      <c r="G573" s="107" t="s">
        <v>1898</v>
      </c>
      <c r="H573" s="124" t="str">
        <f>Programação4[[#This Row],[Atividade]]&amp; " - linha/estrutura: " &amp;Programação4[[#This Row],[Tag]]</f>
        <v xml:space="preserve">Apicoamento de piso - linha/estrutura: </v>
      </c>
      <c r="I573" s="107"/>
      <c r="J573" s="107"/>
      <c r="K573" s="107"/>
      <c r="L573" s="120"/>
      <c r="M573" s="118"/>
      <c r="N573" s="118"/>
      <c r="O573" s="118"/>
      <c r="P573" s="118"/>
      <c r="Q573" s="118"/>
      <c r="R573" s="120"/>
      <c r="S573" s="120"/>
      <c r="T573" s="118"/>
      <c r="U573" s="118"/>
      <c r="V573" s="118"/>
      <c r="W573" s="118"/>
      <c r="X573" s="118"/>
      <c r="Y573" s="120"/>
      <c r="Z573" s="120"/>
      <c r="AA573" s="118"/>
      <c r="AB573" s="118"/>
      <c r="AC573" s="118"/>
      <c r="AD573" s="120"/>
      <c r="AE573" s="118"/>
      <c r="AF573" s="120"/>
      <c r="AG573" s="120"/>
      <c r="AH573" s="118"/>
      <c r="AI573" s="118"/>
      <c r="AJ573" s="118"/>
      <c r="AK573" s="118"/>
      <c r="AL573" s="118"/>
      <c r="AM573" s="118"/>
    </row>
    <row r="574" spans="1:39" hidden="1" x14ac:dyDescent="0.3">
      <c r="A574" s="107"/>
      <c r="B574" s="107" t="s">
        <v>818</v>
      </c>
      <c r="C574" s="124"/>
      <c r="D574" s="107"/>
      <c r="E574" s="125"/>
      <c r="F574" s="107"/>
      <c r="G574" s="107" t="s">
        <v>1899</v>
      </c>
      <c r="H574" s="124" t="str">
        <f>Programação4[[#This Row],[Atividade]]&amp; " - linha/estrutura: " &amp;Programação4[[#This Row],[Tag]]</f>
        <v xml:space="preserve">Montagem de armação e chumbadores - linha/estrutura: </v>
      </c>
      <c r="I574" s="107"/>
      <c r="J574" s="107"/>
      <c r="K574" s="107"/>
      <c r="L574" s="120"/>
      <c r="M574" s="118"/>
      <c r="N574" s="118"/>
      <c r="O574" s="118"/>
      <c r="P574" s="118"/>
      <c r="Q574" s="118"/>
      <c r="R574" s="120"/>
      <c r="S574" s="120"/>
      <c r="T574" s="118"/>
      <c r="U574" s="118"/>
      <c r="V574" s="118"/>
      <c r="W574" s="118"/>
      <c r="X574" s="118"/>
      <c r="Y574" s="120"/>
      <c r="Z574" s="120"/>
      <c r="AA574" s="118"/>
      <c r="AB574" s="118"/>
      <c r="AC574" s="118"/>
      <c r="AD574" s="120"/>
      <c r="AE574" s="118"/>
      <c r="AF574" s="120"/>
      <c r="AG574" s="120"/>
      <c r="AH574" s="118"/>
      <c r="AI574" s="118"/>
      <c r="AJ574" s="118"/>
      <c r="AK574" s="118"/>
      <c r="AL574" s="118"/>
      <c r="AM574" s="118"/>
    </row>
    <row r="575" spans="1:39" hidden="1" x14ac:dyDescent="0.3">
      <c r="A575" s="107"/>
      <c r="B575" s="107" t="s">
        <v>819</v>
      </c>
      <c r="C575" s="124"/>
      <c r="D575" s="107"/>
      <c r="E575" s="125"/>
      <c r="F575" s="107"/>
      <c r="G575" s="107" t="s">
        <v>1900</v>
      </c>
      <c r="H575" s="124" t="str">
        <f>Programação4[[#This Row],[Atividade]]&amp; " - linha/estrutura: " &amp;Programação4[[#This Row],[Tag]]</f>
        <v xml:space="preserve">Montagem de forma - linha/estrutura: </v>
      </c>
      <c r="I575" s="107"/>
      <c r="J575" s="107"/>
      <c r="K575" s="107"/>
      <c r="L575" s="120"/>
      <c r="M575" s="118"/>
      <c r="N575" s="118"/>
      <c r="O575" s="118"/>
      <c r="P575" s="118"/>
      <c r="Q575" s="118"/>
      <c r="R575" s="120"/>
      <c r="S575" s="120"/>
      <c r="T575" s="118"/>
      <c r="U575" s="118"/>
      <c r="V575" s="118"/>
      <c r="W575" s="118"/>
      <c r="X575" s="118"/>
      <c r="Y575" s="120"/>
      <c r="Z575" s="120"/>
      <c r="AA575" s="118"/>
      <c r="AB575" s="118"/>
      <c r="AC575" s="118"/>
      <c r="AD575" s="120"/>
      <c r="AE575" s="118"/>
      <c r="AF575" s="120"/>
      <c r="AG575" s="120"/>
      <c r="AH575" s="118"/>
      <c r="AI575" s="118"/>
      <c r="AJ575" s="118"/>
      <c r="AK575" s="118"/>
      <c r="AL575" s="118"/>
      <c r="AM575" s="118"/>
    </row>
    <row r="576" spans="1:39" hidden="1" x14ac:dyDescent="0.3">
      <c r="A576" s="107"/>
      <c r="B576" s="107" t="s">
        <v>820</v>
      </c>
      <c r="C576" s="124"/>
      <c r="D576" s="107"/>
      <c r="E576" s="125"/>
      <c r="F576" s="107"/>
      <c r="G576" s="107" t="s">
        <v>1901</v>
      </c>
      <c r="H576" s="124" t="str">
        <f>Programação4[[#This Row],[Atividade]]&amp; " - linha/estrutura: " &amp;Programação4[[#This Row],[Tag]]</f>
        <v xml:space="preserve">Concretagem - linha/estrutura: </v>
      </c>
      <c r="I576" s="107"/>
      <c r="J576" s="107"/>
      <c r="K576" s="107"/>
      <c r="L576" s="120"/>
      <c r="M576" s="118"/>
      <c r="N576" s="118"/>
      <c r="O576" s="118"/>
      <c r="P576" s="118"/>
      <c r="Q576" s="118"/>
      <c r="R576" s="120"/>
      <c r="S576" s="120"/>
      <c r="T576" s="118"/>
      <c r="U576" s="118"/>
      <c r="V576" s="118"/>
      <c r="W576" s="118"/>
      <c r="X576" s="118"/>
      <c r="Y576" s="120"/>
      <c r="Z576" s="120"/>
      <c r="AA576" s="118"/>
      <c r="AB576" s="118"/>
      <c r="AC576" s="118"/>
      <c r="AD576" s="120"/>
      <c r="AE576" s="118"/>
      <c r="AF576" s="120"/>
      <c r="AG576" s="120"/>
      <c r="AH576" s="118"/>
      <c r="AI576" s="118"/>
      <c r="AJ576" s="118"/>
      <c r="AK576" s="118"/>
      <c r="AL576" s="118"/>
      <c r="AM576" s="118"/>
    </row>
    <row r="577" spans="1:39" hidden="1" x14ac:dyDescent="0.3">
      <c r="A577" s="107"/>
      <c r="B577" s="107" t="s">
        <v>821</v>
      </c>
      <c r="C577" s="124"/>
      <c r="D577" s="107"/>
      <c r="E577" s="125"/>
      <c r="F577" s="107"/>
      <c r="G577" s="107" t="s">
        <v>1902</v>
      </c>
      <c r="H577" s="124" t="str">
        <f>Programação4[[#This Row],[Atividade]]&amp; " - linha/estrutura: " &amp;Programação4[[#This Row],[Tag]]</f>
        <v xml:space="preserve">Desforma - linha/estrutura: </v>
      </c>
      <c r="I577" s="107"/>
      <c r="J577" s="107"/>
      <c r="K577" s="107"/>
      <c r="L577" s="120"/>
      <c r="M577" s="118"/>
      <c r="N577" s="118"/>
      <c r="O577" s="118"/>
      <c r="P577" s="118"/>
      <c r="Q577" s="118"/>
      <c r="R577" s="120"/>
      <c r="S577" s="120"/>
      <c r="T577" s="118"/>
      <c r="U577" s="118"/>
      <c r="V577" s="118"/>
      <c r="W577" s="118"/>
      <c r="X577" s="118"/>
      <c r="Y577" s="120"/>
      <c r="Z577" s="120"/>
      <c r="AA577" s="118"/>
      <c r="AB577" s="118"/>
      <c r="AC577" s="118"/>
      <c r="AD577" s="120"/>
      <c r="AE577" s="118"/>
      <c r="AF577" s="120"/>
      <c r="AG577" s="120"/>
      <c r="AH577" s="118"/>
      <c r="AI577" s="118"/>
      <c r="AJ577" s="118"/>
      <c r="AK577" s="118"/>
      <c r="AL577" s="118"/>
      <c r="AM577" s="118"/>
    </row>
    <row r="578" spans="1:39" hidden="1" x14ac:dyDescent="0.3">
      <c r="A578" s="107"/>
      <c r="B578" s="107" t="s">
        <v>822</v>
      </c>
      <c r="C578" s="124"/>
      <c r="D578" s="107"/>
      <c r="E578" s="125"/>
      <c r="F578" s="107"/>
      <c r="G578" s="107" t="s">
        <v>1991</v>
      </c>
      <c r="H578" s="124" t="str">
        <f>Programação4[[#This Row],[Atividade]]&amp; " - linha/estrutura: " &amp;Programação4[[#This Row],[Tag]]</f>
        <v xml:space="preserve">PS1-2900-14E-0431 - linha/estrutura: </v>
      </c>
      <c r="I578" s="107"/>
      <c r="J578" s="107"/>
      <c r="K578" s="107"/>
      <c r="L578" s="120"/>
      <c r="M578" s="118"/>
      <c r="N578" s="118"/>
      <c r="O578" s="118"/>
      <c r="P578" s="118"/>
      <c r="Q578" s="118"/>
      <c r="R578" s="120"/>
      <c r="S578" s="120"/>
      <c r="T578" s="118"/>
      <c r="U578" s="118"/>
      <c r="V578" s="118"/>
      <c r="W578" s="118"/>
      <c r="X578" s="118"/>
      <c r="Y578" s="120"/>
      <c r="Z578" s="120"/>
      <c r="AA578" s="118"/>
      <c r="AB578" s="118"/>
      <c r="AC578" s="118"/>
      <c r="AD578" s="120"/>
      <c r="AE578" s="118"/>
      <c r="AF578" s="120"/>
      <c r="AG578" s="120"/>
      <c r="AH578" s="118"/>
      <c r="AI578" s="118"/>
      <c r="AJ578" s="118"/>
      <c r="AK578" s="118"/>
      <c r="AL578" s="118"/>
      <c r="AM578" s="118"/>
    </row>
    <row r="579" spans="1:39" hidden="1" x14ac:dyDescent="0.3">
      <c r="A579" s="107"/>
      <c r="B579" s="107" t="s">
        <v>823</v>
      </c>
      <c r="C579" s="124"/>
      <c r="D579" s="107"/>
      <c r="E579" s="125"/>
      <c r="F579" s="107"/>
      <c r="G579" s="107" t="s">
        <v>1897</v>
      </c>
      <c r="H579" s="124" t="str">
        <f>Programação4[[#This Row],[Atividade]]&amp; " - linha/estrutura: " &amp;Programação4[[#This Row],[Tag]]</f>
        <v xml:space="preserve">Execução de furos - linha/estrutura: </v>
      </c>
      <c r="I579" s="107"/>
      <c r="J579" s="107"/>
      <c r="K579" s="107"/>
      <c r="L579" s="120"/>
      <c r="M579" s="118"/>
      <c r="N579" s="118"/>
      <c r="O579" s="118"/>
      <c r="P579" s="118"/>
      <c r="Q579" s="118"/>
      <c r="R579" s="120"/>
      <c r="S579" s="120"/>
      <c r="T579" s="118"/>
      <c r="U579" s="118"/>
      <c r="V579" s="118"/>
      <c r="W579" s="118"/>
      <c r="X579" s="118"/>
      <c r="Y579" s="120"/>
      <c r="Z579" s="120"/>
      <c r="AA579" s="118"/>
      <c r="AB579" s="118"/>
      <c r="AC579" s="118"/>
      <c r="AD579" s="120"/>
      <c r="AE579" s="118"/>
      <c r="AF579" s="120"/>
      <c r="AG579" s="120"/>
      <c r="AH579" s="118"/>
      <c r="AI579" s="118"/>
      <c r="AJ579" s="118"/>
      <c r="AK579" s="118"/>
      <c r="AL579" s="118"/>
      <c r="AM579" s="118"/>
    </row>
    <row r="580" spans="1:39" hidden="1" x14ac:dyDescent="0.3">
      <c r="A580" s="107"/>
      <c r="B580" s="107" t="s">
        <v>824</v>
      </c>
      <c r="C580" s="124"/>
      <c r="D580" s="107"/>
      <c r="E580" s="125"/>
      <c r="F580" s="107"/>
      <c r="G580" s="107" t="s">
        <v>1898</v>
      </c>
      <c r="H580" s="124" t="str">
        <f>Programação4[[#This Row],[Atividade]]&amp; " - linha/estrutura: " &amp;Programação4[[#This Row],[Tag]]</f>
        <v xml:space="preserve">Apicoamento de piso - linha/estrutura: </v>
      </c>
      <c r="I580" s="107"/>
      <c r="J580" s="107"/>
      <c r="K580" s="107"/>
      <c r="L580" s="120"/>
      <c r="M580" s="118"/>
      <c r="N580" s="118"/>
      <c r="O580" s="118"/>
      <c r="P580" s="118"/>
      <c r="Q580" s="118"/>
      <c r="R580" s="120"/>
      <c r="S580" s="120"/>
      <c r="T580" s="118"/>
      <c r="U580" s="118"/>
      <c r="V580" s="118"/>
      <c r="W580" s="118"/>
      <c r="X580" s="118"/>
      <c r="Y580" s="120"/>
      <c r="Z580" s="120"/>
      <c r="AA580" s="118"/>
      <c r="AB580" s="118"/>
      <c r="AC580" s="118"/>
      <c r="AD580" s="120"/>
      <c r="AE580" s="118"/>
      <c r="AF580" s="120"/>
      <c r="AG580" s="120"/>
      <c r="AH580" s="118"/>
      <c r="AI580" s="118"/>
      <c r="AJ580" s="118"/>
      <c r="AK580" s="118"/>
      <c r="AL580" s="118"/>
      <c r="AM580" s="118"/>
    </row>
    <row r="581" spans="1:39" hidden="1" x14ac:dyDescent="0.3">
      <c r="A581" s="107"/>
      <c r="B581" s="107" t="s">
        <v>825</v>
      </c>
      <c r="C581" s="124"/>
      <c r="D581" s="107"/>
      <c r="E581" s="125"/>
      <c r="F581" s="107"/>
      <c r="G581" s="107" t="s">
        <v>1899</v>
      </c>
      <c r="H581" s="124" t="str">
        <f>Programação4[[#This Row],[Atividade]]&amp; " - linha/estrutura: " &amp;Programação4[[#This Row],[Tag]]</f>
        <v xml:space="preserve">Montagem de armação e chumbadores - linha/estrutura: </v>
      </c>
      <c r="I581" s="107"/>
      <c r="J581" s="107"/>
      <c r="K581" s="107"/>
      <c r="L581" s="120"/>
      <c r="M581" s="118"/>
      <c r="N581" s="118"/>
      <c r="O581" s="118"/>
      <c r="P581" s="118"/>
      <c r="Q581" s="118"/>
      <c r="R581" s="120"/>
      <c r="S581" s="120"/>
      <c r="T581" s="118"/>
      <c r="U581" s="118"/>
      <c r="V581" s="118"/>
      <c r="W581" s="118"/>
      <c r="X581" s="118"/>
      <c r="Y581" s="120"/>
      <c r="Z581" s="120"/>
      <c r="AA581" s="118"/>
      <c r="AB581" s="118"/>
      <c r="AC581" s="118"/>
      <c r="AD581" s="120"/>
      <c r="AE581" s="118"/>
      <c r="AF581" s="120"/>
      <c r="AG581" s="120"/>
      <c r="AH581" s="118"/>
      <c r="AI581" s="118"/>
      <c r="AJ581" s="118"/>
      <c r="AK581" s="118"/>
      <c r="AL581" s="118"/>
      <c r="AM581" s="118"/>
    </row>
    <row r="582" spans="1:39" hidden="1" x14ac:dyDescent="0.3">
      <c r="A582" s="107"/>
      <c r="B582" s="107" t="s">
        <v>826</v>
      </c>
      <c r="C582" s="124"/>
      <c r="D582" s="107"/>
      <c r="E582" s="125"/>
      <c r="F582" s="107"/>
      <c r="G582" s="107" t="s">
        <v>1900</v>
      </c>
      <c r="H582" s="124" t="str">
        <f>Programação4[[#This Row],[Atividade]]&amp; " - linha/estrutura: " &amp;Programação4[[#This Row],[Tag]]</f>
        <v xml:space="preserve">Montagem de forma - linha/estrutura: </v>
      </c>
      <c r="I582" s="107"/>
      <c r="J582" s="107"/>
      <c r="K582" s="107"/>
      <c r="L582" s="120"/>
      <c r="M582" s="118"/>
      <c r="N582" s="118"/>
      <c r="O582" s="118"/>
      <c r="P582" s="118"/>
      <c r="Q582" s="118"/>
      <c r="R582" s="120"/>
      <c r="S582" s="120"/>
      <c r="T582" s="118"/>
      <c r="U582" s="118"/>
      <c r="V582" s="118"/>
      <c r="W582" s="118"/>
      <c r="X582" s="118"/>
      <c r="Y582" s="120"/>
      <c r="Z582" s="120"/>
      <c r="AA582" s="118"/>
      <c r="AB582" s="118"/>
      <c r="AC582" s="118"/>
      <c r="AD582" s="120"/>
      <c r="AE582" s="118"/>
      <c r="AF582" s="120"/>
      <c r="AG582" s="120"/>
      <c r="AH582" s="118"/>
      <c r="AI582" s="118"/>
      <c r="AJ582" s="118"/>
      <c r="AK582" s="118"/>
      <c r="AL582" s="118"/>
      <c r="AM582" s="118"/>
    </row>
    <row r="583" spans="1:39" hidden="1" x14ac:dyDescent="0.3">
      <c r="A583" s="107"/>
      <c r="B583" s="107" t="s">
        <v>827</v>
      </c>
      <c r="C583" s="124"/>
      <c r="D583" s="107"/>
      <c r="E583" s="125"/>
      <c r="F583" s="107"/>
      <c r="G583" s="107" t="s">
        <v>1901</v>
      </c>
      <c r="H583" s="124" t="str">
        <f>Programação4[[#This Row],[Atividade]]&amp; " - linha/estrutura: " &amp;Programação4[[#This Row],[Tag]]</f>
        <v xml:space="preserve">Concretagem - linha/estrutura: </v>
      </c>
      <c r="I583" s="107"/>
      <c r="J583" s="107"/>
      <c r="K583" s="107"/>
      <c r="L583" s="120"/>
      <c r="M583" s="118"/>
      <c r="N583" s="118"/>
      <c r="O583" s="118"/>
      <c r="P583" s="118"/>
      <c r="Q583" s="118"/>
      <c r="R583" s="120"/>
      <c r="S583" s="120"/>
      <c r="T583" s="118"/>
      <c r="U583" s="118"/>
      <c r="V583" s="118"/>
      <c r="W583" s="118"/>
      <c r="X583" s="118"/>
      <c r="Y583" s="120"/>
      <c r="Z583" s="120"/>
      <c r="AA583" s="118"/>
      <c r="AB583" s="118"/>
      <c r="AC583" s="118"/>
      <c r="AD583" s="120"/>
      <c r="AE583" s="118"/>
      <c r="AF583" s="120"/>
      <c r="AG583" s="120"/>
      <c r="AH583" s="118"/>
      <c r="AI583" s="118"/>
      <c r="AJ583" s="118"/>
      <c r="AK583" s="118"/>
      <c r="AL583" s="118"/>
      <c r="AM583" s="118"/>
    </row>
    <row r="584" spans="1:39" hidden="1" x14ac:dyDescent="0.3">
      <c r="A584" s="107"/>
      <c r="B584" s="107" t="s">
        <v>828</v>
      </c>
      <c r="C584" s="124"/>
      <c r="D584" s="107"/>
      <c r="E584" s="125"/>
      <c r="F584" s="107"/>
      <c r="G584" s="107" t="s">
        <v>1902</v>
      </c>
      <c r="H584" s="124" t="str">
        <f>Programação4[[#This Row],[Atividade]]&amp; " - linha/estrutura: " &amp;Programação4[[#This Row],[Tag]]</f>
        <v xml:space="preserve">Desforma - linha/estrutura: </v>
      </c>
      <c r="I584" s="107"/>
      <c r="J584" s="107"/>
      <c r="K584" s="107"/>
      <c r="L584" s="120"/>
      <c r="M584" s="118"/>
      <c r="N584" s="118"/>
      <c r="O584" s="118"/>
      <c r="P584" s="118"/>
      <c r="Q584" s="118"/>
      <c r="R584" s="120"/>
      <c r="S584" s="120"/>
      <c r="T584" s="118"/>
      <c r="U584" s="118"/>
      <c r="V584" s="118"/>
      <c r="W584" s="118"/>
      <c r="X584" s="118"/>
      <c r="Y584" s="120"/>
      <c r="Z584" s="120"/>
      <c r="AA584" s="118"/>
      <c r="AB584" s="118"/>
      <c r="AC584" s="118"/>
      <c r="AD584" s="120"/>
      <c r="AE584" s="118"/>
      <c r="AF584" s="120"/>
      <c r="AG584" s="120"/>
      <c r="AH584" s="118"/>
      <c r="AI584" s="118"/>
      <c r="AJ584" s="118"/>
      <c r="AK584" s="118"/>
      <c r="AL584" s="118"/>
      <c r="AM584" s="118"/>
    </row>
    <row r="585" spans="1:39" hidden="1" x14ac:dyDescent="0.3">
      <c r="A585" s="107"/>
      <c r="B585" s="107" t="s">
        <v>829</v>
      </c>
      <c r="C585" s="124"/>
      <c r="D585" s="107"/>
      <c r="E585" s="125"/>
      <c r="F585" s="107"/>
      <c r="G585" s="107" t="s">
        <v>1992</v>
      </c>
      <c r="H585" s="124" t="str">
        <f>Programação4[[#This Row],[Atividade]]&amp; " - linha/estrutura: " &amp;Programação4[[#This Row],[Tag]]</f>
        <v xml:space="preserve">PS1-2900-14E-0421 - linha/estrutura: </v>
      </c>
      <c r="I585" s="107"/>
      <c r="J585" s="107"/>
      <c r="K585" s="107"/>
      <c r="L585" s="120"/>
      <c r="M585" s="118"/>
      <c r="N585" s="118"/>
      <c r="O585" s="118"/>
      <c r="P585" s="118"/>
      <c r="Q585" s="118"/>
      <c r="R585" s="120"/>
      <c r="S585" s="120"/>
      <c r="T585" s="118"/>
      <c r="U585" s="118"/>
      <c r="V585" s="118"/>
      <c r="W585" s="118"/>
      <c r="X585" s="118"/>
      <c r="Y585" s="120"/>
      <c r="Z585" s="120"/>
      <c r="AA585" s="118"/>
      <c r="AB585" s="118"/>
      <c r="AC585" s="118"/>
      <c r="AD585" s="120"/>
      <c r="AE585" s="118"/>
      <c r="AF585" s="120"/>
      <c r="AG585" s="120"/>
      <c r="AH585" s="118"/>
      <c r="AI585" s="118"/>
      <c r="AJ585" s="118"/>
      <c r="AK585" s="118"/>
      <c r="AL585" s="118"/>
      <c r="AM585" s="118"/>
    </row>
    <row r="586" spans="1:39" hidden="1" x14ac:dyDescent="0.3">
      <c r="A586" s="107"/>
      <c r="B586" s="107" t="s">
        <v>830</v>
      </c>
      <c r="C586" s="124"/>
      <c r="D586" s="107"/>
      <c r="E586" s="125"/>
      <c r="F586" s="107"/>
      <c r="G586" s="107" t="s">
        <v>1897</v>
      </c>
      <c r="H586" s="124" t="str">
        <f>Programação4[[#This Row],[Atividade]]&amp; " - linha/estrutura: " &amp;Programação4[[#This Row],[Tag]]</f>
        <v xml:space="preserve">Execução de furos - linha/estrutura: </v>
      </c>
      <c r="I586" s="107"/>
      <c r="J586" s="107"/>
      <c r="K586" s="107"/>
      <c r="L586" s="120"/>
      <c r="M586" s="118"/>
      <c r="N586" s="118"/>
      <c r="O586" s="118"/>
      <c r="P586" s="118"/>
      <c r="Q586" s="118"/>
      <c r="R586" s="120"/>
      <c r="S586" s="120"/>
      <c r="T586" s="118"/>
      <c r="U586" s="118"/>
      <c r="V586" s="118"/>
      <c r="W586" s="118"/>
      <c r="X586" s="118"/>
      <c r="Y586" s="120"/>
      <c r="Z586" s="120"/>
      <c r="AA586" s="118"/>
      <c r="AB586" s="118"/>
      <c r="AC586" s="118"/>
      <c r="AD586" s="120"/>
      <c r="AE586" s="118"/>
      <c r="AF586" s="120"/>
      <c r="AG586" s="120"/>
      <c r="AH586" s="118"/>
      <c r="AI586" s="118"/>
      <c r="AJ586" s="118"/>
      <c r="AK586" s="118"/>
      <c r="AL586" s="118"/>
      <c r="AM586" s="118"/>
    </row>
    <row r="587" spans="1:39" hidden="1" x14ac:dyDescent="0.3">
      <c r="A587" s="107"/>
      <c r="B587" s="107" t="s">
        <v>831</v>
      </c>
      <c r="C587" s="124"/>
      <c r="D587" s="107"/>
      <c r="E587" s="125"/>
      <c r="F587" s="107"/>
      <c r="G587" s="107" t="s">
        <v>1898</v>
      </c>
      <c r="H587" s="124" t="str">
        <f>Programação4[[#This Row],[Atividade]]&amp; " - linha/estrutura: " &amp;Programação4[[#This Row],[Tag]]</f>
        <v xml:space="preserve">Apicoamento de piso - linha/estrutura: </v>
      </c>
      <c r="I587" s="107"/>
      <c r="J587" s="107"/>
      <c r="K587" s="107"/>
      <c r="L587" s="120"/>
      <c r="M587" s="118"/>
      <c r="N587" s="118"/>
      <c r="O587" s="118"/>
      <c r="P587" s="118"/>
      <c r="Q587" s="118"/>
      <c r="R587" s="120"/>
      <c r="S587" s="120"/>
      <c r="T587" s="118"/>
      <c r="U587" s="118"/>
      <c r="V587" s="118"/>
      <c r="W587" s="118"/>
      <c r="X587" s="118"/>
      <c r="Y587" s="120"/>
      <c r="Z587" s="120"/>
      <c r="AA587" s="118"/>
      <c r="AB587" s="118"/>
      <c r="AC587" s="118"/>
      <c r="AD587" s="120"/>
      <c r="AE587" s="118"/>
      <c r="AF587" s="120"/>
      <c r="AG587" s="120"/>
      <c r="AH587" s="118"/>
      <c r="AI587" s="118"/>
      <c r="AJ587" s="118"/>
      <c r="AK587" s="118"/>
      <c r="AL587" s="118"/>
      <c r="AM587" s="118"/>
    </row>
    <row r="588" spans="1:39" hidden="1" x14ac:dyDescent="0.3">
      <c r="A588" s="107"/>
      <c r="B588" s="107" t="s">
        <v>832</v>
      </c>
      <c r="C588" s="124"/>
      <c r="D588" s="107"/>
      <c r="E588" s="125"/>
      <c r="F588" s="107"/>
      <c r="G588" s="107" t="s">
        <v>1899</v>
      </c>
      <c r="H588" s="124" t="str">
        <f>Programação4[[#This Row],[Atividade]]&amp; " - linha/estrutura: " &amp;Programação4[[#This Row],[Tag]]</f>
        <v xml:space="preserve">Montagem de armação e chumbadores - linha/estrutura: </v>
      </c>
      <c r="I588" s="107"/>
      <c r="J588" s="107"/>
      <c r="K588" s="107"/>
      <c r="L588" s="120"/>
      <c r="M588" s="118"/>
      <c r="N588" s="118"/>
      <c r="O588" s="118"/>
      <c r="P588" s="118"/>
      <c r="Q588" s="118"/>
      <c r="R588" s="120"/>
      <c r="S588" s="120"/>
      <c r="T588" s="118"/>
      <c r="U588" s="118"/>
      <c r="V588" s="118"/>
      <c r="W588" s="118"/>
      <c r="X588" s="118"/>
      <c r="Y588" s="120"/>
      <c r="Z588" s="120"/>
      <c r="AA588" s="118"/>
      <c r="AB588" s="118"/>
      <c r="AC588" s="118"/>
      <c r="AD588" s="120"/>
      <c r="AE588" s="118"/>
      <c r="AF588" s="120"/>
      <c r="AG588" s="120"/>
      <c r="AH588" s="118"/>
      <c r="AI588" s="118"/>
      <c r="AJ588" s="118"/>
      <c r="AK588" s="118"/>
      <c r="AL588" s="118"/>
      <c r="AM588" s="118"/>
    </row>
    <row r="589" spans="1:39" hidden="1" x14ac:dyDescent="0.3">
      <c r="A589" s="107"/>
      <c r="B589" s="107" t="s">
        <v>833</v>
      </c>
      <c r="C589" s="124"/>
      <c r="D589" s="107"/>
      <c r="E589" s="125"/>
      <c r="F589" s="107"/>
      <c r="G589" s="107" t="s">
        <v>1900</v>
      </c>
      <c r="H589" s="124" t="str">
        <f>Programação4[[#This Row],[Atividade]]&amp; " - linha/estrutura: " &amp;Programação4[[#This Row],[Tag]]</f>
        <v xml:space="preserve">Montagem de forma - linha/estrutura: </v>
      </c>
      <c r="I589" s="107"/>
      <c r="J589" s="107"/>
      <c r="K589" s="107"/>
      <c r="L589" s="120"/>
      <c r="M589" s="118"/>
      <c r="N589" s="118"/>
      <c r="O589" s="118"/>
      <c r="P589" s="118"/>
      <c r="Q589" s="118"/>
      <c r="R589" s="120"/>
      <c r="S589" s="120"/>
      <c r="T589" s="118"/>
      <c r="U589" s="118"/>
      <c r="V589" s="118"/>
      <c r="W589" s="118"/>
      <c r="X589" s="118"/>
      <c r="Y589" s="120"/>
      <c r="Z589" s="120"/>
      <c r="AA589" s="118"/>
      <c r="AB589" s="118"/>
      <c r="AC589" s="118"/>
      <c r="AD589" s="120"/>
      <c r="AE589" s="118"/>
      <c r="AF589" s="120"/>
      <c r="AG589" s="120"/>
      <c r="AH589" s="118"/>
      <c r="AI589" s="118"/>
      <c r="AJ589" s="118"/>
      <c r="AK589" s="118"/>
      <c r="AL589" s="118"/>
      <c r="AM589" s="118"/>
    </row>
    <row r="590" spans="1:39" hidden="1" x14ac:dyDescent="0.3">
      <c r="A590" s="107"/>
      <c r="B590" s="107" t="s">
        <v>834</v>
      </c>
      <c r="C590" s="124"/>
      <c r="D590" s="107"/>
      <c r="E590" s="125"/>
      <c r="F590" s="107"/>
      <c r="G590" s="107" t="s">
        <v>1901</v>
      </c>
      <c r="H590" s="124" t="str">
        <f>Programação4[[#This Row],[Atividade]]&amp; " - linha/estrutura: " &amp;Programação4[[#This Row],[Tag]]</f>
        <v xml:space="preserve">Concretagem - linha/estrutura: </v>
      </c>
      <c r="I590" s="107"/>
      <c r="J590" s="107"/>
      <c r="K590" s="107"/>
      <c r="L590" s="120"/>
      <c r="M590" s="118"/>
      <c r="N590" s="118"/>
      <c r="O590" s="118"/>
      <c r="P590" s="118"/>
      <c r="Q590" s="118"/>
      <c r="R590" s="120"/>
      <c r="S590" s="120"/>
      <c r="T590" s="118"/>
      <c r="U590" s="118"/>
      <c r="V590" s="118"/>
      <c r="W590" s="118"/>
      <c r="X590" s="118"/>
      <c r="Y590" s="120"/>
      <c r="Z590" s="120"/>
      <c r="AA590" s="118"/>
      <c r="AB590" s="118"/>
      <c r="AC590" s="118"/>
      <c r="AD590" s="120"/>
      <c r="AE590" s="118"/>
      <c r="AF590" s="120"/>
      <c r="AG590" s="120"/>
      <c r="AH590" s="118"/>
      <c r="AI590" s="118"/>
      <c r="AJ590" s="118"/>
      <c r="AK590" s="118"/>
      <c r="AL590" s="118"/>
      <c r="AM590" s="118"/>
    </row>
    <row r="591" spans="1:39" hidden="1" x14ac:dyDescent="0.3">
      <c r="A591" s="107"/>
      <c r="B591" s="107" t="s">
        <v>835</v>
      </c>
      <c r="C591" s="124"/>
      <c r="D591" s="107"/>
      <c r="E591" s="125"/>
      <c r="F591" s="107"/>
      <c r="G591" s="107" t="s">
        <v>1902</v>
      </c>
      <c r="H591" s="124" t="str">
        <f>Programação4[[#This Row],[Atividade]]&amp; " - linha/estrutura: " &amp;Programação4[[#This Row],[Tag]]</f>
        <v xml:space="preserve">Desforma - linha/estrutura: </v>
      </c>
      <c r="I591" s="107"/>
      <c r="J591" s="107"/>
      <c r="K591" s="107"/>
      <c r="L591" s="120"/>
      <c r="M591" s="118"/>
      <c r="N591" s="118"/>
      <c r="O591" s="118"/>
      <c r="P591" s="118"/>
      <c r="Q591" s="118"/>
      <c r="R591" s="120"/>
      <c r="S591" s="120"/>
      <c r="T591" s="118"/>
      <c r="U591" s="118"/>
      <c r="V591" s="118"/>
      <c r="W591" s="118"/>
      <c r="X591" s="118"/>
      <c r="Y591" s="120"/>
      <c r="Z591" s="120"/>
      <c r="AA591" s="118"/>
      <c r="AB591" s="118"/>
      <c r="AC591" s="118"/>
      <c r="AD591" s="120"/>
      <c r="AE591" s="118"/>
      <c r="AF591" s="120"/>
      <c r="AG591" s="120"/>
      <c r="AH591" s="118"/>
      <c r="AI591" s="118"/>
      <c r="AJ591" s="118"/>
      <c r="AK591" s="118"/>
      <c r="AL591" s="118"/>
      <c r="AM591" s="118"/>
    </row>
    <row r="592" spans="1:39" hidden="1" x14ac:dyDescent="0.3">
      <c r="A592" s="107"/>
      <c r="B592" s="107" t="s">
        <v>836</v>
      </c>
      <c r="C592" s="124"/>
      <c r="D592" s="107"/>
      <c r="E592" s="125"/>
      <c r="F592" s="107"/>
      <c r="G592" s="107" t="s">
        <v>1993</v>
      </c>
      <c r="H592" s="124" t="str">
        <f>Programação4[[#This Row],[Atividade]]&amp; " - linha/estrutura: " &amp;Programação4[[#This Row],[Tag]]</f>
        <v xml:space="preserve">PS1-2900-14E-0416 - linha/estrutura: </v>
      </c>
      <c r="I592" s="107"/>
      <c r="J592" s="107"/>
      <c r="K592" s="107"/>
      <c r="L592" s="120"/>
      <c r="M592" s="118"/>
      <c r="N592" s="118"/>
      <c r="O592" s="118"/>
      <c r="P592" s="118"/>
      <c r="Q592" s="118"/>
      <c r="R592" s="120"/>
      <c r="S592" s="120"/>
      <c r="T592" s="118"/>
      <c r="U592" s="118"/>
      <c r="V592" s="118"/>
      <c r="W592" s="118"/>
      <c r="X592" s="118"/>
      <c r="Y592" s="120"/>
      <c r="Z592" s="120"/>
      <c r="AA592" s="118"/>
      <c r="AB592" s="118"/>
      <c r="AC592" s="118"/>
      <c r="AD592" s="120"/>
      <c r="AE592" s="118"/>
      <c r="AF592" s="120"/>
      <c r="AG592" s="120"/>
      <c r="AH592" s="118"/>
      <c r="AI592" s="118"/>
      <c r="AJ592" s="118"/>
      <c r="AK592" s="118"/>
      <c r="AL592" s="118"/>
      <c r="AM592" s="118"/>
    </row>
    <row r="593" spans="1:39" hidden="1" x14ac:dyDescent="0.3">
      <c r="A593" s="107"/>
      <c r="B593" s="107" t="s">
        <v>837</v>
      </c>
      <c r="C593" s="124"/>
      <c r="D593" s="107"/>
      <c r="E593" s="125"/>
      <c r="F593" s="107"/>
      <c r="G593" s="107" t="s">
        <v>1897</v>
      </c>
      <c r="H593" s="124" t="str">
        <f>Programação4[[#This Row],[Atividade]]&amp; " - linha/estrutura: " &amp;Programação4[[#This Row],[Tag]]</f>
        <v xml:space="preserve">Execução de furos - linha/estrutura: </v>
      </c>
      <c r="I593" s="107"/>
      <c r="J593" s="107"/>
      <c r="K593" s="107"/>
      <c r="L593" s="120"/>
      <c r="M593" s="118"/>
      <c r="N593" s="118"/>
      <c r="O593" s="118"/>
      <c r="P593" s="118"/>
      <c r="Q593" s="118"/>
      <c r="R593" s="120"/>
      <c r="S593" s="120"/>
      <c r="T593" s="118"/>
      <c r="U593" s="118"/>
      <c r="V593" s="118"/>
      <c r="W593" s="118"/>
      <c r="X593" s="118"/>
      <c r="Y593" s="120"/>
      <c r="Z593" s="120"/>
      <c r="AA593" s="118"/>
      <c r="AB593" s="118"/>
      <c r="AC593" s="118"/>
      <c r="AD593" s="120"/>
      <c r="AE593" s="118"/>
      <c r="AF593" s="120"/>
      <c r="AG593" s="120"/>
      <c r="AH593" s="118"/>
      <c r="AI593" s="118"/>
      <c r="AJ593" s="118"/>
      <c r="AK593" s="118"/>
      <c r="AL593" s="118"/>
      <c r="AM593" s="118"/>
    </row>
    <row r="594" spans="1:39" hidden="1" x14ac:dyDescent="0.3">
      <c r="A594" s="107"/>
      <c r="B594" s="107" t="s">
        <v>838</v>
      </c>
      <c r="C594" s="124"/>
      <c r="D594" s="107"/>
      <c r="E594" s="125"/>
      <c r="F594" s="107"/>
      <c r="G594" s="107" t="s">
        <v>1898</v>
      </c>
      <c r="H594" s="124" t="str">
        <f>Programação4[[#This Row],[Atividade]]&amp; " - linha/estrutura: " &amp;Programação4[[#This Row],[Tag]]</f>
        <v xml:space="preserve">Apicoamento de piso - linha/estrutura: </v>
      </c>
      <c r="I594" s="107"/>
      <c r="J594" s="107"/>
      <c r="K594" s="107"/>
      <c r="L594" s="120"/>
      <c r="M594" s="118"/>
      <c r="N594" s="118"/>
      <c r="O594" s="118"/>
      <c r="P594" s="118"/>
      <c r="Q594" s="118"/>
      <c r="R594" s="120"/>
      <c r="S594" s="120"/>
      <c r="T594" s="118"/>
      <c r="U594" s="118"/>
      <c r="V594" s="118"/>
      <c r="W594" s="118"/>
      <c r="X594" s="118"/>
      <c r="Y594" s="120"/>
      <c r="Z594" s="120"/>
      <c r="AA594" s="118"/>
      <c r="AB594" s="118"/>
      <c r="AC594" s="118"/>
      <c r="AD594" s="120"/>
      <c r="AE594" s="118"/>
      <c r="AF594" s="120"/>
      <c r="AG594" s="120"/>
      <c r="AH594" s="118"/>
      <c r="AI594" s="118"/>
      <c r="AJ594" s="118"/>
      <c r="AK594" s="118"/>
      <c r="AL594" s="118"/>
      <c r="AM594" s="118"/>
    </row>
    <row r="595" spans="1:39" hidden="1" x14ac:dyDescent="0.3">
      <c r="A595" s="107"/>
      <c r="B595" s="107" t="s">
        <v>839</v>
      </c>
      <c r="C595" s="124"/>
      <c r="D595" s="107"/>
      <c r="E595" s="125"/>
      <c r="F595" s="107"/>
      <c r="G595" s="107" t="s">
        <v>1899</v>
      </c>
      <c r="H595" s="124" t="str">
        <f>Programação4[[#This Row],[Atividade]]&amp; " - linha/estrutura: " &amp;Programação4[[#This Row],[Tag]]</f>
        <v xml:space="preserve">Montagem de armação e chumbadores - linha/estrutura: </v>
      </c>
      <c r="I595" s="107"/>
      <c r="J595" s="107"/>
      <c r="K595" s="107"/>
      <c r="L595" s="120"/>
      <c r="M595" s="118"/>
      <c r="N595" s="118"/>
      <c r="O595" s="118"/>
      <c r="P595" s="118"/>
      <c r="Q595" s="118"/>
      <c r="R595" s="120"/>
      <c r="S595" s="120"/>
      <c r="T595" s="118"/>
      <c r="U595" s="118"/>
      <c r="V595" s="118"/>
      <c r="W595" s="118"/>
      <c r="X595" s="118"/>
      <c r="Y595" s="120"/>
      <c r="Z595" s="120"/>
      <c r="AA595" s="118"/>
      <c r="AB595" s="118"/>
      <c r="AC595" s="118"/>
      <c r="AD595" s="120"/>
      <c r="AE595" s="118"/>
      <c r="AF595" s="120"/>
      <c r="AG595" s="120"/>
      <c r="AH595" s="118"/>
      <c r="AI595" s="118"/>
      <c r="AJ595" s="118"/>
      <c r="AK595" s="118"/>
      <c r="AL595" s="118"/>
      <c r="AM595" s="118"/>
    </row>
    <row r="596" spans="1:39" hidden="1" x14ac:dyDescent="0.3">
      <c r="A596" s="107"/>
      <c r="B596" s="107" t="s">
        <v>840</v>
      </c>
      <c r="C596" s="124"/>
      <c r="D596" s="107"/>
      <c r="E596" s="125"/>
      <c r="F596" s="107"/>
      <c r="G596" s="107" t="s">
        <v>1900</v>
      </c>
      <c r="H596" s="124" t="str">
        <f>Programação4[[#This Row],[Atividade]]&amp; " - linha/estrutura: " &amp;Programação4[[#This Row],[Tag]]</f>
        <v xml:space="preserve">Montagem de forma - linha/estrutura: </v>
      </c>
      <c r="I596" s="107"/>
      <c r="J596" s="107"/>
      <c r="K596" s="107"/>
      <c r="L596" s="120"/>
      <c r="M596" s="118"/>
      <c r="N596" s="118"/>
      <c r="O596" s="118"/>
      <c r="P596" s="118"/>
      <c r="Q596" s="118"/>
      <c r="R596" s="120"/>
      <c r="S596" s="120"/>
      <c r="T596" s="118"/>
      <c r="U596" s="118"/>
      <c r="V596" s="118"/>
      <c r="W596" s="118"/>
      <c r="X596" s="118"/>
      <c r="Y596" s="120"/>
      <c r="Z596" s="120"/>
      <c r="AA596" s="118"/>
      <c r="AB596" s="118"/>
      <c r="AC596" s="118"/>
      <c r="AD596" s="120"/>
      <c r="AE596" s="118"/>
      <c r="AF596" s="120"/>
      <c r="AG596" s="120"/>
      <c r="AH596" s="118"/>
      <c r="AI596" s="118"/>
      <c r="AJ596" s="118"/>
      <c r="AK596" s="118"/>
      <c r="AL596" s="118"/>
      <c r="AM596" s="118"/>
    </row>
    <row r="597" spans="1:39" hidden="1" x14ac:dyDescent="0.3">
      <c r="A597" s="107"/>
      <c r="B597" s="107" t="s">
        <v>841</v>
      </c>
      <c r="C597" s="124"/>
      <c r="D597" s="107"/>
      <c r="E597" s="125"/>
      <c r="F597" s="107"/>
      <c r="G597" s="107" t="s">
        <v>1901</v>
      </c>
      <c r="H597" s="124" t="str">
        <f>Programação4[[#This Row],[Atividade]]&amp; " - linha/estrutura: " &amp;Programação4[[#This Row],[Tag]]</f>
        <v xml:space="preserve">Concretagem - linha/estrutura: </v>
      </c>
      <c r="I597" s="107"/>
      <c r="J597" s="107"/>
      <c r="K597" s="107"/>
      <c r="L597" s="120"/>
      <c r="M597" s="118"/>
      <c r="N597" s="118"/>
      <c r="O597" s="118"/>
      <c r="P597" s="118"/>
      <c r="Q597" s="118"/>
      <c r="R597" s="120"/>
      <c r="S597" s="120"/>
      <c r="T597" s="118"/>
      <c r="U597" s="118"/>
      <c r="V597" s="118"/>
      <c r="W597" s="118"/>
      <c r="X597" s="118"/>
      <c r="Y597" s="120"/>
      <c r="Z597" s="120"/>
      <c r="AA597" s="118"/>
      <c r="AB597" s="118"/>
      <c r="AC597" s="118"/>
      <c r="AD597" s="120"/>
      <c r="AE597" s="118"/>
      <c r="AF597" s="120"/>
      <c r="AG597" s="120"/>
      <c r="AH597" s="118"/>
      <c r="AI597" s="118"/>
      <c r="AJ597" s="118"/>
      <c r="AK597" s="118"/>
      <c r="AL597" s="118"/>
      <c r="AM597" s="118"/>
    </row>
    <row r="598" spans="1:39" hidden="1" x14ac:dyDescent="0.3">
      <c r="A598" s="107"/>
      <c r="B598" s="107" t="s">
        <v>842</v>
      </c>
      <c r="C598" s="124"/>
      <c r="D598" s="107"/>
      <c r="E598" s="125"/>
      <c r="F598" s="107"/>
      <c r="G598" s="107" t="s">
        <v>1902</v>
      </c>
      <c r="H598" s="124" t="str">
        <f>Programação4[[#This Row],[Atividade]]&amp; " - linha/estrutura: " &amp;Programação4[[#This Row],[Tag]]</f>
        <v xml:space="preserve">Desforma - linha/estrutura: </v>
      </c>
      <c r="I598" s="107"/>
      <c r="J598" s="107"/>
      <c r="K598" s="107"/>
      <c r="L598" s="120"/>
      <c r="M598" s="118"/>
      <c r="N598" s="118"/>
      <c r="O598" s="118"/>
      <c r="P598" s="118"/>
      <c r="Q598" s="118"/>
      <c r="R598" s="120"/>
      <c r="S598" s="120"/>
      <c r="T598" s="118"/>
      <c r="U598" s="118"/>
      <c r="V598" s="118"/>
      <c r="W598" s="118"/>
      <c r="X598" s="118"/>
      <c r="Y598" s="120"/>
      <c r="Z598" s="120"/>
      <c r="AA598" s="118"/>
      <c r="AB598" s="118"/>
      <c r="AC598" s="118"/>
      <c r="AD598" s="120"/>
      <c r="AE598" s="118"/>
      <c r="AF598" s="120"/>
      <c r="AG598" s="120"/>
      <c r="AH598" s="118"/>
      <c r="AI598" s="118"/>
      <c r="AJ598" s="118"/>
      <c r="AK598" s="118"/>
      <c r="AL598" s="118"/>
      <c r="AM598" s="118"/>
    </row>
    <row r="599" spans="1:39" hidden="1" x14ac:dyDescent="0.3">
      <c r="A599" s="107"/>
      <c r="B599" s="107" t="s">
        <v>843</v>
      </c>
      <c r="C599" s="124"/>
      <c r="D599" s="107"/>
      <c r="E599" s="125"/>
      <c r="F599" s="107"/>
      <c r="G599" s="107" t="s">
        <v>1994</v>
      </c>
      <c r="H599" s="124" t="str">
        <f>Programação4[[#This Row],[Atividade]]&amp; " - linha/estrutura: " &amp;Programação4[[#This Row],[Tag]]</f>
        <v xml:space="preserve">PS1-2900-14E-0420 - linha/estrutura: </v>
      </c>
      <c r="I599" s="107"/>
      <c r="J599" s="107"/>
      <c r="K599" s="107"/>
      <c r="L599" s="120"/>
      <c r="M599" s="118"/>
      <c r="N599" s="118"/>
      <c r="O599" s="118"/>
      <c r="P599" s="118"/>
      <c r="Q599" s="118"/>
      <c r="R599" s="120"/>
      <c r="S599" s="120"/>
      <c r="T599" s="118"/>
      <c r="U599" s="118"/>
      <c r="V599" s="118"/>
      <c r="W599" s="118"/>
      <c r="X599" s="118"/>
      <c r="Y599" s="120"/>
      <c r="Z599" s="120"/>
      <c r="AA599" s="118"/>
      <c r="AB599" s="118"/>
      <c r="AC599" s="118"/>
      <c r="AD599" s="120"/>
      <c r="AE599" s="118"/>
      <c r="AF599" s="120"/>
      <c r="AG599" s="120"/>
      <c r="AH599" s="118"/>
      <c r="AI599" s="118"/>
      <c r="AJ599" s="118"/>
      <c r="AK599" s="118"/>
      <c r="AL599" s="118"/>
      <c r="AM599" s="118"/>
    </row>
    <row r="600" spans="1:39" hidden="1" x14ac:dyDescent="0.3">
      <c r="A600" s="107"/>
      <c r="B600" s="107" t="s">
        <v>844</v>
      </c>
      <c r="C600" s="124"/>
      <c r="D600" s="107"/>
      <c r="E600" s="125"/>
      <c r="F600" s="107"/>
      <c r="G600" s="107" t="s">
        <v>1897</v>
      </c>
      <c r="H600" s="124" t="str">
        <f>Programação4[[#This Row],[Atividade]]&amp; " - linha/estrutura: " &amp;Programação4[[#This Row],[Tag]]</f>
        <v xml:space="preserve">Execução de furos - linha/estrutura: </v>
      </c>
      <c r="I600" s="107"/>
      <c r="J600" s="107"/>
      <c r="K600" s="107"/>
      <c r="L600" s="120"/>
      <c r="M600" s="118"/>
      <c r="N600" s="118"/>
      <c r="O600" s="118"/>
      <c r="P600" s="118"/>
      <c r="Q600" s="118"/>
      <c r="R600" s="120"/>
      <c r="S600" s="120"/>
      <c r="T600" s="118"/>
      <c r="U600" s="118"/>
      <c r="V600" s="118"/>
      <c r="W600" s="118"/>
      <c r="X600" s="118"/>
      <c r="Y600" s="120"/>
      <c r="Z600" s="120"/>
      <c r="AA600" s="118"/>
      <c r="AB600" s="118"/>
      <c r="AC600" s="118"/>
      <c r="AD600" s="120"/>
      <c r="AE600" s="118"/>
      <c r="AF600" s="120"/>
      <c r="AG600" s="120"/>
      <c r="AH600" s="118"/>
      <c r="AI600" s="118"/>
      <c r="AJ600" s="118"/>
      <c r="AK600" s="118"/>
      <c r="AL600" s="118"/>
      <c r="AM600" s="118"/>
    </row>
    <row r="601" spans="1:39" hidden="1" x14ac:dyDescent="0.3">
      <c r="A601" s="107"/>
      <c r="B601" s="107" t="s">
        <v>845</v>
      </c>
      <c r="C601" s="124"/>
      <c r="D601" s="107"/>
      <c r="E601" s="125"/>
      <c r="F601" s="107"/>
      <c r="G601" s="107" t="s">
        <v>1898</v>
      </c>
      <c r="H601" s="124" t="str">
        <f>Programação4[[#This Row],[Atividade]]&amp; " - linha/estrutura: " &amp;Programação4[[#This Row],[Tag]]</f>
        <v xml:space="preserve">Apicoamento de piso - linha/estrutura: </v>
      </c>
      <c r="I601" s="107"/>
      <c r="J601" s="107"/>
      <c r="K601" s="107"/>
      <c r="L601" s="120"/>
      <c r="M601" s="118"/>
      <c r="N601" s="118"/>
      <c r="O601" s="118"/>
      <c r="P601" s="118"/>
      <c r="Q601" s="118"/>
      <c r="R601" s="120"/>
      <c r="S601" s="120"/>
      <c r="T601" s="118"/>
      <c r="U601" s="118"/>
      <c r="V601" s="118"/>
      <c r="W601" s="118"/>
      <c r="X601" s="118"/>
      <c r="Y601" s="120"/>
      <c r="Z601" s="120"/>
      <c r="AA601" s="118"/>
      <c r="AB601" s="118"/>
      <c r="AC601" s="118"/>
      <c r="AD601" s="120"/>
      <c r="AE601" s="118"/>
      <c r="AF601" s="120"/>
      <c r="AG601" s="120"/>
      <c r="AH601" s="118"/>
      <c r="AI601" s="118"/>
      <c r="AJ601" s="118"/>
      <c r="AK601" s="118"/>
      <c r="AL601" s="118"/>
      <c r="AM601" s="118"/>
    </row>
    <row r="602" spans="1:39" hidden="1" x14ac:dyDescent="0.3">
      <c r="A602" s="107"/>
      <c r="B602" s="107" t="s">
        <v>846</v>
      </c>
      <c r="C602" s="124"/>
      <c r="D602" s="107"/>
      <c r="E602" s="125"/>
      <c r="F602" s="107"/>
      <c r="G602" s="107" t="s">
        <v>1899</v>
      </c>
      <c r="H602" s="124" t="str">
        <f>Programação4[[#This Row],[Atividade]]&amp; " - linha/estrutura: " &amp;Programação4[[#This Row],[Tag]]</f>
        <v xml:space="preserve">Montagem de armação e chumbadores - linha/estrutura: </v>
      </c>
      <c r="I602" s="107"/>
      <c r="J602" s="107"/>
      <c r="K602" s="107"/>
      <c r="L602" s="120"/>
      <c r="M602" s="118"/>
      <c r="N602" s="118"/>
      <c r="O602" s="118"/>
      <c r="P602" s="118"/>
      <c r="Q602" s="118"/>
      <c r="R602" s="120"/>
      <c r="S602" s="120"/>
      <c r="T602" s="118"/>
      <c r="U602" s="118"/>
      <c r="V602" s="118"/>
      <c r="W602" s="118"/>
      <c r="X602" s="118"/>
      <c r="Y602" s="120"/>
      <c r="Z602" s="120"/>
      <c r="AA602" s="118"/>
      <c r="AB602" s="118"/>
      <c r="AC602" s="118"/>
      <c r="AD602" s="120"/>
      <c r="AE602" s="118"/>
      <c r="AF602" s="120"/>
      <c r="AG602" s="120"/>
      <c r="AH602" s="118"/>
      <c r="AI602" s="118"/>
      <c r="AJ602" s="118"/>
      <c r="AK602" s="118"/>
      <c r="AL602" s="118"/>
      <c r="AM602" s="118"/>
    </row>
    <row r="603" spans="1:39" hidden="1" x14ac:dyDescent="0.3">
      <c r="A603" s="107"/>
      <c r="B603" s="107" t="s">
        <v>847</v>
      </c>
      <c r="C603" s="124"/>
      <c r="D603" s="107"/>
      <c r="E603" s="125"/>
      <c r="F603" s="107"/>
      <c r="G603" s="107" t="s">
        <v>1900</v>
      </c>
      <c r="H603" s="124" t="str">
        <f>Programação4[[#This Row],[Atividade]]&amp; " - linha/estrutura: " &amp;Programação4[[#This Row],[Tag]]</f>
        <v xml:space="preserve">Montagem de forma - linha/estrutura: </v>
      </c>
      <c r="I603" s="107"/>
      <c r="J603" s="107"/>
      <c r="K603" s="107"/>
      <c r="L603" s="120"/>
      <c r="M603" s="118"/>
      <c r="N603" s="118"/>
      <c r="O603" s="118"/>
      <c r="P603" s="118"/>
      <c r="Q603" s="118"/>
      <c r="R603" s="120"/>
      <c r="S603" s="120"/>
      <c r="T603" s="118"/>
      <c r="U603" s="118"/>
      <c r="V603" s="118"/>
      <c r="W603" s="118"/>
      <c r="X603" s="118"/>
      <c r="Y603" s="120"/>
      <c r="Z603" s="120"/>
      <c r="AA603" s="118"/>
      <c r="AB603" s="118"/>
      <c r="AC603" s="118"/>
      <c r="AD603" s="120"/>
      <c r="AE603" s="118"/>
      <c r="AF603" s="120"/>
      <c r="AG603" s="120"/>
      <c r="AH603" s="118"/>
      <c r="AI603" s="118"/>
      <c r="AJ603" s="118"/>
      <c r="AK603" s="118"/>
      <c r="AL603" s="118"/>
      <c r="AM603" s="118"/>
    </row>
    <row r="604" spans="1:39" hidden="1" x14ac:dyDescent="0.3">
      <c r="A604" s="107"/>
      <c r="B604" s="107" t="s">
        <v>848</v>
      </c>
      <c r="C604" s="124"/>
      <c r="D604" s="107"/>
      <c r="E604" s="125"/>
      <c r="F604" s="107"/>
      <c r="G604" s="107" t="s">
        <v>1901</v>
      </c>
      <c r="H604" s="124" t="str">
        <f>Programação4[[#This Row],[Atividade]]&amp; " - linha/estrutura: " &amp;Programação4[[#This Row],[Tag]]</f>
        <v xml:space="preserve">Concretagem - linha/estrutura: </v>
      </c>
      <c r="I604" s="107"/>
      <c r="J604" s="107"/>
      <c r="K604" s="107"/>
      <c r="L604" s="120"/>
      <c r="M604" s="118"/>
      <c r="N604" s="118"/>
      <c r="O604" s="118"/>
      <c r="P604" s="118"/>
      <c r="Q604" s="118"/>
      <c r="R604" s="120"/>
      <c r="S604" s="120"/>
      <c r="T604" s="118"/>
      <c r="U604" s="118"/>
      <c r="V604" s="118"/>
      <c r="W604" s="118"/>
      <c r="X604" s="118"/>
      <c r="Y604" s="120"/>
      <c r="Z604" s="120"/>
      <c r="AA604" s="118"/>
      <c r="AB604" s="118"/>
      <c r="AC604" s="118"/>
      <c r="AD604" s="120"/>
      <c r="AE604" s="118"/>
      <c r="AF604" s="120"/>
      <c r="AG604" s="120"/>
      <c r="AH604" s="118"/>
      <c r="AI604" s="118"/>
      <c r="AJ604" s="118"/>
      <c r="AK604" s="118"/>
      <c r="AL604" s="118"/>
      <c r="AM604" s="118"/>
    </row>
    <row r="605" spans="1:39" hidden="1" x14ac:dyDescent="0.3">
      <c r="A605" s="107"/>
      <c r="B605" s="107" t="s">
        <v>849</v>
      </c>
      <c r="C605" s="124"/>
      <c r="D605" s="107"/>
      <c r="E605" s="125"/>
      <c r="F605" s="107"/>
      <c r="G605" s="107" t="s">
        <v>1902</v>
      </c>
      <c r="H605" s="124" t="str">
        <f>Programação4[[#This Row],[Atividade]]&amp; " - linha/estrutura: " &amp;Programação4[[#This Row],[Tag]]</f>
        <v xml:space="preserve">Desforma - linha/estrutura: </v>
      </c>
      <c r="I605" s="107"/>
      <c r="J605" s="107"/>
      <c r="K605" s="107"/>
      <c r="L605" s="120"/>
      <c r="M605" s="118"/>
      <c r="N605" s="118"/>
      <c r="O605" s="118"/>
      <c r="P605" s="118"/>
      <c r="Q605" s="118"/>
      <c r="R605" s="120"/>
      <c r="S605" s="120"/>
      <c r="T605" s="118"/>
      <c r="U605" s="118"/>
      <c r="V605" s="118"/>
      <c r="W605" s="118"/>
      <c r="X605" s="118"/>
      <c r="Y605" s="120"/>
      <c r="Z605" s="120"/>
      <c r="AA605" s="118"/>
      <c r="AB605" s="118"/>
      <c r="AC605" s="118"/>
      <c r="AD605" s="120"/>
      <c r="AE605" s="118"/>
      <c r="AF605" s="120"/>
      <c r="AG605" s="120"/>
      <c r="AH605" s="118"/>
      <c r="AI605" s="118"/>
      <c r="AJ605" s="118"/>
      <c r="AK605" s="118"/>
      <c r="AL605" s="118"/>
      <c r="AM605" s="118"/>
    </row>
    <row r="606" spans="1:39" hidden="1" x14ac:dyDescent="0.3">
      <c r="A606" s="107"/>
      <c r="B606" s="107" t="s">
        <v>850</v>
      </c>
      <c r="C606" s="124"/>
      <c r="D606" s="107"/>
      <c r="E606" s="125"/>
      <c r="F606" s="107"/>
      <c r="G606" s="107" t="s">
        <v>1995</v>
      </c>
      <c r="H606" s="124" t="str">
        <f>Programação4[[#This Row],[Atividade]]&amp; " - linha/estrutura: " &amp;Programação4[[#This Row],[Tag]]</f>
        <v xml:space="preserve">PS1-2900-14E-0414 - linha/estrutura: </v>
      </c>
      <c r="I606" s="107"/>
      <c r="J606" s="107"/>
      <c r="K606" s="107"/>
      <c r="L606" s="120"/>
      <c r="M606" s="118"/>
      <c r="N606" s="118"/>
      <c r="O606" s="118"/>
      <c r="P606" s="118"/>
      <c r="Q606" s="118"/>
      <c r="R606" s="120"/>
      <c r="S606" s="120"/>
      <c r="T606" s="118"/>
      <c r="U606" s="118"/>
      <c r="V606" s="118"/>
      <c r="W606" s="118"/>
      <c r="X606" s="118"/>
      <c r="Y606" s="120"/>
      <c r="Z606" s="120"/>
      <c r="AA606" s="118"/>
      <c r="AB606" s="118"/>
      <c r="AC606" s="118"/>
      <c r="AD606" s="120"/>
      <c r="AE606" s="118"/>
      <c r="AF606" s="120"/>
      <c r="AG606" s="120"/>
      <c r="AH606" s="118"/>
      <c r="AI606" s="118"/>
      <c r="AJ606" s="118"/>
      <c r="AK606" s="118"/>
      <c r="AL606" s="118"/>
      <c r="AM606" s="118"/>
    </row>
    <row r="607" spans="1:39" hidden="1" x14ac:dyDescent="0.3">
      <c r="A607" s="107"/>
      <c r="B607" s="107" t="s">
        <v>851</v>
      </c>
      <c r="C607" s="124"/>
      <c r="D607" s="107"/>
      <c r="E607" s="125"/>
      <c r="F607" s="107"/>
      <c r="G607" s="107" t="s">
        <v>1897</v>
      </c>
      <c r="H607" s="124" t="str">
        <f>Programação4[[#This Row],[Atividade]]&amp; " - linha/estrutura: " &amp;Programação4[[#This Row],[Tag]]</f>
        <v xml:space="preserve">Execução de furos - linha/estrutura: </v>
      </c>
      <c r="I607" s="107"/>
      <c r="J607" s="107"/>
      <c r="K607" s="107"/>
      <c r="L607" s="120"/>
      <c r="M607" s="118"/>
      <c r="N607" s="118"/>
      <c r="O607" s="118"/>
      <c r="P607" s="118"/>
      <c r="Q607" s="118"/>
      <c r="R607" s="120"/>
      <c r="S607" s="120"/>
      <c r="T607" s="118"/>
      <c r="U607" s="118"/>
      <c r="V607" s="118"/>
      <c r="W607" s="118"/>
      <c r="X607" s="118"/>
      <c r="Y607" s="120"/>
      <c r="Z607" s="120"/>
      <c r="AA607" s="118"/>
      <c r="AB607" s="118"/>
      <c r="AC607" s="118"/>
      <c r="AD607" s="120"/>
      <c r="AE607" s="118"/>
      <c r="AF607" s="120"/>
      <c r="AG607" s="120"/>
      <c r="AH607" s="118"/>
      <c r="AI607" s="118"/>
      <c r="AJ607" s="118"/>
      <c r="AK607" s="118"/>
      <c r="AL607" s="118"/>
      <c r="AM607" s="118"/>
    </row>
    <row r="608" spans="1:39" hidden="1" x14ac:dyDescent="0.3">
      <c r="A608" s="107"/>
      <c r="B608" s="107" t="s">
        <v>852</v>
      </c>
      <c r="C608" s="124"/>
      <c r="D608" s="107"/>
      <c r="E608" s="125"/>
      <c r="F608" s="107"/>
      <c r="G608" s="107" t="s">
        <v>1898</v>
      </c>
      <c r="H608" s="124" t="str">
        <f>Programação4[[#This Row],[Atividade]]&amp; " - linha/estrutura: " &amp;Programação4[[#This Row],[Tag]]</f>
        <v xml:space="preserve">Apicoamento de piso - linha/estrutura: </v>
      </c>
      <c r="I608" s="107"/>
      <c r="J608" s="107"/>
      <c r="K608" s="107"/>
      <c r="L608" s="120"/>
      <c r="M608" s="118"/>
      <c r="N608" s="118"/>
      <c r="O608" s="118"/>
      <c r="P608" s="118"/>
      <c r="Q608" s="118"/>
      <c r="R608" s="120"/>
      <c r="S608" s="120"/>
      <c r="T608" s="118"/>
      <c r="U608" s="118"/>
      <c r="V608" s="118"/>
      <c r="W608" s="118"/>
      <c r="X608" s="118"/>
      <c r="Y608" s="120"/>
      <c r="Z608" s="120"/>
      <c r="AA608" s="118"/>
      <c r="AB608" s="118"/>
      <c r="AC608" s="118"/>
      <c r="AD608" s="120"/>
      <c r="AE608" s="118"/>
      <c r="AF608" s="120"/>
      <c r="AG608" s="120"/>
      <c r="AH608" s="118"/>
      <c r="AI608" s="118"/>
      <c r="AJ608" s="118"/>
      <c r="AK608" s="118"/>
      <c r="AL608" s="118"/>
      <c r="AM608" s="118"/>
    </row>
    <row r="609" spans="1:39" hidden="1" x14ac:dyDescent="0.3">
      <c r="A609" s="107"/>
      <c r="B609" s="107" t="s">
        <v>853</v>
      </c>
      <c r="C609" s="124"/>
      <c r="D609" s="107"/>
      <c r="E609" s="125"/>
      <c r="F609" s="107"/>
      <c r="G609" s="107" t="s">
        <v>1899</v>
      </c>
      <c r="H609" s="124" t="str">
        <f>Programação4[[#This Row],[Atividade]]&amp; " - linha/estrutura: " &amp;Programação4[[#This Row],[Tag]]</f>
        <v xml:space="preserve">Montagem de armação e chumbadores - linha/estrutura: </v>
      </c>
      <c r="I609" s="107"/>
      <c r="J609" s="107"/>
      <c r="K609" s="107"/>
      <c r="L609" s="120"/>
      <c r="M609" s="118"/>
      <c r="N609" s="118"/>
      <c r="O609" s="118"/>
      <c r="P609" s="118"/>
      <c r="Q609" s="118"/>
      <c r="R609" s="120"/>
      <c r="S609" s="120"/>
      <c r="T609" s="118"/>
      <c r="U609" s="118"/>
      <c r="V609" s="118"/>
      <c r="W609" s="118"/>
      <c r="X609" s="118"/>
      <c r="Y609" s="120"/>
      <c r="Z609" s="120"/>
      <c r="AA609" s="118"/>
      <c r="AB609" s="118"/>
      <c r="AC609" s="118"/>
      <c r="AD609" s="120"/>
      <c r="AE609" s="118"/>
      <c r="AF609" s="120"/>
      <c r="AG609" s="120"/>
      <c r="AH609" s="118"/>
      <c r="AI609" s="118"/>
      <c r="AJ609" s="118"/>
      <c r="AK609" s="118"/>
      <c r="AL609" s="118"/>
      <c r="AM609" s="118"/>
    </row>
    <row r="610" spans="1:39" hidden="1" x14ac:dyDescent="0.3">
      <c r="A610" s="107"/>
      <c r="B610" s="107" t="s">
        <v>854</v>
      </c>
      <c r="C610" s="124"/>
      <c r="D610" s="107"/>
      <c r="E610" s="125"/>
      <c r="F610" s="107"/>
      <c r="G610" s="107" t="s">
        <v>1900</v>
      </c>
      <c r="H610" s="124" t="str">
        <f>Programação4[[#This Row],[Atividade]]&amp; " - linha/estrutura: " &amp;Programação4[[#This Row],[Tag]]</f>
        <v xml:space="preserve">Montagem de forma - linha/estrutura: </v>
      </c>
      <c r="I610" s="107"/>
      <c r="J610" s="107"/>
      <c r="K610" s="107"/>
      <c r="L610" s="120"/>
      <c r="M610" s="118"/>
      <c r="N610" s="118"/>
      <c r="O610" s="118"/>
      <c r="P610" s="118"/>
      <c r="Q610" s="118"/>
      <c r="R610" s="120"/>
      <c r="S610" s="120"/>
      <c r="T610" s="118"/>
      <c r="U610" s="118"/>
      <c r="V610" s="118"/>
      <c r="W610" s="118"/>
      <c r="X610" s="118"/>
      <c r="Y610" s="120"/>
      <c r="Z610" s="120"/>
      <c r="AA610" s="118"/>
      <c r="AB610" s="118"/>
      <c r="AC610" s="118"/>
      <c r="AD610" s="120"/>
      <c r="AE610" s="118"/>
      <c r="AF610" s="120"/>
      <c r="AG610" s="120"/>
      <c r="AH610" s="118"/>
      <c r="AI610" s="118"/>
      <c r="AJ610" s="118"/>
      <c r="AK610" s="118"/>
      <c r="AL610" s="118"/>
      <c r="AM610" s="118"/>
    </row>
    <row r="611" spans="1:39" hidden="1" x14ac:dyDescent="0.3">
      <c r="A611" s="107"/>
      <c r="B611" s="107" t="s">
        <v>855</v>
      </c>
      <c r="C611" s="124"/>
      <c r="D611" s="107"/>
      <c r="E611" s="125"/>
      <c r="F611" s="107"/>
      <c r="G611" s="107" t="s">
        <v>1901</v>
      </c>
      <c r="H611" s="124" t="str">
        <f>Programação4[[#This Row],[Atividade]]&amp; " - linha/estrutura: " &amp;Programação4[[#This Row],[Tag]]</f>
        <v xml:space="preserve">Concretagem - linha/estrutura: </v>
      </c>
      <c r="I611" s="107"/>
      <c r="J611" s="107"/>
      <c r="K611" s="107"/>
      <c r="L611" s="120"/>
      <c r="M611" s="118"/>
      <c r="N611" s="118"/>
      <c r="O611" s="118"/>
      <c r="P611" s="118"/>
      <c r="Q611" s="118"/>
      <c r="R611" s="120"/>
      <c r="S611" s="120"/>
      <c r="T611" s="118"/>
      <c r="U611" s="118"/>
      <c r="V611" s="118"/>
      <c r="W611" s="118"/>
      <c r="X611" s="118"/>
      <c r="Y611" s="120"/>
      <c r="Z611" s="120"/>
      <c r="AA611" s="118"/>
      <c r="AB611" s="118"/>
      <c r="AC611" s="118"/>
      <c r="AD611" s="120"/>
      <c r="AE611" s="118"/>
      <c r="AF611" s="120"/>
      <c r="AG611" s="120"/>
      <c r="AH611" s="118"/>
      <c r="AI611" s="118"/>
      <c r="AJ611" s="118"/>
      <c r="AK611" s="118"/>
      <c r="AL611" s="118"/>
      <c r="AM611" s="118"/>
    </row>
    <row r="612" spans="1:39" hidden="1" x14ac:dyDescent="0.3">
      <c r="A612" s="107"/>
      <c r="B612" s="107" t="s">
        <v>856</v>
      </c>
      <c r="C612" s="124"/>
      <c r="D612" s="107"/>
      <c r="E612" s="125"/>
      <c r="F612" s="107"/>
      <c r="G612" s="107" t="s">
        <v>1902</v>
      </c>
      <c r="H612" s="124" t="str">
        <f>Programação4[[#This Row],[Atividade]]&amp; " - linha/estrutura: " &amp;Programação4[[#This Row],[Tag]]</f>
        <v xml:space="preserve">Desforma - linha/estrutura: </v>
      </c>
      <c r="I612" s="107"/>
      <c r="J612" s="107"/>
      <c r="K612" s="107"/>
      <c r="L612" s="120"/>
      <c r="M612" s="118"/>
      <c r="N612" s="118"/>
      <c r="O612" s="118"/>
      <c r="P612" s="118"/>
      <c r="Q612" s="118"/>
      <c r="R612" s="120"/>
      <c r="S612" s="120"/>
      <c r="T612" s="118"/>
      <c r="U612" s="118"/>
      <c r="V612" s="118"/>
      <c r="W612" s="118"/>
      <c r="X612" s="118"/>
      <c r="Y612" s="120"/>
      <c r="Z612" s="120"/>
      <c r="AA612" s="118"/>
      <c r="AB612" s="118"/>
      <c r="AC612" s="118"/>
      <c r="AD612" s="120"/>
      <c r="AE612" s="118"/>
      <c r="AF612" s="120"/>
      <c r="AG612" s="120"/>
      <c r="AH612" s="118"/>
      <c r="AI612" s="118"/>
      <c r="AJ612" s="118"/>
      <c r="AK612" s="118"/>
      <c r="AL612" s="118"/>
      <c r="AM612" s="118"/>
    </row>
    <row r="613" spans="1:39" hidden="1" x14ac:dyDescent="0.3">
      <c r="A613" s="107"/>
      <c r="B613" s="107" t="s">
        <v>857</v>
      </c>
      <c r="C613" s="124"/>
      <c r="D613" s="107"/>
      <c r="E613" s="125"/>
      <c r="F613" s="107"/>
      <c r="G613" s="107" t="s">
        <v>1996</v>
      </c>
      <c r="H613" s="124" t="str">
        <f>Programação4[[#This Row],[Atividade]]&amp; " - linha/estrutura: " &amp;Programação4[[#This Row],[Tag]]</f>
        <v xml:space="preserve">PS1-2900-14E-0412 - linha/estrutura: </v>
      </c>
      <c r="I613" s="107"/>
      <c r="J613" s="107"/>
      <c r="K613" s="107"/>
      <c r="L613" s="120"/>
      <c r="M613" s="118"/>
      <c r="N613" s="118"/>
      <c r="O613" s="118"/>
      <c r="P613" s="118"/>
      <c r="Q613" s="118"/>
      <c r="R613" s="120"/>
      <c r="S613" s="120"/>
      <c r="T613" s="118"/>
      <c r="U613" s="118"/>
      <c r="V613" s="118"/>
      <c r="W613" s="118"/>
      <c r="X613" s="118"/>
      <c r="Y613" s="120"/>
      <c r="Z613" s="120"/>
      <c r="AA613" s="118"/>
      <c r="AB613" s="118"/>
      <c r="AC613" s="118"/>
      <c r="AD613" s="120"/>
      <c r="AE613" s="118"/>
      <c r="AF613" s="120"/>
      <c r="AG613" s="120"/>
      <c r="AH613" s="118"/>
      <c r="AI613" s="118"/>
      <c r="AJ613" s="118"/>
      <c r="AK613" s="118"/>
      <c r="AL613" s="118"/>
      <c r="AM613" s="118"/>
    </row>
    <row r="614" spans="1:39" hidden="1" x14ac:dyDescent="0.3">
      <c r="A614" s="107"/>
      <c r="B614" s="107" t="s">
        <v>858</v>
      </c>
      <c r="C614" s="124"/>
      <c r="D614" s="107"/>
      <c r="E614" s="125"/>
      <c r="F614" s="107"/>
      <c r="G614" s="107" t="s">
        <v>1897</v>
      </c>
      <c r="H614" s="124" t="str">
        <f>Programação4[[#This Row],[Atividade]]&amp; " - linha/estrutura: " &amp;Programação4[[#This Row],[Tag]]</f>
        <v xml:space="preserve">Execução de furos - linha/estrutura: </v>
      </c>
      <c r="I614" s="107"/>
      <c r="J614" s="107"/>
      <c r="K614" s="107"/>
      <c r="L614" s="120"/>
      <c r="M614" s="118"/>
      <c r="N614" s="118"/>
      <c r="O614" s="118"/>
      <c r="P614" s="118"/>
      <c r="Q614" s="118"/>
      <c r="R614" s="120"/>
      <c r="S614" s="120"/>
      <c r="T614" s="118"/>
      <c r="U614" s="118"/>
      <c r="V614" s="118"/>
      <c r="W614" s="118"/>
      <c r="X614" s="118"/>
      <c r="Y614" s="120"/>
      <c r="Z614" s="120"/>
      <c r="AA614" s="118"/>
      <c r="AB614" s="118"/>
      <c r="AC614" s="118"/>
      <c r="AD614" s="120"/>
      <c r="AE614" s="118"/>
      <c r="AF614" s="120"/>
      <c r="AG614" s="120"/>
      <c r="AH614" s="118"/>
      <c r="AI614" s="118"/>
      <c r="AJ614" s="118"/>
      <c r="AK614" s="118"/>
      <c r="AL614" s="118"/>
      <c r="AM614" s="118"/>
    </row>
    <row r="615" spans="1:39" hidden="1" x14ac:dyDescent="0.3">
      <c r="A615" s="107"/>
      <c r="B615" s="107" t="s">
        <v>859</v>
      </c>
      <c r="C615" s="124"/>
      <c r="D615" s="107"/>
      <c r="E615" s="125"/>
      <c r="F615" s="107"/>
      <c r="G615" s="107" t="s">
        <v>1898</v>
      </c>
      <c r="H615" s="124" t="str">
        <f>Programação4[[#This Row],[Atividade]]&amp; " - linha/estrutura: " &amp;Programação4[[#This Row],[Tag]]</f>
        <v xml:space="preserve">Apicoamento de piso - linha/estrutura: </v>
      </c>
      <c r="I615" s="107"/>
      <c r="J615" s="107"/>
      <c r="K615" s="107"/>
      <c r="L615" s="120"/>
      <c r="M615" s="118"/>
      <c r="N615" s="118"/>
      <c r="O615" s="118"/>
      <c r="P615" s="118"/>
      <c r="Q615" s="118"/>
      <c r="R615" s="120"/>
      <c r="S615" s="120"/>
      <c r="T615" s="118"/>
      <c r="U615" s="118"/>
      <c r="V615" s="118"/>
      <c r="W615" s="118"/>
      <c r="X615" s="118"/>
      <c r="Y615" s="120"/>
      <c r="Z615" s="120"/>
      <c r="AA615" s="118"/>
      <c r="AB615" s="118"/>
      <c r="AC615" s="118"/>
      <c r="AD615" s="120"/>
      <c r="AE615" s="118"/>
      <c r="AF615" s="120"/>
      <c r="AG615" s="120"/>
      <c r="AH615" s="118"/>
      <c r="AI615" s="118"/>
      <c r="AJ615" s="118"/>
      <c r="AK615" s="118"/>
      <c r="AL615" s="118"/>
      <c r="AM615" s="118"/>
    </row>
    <row r="616" spans="1:39" hidden="1" x14ac:dyDescent="0.3">
      <c r="A616" s="107"/>
      <c r="B616" s="107" t="s">
        <v>860</v>
      </c>
      <c r="C616" s="124"/>
      <c r="D616" s="107"/>
      <c r="E616" s="125"/>
      <c r="F616" s="107"/>
      <c r="G616" s="107" t="s">
        <v>1899</v>
      </c>
      <c r="H616" s="124" t="str">
        <f>Programação4[[#This Row],[Atividade]]&amp; " - linha/estrutura: " &amp;Programação4[[#This Row],[Tag]]</f>
        <v xml:space="preserve">Montagem de armação e chumbadores - linha/estrutura: </v>
      </c>
      <c r="I616" s="107"/>
      <c r="J616" s="107"/>
      <c r="K616" s="107"/>
      <c r="L616" s="120"/>
      <c r="M616" s="118"/>
      <c r="N616" s="118"/>
      <c r="O616" s="118"/>
      <c r="P616" s="118"/>
      <c r="Q616" s="118"/>
      <c r="R616" s="120"/>
      <c r="S616" s="120"/>
      <c r="T616" s="118"/>
      <c r="U616" s="118"/>
      <c r="V616" s="118"/>
      <c r="W616" s="118"/>
      <c r="X616" s="118"/>
      <c r="Y616" s="120"/>
      <c r="Z616" s="120"/>
      <c r="AA616" s="118"/>
      <c r="AB616" s="118"/>
      <c r="AC616" s="118"/>
      <c r="AD616" s="120"/>
      <c r="AE616" s="118"/>
      <c r="AF616" s="120"/>
      <c r="AG616" s="120"/>
      <c r="AH616" s="118"/>
      <c r="AI616" s="118"/>
      <c r="AJ616" s="118"/>
      <c r="AK616" s="118"/>
      <c r="AL616" s="118"/>
      <c r="AM616" s="118"/>
    </row>
    <row r="617" spans="1:39" hidden="1" x14ac:dyDescent="0.3">
      <c r="A617" s="107"/>
      <c r="B617" s="107" t="s">
        <v>861</v>
      </c>
      <c r="C617" s="124"/>
      <c r="D617" s="107"/>
      <c r="E617" s="125"/>
      <c r="F617" s="107"/>
      <c r="G617" s="107" t="s">
        <v>1900</v>
      </c>
      <c r="H617" s="124" t="str">
        <f>Programação4[[#This Row],[Atividade]]&amp; " - linha/estrutura: " &amp;Programação4[[#This Row],[Tag]]</f>
        <v xml:space="preserve">Montagem de forma - linha/estrutura: </v>
      </c>
      <c r="I617" s="107"/>
      <c r="J617" s="107"/>
      <c r="K617" s="107"/>
      <c r="L617" s="120"/>
      <c r="M617" s="118"/>
      <c r="N617" s="118"/>
      <c r="O617" s="118"/>
      <c r="P617" s="118"/>
      <c r="Q617" s="118"/>
      <c r="R617" s="120"/>
      <c r="S617" s="120"/>
      <c r="T617" s="118"/>
      <c r="U617" s="118"/>
      <c r="V617" s="118"/>
      <c r="W617" s="118"/>
      <c r="X617" s="118"/>
      <c r="Y617" s="120"/>
      <c r="Z617" s="120"/>
      <c r="AA617" s="118"/>
      <c r="AB617" s="118"/>
      <c r="AC617" s="118"/>
      <c r="AD617" s="120"/>
      <c r="AE617" s="118"/>
      <c r="AF617" s="120"/>
      <c r="AG617" s="120"/>
      <c r="AH617" s="118"/>
      <c r="AI617" s="118"/>
      <c r="AJ617" s="118"/>
      <c r="AK617" s="118"/>
      <c r="AL617" s="118"/>
      <c r="AM617" s="118"/>
    </row>
    <row r="618" spans="1:39" hidden="1" x14ac:dyDescent="0.3">
      <c r="A618" s="107"/>
      <c r="B618" s="107" t="s">
        <v>862</v>
      </c>
      <c r="C618" s="124"/>
      <c r="D618" s="107"/>
      <c r="E618" s="125"/>
      <c r="F618" s="107"/>
      <c r="G618" s="107" t="s">
        <v>1901</v>
      </c>
      <c r="H618" s="124" t="str">
        <f>Programação4[[#This Row],[Atividade]]&amp; " - linha/estrutura: " &amp;Programação4[[#This Row],[Tag]]</f>
        <v xml:space="preserve">Concretagem - linha/estrutura: </v>
      </c>
      <c r="I618" s="107"/>
      <c r="J618" s="107"/>
      <c r="K618" s="107"/>
      <c r="L618" s="120"/>
      <c r="M618" s="118"/>
      <c r="N618" s="118"/>
      <c r="O618" s="118"/>
      <c r="P618" s="118"/>
      <c r="Q618" s="118"/>
      <c r="R618" s="120"/>
      <c r="S618" s="120"/>
      <c r="T618" s="118"/>
      <c r="U618" s="118"/>
      <c r="V618" s="118"/>
      <c r="W618" s="118"/>
      <c r="X618" s="118"/>
      <c r="Y618" s="120"/>
      <c r="Z618" s="120"/>
      <c r="AA618" s="118"/>
      <c r="AB618" s="118"/>
      <c r="AC618" s="118"/>
      <c r="AD618" s="120"/>
      <c r="AE618" s="118"/>
      <c r="AF618" s="120"/>
      <c r="AG618" s="120"/>
      <c r="AH618" s="118"/>
      <c r="AI618" s="118"/>
      <c r="AJ618" s="118"/>
      <c r="AK618" s="118"/>
      <c r="AL618" s="118"/>
      <c r="AM618" s="118"/>
    </row>
    <row r="619" spans="1:39" hidden="1" x14ac:dyDescent="0.3">
      <c r="A619" s="107"/>
      <c r="B619" s="107" t="s">
        <v>863</v>
      </c>
      <c r="C619" s="124"/>
      <c r="D619" s="107"/>
      <c r="E619" s="125"/>
      <c r="F619" s="107"/>
      <c r="G619" s="107" t="s">
        <v>1902</v>
      </c>
      <c r="H619" s="124" t="str">
        <f>Programação4[[#This Row],[Atividade]]&amp; " - linha/estrutura: " &amp;Programação4[[#This Row],[Tag]]</f>
        <v xml:space="preserve">Desforma - linha/estrutura: </v>
      </c>
      <c r="I619" s="107"/>
      <c r="J619" s="107"/>
      <c r="K619" s="107"/>
      <c r="L619" s="120"/>
      <c r="M619" s="118"/>
      <c r="N619" s="118"/>
      <c r="O619" s="118"/>
      <c r="P619" s="118"/>
      <c r="Q619" s="118"/>
      <c r="R619" s="120"/>
      <c r="S619" s="120"/>
      <c r="T619" s="118"/>
      <c r="U619" s="118"/>
      <c r="V619" s="118"/>
      <c r="W619" s="118"/>
      <c r="X619" s="118"/>
      <c r="Y619" s="120"/>
      <c r="Z619" s="120"/>
      <c r="AA619" s="118"/>
      <c r="AB619" s="118"/>
      <c r="AC619" s="118"/>
      <c r="AD619" s="120"/>
      <c r="AE619" s="118"/>
      <c r="AF619" s="120"/>
      <c r="AG619" s="120"/>
      <c r="AH619" s="118"/>
      <c r="AI619" s="118"/>
      <c r="AJ619" s="118"/>
      <c r="AK619" s="118"/>
      <c r="AL619" s="118"/>
      <c r="AM619" s="118"/>
    </row>
    <row r="620" spans="1:39" hidden="1" x14ac:dyDescent="0.3">
      <c r="A620" s="107"/>
      <c r="B620" s="107" t="s">
        <v>864</v>
      </c>
      <c r="C620" s="124"/>
      <c r="D620" s="107"/>
      <c r="E620" s="125"/>
      <c r="F620" s="107"/>
      <c r="G620" s="107" t="s">
        <v>1997</v>
      </c>
      <c r="H620" s="124" t="str">
        <f>Programação4[[#This Row],[Atividade]]&amp; " - linha/estrutura: " &amp;Programação4[[#This Row],[Tag]]</f>
        <v xml:space="preserve">PS1-2900-14E-0419 - linha/estrutura: </v>
      </c>
      <c r="I620" s="107"/>
      <c r="J620" s="107"/>
      <c r="K620" s="107"/>
      <c r="L620" s="120"/>
      <c r="M620" s="118"/>
      <c r="N620" s="118"/>
      <c r="O620" s="118"/>
      <c r="P620" s="118"/>
      <c r="Q620" s="118"/>
      <c r="R620" s="120"/>
      <c r="S620" s="120"/>
      <c r="T620" s="118"/>
      <c r="U620" s="118"/>
      <c r="V620" s="118"/>
      <c r="W620" s="118"/>
      <c r="X620" s="118"/>
      <c r="Y620" s="120"/>
      <c r="Z620" s="120"/>
      <c r="AA620" s="118"/>
      <c r="AB620" s="118"/>
      <c r="AC620" s="118"/>
      <c r="AD620" s="120"/>
      <c r="AE620" s="118"/>
      <c r="AF620" s="120"/>
      <c r="AG620" s="120"/>
      <c r="AH620" s="118"/>
      <c r="AI620" s="118"/>
      <c r="AJ620" s="118"/>
      <c r="AK620" s="118"/>
      <c r="AL620" s="118"/>
      <c r="AM620" s="118"/>
    </row>
    <row r="621" spans="1:39" hidden="1" x14ac:dyDescent="0.3">
      <c r="A621" s="107"/>
      <c r="B621" s="107" t="s">
        <v>865</v>
      </c>
      <c r="C621" s="124"/>
      <c r="D621" s="107"/>
      <c r="E621" s="125"/>
      <c r="F621" s="107"/>
      <c r="G621" s="107" t="s">
        <v>1897</v>
      </c>
      <c r="H621" s="124" t="str">
        <f>Programação4[[#This Row],[Atividade]]&amp; " - linha/estrutura: " &amp;Programação4[[#This Row],[Tag]]</f>
        <v xml:space="preserve">Execução de furos - linha/estrutura: </v>
      </c>
      <c r="I621" s="107"/>
      <c r="J621" s="107"/>
      <c r="K621" s="107"/>
      <c r="L621" s="120"/>
      <c r="M621" s="118"/>
      <c r="N621" s="118"/>
      <c r="O621" s="118"/>
      <c r="P621" s="118"/>
      <c r="Q621" s="118"/>
      <c r="R621" s="120"/>
      <c r="S621" s="120"/>
      <c r="T621" s="118"/>
      <c r="U621" s="118"/>
      <c r="V621" s="118"/>
      <c r="W621" s="118"/>
      <c r="X621" s="118"/>
      <c r="Y621" s="120"/>
      <c r="Z621" s="120"/>
      <c r="AA621" s="118"/>
      <c r="AB621" s="118"/>
      <c r="AC621" s="118"/>
      <c r="AD621" s="120"/>
      <c r="AE621" s="118"/>
      <c r="AF621" s="120"/>
      <c r="AG621" s="120"/>
      <c r="AH621" s="118"/>
      <c r="AI621" s="118"/>
      <c r="AJ621" s="118"/>
      <c r="AK621" s="118"/>
      <c r="AL621" s="118"/>
      <c r="AM621" s="118"/>
    </row>
    <row r="622" spans="1:39" hidden="1" x14ac:dyDescent="0.3">
      <c r="A622" s="107"/>
      <c r="B622" s="107" t="s">
        <v>866</v>
      </c>
      <c r="C622" s="124"/>
      <c r="D622" s="107"/>
      <c r="E622" s="125"/>
      <c r="F622" s="107"/>
      <c r="G622" s="107" t="s">
        <v>1898</v>
      </c>
      <c r="H622" s="124" t="str">
        <f>Programação4[[#This Row],[Atividade]]&amp; " - linha/estrutura: " &amp;Programação4[[#This Row],[Tag]]</f>
        <v xml:space="preserve">Apicoamento de piso - linha/estrutura: </v>
      </c>
      <c r="I622" s="107"/>
      <c r="J622" s="107"/>
      <c r="K622" s="107"/>
      <c r="L622" s="120"/>
      <c r="M622" s="118"/>
      <c r="N622" s="118"/>
      <c r="O622" s="118"/>
      <c r="P622" s="118"/>
      <c r="Q622" s="118"/>
      <c r="R622" s="120"/>
      <c r="S622" s="120"/>
      <c r="T622" s="118"/>
      <c r="U622" s="118"/>
      <c r="V622" s="118"/>
      <c r="W622" s="118"/>
      <c r="X622" s="118"/>
      <c r="Y622" s="120"/>
      <c r="Z622" s="120"/>
      <c r="AA622" s="118"/>
      <c r="AB622" s="118"/>
      <c r="AC622" s="118"/>
      <c r="AD622" s="120"/>
      <c r="AE622" s="118"/>
      <c r="AF622" s="120"/>
      <c r="AG622" s="120"/>
      <c r="AH622" s="118"/>
      <c r="AI622" s="118"/>
      <c r="AJ622" s="118"/>
      <c r="AK622" s="118"/>
      <c r="AL622" s="118"/>
      <c r="AM622" s="118"/>
    </row>
    <row r="623" spans="1:39" hidden="1" x14ac:dyDescent="0.3">
      <c r="A623" s="107"/>
      <c r="B623" s="107" t="s">
        <v>867</v>
      </c>
      <c r="C623" s="124"/>
      <c r="D623" s="107"/>
      <c r="E623" s="125"/>
      <c r="F623" s="107"/>
      <c r="G623" s="107" t="s">
        <v>1899</v>
      </c>
      <c r="H623" s="124" t="str">
        <f>Programação4[[#This Row],[Atividade]]&amp; " - linha/estrutura: " &amp;Programação4[[#This Row],[Tag]]</f>
        <v xml:space="preserve">Montagem de armação e chumbadores - linha/estrutura: </v>
      </c>
      <c r="I623" s="107"/>
      <c r="J623" s="107"/>
      <c r="K623" s="107"/>
      <c r="L623" s="120"/>
      <c r="M623" s="118"/>
      <c r="N623" s="118"/>
      <c r="O623" s="118"/>
      <c r="P623" s="118"/>
      <c r="Q623" s="118"/>
      <c r="R623" s="120"/>
      <c r="S623" s="120"/>
      <c r="T623" s="118"/>
      <c r="U623" s="118"/>
      <c r="V623" s="118"/>
      <c r="W623" s="118"/>
      <c r="X623" s="118"/>
      <c r="Y623" s="120"/>
      <c r="Z623" s="120"/>
      <c r="AA623" s="118"/>
      <c r="AB623" s="118"/>
      <c r="AC623" s="118"/>
      <c r="AD623" s="120"/>
      <c r="AE623" s="118"/>
      <c r="AF623" s="120"/>
      <c r="AG623" s="120"/>
      <c r="AH623" s="118"/>
      <c r="AI623" s="118"/>
      <c r="AJ623" s="118"/>
      <c r="AK623" s="118"/>
      <c r="AL623" s="118"/>
      <c r="AM623" s="118"/>
    </row>
    <row r="624" spans="1:39" hidden="1" x14ac:dyDescent="0.3">
      <c r="A624" s="107"/>
      <c r="B624" s="107" t="s">
        <v>868</v>
      </c>
      <c r="C624" s="124"/>
      <c r="D624" s="107"/>
      <c r="E624" s="125"/>
      <c r="F624" s="107"/>
      <c r="G624" s="107" t="s">
        <v>1900</v>
      </c>
      <c r="H624" s="124" t="str">
        <f>Programação4[[#This Row],[Atividade]]&amp; " - linha/estrutura: " &amp;Programação4[[#This Row],[Tag]]</f>
        <v xml:space="preserve">Montagem de forma - linha/estrutura: </v>
      </c>
      <c r="I624" s="107"/>
      <c r="J624" s="107"/>
      <c r="K624" s="107"/>
      <c r="L624" s="120"/>
      <c r="M624" s="118"/>
      <c r="N624" s="118"/>
      <c r="O624" s="118"/>
      <c r="P624" s="118"/>
      <c r="Q624" s="118"/>
      <c r="R624" s="120"/>
      <c r="S624" s="120"/>
      <c r="T624" s="118"/>
      <c r="U624" s="118"/>
      <c r="V624" s="118"/>
      <c r="W624" s="118"/>
      <c r="X624" s="118"/>
      <c r="Y624" s="120"/>
      <c r="Z624" s="120"/>
      <c r="AA624" s="118"/>
      <c r="AB624" s="118"/>
      <c r="AC624" s="118"/>
      <c r="AD624" s="120"/>
      <c r="AE624" s="118"/>
      <c r="AF624" s="120"/>
      <c r="AG624" s="120"/>
      <c r="AH624" s="118"/>
      <c r="AI624" s="118"/>
      <c r="AJ624" s="118"/>
      <c r="AK624" s="118"/>
      <c r="AL624" s="118"/>
      <c r="AM624" s="118"/>
    </row>
    <row r="625" spans="1:39" hidden="1" x14ac:dyDescent="0.3">
      <c r="A625" s="107"/>
      <c r="B625" s="107" t="s">
        <v>869</v>
      </c>
      <c r="C625" s="124"/>
      <c r="D625" s="107"/>
      <c r="E625" s="125"/>
      <c r="F625" s="107"/>
      <c r="G625" s="107" t="s">
        <v>1901</v>
      </c>
      <c r="H625" s="124" t="str">
        <f>Programação4[[#This Row],[Atividade]]&amp; " - linha/estrutura: " &amp;Programação4[[#This Row],[Tag]]</f>
        <v xml:space="preserve">Concretagem - linha/estrutura: </v>
      </c>
      <c r="I625" s="107"/>
      <c r="J625" s="107"/>
      <c r="K625" s="107"/>
      <c r="L625" s="120"/>
      <c r="M625" s="118"/>
      <c r="N625" s="118"/>
      <c r="O625" s="118"/>
      <c r="P625" s="118"/>
      <c r="Q625" s="118"/>
      <c r="R625" s="120"/>
      <c r="S625" s="120"/>
      <c r="T625" s="118"/>
      <c r="U625" s="118"/>
      <c r="V625" s="118"/>
      <c r="W625" s="118"/>
      <c r="X625" s="118"/>
      <c r="Y625" s="120"/>
      <c r="Z625" s="120"/>
      <c r="AA625" s="118"/>
      <c r="AB625" s="118"/>
      <c r="AC625" s="118"/>
      <c r="AD625" s="120"/>
      <c r="AE625" s="118"/>
      <c r="AF625" s="120"/>
      <c r="AG625" s="120"/>
      <c r="AH625" s="118"/>
      <c r="AI625" s="118"/>
      <c r="AJ625" s="118"/>
      <c r="AK625" s="118"/>
      <c r="AL625" s="118"/>
      <c r="AM625" s="118"/>
    </row>
    <row r="626" spans="1:39" hidden="1" x14ac:dyDescent="0.3">
      <c r="A626" s="107"/>
      <c r="B626" s="107" t="s">
        <v>870</v>
      </c>
      <c r="C626" s="124"/>
      <c r="D626" s="107"/>
      <c r="E626" s="125"/>
      <c r="F626" s="107"/>
      <c r="G626" s="107" t="s">
        <v>1902</v>
      </c>
      <c r="H626" s="124" t="str">
        <f>Programação4[[#This Row],[Atividade]]&amp; " - linha/estrutura: " &amp;Programação4[[#This Row],[Tag]]</f>
        <v xml:space="preserve">Desforma - linha/estrutura: </v>
      </c>
      <c r="I626" s="107"/>
      <c r="J626" s="107"/>
      <c r="K626" s="107"/>
      <c r="L626" s="120"/>
      <c r="M626" s="118"/>
      <c r="N626" s="118"/>
      <c r="O626" s="118"/>
      <c r="P626" s="118"/>
      <c r="Q626" s="118"/>
      <c r="R626" s="120"/>
      <c r="S626" s="120"/>
      <c r="T626" s="118"/>
      <c r="U626" s="118"/>
      <c r="V626" s="118"/>
      <c r="W626" s="118"/>
      <c r="X626" s="118"/>
      <c r="Y626" s="120"/>
      <c r="Z626" s="120"/>
      <c r="AA626" s="118"/>
      <c r="AB626" s="118"/>
      <c r="AC626" s="118"/>
      <c r="AD626" s="120"/>
      <c r="AE626" s="118"/>
      <c r="AF626" s="120"/>
      <c r="AG626" s="120"/>
      <c r="AH626" s="118"/>
      <c r="AI626" s="118"/>
      <c r="AJ626" s="118"/>
      <c r="AK626" s="118"/>
      <c r="AL626" s="118"/>
      <c r="AM626" s="118"/>
    </row>
    <row r="627" spans="1:39" hidden="1" x14ac:dyDescent="0.3">
      <c r="A627" s="107"/>
      <c r="B627" s="107" t="s">
        <v>871</v>
      </c>
      <c r="C627" s="124"/>
      <c r="D627" s="107"/>
      <c r="E627" s="125"/>
      <c r="F627" s="107"/>
      <c r="G627" s="107" t="s">
        <v>1998</v>
      </c>
      <c r="H627" s="124" t="str">
        <f>Programação4[[#This Row],[Atividade]]&amp; " - linha/estrutura: " &amp;Programação4[[#This Row],[Tag]]</f>
        <v xml:space="preserve">PS1-2900-14E-0417 - linha/estrutura: </v>
      </c>
      <c r="I627" s="107"/>
      <c r="J627" s="107"/>
      <c r="K627" s="107"/>
      <c r="L627" s="120"/>
      <c r="M627" s="118"/>
      <c r="N627" s="118"/>
      <c r="O627" s="118"/>
      <c r="P627" s="118"/>
      <c r="Q627" s="118"/>
      <c r="R627" s="120"/>
      <c r="S627" s="120"/>
      <c r="T627" s="118"/>
      <c r="U627" s="118"/>
      <c r="V627" s="118"/>
      <c r="W627" s="118"/>
      <c r="X627" s="118"/>
      <c r="Y627" s="120"/>
      <c r="Z627" s="120"/>
      <c r="AA627" s="118"/>
      <c r="AB627" s="118"/>
      <c r="AC627" s="118"/>
      <c r="AD627" s="120"/>
      <c r="AE627" s="118"/>
      <c r="AF627" s="120"/>
      <c r="AG627" s="120"/>
      <c r="AH627" s="118"/>
      <c r="AI627" s="118"/>
      <c r="AJ627" s="118"/>
      <c r="AK627" s="118"/>
      <c r="AL627" s="118"/>
      <c r="AM627" s="118"/>
    </row>
    <row r="628" spans="1:39" hidden="1" x14ac:dyDescent="0.3">
      <c r="A628" s="107"/>
      <c r="B628" s="107" t="s">
        <v>872</v>
      </c>
      <c r="C628" s="124"/>
      <c r="D628" s="107"/>
      <c r="E628" s="125"/>
      <c r="F628" s="107"/>
      <c r="G628" s="107" t="s">
        <v>1897</v>
      </c>
      <c r="H628" s="124" t="str">
        <f>Programação4[[#This Row],[Atividade]]&amp; " - linha/estrutura: " &amp;Programação4[[#This Row],[Tag]]</f>
        <v xml:space="preserve">Execução de furos - linha/estrutura: </v>
      </c>
      <c r="I628" s="107"/>
      <c r="J628" s="107"/>
      <c r="K628" s="107"/>
      <c r="L628" s="120"/>
      <c r="M628" s="118"/>
      <c r="N628" s="118"/>
      <c r="O628" s="118"/>
      <c r="P628" s="118"/>
      <c r="Q628" s="118"/>
      <c r="R628" s="120"/>
      <c r="S628" s="120"/>
      <c r="T628" s="118"/>
      <c r="U628" s="118"/>
      <c r="V628" s="118"/>
      <c r="W628" s="118"/>
      <c r="X628" s="118"/>
      <c r="Y628" s="120"/>
      <c r="Z628" s="120"/>
      <c r="AA628" s="118"/>
      <c r="AB628" s="118"/>
      <c r="AC628" s="118"/>
      <c r="AD628" s="120"/>
      <c r="AE628" s="118"/>
      <c r="AF628" s="120"/>
      <c r="AG628" s="120"/>
      <c r="AH628" s="118"/>
      <c r="AI628" s="118"/>
      <c r="AJ628" s="118"/>
      <c r="AK628" s="118"/>
      <c r="AL628" s="118"/>
      <c r="AM628" s="118"/>
    </row>
    <row r="629" spans="1:39" hidden="1" x14ac:dyDescent="0.3">
      <c r="A629" s="107"/>
      <c r="B629" s="107" t="s">
        <v>873</v>
      </c>
      <c r="C629" s="124"/>
      <c r="D629" s="107"/>
      <c r="E629" s="125"/>
      <c r="F629" s="107"/>
      <c r="G629" s="107" t="s">
        <v>1898</v>
      </c>
      <c r="H629" s="124" t="str">
        <f>Programação4[[#This Row],[Atividade]]&amp; " - linha/estrutura: " &amp;Programação4[[#This Row],[Tag]]</f>
        <v xml:space="preserve">Apicoamento de piso - linha/estrutura: </v>
      </c>
      <c r="I629" s="107"/>
      <c r="J629" s="107"/>
      <c r="K629" s="107"/>
      <c r="L629" s="120"/>
      <c r="M629" s="118"/>
      <c r="N629" s="118"/>
      <c r="O629" s="118"/>
      <c r="P629" s="118"/>
      <c r="Q629" s="118"/>
      <c r="R629" s="120"/>
      <c r="S629" s="120"/>
      <c r="T629" s="118"/>
      <c r="U629" s="118"/>
      <c r="V629" s="118"/>
      <c r="W629" s="118"/>
      <c r="X629" s="118"/>
      <c r="Y629" s="120"/>
      <c r="Z629" s="120"/>
      <c r="AA629" s="118"/>
      <c r="AB629" s="118"/>
      <c r="AC629" s="118"/>
      <c r="AD629" s="120"/>
      <c r="AE629" s="118"/>
      <c r="AF629" s="120"/>
      <c r="AG629" s="120"/>
      <c r="AH629" s="118"/>
      <c r="AI629" s="118"/>
      <c r="AJ629" s="118"/>
      <c r="AK629" s="118"/>
      <c r="AL629" s="118"/>
      <c r="AM629" s="118"/>
    </row>
    <row r="630" spans="1:39" hidden="1" x14ac:dyDescent="0.3">
      <c r="A630" s="107"/>
      <c r="B630" s="107" t="s">
        <v>874</v>
      </c>
      <c r="C630" s="124"/>
      <c r="D630" s="107"/>
      <c r="E630" s="125"/>
      <c r="F630" s="107"/>
      <c r="G630" s="107" t="s">
        <v>1899</v>
      </c>
      <c r="H630" s="124" t="str">
        <f>Programação4[[#This Row],[Atividade]]&amp; " - linha/estrutura: " &amp;Programação4[[#This Row],[Tag]]</f>
        <v xml:space="preserve">Montagem de armação e chumbadores - linha/estrutura: </v>
      </c>
      <c r="I630" s="107"/>
      <c r="J630" s="107"/>
      <c r="K630" s="107"/>
      <c r="L630" s="120"/>
      <c r="M630" s="118"/>
      <c r="N630" s="118"/>
      <c r="O630" s="118"/>
      <c r="P630" s="118"/>
      <c r="Q630" s="118"/>
      <c r="R630" s="120"/>
      <c r="S630" s="120"/>
      <c r="T630" s="118"/>
      <c r="U630" s="118"/>
      <c r="V630" s="118"/>
      <c r="W630" s="118"/>
      <c r="X630" s="118"/>
      <c r="Y630" s="120"/>
      <c r="Z630" s="120"/>
      <c r="AA630" s="118"/>
      <c r="AB630" s="118"/>
      <c r="AC630" s="118"/>
      <c r="AD630" s="120"/>
      <c r="AE630" s="118"/>
      <c r="AF630" s="120"/>
      <c r="AG630" s="120"/>
      <c r="AH630" s="118"/>
      <c r="AI630" s="118"/>
      <c r="AJ630" s="118"/>
      <c r="AK630" s="118"/>
      <c r="AL630" s="118"/>
      <c r="AM630" s="118"/>
    </row>
    <row r="631" spans="1:39" hidden="1" x14ac:dyDescent="0.3">
      <c r="A631" s="107"/>
      <c r="B631" s="107" t="s">
        <v>875</v>
      </c>
      <c r="C631" s="124"/>
      <c r="D631" s="107"/>
      <c r="E631" s="125"/>
      <c r="F631" s="107"/>
      <c r="G631" s="107" t="s">
        <v>1900</v>
      </c>
      <c r="H631" s="124" t="str">
        <f>Programação4[[#This Row],[Atividade]]&amp; " - linha/estrutura: " &amp;Programação4[[#This Row],[Tag]]</f>
        <v xml:space="preserve">Montagem de forma - linha/estrutura: </v>
      </c>
      <c r="I631" s="107"/>
      <c r="J631" s="107"/>
      <c r="K631" s="107"/>
      <c r="L631" s="120"/>
      <c r="M631" s="118"/>
      <c r="N631" s="118"/>
      <c r="O631" s="118"/>
      <c r="P631" s="118"/>
      <c r="Q631" s="118"/>
      <c r="R631" s="120"/>
      <c r="S631" s="120"/>
      <c r="T631" s="118"/>
      <c r="U631" s="118"/>
      <c r="V631" s="118"/>
      <c r="W631" s="118"/>
      <c r="X631" s="118"/>
      <c r="Y631" s="120"/>
      <c r="Z631" s="120"/>
      <c r="AA631" s="118"/>
      <c r="AB631" s="118"/>
      <c r="AC631" s="118"/>
      <c r="AD631" s="120"/>
      <c r="AE631" s="118"/>
      <c r="AF631" s="120"/>
      <c r="AG631" s="120"/>
      <c r="AH631" s="118"/>
      <c r="AI631" s="118"/>
      <c r="AJ631" s="118"/>
      <c r="AK631" s="118"/>
      <c r="AL631" s="118"/>
      <c r="AM631" s="118"/>
    </row>
    <row r="632" spans="1:39" hidden="1" x14ac:dyDescent="0.3">
      <c r="A632" s="107"/>
      <c r="B632" s="107" t="s">
        <v>876</v>
      </c>
      <c r="C632" s="124"/>
      <c r="D632" s="107"/>
      <c r="E632" s="125"/>
      <c r="F632" s="107"/>
      <c r="G632" s="107" t="s">
        <v>1901</v>
      </c>
      <c r="H632" s="124" t="str">
        <f>Programação4[[#This Row],[Atividade]]&amp; " - linha/estrutura: " &amp;Programação4[[#This Row],[Tag]]</f>
        <v xml:space="preserve">Concretagem - linha/estrutura: </v>
      </c>
      <c r="I632" s="107"/>
      <c r="J632" s="107"/>
      <c r="K632" s="107"/>
      <c r="L632" s="120"/>
      <c r="M632" s="118"/>
      <c r="N632" s="118"/>
      <c r="O632" s="118"/>
      <c r="P632" s="118"/>
      <c r="Q632" s="118"/>
      <c r="R632" s="120"/>
      <c r="S632" s="120"/>
      <c r="T632" s="118"/>
      <c r="U632" s="118"/>
      <c r="V632" s="118"/>
      <c r="W632" s="118"/>
      <c r="X632" s="118"/>
      <c r="Y632" s="120"/>
      <c r="Z632" s="120"/>
      <c r="AA632" s="118"/>
      <c r="AB632" s="118"/>
      <c r="AC632" s="118"/>
      <c r="AD632" s="120"/>
      <c r="AE632" s="118"/>
      <c r="AF632" s="120"/>
      <c r="AG632" s="120"/>
      <c r="AH632" s="118"/>
      <c r="AI632" s="118"/>
      <c r="AJ632" s="118"/>
      <c r="AK632" s="118"/>
      <c r="AL632" s="118"/>
      <c r="AM632" s="118"/>
    </row>
    <row r="633" spans="1:39" hidden="1" x14ac:dyDescent="0.3">
      <c r="A633" s="107"/>
      <c r="B633" s="107" t="s">
        <v>877</v>
      </c>
      <c r="C633" s="124"/>
      <c r="D633" s="107"/>
      <c r="E633" s="125"/>
      <c r="F633" s="107"/>
      <c r="G633" s="107" t="s">
        <v>1902</v>
      </c>
      <c r="H633" s="124" t="str">
        <f>Programação4[[#This Row],[Atividade]]&amp; " - linha/estrutura: " &amp;Programação4[[#This Row],[Tag]]</f>
        <v xml:space="preserve">Desforma - linha/estrutura: </v>
      </c>
      <c r="I633" s="107"/>
      <c r="J633" s="107"/>
      <c r="K633" s="107"/>
      <c r="L633" s="120"/>
      <c r="M633" s="118"/>
      <c r="N633" s="118"/>
      <c r="O633" s="118"/>
      <c r="P633" s="118"/>
      <c r="Q633" s="118"/>
      <c r="R633" s="120"/>
      <c r="S633" s="120"/>
      <c r="T633" s="118"/>
      <c r="U633" s="118"/>
      <c r="V633" s="118"/>
      <c r="W633" s="118"/>
      <c r="X633" s="118"/>
      <c r="Y633" s="120"/>
      <c r="Z633" s="120"/>
      <c r="AA633" s="118"/>
      <c r="AB633" s="118"/>
      <c r="AC633" s="118"/>
      <c r="AD633" s="120"/>
      <c r="AE633" s="118"/>
      <c r="AF633" s="120"/>
      <c r="AG633" s="120"/>
      <c r="AH633" s="118"/>
      <c r="AI633" s="118"/>
      <c r="AJ633" s="118"/>
      <c r="AK633" s="118"/>
      <c r="AL633" s="118"/>
      <c r="AM633" s="118"/>
    </row>
    <row r="634" spans="1:39" hidden="1" x14ac:dyDescent="0.3">
      <c r="A634" s="107"/>
      <c r="B634" s="107" t="s">
        <v>878</v>
      </c>
      <c r="C634" s="124"/>
      <c r="D634" s="107"/>
      <c r="E634" s="125"/>
      <c r="F634" s="107"/>
      <c r="G634" s="107" t="s">
        <v>1999</v>
      </c>
      <c r="H634" s="124" t="str">
        <f>Programação4[[#This Row],[Atividade]]&amp; " - linha/estrutura: " &amp;Programação4[[#This Row],[Tag]]</f>
        <v xml:space="preserve">BASE 1 - Header - linha/estrutura: </v>
      </c>
      <c r="I634" s="107"/>
      <c r="J634" s="107"/>
      <c r="K634" s="107"/>
      <c r="L634" s="120"/>
      <c r="M634" s="118"/>
      <c r="N634" s="118"/>
      <c r="O634" s="118"/>
      <c r="P634" s="118"/>
      <c r="Q634" s="118"/>
      <c r="R634" s="120"/>
      <c r="S634" s="120"/>
      <c r="T634" s="118"/>
      <c r="U634" s="118"/>
      <c r="V634" s="118"/>
      <c r="W634" s="118"/>
      <c r="X634" s="118"/>
      <c r="Y634" s="120"/>
      <c r="Z634" s="120"/>
      <c r="AA634" s="118"/>
      <c r="AB634" s="118"/>
      <c r="AC634" s="118"/>
      <c r="AD634" s="120"/>
      <c r="AE634" s="118"/>
      <c r="AF634" s="120"/>
      <c r="AG634" s="120"/>
      <c r="AH634" s="118"/>
      <c r="AI634" s="118"/>
      <c r="AJ634" s="118"/>
      <c r="AK634" s="118"/>
      <c r="AL634" s="118"/>
      <c r="AM634" s="118"/>
    </row>
    <row r="635" spans="1:39" hidden="1" x14ac:dyDescent="0.3">
      <c r="A635" s="107"/>
      <c r="B635" s="107" t="s">
        <v>879</v>
      </c>
      <c r="C635" s="124"/>
      <c r="D635" s="107"/>
      <c r="E635" s="125"/>
      <c r="F635" s="107"/>
      <c r="G635" s="107" t="s">
        <v>1897</v>
      </c>
      <c r="H635" s="124" t="str">
        <f>Programação4[[#This Row],[Atividade]]&amp; " - linha/estrutura: " &amp;Programação4[[#This Row],[Tag]]</f>
        <v xml:space="preserve">Execução de furos - linha/estrutura: </v>
      </c>
      <c r="I635" s="107"/>
      <c r="J635" s="107"/>
      <c r="K635" s="107"/>
      <c r="L635" s="120"/>
      <c r="M635" s="118"/>
      <c r="N635" s="118"/>
      <c r="O635" s="118"/>
      <c r="P635" s="118"/>
      <c r="Q635" s="118"/>
      <c r="R635" s="120"/>
      <c r="S635" s="120"/>
      <c r="T635" s="118"/>
      <c r="U635" s="118"/>
      <c r="V635" s="118"/>
      <c r="W635" s="118"/>
      <c r="X635" s="118"/>
      <c r="Y635" s="120"/>
      <c r="Z635" s="120"/>
      <c r="AA635" s="118"/>
      <c r="AB635" s="118"/>
      <c r="AC635" s="118"/>
      <c r="AD635" s="120"/>
      <c r="AE635" s="118"/>
      <c r="AF635" s="120"/>
      <c r="AG635" s="120"/>
      <c r="AH635" s="118"/>
      <c r="AI635" s="118"/>
      <c r="AJ635" s="118"/>
      <c r="AK635" s="118"/>
      <c r="AL635" s="118"/>
      <c r="AM635" s="118"/>
    </row>
    <row r="636" spans="1:39" hidden="1" x14ac:dyDescent="0.3">
      <c r="A636" s="107"/>
      <c r="B636" s="107" t="s">
        <v>880</v>
      </c>
      <c r="C636" s="124"/>
      <c r="D636" s="107"/>
      <c r="E636" s="125"/>
      <c r="F636" s="107"/>
      <c r="G636" s="107" t="s">
        <v>1898</v>
      </c>
      <c r="H636" s="124" t="str">
        <f>Programação4[[#This Row],[Atividade]]&amp; " - linha/estrutura: " &amp;Programação4[[#This Row],[Tag]]</f>
        <v xml:space="preserve">Apicoamento de piso - linha/estrutura: </v>
      </c>
      <c r="I636" s="107"/>
      <c r="J636" s="107"/>
      <c r="K636" s="107"/>
      <c r="L636" s="120"/>
      <c r="M636" s="118"/>
      <c r="N636" s="118"/>
      <c r="O636" s="118"/>
      <c r="P636" s="118"/>
      <c r="Q636" s="118"/>
      <c r="R636" s="120"/>
      <c r="S636" s="120"/>
      <c r="T636" s="118"/>
      <c r="U636" s="118"/>
      <c r="V636" s="118"/>
      <c r="W636" s="118"/>
      <c r="X636" s="118"/>
      <c r="Y636" s="120"/>
      <c r="Z636" s="120"/>
      <c r="AA636" s="118"/>
      <c r="AB636" s="118"/>
      <c r="AC636" s="118"/>
      <c r="AD636" s="120"/>
      <c r="AE636" s="118"/>
      <c r="AF636" s="120"/>
      <c r="AG636" s="120"/>
      <c r="AH636" s="118"/>
      <c r="AI636" s="118"/>
      <c r="AJ636" s="118"/>
      <c r="AK636" s="118"/>
      <c r="AL636" s="118"/>
      <c r="AM636" s="118"/>
    </row>
    <row r="637" spans="1:39" hidden="1" x14ac:dyDescent="0.3">
      <c r="A637" s="107"/>
      <c r="B637" s="107" t="s">
        <v>881</v>
      </c>
      <c r="C637" s="124"/>
      <c r="D637" s="107"/>
      <c r="E637" s="125"/>
      <c r="F637" s="107"/>
      <c r="G637" s="107" t="s">
        <v>1899</v>
      </c>
      <c r="H637" s="124" t="str">
        <f>Programação4[[#This Row],[Atividade]]&amp; " - linha/estrutura: " &amp;Programação4[[#This Row],[Tag]]</f>
        <v xml:space="preserve">Montagem de armação e chumbadores - linha/estrutura: </v>
      </c>
      <c r="I637" s="107"/>
      <c r="J637" s="107"/>
      <c r="K637" s="107"/>
      <c r="L637" s="120"/>
      <c r="M637" s="118"/>
      <c r="N637" s="118"/>
      <c r="O637" s="118"/>
      <c r="P637" s="118"/>
      <c r="Q637" s="118"/>
      <c r="R637" s="120"/>
      <c r="S637" s="120"/>
      <c r="T637" s="118"/>
      <c r="U637" s="118"/>
      <c r="V637" s="118"/>
      <c r="W637" s="118"/>
      <c r="X637" s="118"/>
      <c r="Y637" s="120"/>
      <c r="Z637" s="120"/>
      <c r="AA637" s="118"/>
      <c r="AB637" s="118"/>
      <c r="AC637" s="118"/>
      <c r="AD637" s="120"/>
      <c r="AE637" s="118"/>
      <c r="AF637" s="120"/>
      <c r="AG637" s="120"/>
      <c r="AH637" s="118"/>
      <c r="AI637" s="118"/>
      <c r="AJ637" s="118"/>
      <c r="AK637" s="118"/>
      <c r="AL637" s="118"/>
      <c r="AM637" s="118"/>
    </row>
    <row r="638" spans="1:39" hidden="1" x14ac:dyDescent="0.3">
      <c r="A638" s="107"/>
      <c r="B638" s="107" t="s">
        <v>882</v>
      </c>
      <c r="C638" s="124"/>
      <c r="D638" s="107"/>
      <c r="E638" s="125"/>
      <c r="F638" s="107"/>
      <c r="G638" s="107" t="s">
        <v>1900</v>
      </c>
      <c r="H638" s="124" t="str">
        <f>Programação4[[#This Row],[Atividade]]&amp; " - linha/estrutura: " &amp;Programação4[[#This Row],[Tag]]</f>
        <v xml:space="preserve">Montagem de forma - linha/estrutura: </v>
      </c>
      <c r="I638" s="107"/>
      <c r="J638" s="107"/>
      <c r="K638" s="107"/>
      <c r="L638" s="120"/>
      <c r="M638" s="118"/>
      <c r="N638" s="118"/>
      <c r="O638" s="118"/>
      <c r="P638" s="118"/>
      <c r="Q638" s="118"/>
      <c r="R638" s="120"/>
      <c r="S638" s="120"/>
      <c r="T638" s="118"/>
      <c r="U638" s="118"/>
      <c r="V638" s="118"/>
      <c r="W638" s="118"/>
      <c r="X638" s="118"/>
      <c r="Y638" s="120"/>
      <c r="Z638" s="120"/>
      <c r="AA638" s="118"/>
      <c r="AB638" s="118"/>
      <c r="AC638" s="118"/>
      <c r="AD638" s="120"/>
      <c r="AE638" s="118"/>
      <c r="AF638" s="120"/>
      <c r="AG638" s="120"/>
      <c r="AH638" s="118"/>
      <c r="AI638" s="118"/>
      <c r="AJ638" s="118"/>
      <c r="AK638" s="118"/>
      <c r="AL638" s="118"/>
      <c r="AM638" s="118"/>
    </row>
    <row r="639" spans="1:39" hidden="1" x14ac:dyDescent="0.3">
      <c r="A639" s="107"/>
      <c r="B639" s="107" t="s">
        <v>883</v>
      </c>
      <c r="C639" s="124"/>
      <c r="D639" s="107"/>
      <c r="E639" s="125"/>
      <c r="F639" s="107"/>
      <c r="G639" s="107" t="s">
        <v>1901</v>
      </c>
      <c r="H639" s="124" t="str">
        <f>Programação4[[#This Row],[Atividade]]&amp; " - linha/estrutura: " &amp;Programação4[[#This Row],[Tag]]</f>
        <v xml:space="preserve">Concretagem - linha/estrutura: </v>
      </c>
      <c r="I639" s="107"/>
      <c r="J639" s="107"/>
      <c r="K639" s="107"/>
      <c r="L639" s="120"/>
      <c r="M639" s="118"/>
      <c r="N639" s="118"/>
      <c r="O639" s="118"/>
      <c r="P639" s="118"/>
      <c r="Q639" s="118"/>
      <c r="R639" s="120"/>
      <c r="S639" s="120"/>
      <c r="T639" s="118"/>
      <c r="U639" s="118"/>
      <c r="V639" s="118"/>
      <c r="W639" s="118"/>
      <c r="X639" s="118"/>
      <c r="Y639" s="120"/>
      <c r="Z639" s="120"/>
      <c r="AA639" s="118"/>
      <c r="AB639" s="118"/>
      <c r="AC639" s="118"/>
      <c r="AD639" s="120"/>
      <c r="AE639" s="118"/>
      <c r="AF639" s="120"/>
      <c r="AG639" s="120"/>
      <c r="AH639" s="118"/>
      <c r="AI639" s="118"/>
      <c r="AJ639" s="118"/>
      <c r="AK639" s="118"/>
      <c r="AL639" s="118"/>
      <c r="AM639" s="118"/>
    </row>
    <row r="640" spans="1:39" hidden="1" x14ac:dyDescent="0.3">
      <c r="A640" s="107"/>
      <c r="B640" s="107" t="s">
        <v>884</v>
      </c>
      <c r="C640" s="124"/>
      <c r="D640" s="107"/>
      <c r="E640" s="125"/>
      <c r="F640" s="107"/>
      <c r="G640" s="107" t="s">
        <v>1902</v>
      </c>
      <c r="H640" s="124" t="str">
        <f>Programação4[[#This Row],[Atividade]]&amp; " - linha/estrutura: " &amp;Programação4[[#This Row],[Tag]]</f>
        <v xml:space="preserve">Desforma - linha/estrutura: </v>
      </c>
      <c r="I640" s="107"/>
      <c r="J640" s="107"/>
      <c r="K640" s="107"/>
      <c r="L640" s="120"/>
      <c r="M640" s="118"/>
      <c r="N640" s="118"/>
      <c r="O640" s="118"/>
      <c r="P640" s="118"/>
      <c r="Q640" s="118"/>
      <c r="R640" s="120"/>
      <c r="S640" s="120"/>
      <c r="T640" s="118"/>
      <c r="U640" s="118"/>
      <c r="V640" s="118"/>
      <c r="W640" s="118"/>
      <c r="X640" s="118"/>
      <c r="Y640" s="120"/>
      <c r="Z640" s="120"/>
      <c r="AA640" s="118"/>
      <c r="AB640" s="118"/>
      <c r="AC640" s="118"/>
      <c r="AD640" s="120"/>
      <c r="AE640" s="118"/>
      <c r="AF640" s="120"/>
      <c r="AG640" s="120"/>
      <c r="AH640" s="118"/>
      <c r="AI640" s="118"/>
      <c r="AJ640" s="118"/>
      <c r="AK640" s="118"/>
      <c r="AL640" s="118"/>
      <c r="AM640" s="118"/>
    </row>
    <row r="641" spans="1:39" hidden="1" x14ac:dyDescent="0.3">
      <c r="A641" s="107"/>
      <c r="B641" s="107" t="s">
        <v>885</v>
      </c>
      <c r="C641" s="124"/>
      <c r="D641" s="107"/>
      <c r="E641" s="125"/>
      <c r="F641" s="107"/>
      <c r="G641" s="107" t="s">
        <v>2000</v>
      </c>
      <c r="H641" s="124" t="str">
        <f>Programação4[[#This Row],[Atividade]]&amp; " - linha/estrutura: " &amp;Programação4[[#This Row],[Tag]]</f>
        <v xml:space="preserve">BASE 2 - Header - linha/estrutura: </v>
      </c>
      <c r="I641" s="107"/>
      <c r="J641" s="107"/>
      <c r="K641" s="107"/>
      <c r="L641" s="120"/>
      <c r="M641" s="118"/>
      <c r="N641" s="118"/>
      <c r="O641" s="118"/>
      <c r="P641" s="118"/>
      <c r="Q641" s="118"/>
      <c r="R641" s="120"/>
      <c r="S641" s="120"/>
      <c r="T641" s="118"/>
      <c r="U641" s="118"/>
      <c r="V641" s="118"/>
      <c r="W641" s="118"/>
      <c r="X641" s="118"/>
      <c r="Y641" s="120"/>
      <c r="Z641" s="120"/>
      <c r="AA641" s="118"/>
      <c r="AB641" s="118"/>
      <c r="AC641" s="118"/>
      <c r="AD641" s="120"/>
      <c r="AE641" s="118"/>
      <c r="AF641" s="120"/>
      <c r="AG641" s="120"/>
      <c r="AH641" s="118"/>
      <c r="AI641" s="118"/>
      <c r="AJ641" s="118"/>
      <c r="AK641" s="118"/>
      <c r="AL641" s="118"/>
      <c r="AM641" s="118"/>
    </row>
    <row r="642" spans="1:39" hidden="1" x14ac:dyDescent="0.3">
      <c r="A642" s="107"/>
      <c r="B642" s="107" t="s">
        <v>886</v>
      </c>
      <c r="C642" s="124"/>
      <c r="D642" s="107"/>
      <c r="E642" s="125"/>
      <c r="F642" s="107"/>
      <c r="G642" s="107" t="s">
        <v>1897</v>
      </c>
      <c r="H642" s="124" t="str">
        <f>Programação4[[#This Row],[Atividade]]&amp; " - linha/estrutura: " &amp;Programação4[[#This Row],[Tag]]</f>
        <v xml:space="preserve">Execução de furos - linha/estrutura: </v>
      </c>
      <c r="I642" s="107"/>
      <c r="J642" s="107"/>
      <c r="K642" s="107"/>
      <c r="L642" s="120"/>
      <c r="M642" s="118"/>
      <c r="N642" s="118"/>
      <c r="O642" s="118"/>
      <c r="P642" s="118"/>
      <c r="Q642" s="118"/>
      <c r="R642" s="120"/>
      <c r="S642" s="120"/>
      <c r="T642" s="118"/>
      <c r="U642" s="118"/>
      <c r="V642" s="118"/>
      <c r="W642" s="118"/>
      <c r="X642" s="118"/>
      <c r="Y642" s="120"/>
      <c r="Z642" s="120"/>
      <c r="AA642" s="118"/>
      <c r="AB642" s="118"/>
      <c r="AC642" s="118"/>
      <c r="AD642" s="120"/>
      <c r="AE642" s="118"/>
      <c r="AF642" s="120"/>
      <c r="AG642" s="120"/>
      <c r="AH642" s="118"/>
      <c r="AI642" s="118"/>
      <c r="AJ642" s="118"/>
      <c r="AK642" s="118"/>
      <c r="AL642" s="118"/>
      <c r="AM642" s="118"/>
    </row>
    <row r="643" spans="1:39" hidden="1" x14ac:dyDescent="0.3">
      <c r="A643" s="107"/>
      <c r="B643" s="107" t="s">
        <v>887</v>
      </c>
      <c r="C643" s="124"/>
      <c r="D643" s="107"/>
      <c r="E643" s="125"/>
      <c r="F643" s="107"/>
      <c r="G643" s="107" t="s">
        <v>1898</v>
      </c>
      <c r="H643" s="124" t="str">
        <f>Programação4[[#This Row],[Atividade]]&amp; " - linha/estrutura: " &amp;Programação4[[#This Row],[Tag]]</f>
        <v xml:space="preserve">Apicoamento de piso - linha/estrutura: </v>
      </c>
      <c r="I643" s="107"/>
      <c r="J643" s="107"/>
      <c r="K643" s="107"/>
      <c r="L643" s="120"/>
      <c r="M643" s="118"/>
      <c r="N643" s="118"/>
      <c r="O643" s="118"/>
      <c r="P643" s="118"/>
      <c r="Q643" s="118"/>
      <c r="R643" s="120"/>
      <c r="S643" s="120"/>
      <c r="T643" s="118"/>
      <c r="U643" s="118"/>
      <c r="V643" s="118"/>
      <c r="W643" s="118"/>
      <c r="X643" s="118"/>
      <c r="Y643" s="120"/>
      <c r="Z643" s="120"/>
      <c r="AA643" s="118"/>
      <c r="AB643" s="118"/>
      <c r="AC643" s="118"/>
      <c r="AD643" s="120"/>
      <c r="AE643" s="118"/>
      <c r="AF643" s="120"/>
      <c r="AG643" s="120"/>
      <c r="AH643" s="118"/>
      <c r="AI643" s="118"/>
      <c r="AJ643" s="118"/>
      <c r="AK643" s="118"/>
      <c r="AL643" s="118"/>
      <c r="AM643" s="118"/>
    </row>
    <row r="644" spans="1:39" hidden="1" x14ac:dyDescent="0.3">
      <c r="A644" s="107"/>
      <c r="B644" s="107" t="s">
        <v>888</v>
      </c>
      <c r="C644" s="124"/>
      <c r="D644" s="107"/>
      <c r="E644" s="125"/>
      <c r="F644" s="107"/>
      <c r="G644" s="107" t="s">
        <v>1899</v>
      </c>
      <c r="H644" s="124" t="str">
        <f>Programação4[[#This Row],[Atividade]]&amp; " - linha/estrutura: " &amp;Programação4[[#This Row],[Tag]]</f>
        <v xml:space="preserve">Montagem de armação e chumbadores - linha/estrutura: </v>
      </c>
      <c r="I644" s="107"/>
      <c r="J644" s="107"/>
      <c r="K644" s="107"/>
      <c r="L644" s="120"/>
      <c r="M644" s="118"/>
      <c r="N644" s="118"/>
      <c r="O644" s="118"/>
      <c r="P644" s="118"/>
      <c r="Q644" s="118"/>
      <c r="R644" s="120"/>
      <c r="S644" s="120"/>
      <c r="T644" s="118"/>
      <c r="U644" s="118"/>
      <c r="V644" s="118"/>
      <c r="W644" s="118"/>
      <c r="X644" s="118"/>
      <c r="Y644" s="120"/>
      <c r="Z644" s="120"/>
      <c r="AA644" s="118"/>
      <c r="AB644" s="118"/>
      <c r="AC644" s="118"/>
      <c r="AD644" s="120"/>
      <c r="AE644" s="118"/>
      <c r="AF644" s="120"/>
      <c r="AG644" s="120"/>
      <c r="AH644" s="118"/>
      <c r="AI644" s="118"/>
      <c r="AJ644" s="118"/>
      <c r="AK644" s="118"/>
      <c r="AL644" s="118"/>
      <c r="AM644" s="118"/>
    </row>
    <row r="645" spans="1:39" hidden="1" x14ac:dyDescent="0.3">
      <c r="A645" s="107"/>
      <c r="B645" s="107" t="s">
        <v>889</v>
      </c>
      <c r="C645" s="124"/>
      <c r="D645" s="107"/>
      <c r="E645" s="125"/>
      <c r="F645" s="107"/>
      <c r="G645" s="107" t="s">
        <v>1900</v>
      </c>
      <c r="H645" s="124" t="str">
        <f>Programação4[[#This Row],[Atividade]]&amp; " - linha/estrutura: " &amp;Programação4[[#This Row],[Tag]]</f>
        <v xml:space="preserve">Montagem de forma - linha/estrutura: </v>
      </c>
      <c r="I645" s="107"/>
      <c r="J645" s="107"/>
      <c r="K645" s="107"/>
      <c r="L645" s="120"/>
      <c r="M645" s="118"/>
      <c r="N645" s="118"/>
      <c r="O645" s="118"/>
      <c r="P645" s="118"/>
      <c r="Q645" s="118"/>
      <c r="R645" s="120"/>
      <c r="S645" s="120"/>
      <c r="T645" s="118"/>
      <c r="U645" s="118"/>
      <c r="V645" s="118"/>
      <c r="W645" s="118"/>
      <c r="X645" s="118"/>
      <c r="Y645" s="120"/>
      <c r="Z645" s="120"/>
      <c r="AA645" s="118"/>
      <c r="AB645" s="118"/>
      <c r="AC645" s="118"/>
      <c r="AD645" s="120"/>
      <c r="AE645" s="118"/>
      <c r="AF645" s="120"/>
      <c r="AG645" s="120"/>
      <c r="AH645" s="118"/>
      <c r="AI645" s="118"/>
      <c r="AJ645" s="118"/>
      <c r="AK645" s="118"/>
      <c r="AL645" s="118"/>
      <c r="AM645" s="118"/>
    </row>
    <row r="646" spans="1:39" hidden="1" x14ac:dyDescent="0.3">
      <c r="A646" s="107"/>
      <c r="B646" s="107" t="s">
        <v>890</v>
      </c>
      <c r="C646" s="124"/>
      <c r="D646" s="107"/>
      <c r="E646" s="125"/>
      <c r="F646" s="107"/>
      <c r="G646" s="107" t="s">
        <v>1901</v>
      </c>
      <c r="H646" s="124" t="str">
        <f>Programação4[[#This Row],[Atividade]]&amp; " - linha/estrutura: " &amp;Programação4[[#This Row],[Tag]]</f>
        <v xml:space="preserve">Concretagem - linha/estrutura: </v>
      </c>
      <c r="I646" s="107"/>
      <c r="J646" s="107"/>
      <c r="K646" s="107"/>
      <c r="L646" s="120"/>
      <c r="M646" s="118"/>
      <c r="N646" s="118"/>
      <c r="O646" s="118"/>
      <c r="P646" s="118"/>
      <c r="Q646" s="118"/>
      <c r="R646" s="120"/>
      <c r="S646" s="120"/>
      <c r="T646" s="118"/>
      <c r="U646" s="118"/>
      <c r="V646" s="118"/>
      <c r="W646" s="118"/>
      <c r="X646" s="118"/>
      <c r="Y646" s="120"/>
      <c r="Z646" s="120"/>
      <c r="AA646" s="118"/>
      <c r="AB646" s="118"/>
      <c r="AC646" s="118"/>
      <c r="AD646" s="120"/>
      <c r="AE646" s="118"/>
      <c r="AF646" s="120"/>
      <c r="AG646" s="120"/>
      <c r="AH646" s="118"/>
      <c r="AI646" s="118"/>
      <c r="AJ646" s="118"/>
      <c r="AK646" s="118"/>
      <c r="AL646" s="118"/>
      <c r="AM646" s="118"/>
    </row>
    <row r="647" spans="1:39" hidden="1" x14ac:dyDescent="0.3">
      <c r="A647" s="107"/>
      <c r="B647" s="107" t="s">
        <v>891</v>
      </c>
      <c r="C647" s="124"/>
      <c r="D647" s="107"/>
      <c r="E647" s="125"/>
      <c r="F647" s="107"/>
      <c r="G647" s="107" t="s">
        <v>1902</v>
      </c>
      <c r="H647" s="124" t="str">
        <f>Programação4[[#This Row],[Atividade]]&amp; " - linha/estrutura: " &amp;Programação4[[#This Row],[Tag]]</f>
        <v xml:space="preserve">Desforma - linha/estrutura: </v>
      </c>
      <c r="I647" s="107"/>
      <c r="J647" s="107"/>
      <c r="K647" s="107"/>
      <c r="L647" s="120"/>
      <c r="M647" s="118"/>
      <c r="N647" s="118"/>
      <c r="O647" s="118"/>
      <c r="P647" s="118"/>
      <c r="Q647" s="118"/>
      <c r="R647" s="120"/>
      <c r="S647" s="120"/>
      <c r="T647" s="118"/>
      <c r="U647" s="118"/>
      <c r="V647" s="118"/>
      <c r="W647" s="118"/>
      <c r="X647" s="118"/>
      <c r="Y647" s="120"/>
      <c r="Z647" s="120"/>
      <c r="AA647" s="118"/>
      <c r="AB647" s="118"/>
      <c r="AC647" s="118"/>
      <c r="AD647" s="120"/>
      <c r="AE647" s="118"/>
      <c r="AF647" s="120"/>
      <c r="AG647" s="120"/>
      <c r="AH647" s="118"/>
      <c r="AI647" s="118"/>
      <c r="AJ647" s="118"/>
      <c r="AK647" s="118"/>
      <c r="AL647" s="118"/>
      <c r="AM647" s="118"/>
    </row>
    <row r="648" spans="1:39" hidden="1" x14ac:dyDescent="0.3">
      <c r="A648" s="107"/>
      <c r="B648" s="107" t="s">
        <v>892</v>
      </c>
      <c r="C648" s="124"/>
      <c r="D648" s="107"/>
      <c r="E648" s="125"/>
      <c r="F648" s="107"/>
      <c r="G648" s="107" t="s">
        <v>1903</v>
      </c>
      <c r="H648" s="124" t="str">
        <f>Programação4[[#This Row],[Atividade]]&amp; " - linha/estrutura: " &amp;Programação4[[#This Row],[Tag]]</f>
        <v xml:space="preserve">Pre-Comissionamento - linha/estrutura: </v>
      </c>
      <c r="I648" s="107"/>
      <c r="J648" s="107"/>
      <c r="K648" s="107"/>
      <c r="L648" s="120"/>
      <c r="M648" s="118"/>
      <c r="N648" s="118"/>
      <c r="O648" s="118"/>
      <c r="P648" s="118"/>
      <c r="Q648" s="118"/>
      <c r="R648" s="120"/>
      <c r="S648" s="120"/>
      <c r="T648" s="118"/>
      <c r="U648" s="118"/>
      <c r="V648" s="118"/>
      <c r="W648" s="118"/>
      <c r="X648" s="118"/>
      <c r="Y648" s="120"/>
      <c r="Z648" s="120"/>
      <c r="AA648" s="118"/>
      <c r="AB648" s="118"/>
      <c r="AC648" s="118"/>
      <c r="AD648" s="120"/>
      <c r="AE648" s="118"/>
      <c r="AF648" s="120"/>
      <c r="AG648" s="120"/>
      <c r="AH648" s="118"/>
      <c r="AI648" s="118"/>
      <c r="AJ648" s="118"/>
      <c r="AK648" s="118"/>
      <c r="AL648" s="118"/>
      <c r="AM648" s="118"/>
    </row>
    <row r="649" spans="1:39" hidden="1" x14ac:dyDescent="0.3">
      <c r="A649" s="107"/>
      <c r="B649" s="107" t="s">
        <v>893</v>
      </c>
      <c r="C649" s="124"/>
      <c r="D649" s="107"/>
      <c r="E649" s="125"/>
      <c r="F649" s="107"/>
      <c r="G649" s="107" t="s">
        <v>1904</v>
      </c>
      <c r="H649" s="124" t="str">
        <f>Programação4[[#This Row],[Atividade]]&amp; " - linha/estrutura: " &amp;Programação4[[#This Row],[Tag]]</f>
        <v xml:space="preserve">Complementação mecânica - linha/estrutura: </v>
      </c>
      <c r="I649" s="107"/>
      <c r="J649" s="107"/>
      <c r="K649" s="107"/>
      <c r="L649" s="120"/>
      <c r="M649" s="118"/>
      <c r="N649" s="118"/>
      <c r="O649" s="118"/>
      <c r="P649" s="118"/>
      <c r="Q649" s="118"/>
      <c r="R649" s="120"/>
      <c r="S649" s="120"/>
      <c r="T649" s="118"/>
      <c r="U649" s="118"/>
      <c r="V649" s="118"/>
      <c r="W649" s="118"/>
      <c r="X649" s="118"/>
      <c r="Y649" s="120"/>
      <c r="Z649" s="120"/>
      <c r="AA649" s="118"/>
      <c r="AB649" s="118"/>
      <c r="AC649" s="118"/>
      <c r="AD649" s="120"/>
      <c r="AE649" s="118"/>
      <c r="AF649" s="120"/>
      <c r="AG649" s="120"/>
      <c r="AH649" s="118"/>
      <c r="AI649" s="118"/>
      <c r="AJ649" s="118"/>
      <c r="AK649" s="118"/>
      <c r="AL649" s="118"/>
      <c r="AM649" s="118"/>
    </row>
    <row r="650" spans="1:39" hidden="1" x14ac:dyDescent="0.3">
      <c r="A650" s="107"/>
      <c r="B650" s="107" t="s">
        <v>894</v>
      </c>
      <c r="C650" s="124"/>
      <c r="D650" s="107"/>
      <c r="E650" s="125"/>
      <c r="F650" s="107"/>
      <c r="G650" s="107" t="s">
        <v>1905</v>
      </c>
      <c r="H650" s="124" t="str">
        <f>Programação4[[#This Row],[Atividade]]&amp; " - linha/estrutura: " &amp;Programação4[[#This Row],[Tag]]</f>
        <v xml:space="preserve">Pré Comissionamento - linha/estrutura: </v>
      </c>
      <c r="I650" s="107"/>
      <c r="J650" s="107"/>
      <c r="K650" s="107"/>
      <c r="L650" s="120"/>
      <c r="M650" s="118"/>
      <c r="N650" s="118"/>
      <c r="O650" s="118"/>
      <c r="P650" s="118"/>
      <c r="Q650" s="118"/>
      <c r="R650" s="120"/>
      <c r="S650" s="120"/>
      <c r="T650" s="118"/>
      <c r="U650" s="118"/>
      <c r="V650" s="118"/>
      <c r="W650" s="118"/>
      <c r="X650" s="118"/>
      <c r="Y650" s="120"/>
      <c r="Z650" s="120"/>
      <c r="AA650" s="118"/>
      <c r="AB650" s="118"/>
      <c r="AC650" s="118"/>
      <c r="AD650" s="120"/>
      <c r="AE650" s="118"/>
      <c r="AF650" s="120"/>
      <c r="AG650" s="120"/>
      <c r="AH650" s="118"/>
      <c r="AI650" s="118"/>
      <c r="AJ650" s="118"/>
      <c r="AK650" s="118"/>
      <c r="AL650" s="118"/>
      <c r="AM650" s="118"/>
    </row>
    <row r="651" spans="1:39" hidden="1" x14ac:dyDescent="0.3">
      <c r="A651" s="107"/>
      <c r="B651" s="107" t="s">
        <v>895</v>
      </c>
      <c r="C651" s="124"/>
      <c r="D651" s="107"/>
      <c r="E651" s="125"/>
      <c r="F651" s="107"/>
      <c r="G651" s="107" t="s">
        <v>1666</v>
      </c>
      <c r="H651" s="124" t="str">
        <f>Programação4[[#This Row],[Atividade]]&amp; " - linha/estrutura: " &amp;Programação4[[#This Row],[Tag]]</f>
        <v xml:space="preserve">Sistema de controle, retorno e transferencia de condensado - linha/estrutura: </v>
      </c>
      <c r="I651" s="107"/>
      <c r="J651" s="107"/>
      <c r="K651" s="107"/>
      <c r="L651" s="120"/>
      <c r="M651" s="118"/>
      <c r="N651" s="118"/>
      <c r="O651" s="118"/>
      <c r="P651" s="118"/>
      <c r="Q651" s="118"/>
      <c r="R651" s="120"/>
      <c r="S651" s="120"/>
      <c r="T651" s="118"/>
      <c r="U651" s="118"/>
      <c r="V651" s="118"/>
      <c r="W651" s="118"/>
      <c r="X651" s="118"/>
      <c r="Y651" s="120"/>
      <c r="Z651" s="120"/>
      <c r="AA651" s="118"/>
      <c r="AB651" s="118"/>
      <c r="AC651" s="118"/>
      <c r="AD651" s="120"/>
      <c r="AE651" s="118"/>
      <c r="AF651" s="120"/>
      <c r="AG651" s="120"/>
      <c r="AH651" s="118"/>
      <c r="AI651" s="118"/>
      <c r="AJ651" s="118"/>
      <c r="AK651" s="118"/>
      <c r="AL651" s="118"/>
      <c r="AM651" s="118"/>
    </row>
    <row r="652" spans="1:39" hidden="1" x14ac:dyDescent="0.3">
      <c r="A652" s="107"/>
      <c r="B652" s="107" t="s">
        <v>2415</v>
      </c>
      <c r="C652" s="124"/>
      <c r="D652" s="107"/>
      <c r="E652" s="125"/>
      <c r="F652" s="107"/>
      <c r="G652" s="107" t="s">
        <v>2100</v>
      </c>
      <c r="H652" s="124" t="str">
        <f>Programação4[[#This Row],[Atividade]]&amp; " - linha/estrutura: " &amp;Programação4[[#This Row],[Tag]]</f>
        <v xml:space="preserve">Isolamento Térmico - linha/estrutura: </v>
      </c>
      <c r="I652" s="107"/>
      <c r="J652" s="107"/>
      <c r="K652" s="107"/>
      <c r="L652" s="120"/>
      <c r="M652" s="118"/>
      <c r="N652" s="118"/>
      <c r="O652" s="118"/>
      <c r="P652" s="118"/>
      <c r="Q652" s="118"/>
      <c r="R652" s="120"/>
      <c r="S652" s="120"/>
      <c r="T652" s="118"/>
      <c r="U652" s="118"/>
      <c r="V652" s="118"/>
      <c r="W652" s="118"/>
      <c r="X652" s="118"/>
      <c r="Y652" s="120"/>
      <c r="Z652" s="120"/>
      <c r="AA652" s="118"/>
      <c r="AB652" s="118"/>
      <c r="AC652" s="118"/>
      <c r="AD652" s="120"/>
      <c r="AE652" s="118"/>
      <c r="AF652" s="120"/>
      <c r="AG652" s="120"/>
      <c r="AH652" s="118"/>
      <c r="AI652" s="118"/>
      <c r="AJ652" s="118"/>
      <c r="AK652" s="118"/>
      <c r="AL652" s="118"/>
      <c r="AM652" s="118"/>
    </row>
    <row r="653" spans="1:39" hidden="1" x14ac:dyDescent="0.3">
      <c r="A653" s="107"/>
      <c r="B653" s="107" t="s">
        <v>2416</v>
      </c>
      <c r="C653" s="124"/>
      <c r="D653" s="107"/>
      <c r="E653" s="125"/>
      <c r="F653" s="107"/>
      <c r="G653" s="107" t="s">
        <v>2417</v>
      </c>
      <c r="H653" s="124" t="str">
        <f>Programação4[[#This Row],[Atividade]]&amp; " - linha/estrutura: " &amp;Programação4[[#This Row],[Tag]]</f>
        <v xml:space="preserve">Isolamento térmico - Linha 3-S3-14E-5330-H - linha/estrutura: </v>
      </c>
      <c r="I653" s="107"/>
      <c r="J653" s="107"/>
      <c r="K653" s="107"/>
      <c r="L653" s="120"/>
      <c r="M653" s="118"/>
      <c r="N653" s="118"/>
      <c r="O653" s="118"/>
      <c r="P653" s="118"/>
      <c r="Q653" s="118"/>
      <c r="R653" s="120"/>
      <c r="S653" s="120"/>
      <c r="T653" s="118"/>
      <c r="U653" s="118"/>
      <c r="V653" s="118"/>
      <c r="W653" s="118"/>
      <c r="X653" s="118"/>
      <c r="Y653" s="120"/>
      <c r="Z653" s="120"/>
      <c r="AA653" s="118"/>
      <c r="AB653" s="118"/>
      <c r="AC653" s="118"/>
      <c r="AD653" s="120"/>
      <c r="AE653" s="118"/>
      <c r="AF653" s="120"/>
      <c r="AG653" s="120"/>
      <c r="AH653" s="118"/>
      <c r="AI653" s="118"/>
      <c r="AJ653" s="118"/>
      <c r="AK653" s="118"/>
      <c r="AL653" s="118"/>
      <c r="AM653" s="118"/>
    </row>
    <row r="654" spans="1:39" hidden="1" x14ac:dyDescent="0.3">
      <c r="A654" s="107"/>
      <c r="B654" s="107" t="s">
        <v>2418</v>
      </c>
      <c r="C654" s="124"/>
      <c r="D654" s="107"/>
      <c r="E654" s="125"/>
      <c r="F654" s="107"/>
      <c r="G654" s="107" t="s">
        <v>2419</v>
      </c>
      <c r="H654" s="124" t="str">
        <f>Programação4[[#This Row],[Atividade]]&amp; " - linha/estrutura: " &amp;Programação4[[#This Row],[Tag]]</f>
        <v xml:space="preserve">Isolamento térmico - "Linha 3""-S3-14E-5324-H" - linha/estrutura: </v>
      </c>
      <c r="I654" s="107"/>
      <c r="J654" s="107"/>
      <c r="K654" s="107"/>
      <c r="L654" s="120"/>
      <c r="M654" s="118"/>
      <c r="N654" s="118"/>
      <c r="O654" s="118"/>
      <c r="P654" s="118"/>
      <c r="Q654" s="118"/>
      <c r="R654" s="120"/>
      <c r="S654" s="120"/>
      <c r="T654" s="118"/>
      <c r="U654" s="118"/>
      <c r="V654" s="118"/>
      <c r="W654" s="118"/>
      <c r="X654" s="118"/>
      <c r="Y654" s="120"/>
      <c r="Z654" s="120"/>
      <c r="AA654" s="118"/>
      <c r="AB654" s="118"/>
      <c r="AC654" s="118"/>
      <c r="AD654" s="120"/>
      <c r="AE654" s="118"/>
      <c r="AF654" s="120"/>
      <c r="AG654" s="120"/>
      <c r="AH654" s="118"/>
      <c r="AI654" s="118"/>
      <c r="AJ654" s="118"/>
      <c r="AK654" s="118"/>
      <c r="AL654" s="118"/>
      <c r="AM654" s="118"/>
    </row>
    <row r="655" spans="1:39" hidden="1" x14ac:dyDescent="0.3">
      <c r="A655" s="107"/>
      <c r="B655" s="107" t="s">
        <v>2420</v>
      </c>
      <c r="C655" s="124"/>
      <c r="D655" s="107"/>
      <c r="E655" s="125"/>
      <c r="F655" s="107"/>
      <c r="G655" s="107" t="s">
        <v>2421</v>
      </c>
      <c r="H655" s="124" t="str">
        <f>Programação4[[#This Row],[Atividade]]&amp; " - linha/estrutura: " &amp;Programação4[[#This Row],[Tag]]</f>
        <v xml:space="preserve">Isolamento térmico - "Linha 6""-S3-14E-5322-H" - linha/estrutura: </v>
      </c>
      <c r="I655" s="107"/>
      <c r="J655" s="107"/>
      <c r="K655" s="107"/>
      <c r="L655" s="120"/>
      <c r="M655" s="118"/>
      <c r="N655" s="118"/>
      <c r="O655" s="118"/>
      <c r="P655" s="118"/>
      <c r="Q655" s="118"/>
      <c r="R655" s="120"/>
      <c r="S655" s="120"/>
      <c r="T655" s="118"/>
      <c r="U655" s="118"/>
      <c r="V655" s="118"/>
      <c r="W655" s="118"/>
      <c r="X655" s="118"/>
      <c r="Y655" s="120"/>
      <c r="Z655" s="120"/>
      <c r="AA655" s="118"/>
      <c r="AB655" s="118"/>
      <c r="AC655" s="118"/>
      <c r="AD655" s="120"/>
      <c r="AE655" s="118"/>
      <c r="AF655" s="120"/>
      <c r="AG655" s="120"/>
      <c r="AH655" s="118"/>
      <c r="AI655" s="118"/>
      <c r="AJ655" s="118"/>
      <c r="AK655" s="118"/>
      <c r="AL655" s="118"/>
      <c r="AM655" s="118"/>
    </row>
    <row r="656" spans="1:39" hidden="1" x14ac:dyDescent="0.3">
      <c r="A656" s="107"/>
      <c r="B656" s="107" t="s">
        <v>2422</v>
      </c>
      <c r="C656" s="124"/>
      <c r="D656" s="107"/>
      <c r="E656" s="125"/>
      <c r="F656" s="107"/>
      <c r="G656" s="107" t="s">
        <v>2423</v>
      </c>
      <c r="H656" s="124" t="str">
        <f>Programação4[[#This Row],[Atividade]]&amp; " - linha/estrutura: " &amp;Programação4[[#This Row],[Tag]]</f>
        <v xml:space="preserve">Isolamento térmico  "Linha 6""-S3-14E-5328-H" - linha/estrutura: </v>
      </c>
      <c r="I656" s="107"/>
      <c r="J656" s="107"/>
      <c r="K656" s="107"/>
      <c r="L656" s="120"/>
      <c r="M656" s="118"/>
      <c r="N656" s="118"/>
      <c r="O656" s="118"/>
      <c r="P656" s="118"/>
      <c r="Q656" s="118"/>
      <c r="R656" s="120"/>
      <c r="S656" s="120"/>
      <c r="T656" s="118"/>
      <c r="U656" s="118"/>
      <c r="V656" s="118"/>
      <c r="W656" s="118"/>
      <c r="X656" s="118"/>
      <c r="Y656" s="120"/>
      <c r="Z656" s="120"/>
      <c r="AA656" s="118"/>
      <c r="AB656" s="118"/>
      <c r="AC656" s="118"/>
      <c r="AD656" s="120"/>
      <c r="AE656" s="118"/>
      <c r="AF656" s="120"/>
      <c r="AG656" s="120"/>
      <c r="AH656" s="118"/>
      <c r="AI656" s="118"/>
      <c r="AJ656" s="118"/>
      <c r="AK656" s="118"/>
      <c r="AL656" s="118"/>
      <c r="AM656" s="118"/>
    </row>
    <row r="657" spans="1:39" hidden="1" x14ac:dyDescent="0.3">
      <c r="A657" s="107"/>
      <c r="B657" s="107" t="s">
        <v>2424</v>
      </c>
      <c r="C657" s="124"/>
      <c r="D657" s="107"/>
      <c r="E657" s="125"/>
      <c r="F657" s="107"/>
      <c r="G657" s="107" t="s">
        <v>2425</v>
      </c>
      <c r="H657" s="124" t="str">
        <f>Programação4[[#This Row],[Atividade]]&amp; " - linha/estrutura: " &amp;Programação4[[#This Row],[Tag]]</f>
        <v xml:space="preserve">Isolamento térmico - "Linha 8""-S3-14E-5333-H" - linha/estrutura: </v>
      </c>
      <c r="I657" s="107"/>
      <c r="J657" s="107"/>
      <c r="K657" s="107"/>
      <c r="L657" s="120"/>
      <c r="M657" s="118"/>
      <c r="N657" s="118"/>
      <c r="O657" s="118"/>
      <c r="P657" s="118"/>
      <c r="Q657" s="118"/>
      <c r="R657" s="120"/>
      <c r="S657" s="120"/>
      <c r="T657" s="118"/>
      <c r="U657" s="118"/>
      <c r="V657" s="118"/>
      <c r="W657" s="118"/>
      <c r="X657" s="118"/>
      <c r="Y657" s="120"/>
      <c r="Z657" s="120"/>
      <c r="AA657" s="118"/>
      <c r="AB657" s="118"/>
      <c r="AC657" s="118"/>
      <c r="AD657" s="120"/>
      <c r="AE657" s="118"/>
      <c r="AF657" s="120"/>
      <c r="AG657" s="120"/>
      <c r="AH657" s="118"/>
      <c r="AI657" s="118"/>
      <c r="AJ657" s="118"/>
      <c r="AK657" s="118"/>
      <c r="AL657" s="118"/>
      <c r="AM657" s="118"/>
    </row>
    <row r="658" spans="1:39" hidden="1" x14ac:dyDescent="0.3">
      <c r="A658" s="107"/>
      <c r="B658" s="107" t="s">
        <v>2426</v>
      </c>
      <c r="C658" s="124"/>
      <c r="D658" s="107"/>
      <c r="E658" s="125"/>
      <c r="F658" s="107"/>
      <c r="G658" s="107" t="s">
        <v>2427</v>
      </c>
      <c r="H658" s="124" t="str">
        <f>Programação4[[#This Row],[Atividade]]&amp; " - linha/estrutura: " &amp;Programação4[[#This Row],[Tag]]</f>
        <v xml:space="preserve">Isolamento térmico - "Linha 8""-S3-14E-5336-H" - linha/estrutura: </v>
      </c>
      <c r="I658" s="107"/>
      <c r="J658" s="107"/>
      <c r="K658" s="107"/>
      <c r="L658" s="120"/>
      <c r="M658" s="118"/>
      <c r="N658" s="118"/>
      <c r="O658" s="118"/>
      <c r="P658" s="118"/>
      <c r="Q658" s="118"/>
      <c r="R658" s="120"/>
      <c r="S658" s="120"/>
      <c r="T658" s="118"/>
      <c r="U658" s="118"/>
      <c r="V658" s="118"/>
      <c r="W658" s="118"/>
      <c r="X658" s="118"/>
      <c r="Y658" s="120"/>
      <c r="Z658" s="120"/>
      <c r="AA658" s="118"/>
      <c r="AB658" s="118"/>
      <c r="AC658" s="118"/>
      <c r="AD658" s="120"/>
      <c r="AE658" s="118"/>
      <c r="AF658" s="120"/>
      <c r="AG658" s="120"/>
      <c r="AH658" s="118"/>
      <c r="AI658" s="118"/>
      <c r="AJ658" s="118"/>
      <c r="AK658" s="118"/>
      <c r="AL658" s="118"/>
      <c r="AM658" s="118"/>
    </row>
    <row r="659" spans="1:39" hidden="1" x14ac:dyDescent="0.3">
      <c r="A659" s="107"/>
      <c r="B659" s="107" t="s">
        <v>2428</v>
      </c>
      <c r="C659" s="124"/>
      <c r="D659" s="107"/>
      <c r="E659" s="125"/>
      <c r="F659" s="107"/>
      <c r="G659" s="107" t="s">
        <v>2429</v>
      </c>
      <c r="H659" s="124" t="str">
        <f>Programação4[[#This Row],[Atividade]]&amp; " - linha/estrutura: " &amp;Programação4[[#This Row],[Tag]]</f>
        <v xml:space="preserve">Isolamento térmico - "Linha 3""-S3-14E-5310/5327 -H" - linha/estrutura: </v>
      </c>
      <c r="I659" s="107"/>
      <c r="J659" s="107"/>
      <c r="K659" s="107"/>
      <c r="L659" s="120"/>
      <c r="M659" s="118"/>
      <c r="N659" s="118"/>
      <c r="O659" s="118"/>
      <c r="P659" s="118"/>
      <c r="Q659" s="118"/>
      <c r="R659" s="120"/>
      <c r="S659" s="120"/>
      <c r="T659" s="118"/>
      <c r="U659" s="118"/>
      <c r="V659" s="118"/>
      <c r="W659" s="118"/>
      <c r="X659" s="118"/>
      <c r="Y659" s="120"/>
      <c r="Z659" s="120"/>
      <c r="AA659" s="118"/>
      <c r="AB659" s="118"/>
      <c r="AC659" s="118"/>
      <c r="AD659" s="120"/>
      <c r="AE659" s="118"/>
      <c r="AF659" s="120"/>
      <c r="AG659" s="120"/>
      <c r="AH659" s="118"/>
      <c r="AI659" s="118"/>
      <c r="AJ659" s="118"/>
      <c r="AK659" s="118"/>
      <c r="AL659" s="118"/>
      <c r="AM659" s="118"/>
    </row>
    <row r="660" spans="1:39" hidden="1" x14ac:dyDescent="0.3">
      <c r="A660" s="107"/>
      <c r="B660" s="107" t="s">
        <v>2430</v>
      </c>
      <c r="C660" s="124"/>
      <c r="D660" s="107"/>
      <c r="E660" s="125"/>
      <c r="F660" s="107"/>
      <c r="G660" s="107" t="s">
        <v>2431</v>
      </c>
      <c r="H660" s="124" t="str">
        <f>Programação4[[#This Row],[Atividade]]&amp; " - linha/estrutura: " &amp;Programação4[[#This Row],[Tag]]</f>
        <v xml:space="preserve">Isolamento térmico - "Linha 10""-S1-14E-5385-H" - linha/estrutura: </v>
      </c>
      <c r="I660" s="107"/>
      <c r="J660" s="107"/>
      <c r="K660" s="107"/>
      <c r="L660" s="120"/>
      <c r="M660" s="118"/>
      <c r="N660" s="118"/>
      <c r="O660" s="118"/>
      <c r="P660" s="118"/>
      <c r="Q660" s="118"/>
      <c r="R660" s="120"/>
      <c r="S660" s="120"/>
      <c r="T660" s="118"/>
      <c r="U660" s="118"/>
      <c r="V660" s="118"/>
      <c r="W660" s="118"/>
      <c r="X660" s="118"/>
      <c r="Y660" s="120"/>
      <c r="Z660" s="120"/>
      <c r="AA660" s="118"/>
      <c r="AB660" s="118"/>
      <c r="AC660" s="118"/>
      <c r="AD660" s="120"/>
      <c r="AE660" s="118"/>
      <c r="AF660" s="120"/>
      <c r="AG660" s="120"/>
      <c r="AH660" s="118"/>
      <c r="AI660" s="118"/>
      <c r="AJ660" s="118"/>
      <c r="AK660" s="118"/>
      <c r="AL660" s="118"/>
      <c r="AM660" s="118"/>
    </row>
    <row r="661" spans="1:39" hidden="1" x14ac:dyDescent="0.3">
      <c r="A661" s="107"/>
      <c r="B661" s="107" t="s">
        <v>2432</v>
      </c>
      <c r="C661" s="124"/>
      <c r="D661" s="107"/>
      <c r="E661" s="125"/>
      <c r="F661" s="107"/>
      <c r="G661" s="107" t="s">
        <v>2433</v>
      </c>
      <c r="H661" s="124" t="str">
        <f>Programação4[[#This Row],[Atividade]]&amp; " - linha/estrutura: " &amp;Programação4[[#This Row],[Tag]]</f>
        <v xml:space="preserve">Isolamento térmico - "Linha 3""-S3-14E-5371-H" - linha/estrutura: </v>
      </c>
      <c r="I661" s="107"/>
      <c r="J661" s="107"/>
      <c r="K661" s="107"/>
      <c r="L661" s="120"/>
      <c r="M661" s="118"/>
      <c r="N661" s="118"/>
      <c r="O661" s="118"/>
      <c r="P661" s="118"/>
      <c r="Q661" s="118"/>
      <c r="R661" s="120"/>
      <c r="S661" s="120"/>
      <c r="T661" s="118"/>
      <c r="U661" s="118"/>
      <c r="V661" s="118"/>
      <c r="W661" s="118"/>
      <c r="X661" s="118"/>
      <c r="Y661" s="120"/>
      <c r="Z661" s="120"/>
      <c r="AA661" s="118"/>
      <c r="AB661" s="118"/>
      <c r="AC661" s="118"/>
      <c r="AD661" s="120"/>
      <c r="AE661" s="118"/>
      <c r="AF661" s="120"/>
      <c r="AG661" s="120"/>
      <c r="AH661" s="118"/>
      <c r="AI661" s="118"/>
      <c r="AJ661" s="118"/>
      <c r="AK661" s="118"/>
      <c r="AL661" s="118"/>
      <c r="AM661" s="118"/>
    </row>
    <row r="662" spans="1:39" hidden="1" x14ac:dyDescent="0.3">
      <c r="A662" s="107"/>
      <c r="B662" s="107" t="s">
        <v>2434</v>
      </c>
      <c r="C662" s="124"/>
      <c r="D662" s="107"/>
      <c r="E662" s="125"/>
      <c r="F662" s="107"/>
      <c r="G662" s="107" t="s">
        <v>2435</v>
      </c>
      <c r="H662" s="124" t="str">
        <f>Programação4[[#This Row],[Atividade]]&amp; " - linha/estrutura: " &amp;Programação4[[#This Row],[Tag]]</f>
        <v xml:space="preserve">Isolamento térmico - Linha 10"-S3-14E-5332-H - linha/estrutura: </v>
      </c>
      <c r="I662" s="107"/>
      <c r="J662" s="107"/>
      <c r="K662" s="107"/>
      <c r="L662" s="120"/>
      <c r="M662" s="118"/>
      <c r="N662" s="118"/>
      <c r="O662" s="118"/>
      <c r="P662" s="118"/>
      <c r="Q662" s="118"/>
      <c r="R662" s="120"/>
      <c r="S662" s="120"/>
      <c r="T662" s="118"/>
      <c r="U662" s="118"/>
      <c r="V662" s="118"/>
      <c r="W662" s="118"/>
      <c r="X662" s="118"/>
      <c r="Y662" s="120"/>
      <c r="Z662" s="120"/>
      <c r="AA662" s="118"/>
      <c r="AB662" s="118"/>
      <c r="AC662" s="118"/>
      <c r="AD662" s="120"/>
      <c r="AE662" s="118"/>
      <c r="AF662" s="120"/>
      <c r="AG662" s="120"/>
      <c r="AH662" s="118"/>
      <c r="AI662" s="118"/>
      <c r="AJ662" s="118"/>
      <c r="AK662" s="118"/>
      <c r="AL662" s="118"/>
      <c r="AM662" s="118"/>
    </row>
    <row r="663" spans="1:39" hidden="1" x14ac:dyDescent="0.3">
      <c r="A663" s="107"/>
      <c r="B663" s="107" t="s">
        <v>2436</v>
      </c>
      <c r="C663" s="124"/>
      <c r="D663" s="107"/>
      <c r="E663" s="125"/>
      <c r="F663" s="107"/>
      <c r="G663" s="107" t="s">
        <v>2437</v>
      </c>
      <c r="H663" s="124" t="str">
        <f>Programação4[[#This Row],[Atividade]]&amp; " - linha/estrutura: " &amp;Programação4[[#This Row],[Tag]]</f>
        <v xml:space="preserve">Isolamento térmico - "Linha 10""-S3-14E-5334-H" - linha/estrutura: </v>
      </c>
      <c r="I663" s="107"/>
      <c r="J663" s="107"/>
      <c r="K663" s="107"/>
      <c r="L663" s="120"/>
      <c r="M663" s="118"/>
      <c r="N663" s="118"/>
      <c r="O663" s="118"/>
      <c r="P663" s="118"/>
      <c r="Q663" s="118"/>
      <c r="R663" s="120"/>
      <c r="S663" s="120"/>
      <c r="T663" s="118"/>
      <c r="U663" s="118"/>
      <c r="V663" s="118"/>
      <c r="W663" s="118"/>
      <c r="X663" s="118"/>
      <c r="Y663" s="120"/>
      <c r="Z663" s="120"/>
      <c r="AA663" s="118"/>
      <c r="AB663" s="118"/>
      <c r="AC663" s="118"/>
      <c r="AD663" s="120"/>
      <c r="AE663" s="118"/>
      <c r="AF663" s="120"/>
      <c r="AG663" s="120"/>
      <c r="AH663" s="118"/>
      <c r="AI663" s="118"/>
      <c r="AJ663" s="118"/>
      <c r="AK663" s="118"/>
      <c r="AL663" s="118"/>
      <c r="AM663" s="118"/>
    </row>
    <row r="664" spans="1:39" hidden="1" x14ac:dyDescent="0.3">
      <c r="A664" s="107"/>
      <c r="B664" s="107" t="s">
        <v>2438</v>
      </c>
      <c r="C664" s="124"/>
      <c r="D664" s="107"/>
      <c r="E664" s="125"/>
      <c r="F664" s="107"/>
      <c r="G664" s="107" t="s">
        <v>2439</v>
      </c>
      <c r="H664" s="124" t="str">
        <f>Programação4[[#This Row],[Atividade]]&amp; " - linha/estrutura: " &amp;Programação4[[#This Row],[Tag]]</f>
        <v xml:space="preserve">Isolamento térmico - "Linha 8""-S3-14E-5335-H" - linha/estrutura: </v>
      </c>
      <c r="I664" s="107"/>
      <c r="J664" s="107"/>
      <c r="K664" s="107"/>
      <c r="L664" s="120"/>
      <c r="M664" s="118"/>
      <c r="N664" s="118"/>
      <c r="O664" s="118"/>
      <c r="P664" s="118"/>
      <c r="Q664" s="118"/>
      <c r="R664" s="120"/>
      <c r="S664" s="120"/>
      <c r="T664" s="118"/>
      <c r="U664" s="118"/>
      <c r="V664" s="118"/>
      <c r="W664" s="118"/>
      <c r="X664" s="118"/>
      <c r="Y664" s="120"/>
      <c r="Z664" s="120"/>
      <c r="AA664" s="118"/>
      <c r="AB664" s="118"/>
      <c r="AC664" s="118"/>
      <c r="AD664" s="120"/>
      <c r="AE664" s="118"/>
      <c r="AF664" s="120"/>
      <c r="AG664" s="120"/>
      <c r="AH664" s="118"/>
      <c r="AI664" s="118"/>
      <c r="AJ664" s="118"/>
      <c r="AK664" s="118"/>
      <c r="AL664" s="118"/>
      <c r="AM664" s="118"/>
    </row>
    <row r="665" spans="1:39" hidden="1" x14ac:dyDescent="0.3">
      <c r="A665" s="107"/>
      <c r="B665" s="107" t="s">
        <v>2440</v>
      </c>
      <c r="C665" s="124"/>
      <c r="D665" s="107"/>
      <c r="E665" s="125"/>
      <c r="F665" s="107"/>
      <c r="G665" s="107" t="s">
        <v>2441</v>
      </c>
      <c r="H665" s="124" t="str">
        <f>Programação4[[#This Row],[Atividade]]&amp; " - linha/estrutura: " &amp;Programação4[[#This Row],[Tag]]</f>
        <v xml:space="preserve">Isolamento térmico - Linha 8'' -S3-14E-5355/5356/5357-H - linha/estrutura: </v>
      </c>
      <c r="I665" s="107"/>
      <c r="J665" s="107"/>
      <c r="K665" s="107"/>
      <c r="L665" s="120"/>
      <c r="M665" s="118"/>
      <c r="N665" s="118"/>
      <c r="O665" s="118"/>
      <c r="P665" s="118"/>
      <c r="Q665" s="118"/>
      <c r="R665" s="120"/>
      <c r="S665" s="120"/>
      <c r="T665" s="118"/>
      <c r="U665" s="118"/>
      <c r="V665" s="118"/>
      <c r="W665" s="118"/>
      <c r="X665" s="118"/>
      <c r="Y665" s="120"/>
      <c r="Z665" s="120"/>
      <c r="AA665" s="118"/>
      <c r="AB665" s="118"/>
      <c r="AC665" s="118"/>
      <c r="AD665" s="120"/>
      <c r="AE665" s="118"/>
      <c r="AF665" s="120"/>
      <c r="AG665" s="120"/>
      <c r="AH665" s="118"/>
      <c r="AI665" s="118"/>
      <c r="AJ665" s="118"/>
      <c r="AK665" s="118"/>
      <c r="AL665" s="118"/>
      <c r="AM665" s="118"/>
    </row>
    <row r="666" spans="1:39" hidden="1" x14ac:dyDescent="0.3">
      <c r="A666" s="107"/>
      <c r="B666" s="107" t="s">
        <v>2442</v>
      </c>
      <c r="C666" s="124"/>
      <c r="D666" s="107"/>
      <c r="E666" s="125"/>
      <c r="F666" s="107"/>
      <c r="G666" s="107" t="s">
        <v>2443</v>
      </c>
      <c r="H666" s="124" t="str">
        <f>Programação4[[#This Row],[Atividade]]&amp; " - linha/estrutura: " &amp;Programação4[[#This Row],[Tag]]</f>
        <v xml:space="preserve">Isolamento térmico - "Linha 12""-S3-14E-5321-H" - linha/estrutura: </v>
      </c>
      <c r="I666" s="107"/>
      <c r="J666" s="107"/>
      <c r="K666" s="107"/>
      <c r="L666" s="120"/>
      <c r="M666" s="118"/>
      <c r="N666" s="118"/>
      <c r="O666" s="118"/>
      <c r="P666" s="118"/>
      <c r="Q666" s="118"/>
      <c r="R666" s="120"/>
      <c r="S666" s="120"/>
      <c r="T666" s="118"/>
      <c r="U666" s="118"/>
      <c r="V666" s="118"/>
      <c r="W666" s="118"/>
      <c r="X666" s="118"/>
      <c r="Y666" s="120"/>
      <c r="Z666" s="120"/>
      <c r="AA666" s="118"/>
      <c r="AB666" s="118"/>
      <c r="AC666" s="118"/>
      <c r="AD666" s="120"/>
      <c r="AE666" s="118"/>
      <c r="AF666" s="120"/>
      <c r="AG666" s="120"/>
      <c r="AH666" s="118"/>
      <c r="AI666" s="118"/>
      <c r="AJ666" s="118"/>
      <c r="AK666" s="118"/>
      <c r="AL666" s="118"/>
      <c r="AM666" s="118"/>
    </row>
    <row r="667" spans="1:39" hidden="1" x14ac:dyDescent="0.3">
      <c r="A667" s="107"/>
      <c r="B667" s="107" t="s">
        <v>2444</v>
      </c>
      <c r="C667" s="124"/>
      <c r="D667" s="107"/>
      <c r="E667" s="125"/>
      <c r="F667" s="107"/>
      <c r="G667" s="107" t="s">
        <v>2445</v>
      </c>
      <c r="H667" s="124" t="str">
        <f>Programação4[[#This Row],[Atividade]]&amp; " - linha/estrutura: " &amp;Programação4[[#This Row],[Tag]]</f>
        <v xml:space="preserve">Isolamento térmico - "Linha 6""-S3-14E-5374-H" - linha/estrutura: </v>
      </c>
      <c r="I667" s="107"/>
      <c r="J667" s="107"/>
      <c r="K667" s="107"/>
      <c r="L667" s="120"/>
      <c r="M667" s="118"/>
      <c r="N667" s="118"/>
      <c r="O667" s="118"/>
      <c r="P667" s="118"/>
      <c r="Q667" s="118"/>
      <c r="R667" s="120"/>
      <c r="S667" s="120"/>
      <c r="T667" s="118"/>
      <c r="U667" s="118"/>
      <c r="V667" s="118"/>
      <c r="W667" s="118"/>
      <c r="X667" s="118"/>
      <c r="Y667" s="120"/>
      <c r="Z667" s="120"/>
      <c r="AA667" s="118"/>
      <c r="AB667" s="118"/>
      <c r="AC667" s="118"/>
      <c r="AD667" s="120"/>
      <c r="AE667" s="118"/>
      <c r="AF667" s="120"/>
      <c r="AG667" s="120"/>
      <c r="AH667" s="118"/>
      <c r="AI667" s="118"/>
      <c r="AJ667" s="118"/>
      <c r="AK667" s="118"/>
      <c r="AL667" s="118"/>
      <c r="AM667" s="118"/>
    </row>
    <row r="668" spans="1:39" hidden="1" x14ac:dyDescent="0.3">
      <c r="A668" s="107"/>
      <c r="B668" s="107" t="s">
        <v>2446</v>
      </c>
      <c r="C668" s="124"/>
      <c r="D668" s="107"/>
      <c r="E668" s="125"/>
      <c r="F668" s="107"/>
      <c r="G668" s="107" t="s">
        <v>2447</v>
      </c>
      <c r="H668" s="124" t="str">
        <f>Programação4[[#This Row],[Atividade]]&amp; " - linha/estrutura: " &amp;Programação4[[#This Row],[Tag]]</f>
        <v xml:space="preserve">Isolamento térmico - "Linha 6""-S3-14E-5375-H" - linha/estrutura: </v>
      </c>
      <c r="I668" s="107"/>
      <c r="J668" s="107"/>
      <c r="K668" s="107"/>
      <c r="L668" s="120"/>
      <c r="M668" s="118"/>
      <c r="N668" s="118"/>
      <c r="O668" s="118"/>
      <c r="P668" s="118"/>
      <c r="Q668" s="118"/>
      <c r="R668" s="120"/>
      <c r="S668" s="120"/>
      <c r="T668" s="118"/>
      <c r="U668" s="118"/>
      <c r="V668" s="118"/>
      <c r="W668" s="118"/>
      <c r="X668" s="118"/>
      <c r="Y668" s="120"/>
      <c r="Z668" s="120"/>
      <c r="AA668" s="118"/>
      <c r="AB668" s="118"/>
      <c r="AC668" s="118"/>
      <c r="AD668" s="120"/>
      <c r="AE668" s="118"/>
      <c r="AF668" s="120"/>
      <c r="AG668" s="120"/>
      <c r="AH668" s="118"/>
      <c r="AI668" s="118"/>
      <c r="AJ668" s="118"/>
      <c r="AK668" s="118"/>
      <c r="AL668" s="118"/>
      <c r="AM668" s="118"/>
    </row>
    <row r="669" spans="1:39" hidden="1" x14ac:dyDescent="0.3">
      <c r="A669" s="107"/>
      <c r="B669" s="107" t="s">
        <v>2448</v>
      </c>
      <c r="C669" s="124"/>
      <c r="D669" s="107"/>
      <c r="E669" s="125"/>
      <c r="F669" s="107"/>
      <c r="G669" s="107" t="s">
        <v>2449</v>
      </c>
      <c r="H669" s="124" t="str">
        <f>Programação4[[#This Row],[Atividade]]&amp; " - linha/estrutura: " &amp;Programação4[[#This Row],[Tag]]</f>
        <v xml:space="preserve">Isolamento térmico - "Linha 6""-S3-14E-5376-H" - linha/estrutura: </v>
      </c>
      <c r="I669" s="107"/>
      <c r="J669" s="107"/>
      <c r="K669" s="107"/>
      <c r="L669" s="120"/>
      <c r="M669" s="118"/>
      <c r="N669" s="118"/>
      <c r="O669" s="118"/>
      <c r="P669" s="118"/>
      <c r="Q669" s="118"/>
      <c r="R669" s="120"/>
      <c r="S669" s="120"/>
      <c r="T669" s="118"/>
      <c r="U669" s="118"/>
      <c r="V669" s="118"/>
      <c r="W669" s="118"/>
      <c r="X669" s="118"/>
      <c r="Y669" s="120"/>
      <c r="Z669" s="120"/>
      <c r="AA669" s="118"/>
      <c r="AB669" s="118"/>
      <c r="AC669" s="118"/>
      <c r="AD669" s="120"/>
      <c r="AE669" s="118"/>
      <c r="AF669" s="120"/>
      <c r="AG669" s="120"/>
      <c r="AH669" s="118"/>
      <c r="AI669" s="118"/>
      <c r="AJ669" s="118"/>
      <c r="AK669" s="118"/>
      <c r="AL669" s="118"/>
      <c r="AM669" s="118"/>
    </row>
    <row r="670" spans="1:39" hidden="1" x14ac:dyDescent="0.3">
      <c r="A670" s="107"/>
      <c r="B670" s="107" t="s">
        <v>2450</v>
      </c>
      <c r="C670" s="124"/>
      <c r="D670" s="107"/>
      <c r="E670" s="125"/>
      <c r="F670" s="107"/>
      <c r="G670" s="107" t="s">
        <v>2451</v>
      </c>
      <c r="H670" s="124" t="str">
        <f>Programação4[[#This Row],[Atividade]]&amp; " - linha/estrutura: " &amp;Programação4[[#This Row],[Tag]]</f>
        <v xml:space="preserve">Isolamento térmico - "Linha 6""-S3-14E-5377-H" - linha/estrutura: </v>
      </c>
      <c r="I670" s="107"/>
      <c r="J670" s="107"/>
      <c r="K670" s="107"/>
      <c r="L670" s="120"/>
      <c r="M670" s="118"/>
      <c r="N670" s="118"/>
      <c r="O670" s="118"/>
      <c r="P670" s="118"/>
      <c r="Q670" s="118"/>
      <c r="R670" s="120"/>
      <c r="S670" s="120"/>
      <c r="T670" s="118"/>
      <c r="U670" s="118"/>
      <c r="V670" s="118"/>
      <c r="W670" s="118"/>
      <c r="X670" s="118"/>
      <c r="Y670" s="120"/>
      <c r="Z670" s="120"/>
      <c r="AA670" s="118"/>
      <c r="AB670" s="118"/>
      <c r="AC670" s="118"/>
      <c r="AD670" s="120"/>
      <c r="AE670" s="118"/>
      <c r="AF670" s="120"/>
      <c r="AG670" s="120"/>
      <c r="AH670" s="118"/>
      <c r="AI670" s="118"/>
      <c r="AJ670" s="118"/>
      <c r="AK670" s="118"/>
      <c r="AL670" s="118"/>
      <c r="AM670" s="118"/>
    </row>
    <row r="671" spans="1:39" hidden="1" x14ac:dyDescent="0.3">
      <c r="A671" s="107"/>
      <c r="B671" s="107" t="s">
        <v>2452</v>
      </c>
      <c r="C671" s="124"/>
      <c r="D671" s="107"/>
      <c r="E671" s="125"/>
      <c r="F671" s="107"/>
      <c r="G671" s="107" t="s">
        <v>2453</v>
      </c>
      <c r="H671" s="124" t="str">
        <f>Programação4[[#This Row],[Atividade]]&amp; " - linha/estrutura: " &amp;Programação4[[#This Row],[Tag]]</f>
        <v xml:space="preserve">Isolamento térmico - "Linha 6""-S3-14E-5378-H" - linha/estrutura: </v>
      </c>
      <c r="I671" s="107"/>
      <c r="J671" s="107"/>
      <c r="K671" s="107"/>
      <c r="L671" s="120"/>
      <c r="M671" s="118"/>
      <c r="N671" s="118"/>
      <c r="O671" s="118"/>
      <c r="P671" s="118"/>
      <c r="Q671" s="118"/>
      <c r="R671" s="120"/>
      <c r="S671" s="120"/>
      <c r="T671" s="118"/>
      <c r="U671" s="118"/>
      <c r="V671" s="118"/>
      <c r="W671" s="118"/>
      <c r="X671" s="118"/>
      <c r="Y671" s="120"/>
      <c r="Z671" s="120"/>
      <c r="AA671" s="118"/>
      <c r="AB671" s="118"/>
      <c r="AC671" s="118"/>
      <c r="AD671" s="120"/>
      <c r="AE671" s="118"/>
      <c r="AF671" s="120"/>
      <c r="AG671" s="120"/>
      <c r="AH671" s="118"/>
      <c r="AI671" s="118"/>
      <c r="AJ671" s="118"/>
      <c r="AK671" s="118"/>
      <c r="AL671" s="118"/>
      <c r="AM671" s="118"/>
    </row>
    <row r="672" spans="1:39" hidden="1" x14ac:dyDescent="0.3">
      <c r="A672" s="107"/>
      <c r="B672" s="107" t="s">
        <v>2454</v>
      </c>
      <c r="C672" s="124"/>
      <c r="D672" s="107"/>
      <c r="E672" s="125"/>
      <c r="F672" s="107"/>
      <c r="G672" s="107" t="s">
        <v>2455</v>
      </c>
      <c r="H672" s="124" t="str">
        <f>Programação4[[#This Row],[Atividade]]&amp; " - linha/estrutura: " &amp;Programação4[[#This Row],[Tag]]</f>
        <v xml:space="preserve">Isolamento térmico - "Linha 6""-S3-14E-5379-H" - linha/estrutura: </v>
      </c>
      <c r="I672" s="107"/>
      <c r="J672" s="107"/>
      <c r="K672" s="107"/>
      <c r="L672" s="120"/>
      <c r="M672" s="118"/>
      <c r="N672" s="118"/>
      <c r="O672" s="118"/>
      <c r="P672" s="118"/>
      <c r="Q672" s="118"/>
      <c r="R672" s="120"/>
      <c r="S672" s="120"/>
      <c r="T672" s="118"/>
      <c r="U672" s="118"/>
      <c r="V672" s="118"/>
      <c r="W672" s="118"/>
      <c r="X672" s="118"/>
      <c r="Y672" s="120"/>
      <c r="Z672" s="120"/>
      <c r="AA672" s="118"/>
      <c r="AB672" s="118"/>
      <c r="AC672" s="118"/>
      <c r="AD672" s="120"/>
      <c r="AE672" s="118"/>
      <c r="AF672" s="120"/>
      <c r="AG672" s="120"/>
      <c r="AH672" s="118"/>
      <c r="AI672" s="118"/>
      <c r="AJ672" s="118"/>
      <c r="AK672" s="118"/>
      <c r="AL672" s="118"/>
      <c r="AM672" s="118"/>
    </row>
    <row r="673" spans="1:39" hidden="1" x14ac:dyDescent="0.3">
      <c r="A673" s="107"/>
      <c r="B673" s="107" t="s">
        <v>2456</v>
      </c>
      <c r="C673" s="124" t="s">
        <v>2166</v>
      </c>
      <c r="D673" s="107" t="s">
        <v>1430</v>
      </c>
      <c r="E673" s="125" t="s">
        <v>1437</v>
      </c>
      <c r="F673" s="107" t="s">
        <v>2221</v>
      </c>
      <c r="G673" s="107" t="s">
        <v>2457</v>
      </c>
      <c r="H673" s="124" t="str">
        <f>Programação4[[#This Row],[Atividade]]&amp; " - linha/estrutura: " &amp;Programação4[[#This Row],[Tag]]</f>
        <v>Isolamento térmico - "Linha 8""-S3-14E-5395-H" - linha/estrutura: 6"-S3-14E-5322-H</v>
      </c>
      <c r="I673" s="107" t="s">
        <v>2340</v>
      </c>
      <c r="J673" s="124"/>
      <c r="K673" s="124" t="s">
        <v>2364</v>
      </c>
      <c r="L673" s="120"/>
      <c r="M673" s="118"/>
      <c r="N673" s="118"/>
      <c r="O673" s="118"/>
      <c r="P673" s="118"/>
      <c r="Q673" s="118"/>
      <c r="R673" s="120"/>
      <c r="S673" s="120"/>
      <c r="T673" s="118"/>
      <c r="U673" s="118"/>
      <c r="V673" s="118"/>
      <c r="W673" s="118"/>
      <c r="X673" s="118"/>
      <c r="Y673" s="120"/>
      <c r="Z673" s="120"/>
      <c r="AA673" s="118">
        <v>0</v>
      </c>
      <c r="AB673" s="118">
        <v>0</v>
      </c>
      <c r="AC673" s="118"/>
      <c r="AD673" s="120"/>
      <c r="AE673" s="118"/>
      <c r="AF673" s="120"/>
      <c r="AG673" s="120"/>
      <c r="AH673" s="118"/>
      <c r="AI673" s="118"/>
      <c r="AJ673" s="118"/>
      <c r="AK673" s="118"/>
      <c r="AL673" s="118"/>
      <c r="AM673" s="118"/>
    </row>
    <row r="674" spans="1:39" hidden="1" x14ac:dyDescent="0.3">
      <c r="A674" s="107"/>
      <c r="B674" s="107" t="s">
        <v>2458</v>
      </c>
      <c r="C674" s="124"/>
      <c r="D674" s="107"/>
      <c r="E674" s="125"/>
      <c r="F674" s="107"/>
      <c r="G674" s="107" t="s">
        <v>2459</v>
      </c>
      <c r="H674" s="124" t="str">
        <f>Programação4[[#This Row],[Atividade]]&amp; " - linha/estrutura: " &amp;Programação4[[#This Row],[Tag]]</f>
        <v xml:space="preserve">Isolamento térmico - "Linha 10""-S3-14E-5396-H" - linha/estrutura: </v>
      </c>
      <c r="I674" s="107"/>
      <c r="J674" s="107"/>
      <c r="K674" s="107"/>
      <c r="L674" s="120"/>
      <c r="M674" s="118"/>
      <c r="N674" s="118"/>
      <c r="O674" s="118"/>
      <c r="P674" s="118"/>
      <c r="Q674" s="118"/>
      <c r="R674" s="120"/>
      <c r="S674" s="120"/>
      <c r="T674" s="118"/>
      <c r="U674" s="118"/>
      <c r="V674" s="118"/>
      <c r="W674" s="118"/>
      <c r="X674" s="118"/>
      <c r="Y674" s="120"/>
      <c r="Z674" s="120"/>
      <c r="AA674" s="118"/>
      <c r="AB674" s="118"/>
      <c r="AC674" s="118"/>
      <c r="AD674" s="120"/>
      <c r="AE674" s="118"/>
      <c r="AF674" s="120"/>
      <c r="AG674" s="120"/>
      <c r="AH674" s="118"/>
      <c r="AI674" s="118"/>
      <c r="AJ674" s="118"/>
      <c r="AK674" s="118"/>
      <c r="AL674" s="118"/>
      <c r="AM674" s="118"/>
    </row>
    <row r="675" spans="1:39" hidden="1" x14ac:dyDescent="0.3">
      <c r="A675" s="107"/>
      <c r="B675" s="107" t="s">
        <v>2460</v>
      </c>
      <c r="C675" s="124"/>
      <c r="D675" s="107"/>
      <c r="E675" s="125"/>
      <c r="F675" s="107"/>
      <c r="G675" s="107" t="s">
        <v>2461</v>
      </c>
      <c r="H675" s="124" t="str">
        <f>Programação4[[#This Row],[Atividade]]&amp; " - linha/estrutura: " &amp;Programação4[[#This Row],[Tag]]</f>
        <v xml:space="preserve">Isolamento térmico - "Linha 12""-S3-14E-5381-H" - linha/estrutura: </v>
      </c>
      <c r="I675" s="107"/>
      <c r="J675" s="107"/>
      <c r="K675" s="107"/>
      <c r="L675" s="120"/>
      <c r="M675" s="118"/>
      <c r="N675" s="118"/>
      <c r="O675" s="118"/>
      <c r="P675" s="118"/>
      <c r="Q675" s="118"/>
      <c r="R675" s="120"/>
      <c r="S675" s="120"/>
      <c r="T675" s="118"/>
      <c r="U675" s="118"/>
      <c r="V675" s="118"/>
      <c r="W675" s="118"/>
      <c r="X675" s="118"/>
      <c r="Y675" s="120"/>
      <c r="Z675" s="120"/>
      <c r="AA675" s="118"/>
      <c r="AB675" s="118"/>
      <c r="AC675" s="118"/>
      <c r="AD675" s="120"/>
      <c r="AE675" s="118"/>
      <c r="AF675" s="120"/>
      <c r="AG675" s="120"/>
      <c r="AH675" s="118"/>
      <c r="AI675" s="118"/>
      <c r="AJ675" s="118"/>
      <c r="AK675" s="118"/>
      <c r="AL675" s="118"/>
      <c r="AM675" s="118"/>
    </row>
    <row r="676" spans="1:39" hidden="1" x14ac:dyDescent="0.3">
      <c r="A676" s="107"/>
      <c r="B676" s="107" t="s">
        <v>896</v>
      </c>
      <c r="C676" s="124"/>
      <c r="D676" s="107"/>
      <c r="E676" s="125"/>
      <c r="F676" s="107"/>
      <c r="G676" s="107" t="s">
        <v>1629</v>
      </c>
      <c r="H676" s="124" t="str">
        <f>Programação4[[#This Row],[Atividade]]&amp; " - linha/estrutura: " &amp;Programação4[[#This Row],[Tag]]</f>
        <v xml:space="preserve">Tubulações e suportes - linha/estrutura: </v>
      </c>
      <c r="I676" s="107"/>
      <c r="J676" s="107"/>
      <c r="K676" s="107"/>
      <c r="L676" s="120"/>
      <c r="M676" s="118"/>
      <c r="N676" s="118"/>
      <c r="O676" s="118"/>
      <c r="P676" s="118"/>
      <c r="Q676" s="118"/>
      <c r="R676" s="120"/>
      <c r="S676" s="120"/>
      <c r="T676" s="118"/>
      <c r="U676" s="118"/>
      <c r="V676" s="118"/>
      <c r="W676" s="118"/>
      <c r="X676" s="118"/>
      <c r="Y676" s="120"/>
      <c r="Z676" s="120"/>
      <c r="AA676" s="118"/>
      <c r="AB676" s="118"/>
      <c r="AC676" s="118"/>
      <c r="AD676" s="120"/>
      <c r="AE676" s="118"/>
      <c r="AF676" s="120"/>
      <c r="AG676" s="120"/>
      <c r="AH676" s="118"/>
      <c r="AI676" s="118"/>
      <c r="AJ676" s="118"/>
      <c r="AK676" s="118"/>
      <c r="AL676" s="118"/>
      <c r="AM676" s="118"/>
    </row>
    <row r="677" spans="1:39" hidden="1" x14ac:dyDescent="0.3">
      <c r="A677" s="107"/>
      <c r="B677" s="107" t="s">
        <v>315</v>
      </c>
      <c r="C677" s="124"/>
      <c r="D677" s="107"/>
      <c r="E677" s="125"/>
      <c r="F677" s="107"/>
      <c r="G677" s="107" t="s">
        <v>2001</v>
      </c>
      <c r="H677" s="124" t="str">
        <f>Programação4[[#This Row],[Atividade]]&amp; " - linha/estrutura: " &amp;Programação4[[#This Row],[Tag]]</f>
        <v xml:space="preserve">Linha 3-S3-14E-5330-H - linha/estrutura: </v>
      </c>
      <c r="I677" s="107"/>
      <c r="J677" s="107"/>
      <c r="K677" s="107"/>
      <c r="L677" s="120"/>
      <c r="M677" s="118"/>
      <c r="N677" s="118"/>
      <c r="O677" s="118"/>
      <c r="P677" s="118"/>
      <c r="Q677" s="118"/>
      <c r="R677" s="120"/>
      <c r="S677" s="120"/>
      <c r="T677" s="118"/>
      <c r="U677" s="118"/>
      <c r="V677" s="118"/>
      <c r="W677" s="118"/>
      <c r="X677" s="118"/>
      <c r="Y677" s="120"/>
      <c r="Z677" s="120"/>
      <c r="AA677" s="118"/>
      <c r="AB677" s="118"/>
      <c r="AC677" s="118"/>
      <c r="AD677" s="120"/>
      <c r="AE677" s="118"/>
      <c r="AF677" s="120"/>
      <c r="AG677" s="120"/>
      <c r="AH677" s="118"/>
      <c r="AI677" s="118"/>
      <c r="AJ677" s="118"/>
      <c r="AK677" s="118"/>
      <c r="AL677" s="118"/>
      <c r="AM677" s="118"/>
    </row>
    <row r="678" spans="1:39" hidden="1" x14ac:dyDescent="0.3">
      <c r="A678" s="107"/>
      <c r="B678" s="107" t="s">
        <v>897</v>
      </c>
      <c r="C678" s="124"/>
      <c r="D678" s="107"/>
      <c r="E678" s="125"/>
      <c r="F678" s="107"/>
      <c r="G678" s="107" t="s">
        <v>1940</v>
      </c>
      <c r="H678" s="124" t="str">
        <f>Programação4[[#This Row],[Atividade]]&amp; " - linha/estrutura: " &amp;Programação4[[#This Row],[Tag]]</f>
        <v xml:space="preserve">Montar e soldar linha 1º trecho - linha/estrutura: </v>
      </c>
      <c r="I678" s="107"/>
      <c r="J678" s="107"/>
      <c r="K678" s="107"/>
      <c r="L678" s="120"/>
      <c r="M678" s="118"/>
      <c r="N678" s="118"/>
      <c r="O678" s="118"/>
      <c r="P678" s="118"/>
      <c r="Q678" s="118"/>
      <c r="R678" s="120"/>
      <c r="S678" s="120"/>
      <c r="T678" s="118"/>
      <c r="U678" s="118"/>
      <c r="V678" s="118"/>
      <c r="W678" s="118"/>
      <c r="X678" s="118"/>
      <c r="Y678" s="120"/>
      <c r="Z678" s="120"/>
      <c r="AA678" s="118"/>
      <c r="AB678" s="118"/>
      <c r="AC678" s="118"/>
      <c r="AD678" s="120"/>
      <c r="AE678" s="118"/>
      <c r="AF678" s="120"/>
      <c r="AG678" s="120"/>
      <c r="AH678" s="118"/>
      <c r="AI678" s="118"/>
      <c r="AJ678" s="118"/>
      <c r="AK678" s="118"/>
      <c r="AL678" s="118"/>
      <c r="AM678" s="118"/>
    </row>
    <row r="679" spans="1:39" hidden="1" x14ac:dyDescent="0.3">
      <c r="A679" s="107"/>
      <c r="B679" s="107" t="s">
        <v>898</v>
      </c>
      <c r="C679" s="124"/>
      <c r="D679" s="107"/>
      <c r="E679" s="125"/>
      <c r="F679" s="107"/>
      <c r="G679" s="107" t="s">
        <v>2002</v>
      </c>
      <c r="H679" s="124" t="str">
        <f>Programação4[[#This Row],[Atividade]]&amp; " - linha/estrutura: " &amp;Programação4[[#This Row],[Tag]]</f>
        <v xml:space="preserve">Montar suportes 1º trecho - linha/estrutura: </v>
      </c>
      <c r="I679" s="107"/>
      <c r="J679" s="107"/>
      <c r="K679" s="107"/>
      <c r="L679" s="120"/>
      <c r="M679" s="118"/>
      <c r="N679" s="118"/>
      <c r="O679" s="118"/>
      <c r="P679" s="118"/>
      <c r="Q679" s="118"/>
      <c r="R679" s="120"/>
      <c r="S679" s="120"/>
      <c r="T679" s="118"/>
      <c r="U679" s="118"/>
      <c r="V679" s="118"/>
      <c r="W679" s="118"/>
      <c r="X679" s="118"/>
      <c r="Y679" s="120"/>
      <c r="Z679" s="120"/>
      <c r="AA679" s="118"/>
      <c r="AB679" s="118"/>
      <c r="AC679" s="118"/>
      <c r="AD679" s="120"/>
      <c r="AE679" s="118"/>
      <c r="AF679" s="120"/>
      <c r="AG679" s="120"/>
      <c r="AH679" s="118"/>
      <c r="AI679" s="118"/>
      <c r="AJ679" s="118"/>
      <c r="AK679" s="118"/>
      <c r="AL679" s="118"/>
      <c r="AM679" s="118"/>
    </row>
    <row r="680" spans="1:39" hidden="1" x14ac:dyDescent="0.3">
      <c r="A680" s="107"/>
      <c r="B680" s="107" t="s">
        <v>899</v>
      </c>
      <c r="C680" s="124" t="s">
        <v>2166</v>
      </c>
      <c r="D680" s="107" t="s">
        <v>1430</v>
      </c>
      <c r="E680" s="125" t="s">
        <v>1437</v>
      </c>
      <c r="F680" s="107" t="s">
        <v>2222</v>
      </c>
      <c r="G680" s="107" t="s">
        <v>2003</v>
      </c>
      <c r="H680" s="124" t="str">
        <f>Programação4[[#This Row],[Atividade]]&amp; " - linha/estrutura: " &amp;Programação4[[#This Row],[Tag]]</f>
        <v>Inspeção ENDs das soldas 1º trecho - linha/estrutura: 6"-S3-14E-5328-H</v>
      </c>
      <c r="I680" s="107" t="s">
        <v>2340</v>
      </c>
      <c r="J680" s="124"/>
      <c r="K680" s="107"/>
      <c r="L680" s="120"/>
      <c r="M680" s="118"/>
      <c r="N680" s="118"/>
      <c r="O680" s="118"/>
      <c r="P680" s="118"/>
      <c r="Q680" s="118"/>
      <c r="R680" s="120"/>
      <c r="S680" s="120"/>
      <c r="T680" s="118"/>
      <c r="U680" s="118"/>
      <c r="V680" s="118"/>
      <c r="W680" s="118"/>
      <c r="X680" s="118"/>
      <c r="Y680" s="120"/>
      <c r="Z680" s="120"/>
      <c r="AA680" s="118"/>
      <c r="AB680" s="118"/>
      <c r="AC680" s="118">
        <v>1</v>
      </c>
      <c r="AD680" s="120"/>
      <c r="AE680" s="118">
        <v>1</v>
      </c>
      <c r="AF680" s="120"/>
      <c r="AG680" s="120"/>
      <c r="AH680" s="118"/>
      <c r="AI680" s="118"/>
      <c r="AJ680" s="118"/>
      <c r="AK680" s="118"/>
      <c r="AL680" s="118"/>
      <c r="AM680" s="118"/>
    </row>
    <row r="681" spans="1:39" hidden="1" x14ac:dyDescent="0.3">
      <c r="A681" s="107"/>
      <c r="B681" s="107" t="s">
        <v>290</v>
      </c>
      <c r="C681" s="124"/>
      <c r="D681" s="107"/>
      <c r="E681" s="125"/>
      <c r="F681" s="107"/>
      <c r="G681" s="107" t="s">
        <v>1941</v>
      </c>
      <c r="H681" s="124" t="str">
        <f>Programação4[[#This Row],[Atividade]]&amp; " - linha/estrutura: " &amp;Programação4[[#This Row],[Tag]]</f>
        <v xml:space="preserve">Montar e soldar linha 2º trecho - linha/estrutura: </v>
      </c>
      <c r="I681" s="107"/>
      <c r="J681" s="107"/>
      <c r="K681" s="107"/>
      <c r="L681" s="120"/>
      <c r="M681" s="118"/>
      <c r="N681" s="118"/>
      <c r="O681" s="118"/>
      <c r="P681" s="118"/>
      <c r="Q681" s="118"/>
      <c r="R681" s="120"/>
      <c r="S681" s="120"/>
      <c r="T681" s="118"/>
      <c r="U681" s="118"/>
      <c r="V681" s="118"/>
      <c r="W681" s="118"/>
      <c r="X681" s="118"/>
      <c r="Y681" s="120"/>
      <c r="Z681" s="120"/>
      <c r="AA681" s="118"/>
      <c r="AB681" s="118"/>
      <c r="AC681" s="118"/>
      <c r="AD681" s="120"/>
      <c r="AE681" s="118"/>
      <c r="AF681" s="120"/>
      <c r="AG681" s="120"/>
      <c r="AH681" s="118"/>
      <c r="AI681" s="118"/>
      <c r="AJ681" s="118"/>
      <c r="AK681" s="118"/>
      <c r="AL681" s="118"/>
      <c r="AM681" s="118"/>
    </row>
    <row r="682" spans="1:39" hidden="1" x14ac:dyDescent="0.3">
      <c r="A682" s="107"/>
      <c r="B682" s="107" t="s">
        <v>293</v>
      </c>
      <c r="C682" s="124"/>
      <c r="D682" s="107"/>
      <c r="E682" s="125"/>
      <c r="F682" s="107"/>
      <c r="G682" s="107" t="s">
        <v>2004</v>
      </c>
      <c r="H682" s="124" t="str">
        <f>Programação4[[#This Row],[Atividade]]&amp; " - linha/estrutura: " &amp;Programação4[[#This Row],[Tag]]</f>
        <v xml:space="preserve">Montar suportes 2º trecho - linha/estrutura: </v>
      </c>
      <c r="I682" s="107"/>
      <c r="J682" s="107"/>
      <c r="K682" s="107"/>
      <c r="L682" s="120"/>
      <c r="M682" s="118"/>
      <c r="N682" s="118"/>
      <c r="O682" s="118"/>
      <c r="P682" s="118"/>
      <c r="Q682" s="118"/>
      <c r="R682" s="120"/>
      <c r="S682" s="120"/>
      <c r="T682" s="118"/>
      <c r="U682" s="118"/>
      <c r="V682" s="118"/>
      <c r="W682" s="118"/>
      <c r="X682" s="118"/>
      <c r="Y682" s="120"/>
      <c r="Z682" s="120"/>
      <c r="AA682" s="118"/>
      <c r="AB682" s="118"/>
      <c r="AC682" s="118"/>
      <c r="AD682" s="120"/>
      <c r="AE682" s="118"/>
      <c r="AF682" s="120"/>
      <c r="AG682" s="120"/>
      <c r="AH682" s="118"/>
      <c r="AI682" s="118"/>
      <c r="AJ682" s="118"/>
      <c r="AK682" s="118"/>
      <c r="AL682" s="118"/>
      <c r="AM682" s="118"/>
    </row>
    <row r="683" spans="1:39" hidden="1" x14ac:dyDescent="0.3">
      <c r="A683" s="107"/>
      <c r="B683" s="107" t="s">
        <v>294</v>
      </c>
      <c r="C683" s="124"/>
      <c r="D683" s="107"/>
      <c r="E683" s="125"/>
      <c r="F683" s="107"/>
      <c r="G683" s="107" t="s">
        <v>2005</v>
      </c>
      <c r="H683" s="124" t="str">
        <f>Programação4[[#This Row],[Atividade]]&amp; " - linha/estrutura: " &amp;Programação4[[#This Row],[Tag]]</f>
        <v xml:space="preserve">Inspeção ENDs das soldas 2º trecho - linha/estrutura: </v>
      </c>
      <c r="I683" s="107"/>
      <c r="J683" s="107"/>
      <c r="K683" s="107"/>
      <c r="L683" s="120"/>
      <c r="M683" s="118"/>
      <c r="N683" s="118"/>
      <c r="O683" s="118"/>
      <c r="P683" s="118"/>
      <c r="Q683" s="118"/>
      <c r="R683" s="120"/>
      <c r="S683" s="120"/>
      <c r="T683" s="118"/>
      <c r="U683" s="118"/>
      <c r="V683" s="118"/>
      <c r="W683" s="118"/>
      <c r="X683" s="118"/>
      <c r="Y683" s="120"/>
      <c r="Z683" s="120"/>
      <c r="AA683" s="118"/>
      <c r="AB683" s="118"/>
      <c r="AC683" s="118"/>
      <c r="AD683" s="120"/>
      <c r="AE683" s="118"/>
      <c r="AF683" s="120"/>
      <c r="AG683" s="120"/>
      <c r="AH683" s="118"/>
      <c r="AI683" s="118"/>
      <c r="AJ683" s="118"/>
      <c r="AK683" s="118"/>
      <c r="AL683" s="118"/>
      <c r="AM683" s="118"/>
    </row>
    <row r="684" spans="1:39" hidden="1" x14ac:dyDescent="0.3">
      <c r="A684" s="107"/>
      <c r="B684" s="107" t="s">
        <v>295</v>
      </c>
      <c r="C684" s="124"/>
      <c r="D684" s="107"/>
      <c r="E684" s="125"/>
      <c r="F684" s="107"/>
      <c r="G684" s="107" t="s">
        <v>335</v>
      </c>
      <c r="H684" s="124" t="str">
        <f>Programação4[[#This Row],[Atividade]]&amp; " - linha/estrutura: " &amp;Programação4[[#This Row],[Tag]]</f>
        <v xml:space="preserve">Teste hidrostático - linha/estrutura: </v>
      </c>
      <c r="I684" s="107"/>
      <c r="J684" s="107"/>
      <c r="K684" s="107"/>
      <c r="L684" s="120"/>
      <c r="M684" s="118"/>
      <c r="N684" s="118"/>
      <c r="O684" s="118"/>
      <c r="P684" s="118"/>
      <c r="Q684" s="118"/>
      <c r="R684" s="120"/>
      <c r="S684" s="120"/>
      <c r="T684" s="118"/>
      <c r="U684" s="118"/>
      <c r="V684" s="118"/>
      <c r="W684" s="118"/>
      <c r="X684" s="118"/>
      <c r="Y684" s="120"/>
      <c r="Z684" s="120"/>
      <c r="AA684" s="118"/>
      <c r="AB684" s="118"/>
      <c r="AC684" s="118"/>
      <c r="AD684" s="120"/>
      <c r="AE684" s="118"/>
      <c r="AF684" s="120"/>
      <c r="AG684" s="120"/>
      <c r="AH684" s="118"/>
      <c r="AI684" s="118"/>
      <c r="AJ684" s="118"/>
      <c r="AK684" s="118"/>
      <c r="AL684" s="118"/>
      <c r="AM684" s="118"/>
    </row>
    <row r="685" spans="1:39" hidden="1" x14ac:dyDescent="0.3">
      <c r="A685" s="107"/>
      <c r="B685" s="107" t="s">
        <v>316</v>
      </c>
      <c r="C685" s="124"/>
      <c r="D685" s="107"/>
      <c r="E685" s="125"/>
      <c r="F685" s="107"/>
      <c r="G685" s="107" t="s">
        <v>2006</v>
      </c>
      <c r="H685" s="124" t="str">
        <f>Programação4[[#This Row],[Atividade]]&amp; " - linha/estrutura: " &amp;Programação4[[#This Row],[Tag]]</f>
        <v xml:space="preserve">Linha 3"-S3-14E-5324-H - linha/estrutura: </v>
      </c>
      <c r="I685" s="107"/>
      <c r="J685" s="107"/>
      <c r="K685" s="107"/>
      <c r="L685" s="120"/>
      <c r="M685" s="118"/>
      <c r="N685" s="118"/>
      <c r="O685" s="118"/>
      <c r="P685" s="118"/>
      <c r="Q685" s="118"/>
      <c r="R685" s="120"/>
      <c r="S685" s="120"/>
      <c r="T685" s="118"/>
      <c r="U685" s="118"/>
      <c r="V685" s="118"/>
      <c r="W685" s="118"/>
      <c r="X685" s="118"/>
      <c r="Y685" s="120"/>
      <c r="Z685" s="120"/>
      <c r="AA685" s="118"/>
      <c r="AB685" s="118"/>
      <c r="AC685" s="118"/>
      <c r="AD685" s="120"/>
      <c r="AE685" s="118"/>
      <c r="AF685" s="120"/>
      <c r="AG685" s="120"/>
      <c r="AH685" s="118"/>
      <c r="AI685" s="118"/>
      <c r="AJ685" s="118"/>
      <c r="AK685" s="118"/>
      <c r="AL685" s="118"/>
      <c r="AM685" s="118"/>
    </row>
    <row r="686" spans="1:39" hidden="1" x14ac:dyDescent="0.3">
      <c r="A686" s="107"/>
      <c r="B686" s="107" t="s">
        <v>900</v>
      </c>
      <c r="C686" s="124"/>
      <c r="D686" s="107"/>
      <c r="E686" s="125"/>
      <c r="F686" s="107"/>
      <c r="G686" s="107" t="s">
        <v>1940</v>
      </c>
      <c r="H686" s="124" t="str">
        <f>Programação4[[#This Row],[Atividade]]&amp; " - linha/estrutura: " &amp;Programação4[[#This Row],[Tag]]</f>
        <v xml:space="preserve">Montar e soldar linha 1º trecho - linha/estrutura: </v>
      </c>
      <c r="I686" s="107"/>
      <c r="J686" s="107"/>
      <c r="K686" s="107"/>
      <c r="L686" s="120"/>
      <c r="M686" s="118"/>
      <c r="N686" s="118"/>
      <c r="O686" s="118"/>
      <c r="P686" s="118"/>
      <c r="Q686" s="118"/>
      <c r="R686" s="120"/>
      <c r="S686" s="120"/>
      <c r="T686" s="118"/>
      <c r="U686" s="118"/>
      <c r="V686" s="118"/>
      <c r="W686" s="118"/>
      <c r="X686" s="118"/>
      <c r="Y686" s="120"/>
      <c r="Z686" s="120"/>
      <c r="AA686" s="118"/>
      <c r="AB686" s="118"/>
      <c r="AC686" s="118"/>
      <c r="AD686" s="120"/>
      <c r="AE686" s="118"/>
      <c r="AF686" s="120"/>
      <c r="AG686" s="120"/>
      <c r="AH686" s="118"/>
      <c r="AI686" s="118"/>
      <c r="AJ686" s="118"/>
      <c r="AK686" s="118"/>
      <c r="AL686" s="118"/>
      <c r="AM686" s="118"/>
    </row>
    <row r="687" spans="1:39" hidden="1" x14ac:dyDescent="0.3">
      <c r="A687" s="107"/>
      <c r="B687" s="107" t="s">
        <v>901</v>
      </c>
      <c r="C687" s="124"/>
      <c r="D687" s="107"/>
      <c r="E687" s="125"/>
      <c r="F687" s="107"/>
      <c r="G687" s="107" t="s">
        <v>2002</v>
      </c>
      <c r="H687" s="124" t="str">
        <f>Programação4[[#This Row],[Atividade]]&amp; " - linha/estrutura: " &amp;Programação4[[#This Row],[Tag]]</f>
        <v xml:space="preserve">Montar suportes 1º trecho - linha/estrutura: </v>
      </c>
      <c r="I687" s="107"/>
      <c r="J687" s="107"/>
      <c r="K687" s="107"/>
      <c r="L687" s="120"/>
      <c r="M687" s="118"/>
      <c r="N687" s="118"/>
      <c r="O687" s="118"/>
      <c r="P687" s="118"/>
      <c r="Q687" s="118"/>
      <c r="R687" s="120"/>
      <c r="S687" s="120"/>
      <c r="T687" s="118"/>
      <c r="U687" s="118"/>
      <c r="V687" s="118"/>
      <c r="W687" s="118"/>
      <c r="X687" s="118"/>
      <c r="Y687" s="120"/>
      <c r="Z687" s="120"/>
      <c r="AA687" s="118"/>
      <c r="AB687" s="118"/>
      <c r="AC687" s="118"/>
      <c r="AD687" s="120"/>
      <c r="AE687" s="118"/>
      <c r="AF687" s="120"/>
      <c r="AG687" s="120"/>
      <c r="AH687" s="118"/>
      <c r="AI687" s="118"/>
      <c r="AJ687" s="118"/>
      <c r="AK687" s="118"/>
      <c r="AL687" s="118"/>
      <c r="AM687" s="118"/>
    </row>
    <row r="688" spans="1:39" hidden="1" x14ac:dyDescent="0.3">
      <c r="A688" s="107"/>
      <c r="B688" s="107" t="s">
        <v>298</v>
      </c>
      <c r="C688" s="124"/>
      <c r="D688" s="107"/>
      <c r="E688" s="125"/>
      <c r="F688" s="107"/>
      <c r="G688" s="107" t="s">
        <v>1941</v>
      </c>
      <c r="H688" s="124" t="str">
        <f>Programação4[[#This Row],[Atividade]]&amp; " - linha/estrutura: " &amp;Programação4[[#This Row],[Tag]]</f>
        <v xml:space="preserve">Montar e soldar linha 2º trecho - linha/estrutura: </v>
      </c>
      <c r="I688" s="107"/>
      <c r="J688" s="107"/>
      <c r="K688" s="107"/>
      <c r="L688" s="120"/>
      <c r="M688" s="118"/>
      <c r="N688" s="118"/>
      <c r="O688" s="118"/>
      <c r="P688" s="118"/>
      <c r="Q688" s="118"/>
      <c r="R688" s="120"/>
      <c r="S688" s="120"/>
      <c r="T688" s="118"/>
      <c r="U688" s="118"/>
      <c r="V688" s="118"/>
      <c r="W688" s="118"/>
      <c r="X688" s="118"/>
      <c r="Y688" s="120"/>
      <c r="Z688" s="120"/>
      <c r="AA688" s="118"/>
      <c r="AB688" s="118"/>
      <c r="AC688" s="118"/>
      <c r="AD688" s="120"/>
      <c r="AE688" s="118"/>
      <c r="AF688" s="120"/>
      <c r="AG688" s="120"/>
      <c r="AH688" s="118"/>
      <c r="AI688" s="118"/>
      <c r="AJ688" s="118"/>
      <c r="AK688" s="118"/>
      <c r="AL688" s="118"/>
      <c r="AM688" s="118"/>
    </row>
    <row r="689" spans="1:39" hidden="1" x14ac:dyDescent="0.3">
      <c r="A689" s="107"/>
      <c r="B689" s="107" t="s">
        <v>299</v>
      </c>
      <c r="C689" s="124"/>
      <c r="D689" s="107"/>
      <c r="E689" s="125"/>
      <c r="F689" s="107"/>
      <c r="G689" s="107" t="s">
        <v>2004</v>
      </c>
      <c r="H689" s="124" t="str">
        <f>Programação4[[#This Row],[Atividade]]&amp; " - linha/estrutura: " &amp;Programação4[[#This Row],[Tag]]</f>
        <v xml:space="preserve">Montar suportes 2º trecho - linha/estrutura: </v>
      </c>
      <c r="I689" s="107"/>
      <c r="J689" s="107"/>
      <c r="K689" s="107"/>
      <c r="L689" s="120"/>
      <c r="M689" s="118"/>
      <c r="N689" s="118"/>
      <c r="O689" s="118"/>
      <c r="P689" s="118"/>
      <c r="Q689" s="118"/>
      <c r="R689" s="120"/>
      <c r="S689" s="120"/>
      <c r="T689" s="118"/>
      <c r="U689" s="118"/>
      <c r="V689" s="118"/>
      <c r="W689" s="118"/>
      <c r="X689" s="118"/>
      <c r="Y689" s="120"/>
      <c r="Z689" s="120"/>
      <c r="AA689" s="118"/>
      <c r="AB689" s="118"/>
      <c r="AC689" s="118"/>
      <c r="AD689" s="120"/>
      <c r="AE689" s="118"/>
      <c r="AF689" s="120"/>
      <c r="AG689" s="120"/>
      <c r="AH689" s="118"/>
      <c r="AI689" s="118"/>
      <c r="AJ689" s="118"/>
      <c r="AK689" s="118"/>
      <c r="AL689" s="118"/>
      <c r="AM689" s="118"/>
    </row>
    <row r="690" spans="1:39" hidden="1" x14ac:dyDescent="0.3">
      <c r="A690" s="107"/>
      <c r="B690" s="107" t="s">
        <v>300</v>
      </c>
      <c r="C690" s="124"/>
      <c r="D690" s="107"/>
      <c r="E690" s="125"/>
      <c r="F690" s="107"/>
      <c r="G690" s="107" t="s">
        <v>279</v>
      </c>
      <c r="H690" s="124" t="str">
        <f>Programação4[[#This Row],[Atividade]]&amp; " - linha/estrutura: " &amp;Programação4[[#This Row],[Tag]]</f>
        <v xml:space="preserve">Inspeção ENDs das soldas - linha/estrutura: </v>
      </c>
      <c r="I690" s="107"/>
      <c r="J690" s="107"/>
      <c r="K690" s="107"/>
      <c r="L690" s="120"/>
      <c r="M690" s="118"/>
      <c r="N690" s="118"/>
      <c r="O690" s="118"/>
      <c r="P690" s="118"/>
      <c r="Q690" s="118"/>
      <c r="R690" s="120"/>
      <c r="S690" s="120"/>
      <c r="T690" s="118"/>
      <c r="U690" s="118"/>
      <c r="V690" s="118"/>
      <c r="W690" s="118"/>
      <c r="X690" s="118"/>
      <c r="Y690" s="120"/>
      <c r="Z690" s="120"/>
      <c r="AA690" s="118"/>
      <c r="AB690" s="118"/>
      <c r="AC690" s="118"/>
      <c r="AD690" s="120"/>
      <c r="AE690" s="118"/>
      <c r="AF690" s="120"/>
      <c r="AG690" s="120"/>
      <c r="AH690" s="118"/>
      <c r="AI690" s="118"/>
      <c r="AJ690" s="118"/>
      <c r="AK690" s="118"/>
      <c r="AL690" s="118"/>
      <c r="AM690" s="118"/>
    </row>
    <row r="691" spans="1:39" hidden="1" x14ac:dyDescent="0.3">
      <c r="A691" s="107"/>
      <c r="B691" s="107" t="s">
        <v>334</v>
      </c>
      <c r="C691" s="124"/>
      <c r="D691" s="107"/>
      <c r="E691" s="125"/>
      <c r="F691" s="107"/>
      <c r="G691" s="107" t="s">
        <v>335</v>
      </c>
      <c r="H691" s="124" t="str">
        <f>Programação4[[#This Row],[Atividade]]&amp; " - linha/estrutura: " &amp;Programação4[[#This Row],[Tag]]</f>
        <v xml:space="preserve">Teste hidrostático - linha/estrutura: </v>
      </c>
      <c r="I691" s="107"/>
      <c r="J691" s="107"/>
      <c r="K691" s="107"/>
      <c r="L691" s="120"/>
      <c r="M691" s="118"/>
      <c r="N691" s="118"/>
      <c r="O691" s="118"/>
      <c r="P691" s="118"/>
      <c r="Q691" s="118"/>
      <c r="R691" s="120"/>
      <c r="S691" s="120"/>
      <c r="T691" s="118"/>
      <c r="U691" s="118"/>
      <c r="V691" s="118"/>
      <c r="W691" s="118"/>
      <c r="X691" s="118"/>
      <c r="Y691" s="120"/>
      <c r="Z691" s="120"/>
      <c r="AA691" s="118"/>
      <c r="AB691" s="118"/>
      <c r="AC691" s="118"/>
      <c r="AD691" s="120"/>
      <c r="AE691" s="118"/>
      <c r="AF691" s="120"/>
      <c r="AG691" s="120"/>
      <c r="AH691" s="118"/>
      <c r="AI691" s="118"/>
      <c r="AJ691" s="118"/>
      <c r="AK691" s="118"/>
      <c r="AL691" s="118"/>
      <c r="AM691" s="118"/>
    </row>
    <row r="692" spans="1:39" hidden="1" x14ac:dyDescent="0.3">
      <c r="A692" s="107"/>
      <c r="B692" s="107" t="s">
        <v>318</v>
      </c>
      <c r="C692" s="124"/>
      <c r="D692" s="107"/>
      <c r="E692" s="125"/>
      <c r="F692" s="107"/>
      <c r="G692" s="107" t="s">
        <v>2007</v>
      </c>
      <c r="H692" s="124" t="str">
        <f>Programação4[[#This Row],[Atividade]]&amp; " - linha/estrutura: " &amp;Programação4[[#This Row],[Tag]]</f>
        <v xml:space="preserve">Linha 6"-S3-14E-5322-H - linha/estrutura: </v>
      </c>
      <c r="I692" s="107"/>
      <c r="J692" s="107"/>
      <c r="K692" s="107"/>
      <c r="L692" s="120"/>
      <c r="M692" s="118"/>
      <c r="N692" s="118"/>
      <c r="O692" s="118"/>
      <c r="P692" s="118"/>
      <c r="Q692" s="118"/>
      <c r="R692" s="120"/>
      <c r="S692" s="120"/>
      <c r="T692" s="118"/>
      <c r="U692" s="118"/>
      <c r="V692" s="118"/>
      <c r="W692" s="118"/>
      <c r="X692" s="118"/>
      <c r="Y692" s="120"/>
      <c r="Z692" s="120"/>
      <c r="AA692" s="118"/>
      <c r="AB692" s="118"/>
      <c r="AC692" s="118"/>
      <c r="AD692" s="120"/>
      <c r="AE692" s="118"/>
      <c r="AF692" s="120"/>
      <c r="AG692" s="120"/>
      <c r="AH692" s="118"/>
      <c r="AI692" s="118"/>
      <c r="AJ692" s="118"/>
      <c r="AK692" s="118"/>
      <c r="AL692" s="118"/>
      <c r="AM692" s="118"/>
    </row>
    <row r="693" spans="1:39" hidden="1" x14ac:dyDescent="0.3">
      <c r="A693" s="107"/>
      <c r="B693" s="107" t="s">
        <v>902</v>
      </c>
      <c r="C693" s="124"/>
      <c r="D693" s="107"/>
      <c r="E693" s="125"/>
      <c r="F693" s="107"/>
      <c r="G693" s="107" t="s">
        <v>1940</v>
      </c>
      <c r="H693" s="124" t="str">
        <f>Programação4[[#This Row],[Atividade]]&amp; " - linha/estrutura: " &amp;Programação4[[#This Row],[Tag]]</f>
        <v xml:space="preserve">Montar e soldar linha 1º trecho - linha/estrutura: </v>
      </c>
      <c r="I693" s="107"/>
      <c r="J693" s="107"/>
      <c r="K693" s="107"/>
      <c r="L693" s="120"/>
      <c r="M693" s="118"/>
      <c r="N693" s="118"/>
      <c r="O693" s="118"/>
      <c r="P693" s="118"/>
      <c r="Q693" s="118"/>
      <c r="R693" s="120"/>
      <c r="S693" s="120"/>
      <c r="T693" s="118"/>
      <c r="U693" s="118"/>
      <c r="V693" s="118"/>
      <c r="W693" s="118"/>
      <c r="X693" s="118"/>
      <c r="Y693" s="120"/>
      <c r="Z693" s="120"/>
      <c r="AA693" s="118"/>
      <c r="AB693" s="118"/>
      <c r="AC693" s="118"/>
      <c r="AD693" s="120"/>
      <c r="AE693" s="118"/>
      <c r="AF693" s="120"/>
      <c r="AG693" s="120"/>
      <c r="AH693" s="118"/>
      <c r="AI693" s="118"/>
      <c r="AJ693" s="118"/>
      <c r="AK693" s="118"/>
      <c r="AL693" s="118"/>
      <c r="AM693" s="118"/>
    </row>
    <row r="694" spans="1:39" hidden="1" x14ac:dyDescent="0.3">
      <c r="A694" s="107"/>
      <c r="B694" s="107" t="s">
        <v>336</v>
      </c>
      <c r="C694" s="124"/>
      <c r="D694" s="107"/>
      <c r="E694" s="125"/>
      <c r="F694" s="107"/>
      <c r="G694" s="107" t="s">
        <v>1941</v>
      </c>
      <c r="H694" s="124" t="str">
        <f>Programação4[[#This Row],[Atividade]]&amp; " - linha/estrutura: " &amp;Programação4[[#This Row],[Tag]]</f>
        <v xml:space="preserve">Montar e soldar linha 2º trecho - linha/estrutura: </v>
      </c>
      <c r="I694" s="107"/>
      <c r="J694" s="107"/>
      <c r="K694" s="107"/>
      <c r="L694" s="120"/>
      <c r="M694" s="118"/>
      <c r="N694" s="118"/>
      <c r="O694" s="118"/>
      <c r="P694" s="118"/>
      <c r="Q694" s="118"/>
      <c r="R694" s="120"/>
      <c r="S694" s="120"/>
      <c r="T694" s="118"/>
      <c r="U694" s="118"/>
      <c r="V694" s="118"/>
      <c r="W694" s="118"/>
      <c r="X694" s="118"/>
      <c r="Y694" s="120"/>
      <c r="Z694" s="120"/>
      <c r="AA694" s="118"/>
      <c r="AB694" s="118"/>
      <c r="AC694" s="118"/>
      <c r="AD694" s="120"/>
      <c r="AE694" s="118"/>
      <c r="AF694" s="120"/>
      <c r="AG694" s="120"/>
      <c r="AH694" s="118"/>
      <c r="AI694" s="118"/>
      <c r="AJ694" s="118"/>
      <c r="AK694" s="118"/>
      <c r="AL694" s="118"/>
      <c r="AM694" s="118"/>
    </row>
    <row r="695" spans="1:39" hidden="1" x14ac:dyDescent="0.3">
      <c r="A695" s="107"/>
      <c r="B695" s="107" t="s">
        <v>337</v>
      </c>
      <c r="C695" s="124"/>
      <c r="D695" s="107"/>
      <c r="E695" s="125"/>
      <c r="F695" s="107"/>
      <c r="G695" s="107" t="s">
        <v>1929</v>
      </c>
      <c r="H695" s="124" t="str">
        <f>Programação4[[#This Row],[Atividade]]&amp; " - linha/estrutura: " &amp;Programação4[[#This Row],[Tag]]</f>
        <v xml:space="preserve">Montar suportes - linha/estrutura: </v>
      </c>
      <c r="I695" s="107"/>
      <c r="J695" s="107"/>
      <c r="K695" s="107"/>
      <c r="L695" s="120"/>
      <c r="M695" s="118"/>
      <c r="N695" s="118"/>
      <c r="O695" s="118"/>
      <c r="P695" s="118"/>
      <c r="Q695" s="118"/>
      <c r="R695" s="120"/>
      <c r="S695" s="120"/>
      <c r="T695" s="118"/>
      <c r="U695" s="118"/>
      <c r="V695" s="118"/>
      <c r="W695" s="118"/>
      <c r="X695" s="118"/>
      <c r="Y695" s="120"/>
      <c r="Z695" s="120"/>
      <c r="AA695" s="118"/>
      <c r="AB695" s="118"/>
      <c r="AC695" s="118"/>
      <c r="AD695" s="120"/>
      <c r="AE695" s="118"/>
      <c r="AF695" s="120"/>
      <c r="AG695" s="120"/>
      <c r="AH695" s="118"/>
      <c r="AI695" s="118"/>
      <c r="AJ695" s="118"/>
      <c r="AK695" s="118"/>
      <c r="AL695" s="118"/>
      <c r="AM695" s="118"/>
    </row>
    <row r="696" spans="1:39" hidden="1" x14ac:dyDescent="0.3">
      <c r="A696" s="107"/>
      <c r="B696" s="107" t="s">
        <v>360</v>
      </c>
      <c r="C696" s="124"/>
      <c r="D696" s="107"/>
      <c r="E696" s="125"/>
      <c r="F696" s="107"/>
      <c r="G696" s="107" t="s">
        <v>279</v>
      </c>
      <c r="H696" s="124" t="str">
        <f>Programação4[[#This Row],[Atividade]]&amp; " - linha/estrutura: " &amp;Programação4[[#This Row],[Tag]]</f>
        <v xml:space="preserve">Inspeção ENDs das soldas - linha/estrutura: </v>
      </c>
      <c r="I696" s="107"/>
      <c r="J696" s="107"/>
      <c r="K696" s="107"/>
      <c r="L696" s="120"/>
      <c r="M696" s="118"/>
      <c r="N696" s="118"/>
      <c r="O696" s="118"/>
      <c r="P696" s="118"/>
      <c r="Q696" s="118"/>
      <c r="R696" s="120"/>
      <c r="S696" s="120"/>
      <c r="T696" s="118"/>
      <c r="U696" s="118"/>
      <c r="V696" s="118"/>
      <c r="W696" s="118"/>
      <c r="X696" s="118"/>
      <c r="Y696" s="120"/>
      <c r="Z696" s="120"/>
      <c r="AA696" s="118"/>
      <c r="AB696" s="118"/>
      <c r="AC696" s="118"/>
      <c r="AD696" s="120"/>
      <c r="AE696" s="118"/>
      <c r="AF696" s="120"/>
      <c r="AG696" s="120"/>
      <c r="AH696" s="118"/>
      <c r="AI696" s="118"/>
      <c r="AJ696" s="118"/>
      <c r="AK696" s="118"/>
      <c r="AL696" s="118"/>
      <c r="AM696" s="118"/>
    </row>
    <row r="697" spans="1:39" x14ac:dyDescent="0.3">
      <c r="A697" s="107" t="s">
        <v>510</v>
      </c>
      <c r="B697" s="107" t="s">
        <v>903</v>
      </c>
      <c r="C697" s="124"/>
      <c r="D697" s="107"/>
      <c r="E697" s="125"/>
      <c r="F697" s="107"/>
      <c r="G697" s="107" t="s">
        <v>335</v>
      </c>
      <c r="H697" s="124" t="str">
        <f>Programação4[[#This Row],[Atividade]]&amp; " - linha/estrutura: " &amp;Programação4[[#This Row],[Tag]]</f>
        <v xml:space="preserve">Teste hidrostático - linha/estrutura: </v>
      </c>
      <c r="I697" s="107"/>
      <c r="J697" s="107"/>
      <c r="K697" s="107"/>
      <c r="L697" s="120"/>
      <c r="M697" s="118"/>
      <c r="N697" s="118"/>
      <c r="O697" s="118"/>
      <c r="P697" s="118"/>
      <c r="Q697" s="118"/>
      <c r="R697" s="120"/>
      <c r="S697" s="120"/>
      <c r="T697" s="118"/>
      <c r="U697" s="118"/>
      <c r="V697" s="118"/>
      <c r="W697" s="118"/>
      <c r="X697" s="118"/>
      <c r="Y697" s="120"/>
      <c r="Z697" s="120"/>
      <c r="AA697" s="118"/>
      <c r="AB697" s="118"/>
      <c r="AC697" s="118"/>
      <c r="AD697" s="120"/>
      <c r="AE697" s="118"/>
      <c r="AF697" s="120"/>
      <c r="AG697" s="120"/>
      <c r="AH697" s="118"/>
      <c r="AI697" s="118"/>
      <c r="AJ697" s="118"/>
      <c r="AK697" s="118"/>
      <c r="AL697" s="118"/>
      <c r="AM697" s="118"/>
    </row>
    <row r="698" spans="1:39" hidden="1" x14ac:dyDescent="0.3">
      <c r="A698" s="107"/>
      <c r="B698" s="107" t="s">
        <v>321</v>
      </c>
      <c r="C698" s="124"/>
      <c r="D698" s="107"/>
      <c r="E698" s="125"/>
      <c r="F698" s="107"/>
      <c r="G698" s="107" t="s">
        <v>2008</v>
      </c>
      <c r="H698" s="124" t="str">
        <f>Programação4[[#This Row],[Atividade]]&amp; " - linha/estrutura: " &amp;Programação4[[#This Row],[Tag]]</f>
        <v xml:space="preserve">Linha 6"-S3-14E-5328-H - linha/estrutura: </v>
      </c>
      <c r="I698" s="107"/>
      <c r="J698" s="107"/>
      <c r="K698" s="107"/>
      <c r="L698" s="120"/>
      <c r="M698" s="118"/>
      <c r="N698" s="118"/>
      <c r="O698" s="118"/>
      <c r="P698" s="118"/>
      <c r="Q698" s="118"/>
      <c r="R698" s="120"/>
      <c r="S698" s="120"/>
      <c r="T698" s="118"/>
      <c r="U698" s="118"/>
      <c r="V698" s="118"/>
      <c r="W698" s="118"/>
      <c r="X698" s="118"/>
      <c r="Y698" s="120"/>
      <c r="Z698" s="120"/>
      <c r="AA698" s="118"/>
      <c r="AB698" s="118"/>
      <c r="AC698" s="118"/>
      <c r="AD698" s="120"/>
      <c r="AE698" s="118"/>
      <c r="AF698" s="120"/>
      <c r="AG698" s="120"/>
      <c r="AH698" s="118"/>
      <c r="AI698" s="118"/>
      <c r="AJ698" s="118"/>
      <c r="AK698" s="118"/>
      <c r="AL698" s="118"/>
      <c r="AM698" s="118"/>
    </row>
    <row r="699" spans="1:39" hidden="1" x14ac:dyDescent="0.3">
      <c r="A699" s="107"/>
      <c r="B699" s="107" t="s">
        <v>904</v>
      </c>
      <c r="C699" s="124"/>
      <c r="D699" s="107"/>
      <c r="E699" s="125"/>
      <c r="F699" s="107"/>
      <c r="G699" s="107" t="s">
        <v>1940</v>
      </c>
      <c r="H699" s="124" t="str">
        <f>Programação4[[#This Row],[Atividade]]&amp; " - linha/estrutura: " &amp;Programação4[[#This Row],[Tag]]</f>
        <v xml:space="preserve">Montar e soldar linha 1º trecho - linha/estrutura: </v>
      </c>
      <c r="I699" s="107"/>
      <c r="J699" s="107"/>
      <c r="K699" s="107"/>
      <c r="L699" s="120"/>
      <c r="M699" s="118"/>
      <c r="N699" s="118"/>
      <c r="O699" s="118"/>
      <c r="P699" s="118"/>
      <c r="Q699" s="118"/>
      <c r="R699" s="120"/>
      <c r="S699" s="120"/>
      <c r="T699" s="118"/>
      <c r="U699" s="118"/>
      <c r="V699" s="118"/>
      <c r="W699" s="118"/>
      <c r="X699" s="118"/>
      <c r="Y699" s="120"/>
      <c r="Z699" s="120"/>
      <c r="AA699" s="118"/>
      <c r="AB699" s="118"/>
      <c r="AC699" s="118"/>
      <c r="AD699" s="120"/>
      <c r="AE699" s="118"/>
      <c r="AF699" s="120"/>
      <c r="AG699" s="120"/>
      <c r="AH699" s="118"/>
      <c r="AI699" s="118"/>
      <c r="AJ699" s="118"/>
      <c r="AK699" s="118"/>
      <c r="AL699" s="118"/>
      <c r="AM699" s="118"/>
    </row>
    <row r="700" spans="1:39" ht="18" hidden="1" x14ac:dyDescent="0.35">
      <c r="A700" s="107"/>
      <c r="B700" s="136" t="s">
        <v>362</v>
      </c>
      <c r="C700" s="124" t="s">
        <v>2166</v>
      </c>
      <c r="D700" s="107" t="s">
        <v>1430</v>
      </c>
      <c r="E700" s="125" t="s">
        <v>1438</v>
      </c>
      <c r="F700" s="107" t="s">
        <v>2197</v>
      </c>
      <c r="G700" s="107" t="s">
        <v>1941</v>
      </c>
      <c r="H700" s="124" t="str">
        <f>Programação4[[#This Row],[Atividade]]&amp; " - linha/estrutura: " &amp;Programação4[[#This Row],[Tag]]</f>
        <v>Montar e soldar linha 2º trecho - linha/estrutura: 3"-S3-14E-5310-H</v>
      </c>
      <c r="I700" s="107" t="s">
        <v>1435</v>
      </c>
      <c r="J700" s="139"/>
      <c r="K700" s="136"/>
      <c r="L700" s="120"/>
      <c r="M700" s="118"/>
      <c r="N700" s="118"/>
      <c r="O700" s="118"/>
      <c r="P700" s="118"/>
      <c r="Q700" s="118"/>
      <c r="R700" s="120"/>
      <c r="S700" s="120"/>
      <c r="T700" s="118">
        <v>2</v>
      </c>
      <c r="U700" s="118">
        <v>2</v>
      </c>
      <c r="V700" s="118"/>
      <c r="W700" s="118"/>
      <c r="X700" s="118"/>
      <c r="Y700" s="120"/>
      <c r="Z700" s="120"/>
      <c r="AA700" s="118"/>
      <c r="AB700" s="118"/>
      <c r="AC700" s="118"/>
      <c r="AD700" s="128"/>
      <c r="AE700" s="127"/>
      <c r="AF700" s="128"/>
      <c r="AG700" s="120"/>
      <c r="AH700" s="118"/>
      <c r="AI700" s="118"/>
      <c r="AJ700" s="118"/>
      <c r="AK700" s="118"/>
      <c r="AL700" s="118"/>
      <c r="AM700" s="118"/>
    </row>
    <row r="701" spans="1:39" ht="18" hidden="1" x14ac:dyDescent="0.35">
      <c r="A701" s="107"/>
      <c r="B701" s="136" t="s">
        <v>905</v>
      </c>
      <c r="C701" s="124" t="s">
        <v>2167</v>
      </c>
      <c r="D701" s="107" t="s">
        <v>1430</v>
      </c>
      <c r="E701" s="125" t="s">
        <v>1438</v>
      </c>
      <c r="F701" s="107" t="s">
        <v>2197</v>
      </c>
      <c r="G701" s="107" t="s">
        <v>1929</v>
      </c>
      <c r="H701" s="124" t="str">
        <f>Programação4[[#This Row],[Atividade]]&amp; " - linha/estrutura: " &amp;Programação4[[#This Row],[Tag]]</f>
        <v>Montar suportes - linha/estrutura: 3"-S3-14E-5310-H</v>
      </c>
      <c r="I701" s="107" t="s">
        <v>1435</v>
      </c>
      <c r="J701" s="139"/>
      <c r="K701" s="136"/>
      <c r="L701" s="120"/>
      <c r="M701" s="118"/>
      <c r="N701" s="118"/>
      <c r="O701" s="118"/>
      <c r="P701" s="118"/>
      <c r="Q701" s="118"/>
      <c r="R701" s="120"/>
      <c r="S701" s="120"/>
      <c r="T701" s="118"/>
      <c r="U701" s="118"/>
      <c r="V701" s="118">
        <v>2</v>
      </c>
      <c r="W701" s="118">
        <v>2</v>
      </c>
      <c r="X701" s="118"/>
      <c r="Y701" s="120"/>
      <c r="Z701" s="120"/>
      <c r="AA701" s="118"/>
      <c r="AB701" s="118"/>
      <c r="AC701" s="118"/>
      <c r="AD701" s="128"/>
      <c r="AE701" s="127"/>
      <c r="AF701" s="128"/>
      <c r="AG701" s="120"/>
      <c r="AH701" s="118"/>
      <c r="AI701" s="118"/>
      <c r="AJ701" s="118"/>
      <c r="AK701" s="118"/>
      <c r="AL701" s="118"/>
      <c r="AM701" s="118"/>
    </row>
    <row r="702" spans="1:39" hidden="1" x14ac:dyDescent="0.3">
      <c r="A702" s="107"/>
      <c r="B702" s="107" t="s">
        <v>906</v>
      </c>
      <c r="C702" s="124"/>
      <c r="D702" s="107"/>
      <c r="E702" s="125"/>
      <c r="F702" s="107"/>
      <c r="G702" s="107" t="s">
        <v>279</v>
      </c>
      <c r="H702" s="124" t="str">
        <f>Programação4[[#This Row],[Atividade]]&amp; " - linha/estrutura: " &amp;Programação4[[#This Row],[Tag]]</f>
        <v xml:space="preserve">Inspeção ENDs das soldas - linha/estrutura: </v>
      </c>
      <c r="I702" s="107"/>
      <c r="J702" s="107"/>
      <c r="K702" s="107"/>
      <c r="L702" s="120"/>
      <c r="M702" s="118"/>
      <c r="N702" s="118"/>
      <c r="O702" s="118"/>
      <c r="P702" s="118"/>
      <c r="Q702" s="118"/>
      <c r="R702" s="120"/>
      <c r="S702" s="120"/>
      <c r="T702" s="118"/>
      <c r="U702" s="118"/>
      <c r="V702" s="118"/>
      <c r="W702" s="118"/>
      <c r="X702" s="118"/>
      <c r="Y702" s="120"/>
      <c r="Z702" s="120"/>
      <c r="AA702" s="118"/>
      <c r="AB702" s="118"/>
      <c r="AC702" s="118"/>
      <c r="AD702" s="120"/>
      <c r="AE702" s="118"/>
      <c r="AF702" s="120"/>
      <c r="AG702" s="120"/>
      <c r="AH702" s="118"/>
      <c r="AI702" s="118"/>
      <c r="AJ702" s="118"/>
      <c r="AK702" s="118"/>
      <c r="AL702" s="118"/>
      <c r="AM702" s="118"/>
    </row>
    <row r="703" spans="1:39" x14ac:dyDescent="0.3">
      <c r="A703" s="107" t="s">
        <v>510</v>
      </c>
      <c r="B703" s="107" t="s">
        <v>907</v>
      </c>
      <c r="C703" s="124"/>
      <c r="D703" s="107"/>
      <c r="E703" s="125"/>
      <c r="F703" s="107"/>
      <c r="G703" s="107" t="s">
        <v>335</v>
      </c>
      <c r="H703" s="124" t="str">
        <f>Programação4[[#This Row],[Atividade]]&amp; " - linha/estrutura: " &amp;Programação4[[#This Row],[Tag]]</f>
        <v xml:space="preserve">Teste hidrostático - linha/estrutura: </v>
      </c>
      <c r="I703" s="107"/>
      <c r="J703" s="107"/>
      <c r="K703" s="107"/>
      <c r="L703" s="120"/>
      <c r="M703" s="118"/>
      <c r="N703" s="118"/>
      <c r="O703" s="118"/>
      <c r="P703" s="118"/>
      <c r="Q703" s="118"/>
      <c r="R703" s="120"/>
      <c r="S703" s="120"/>
      <c r="T703" s="118"/>
      <c r="U703" s="118"/>
      <c r="V703" s="118"/>
      <c r="W703" s="118"/>
      <c r="X703" s="118"/>
      <c r="Y703" s="120"/>
      <c r="Z703" s="120"/>
      <c r="AA703" s="118"/>
      <c r="AB703" s="118"/>
      <c r="AC703" s="118"/>
      <c r="AD703" s="120"/>
      <c r="AE703" s="118"/>
      <c r="AF703" s="120"/>
      <c r="AG703" s="120"/>
      <c r="AH703" s="118"/>
      <c r="AI703" s="118"/>
      <c r="AJ703" s="118"/>
      <c r="AK703" s="118"/>
      <c r="AL703" s="118"/>
      <c r="AM703" s="118"/>
    </row>
    <row r="704" spans="1:39" hidden="1" x14ac:dyDescent="0.3">
      <c r="A704" s="107"/>
      <c r="B704" s="107" t="s">
        <v>453</v>
      </c>
      <c r="C704" s="124" t="s">
        <v>2167</v>
      </c>
      <c r="D704" s="107" t="s">
        <v>1430</v>
      </c>
      <c r="E704" s="125" t="s">
        <v>1440</v>
      </c>
      <c r="F704" s="107" t="s">
        <v>2197</v>
      </c>
      <c r="G704" s="107" t="s">
        <v>1669</v>
      </c>
      <c r="H704" s="124" t="str">
        <f>Programação4[[#This Row],[Atividade]]&amp; " - linha/estrutura: " &amp;Programação4[[#This Row],[Tag]]</f>
        <v>Linha 8"-S3-14E-5333-H - linha/estrutura: 3"-S3-14E-5310-H</v>
      </c>
      <c r="I704" s="107"/>
      <c r="J704" s="107"/>
      <c r="K704" s="107"/>
      <c r="L704" s="120"/>
      <c r="M704" s="118"/>
      <c r="N704" s="118"/>
      <c r="O704" s="118"/>
      <c r="P704" s="118"/>
      <c r="Q704" s="118"/>
      <c r="R704" s="120"/>
      <c r="S704" s="120"/>
      <c r="T704" s="118"/>
      <c r="U704" s="118"/>
      <c r="V704" s="118"/>
      <c r="W704" s="118"/>
      <c r="X704" s="118"/>
      <c r="Y704" s="120"/>
      <c r="Z704" s="120"/>
      <c r="AA704" s="118"/>
      <c r="AB704" s="118"/>
      <c r="AC704" s="118"/>
      <c r="AD704" s="120"/>
      <c r="AE704" s="118"/>
      <c r="AF704" s="120"/>
      <c r="AG704" s="120"/>
      <c r="AH704" s="118"/>
      <c r="AI704" s="118"/>
      <c r="AJ704" s="118"/>
      <c r="AK704" s="118"/>
      <c r="AL704" s="118"/>
      <c r="AM704" s="118"/>
    </row>
    <row r="705" spans="1:39" ht="21" hidden="1" x14ac:dyDescent="0.4">
      <c r="A705" s="107"/>
      <c r="B705" s="137" t="s">
        <v>908</v>
      </c>
      <c r="C705" s="124" t="s">
        <v>2167</v>
      </c>
      <c r="D705" s="107" t="s">
        <v>1430</v>
      </c>
      <c r="E705" s="125" t="s">
        <v>1440</v>
      </c>
      <c r="F705" s="107" t="s">
        <v>2197</v>
      </c>
      <c r="G705" s="107" t="s">
        <v>2009</v>
      </c>
      <c r="H705" s="124" t="str">
        <f>Programação4[[#This Row],[Atividade]]&amp; " - linha/estrutura: " &amp;Programação4[[#This Row],[Tag]]</f>
        <v>Montar e soldar linha 1º Trecho - linha/estrutura: 3"-S3-14E-5310-H</v>
      </c>
      <c r="I705" s="107" t="s">
        <v>1434</v>
      </c>
      <c r="J705" s="138"/>
      <c r="K705" s="137"/>
      <c r="L705" s="120"/>
      <c r="M705" s="118"/>
      <c r="N705" s="118"/>
      <c r="O705" s="118"/>
      <c r="P705" s="118"/>
      <c r="Q705" s="118"/>
      <c r="R705" s="120"/>
      <c r="S705" s="120"/>
      <c r="T705" s="118">
        <v>2</v>
      </c>
      <c r="U705" s="118"/>
      <c r="V705" s="118"/>
      <c r="W705" s="118"/>
      <c r="X705" s="118"/>
      <c r="Y705" s="120"/>
      <c r="Z705" s="120"/>
      <c r="AA705" s="118"/>
      <c r="AB705" s="118"/>
      <c r="AC705" s="118"/>
      <c r="AD705" s="135"/>
      <c r="AE705" s="134"/>
      <c r="AF705" s="135"/>
      <c r="AG705" s="120"/>
      <c r="AH705" s="118"/>
      <c r="AI705" s="118"/>
      <c r="AJ705" s="118"/>
      <c r="AK705" s="118"/>
      <c r="AL705" s="118"/>
      <c r="AM705" s="118"/>
    </row>
    <row r="706" spans="1:39" ht="18" hidden="1" x14ac:dyDescent="0.35">
      <c r="A706" s="107"/>
      <c r="B706" s="136" t="s">
        <v>416</v>
      </c>
      <c r="C706" s="124" t="s">
        <v>2167</v>
      </c>
      <c r="D706" s="107" t="s">
        <v>1430</v>
      </c>
      <c r="E706" s="125" t="s">
        <v>1440</v>
      </c>
      <c r="F706" s="107" t="s">
        <v>2197</v>
      </c>
      <c r="G706" s="107" t="s">
        <v>2010</v>
      </c>
      <c r="H706" s="124" t="str">
        <f>Programação4[[#This Row],[Atividade]]&amp; " - linha/estrutura: " &amp;Programação4[[#This Row],[Tag]]</f>
        <v>Montar e soldar linha 2º Trecho - linha/estrutura: 3"-S3-14E-5310-H</v>
      </c>
      <c r="I706" s="107" t="s">
        <v>1435</v>
      </c>
      <c r="J706" s="139"/>
      <c r="K706" s="136"/>
      <c r="L706" s="120"/>
      <c r="M706" s="118"/>
      <c r="N706" s="118"/>
      <c r="O706" s="118"/>
      <c r="P706" s="118"/>
      <c r="Q706" s="118"/>
      <c r="R706" s="120"/>
      <c r="S706" s="120"/>
      <c r="T706" s="118">
        <v>2</v>
      </c>
      <c r="U706" s="118"/>
      <c r="V706" s="118"/>
      <c r="W706" s="118">
        <v>1</v>
      </c>
      <c r="X706" s="118">
        <v>1</v>
      </c>
      <c r="Y706" s="120"/>
      <c r="Z706" s="120"/>
      <c r="AA706" s="118"/>
      <c r="AB706" s="118"/>
      <c r="AC706" s="118"/>
      <c r="AD706" s="128"/>
      <c r="AE706" s="127"/>
      <c r="AF706" s="128"/>
      <c r="AG706" s="120"/>
      <c r="AH706" s="118"/>
      <c r="AI706" s="118"/>
      <c r="AJ706" s="118"/>
      <c r="AK706" s="118"/>
      <c r="AL706" s="118"/>
      <c r="AM706" s="118"/>
    </row>
    <row r="707" spans="1:39" hidden="1" x14ac:dyDescent="0.3">
      <c r="A707" s="107"/>
      <c r="B707" s="107" t="s">
        <v>909</v>
      </c>
      <c r="C707" s="124"/>
      <c r="D707" s="107"/>
      <c r="E707" s="125"/>
      <c r="F707" s="107"/>
      <c r="G707" s="107" t="s">
        <v>1929</v>
      </c>
      <c r="H707" s="124" t="str">
        <f>Programação4[[#This Row],[Atividade]]&amp; " - linha/estrutura: " &amp;Programação4[[#This Row],[Tag]]</f>
        <v xml:space="preserve">Montar suportes - linha/estrutura: </v>
      </c>
      <c r="I707" s="107"/>
      <c r="J707" s="107"/>
      <c r="K707" s="107"/>
      <c r="L707" s="120"/>
      <c r="M707" s="118"/>
      <c r="N707" s="118"/>
      <c r="O707" s="118"/>
      <c r="P707" s="118"/>
      <c r="Q707" s="118"/>
      <c r="R707" s="120"/>
      <c r="S707" s="120"/>
      <c r="T707" s="118"/>
      <c r="U707" s="118"/>
      <c r="V707" s="118"/>
      <c r="W707" s="118"/>
      <c r="X707" s="118"/>
      <c r="Y707" s="120"/>
      <c r="Z707" s="120"/>
      <c r="AA707" s="118"/>
      <c r="AB707" s="118"/>
      <c r="AC707" s="118"/>
      <c r="AD707" s="120"/>
      <c r="AE707" s="118"/>
      <c r="AF707" s="120"/>
      <c r="AG707" s="120"/>
      <c r="AH707" s="118"/>
      <c r="AI707" s="118"/>
      <c r="AJ707" s="118"/>
      <c r="AK707" s="118"/>
      <c r="AL707" s="118"/>
      <c r="AM707" s="118"/>
    </row>
    <row r="708" spans="1:39" hidden="1" x14ac:dyDescent="0.3">
      <c r="A708" s="107"/>
      <c r="B708" s="107" t="s">
        <v>910</v>
      </c>
      <c r="C708" s="124"/>
      <c r="D708" s="107"/>
      <c r="E708" s="125"/>
      <c r="F708" s="107"/>
      <c r="G708" s="107" t="s">
        <v>279</v>
      </c>
      <c r="H708" s="124" t="str">
        <f>Programação4[[#This Row],[Atividade]]&amp; " - linha/estrutura: " &amp;Programação4[[#This Row],[Tag]]</f>
        <v xml:space="preserve">Inspeção ENDs das soldas - linha/estrutura: </v>
      </c>
      <c r="I708" s="107"/>
      <c r="J708" s="107"/>
      <c r="K708" s="107"/>
      <c r="L708" s="120"/>
      <c r="M708" s="118"/>
      <c r="N708" s="118"/>
      <c r="O708" s="118"/>
      <c r="P708" s="118"/>
      <c r="Q708" s="118"/>
      <c r="R708" s="120"/>
      <c r="S708" s="120"/>
      <c r="T708" s="118"/>
      <c r="U708" s="118"/>
      <c r="V708" s="118"/>
      <c r="W708" s="118"/>
      <c r="X708" s="118"/>
      <c r="Y708" s="120"/>
      <c r="Z708" s="120"/>
      <c r="AA708" s="118"/>
      <c r="AB708" s="118"/>
      <c r="AC708" s="118"/>
      <c r="AD708" s="120"/>
      <c r="AE708" s="118"/>
      <c r="AF708" s="120"/>
      <c r="AG708" s="120"/>
      <c r="AH708" s="118"/>
      <c r="AI708" s="118"/>
      <c r="AJ708" s="118"/>
      <c r="AK708" s="118"/>
      <c r="AL708" s="118"/>
      <c r="AM708" s="118"/>
    </row>
    <row r="709" spans="1:39" x14ac:dyDescent="0.3">
      <c r="A709" s="107" t="s">
        <v>510</v>
      </c>
      <c r="B709" s="107" t="s">
        <v>911</v>
      </c>
      <c r="C709" s="124"/>
      <c r="D709" s="107"/>
      <c r="E709" s="125"/>
      <c r="F709" s="107"/>
      <c r="G709" s="107" t="s">
        <v>2011</v>
      </c>
      <c r="H709" s="124" t="str">
        <f>Programação4[[#This Row],[Atividade]]&amp; " - linha/estrutura: " &amp;Programação4[[#This Row],[Tag]]</f>
        <v xml:space="preserve">Montagem de Vent´s, Drenos e instrumentos - linha/estrutura: </v>
      </c>
      <c r="I709" s="107"/>
      <c r="J709" s="107"/>
      <c r="K709" s="107"/>
      <c r="L709" s="120"/>
      <c r="M709" s="118"/>
      <c r="N709" s="118"/>
      <c r="O709" s="118"/>
      <c r="P709" s="118"/>
      <c r="Q709" s="118"/>
      <c r="R709" s="120"/>
      <c r="S709" s="120"/>
      <c r="T709" s="118"/>
      <c r="U709" s="118"/>
      <c r="V709" s="118"/>
      <c r="W709" s="118"/>
      <c r="X709" s="118"/>
      <c r="Y709" s="120"/>
      <c r="Z709" s="120"/>
      <c r="AA709" s="118"/>
      <c r="AB709" s="118"/>
      <c r="AC709" s="118"/>
      <c r="AD709" s="120"/>
      <c r="AE709" s="118"/>
      <c r="AF709" s="120"/>
      <c r="AG709" s="120"/>
      <c r="AH709" s="118"/>
      <c r="AI709" s="118"/>
      <c r="AJ709" s="118"/>
      <c r="AK709" s="118"/>
      <c r="AL709" s="118"/>
      <c r="AM709" s="118"/>
    </row>
    <row r="710" spans="1:39" hidden="1" x14ac:dyDescent="0.3">
      <c r="A710" s="107"/>
      <c r="B710" s="107" t="s">
        <v>2012</v>
      </c>
      <c r="C710" s="124"/>
      <c r="D710" s="107"/>
      <c r="E710" s="125"/>
      <c r="F710" s="107"/>
      <c r="G710" s="107" t="s">
        <v>335</v>
      </c>
      <c r="H710" s="124" t="str">
        <f>Programação4[[#This Row],[Atividade]]&amp; " - linha/estrutura: " &amp;Programação4[[#This Row],[Tag]]</f>
        <v xml:space="preserve">Teste hidrostático - linha/estrutura: </v>
      </c>
      <c r="I710" s="107"/>
      <c r="J710" s="107"/>
      <c r="K710" s="107"/>
      <c r="L710" s="120"/>
      <c r="M710" s="118"/>
      <c r="N710" s="118"/>
      <c r="O710" s="118"/>
      <c r="P710" s="118"/>
      <c r="Q710" s="118"/>
      <c r="R710" s="120"/>
      <c r="S710" s="120"/>
      <c r="T710" s="118"/>
      <c r="U710" s="118"/>
      <c r="V710" s="118"/>
      <c r="W710" s="118"/>
      <c r="X710" s="118"/>
      <c r="Y710" s="120"/>
      <c r="Z710" s="120"/>
      <c r="AA710" s="118"/>
      <c r="AB710" s="118"/>
      <c r="AC710" s="118"/>
      <c r="AD710" s="120"/>
      <c r="AE710" s="118"/>
      <c r="AF710" s="120"/>
      <c r="AG710" s="120"/>
      <c r="AH710" s="118"/>
      <c r="AI710" s="118"/>
      <c r="AJ710" s="118"/>
      <c r="AK710" s="118"/>
      <c r="AL710" s="118"/>
      <c r="AM710" s="118"/>
    </row>
    <row r="711" spans="1:39" hidden="1" x14ac:dyDescent="0.3">
      <c r="A711" s="107"/>
      <c r="B711" s="107" t="s">
        <v>439</v>
      </c>
      <c r="C711" s="124"/>
      <c r="D711" s="107"/>
      <c r="E711" s="125"/>
      <c r="F711" s="107"/>
      <c r="G711" s="107" t="s">
        <v>1671</v>
      </c>
      <c r="H711" s="124" t="str">
        <f>Programação4[[#This Row],[Atividade]]&amp; " - linha/estrutura: " &amp;Programação4[[#This Row],[Tag]]</f>
        <v xml:space="preserve">Linha 8"-S3-14E-5336-H - linha/estrutura: </v>
      </c>
      <c r="I711" s="107"/>
      <c r="J711" s="107"/>
      <c r="K711" s="107"/>
      <c r="L711" s="120"/>
      <c r="M711" s="118"/>
      <c r="N711" s="118"/>
      <c r="O711" s="118"/>
      <c r="P711" s="118"/>
      <c r="Q711" s="118"/>
      <c r="R711" s="120"/>
      <c r="S711" s="120"/>
      <c r="T711" s="118"/>
      <c r="U711" s="118"/>
      <c r="V711" s="118"/>
      <c r="W711" s="118"/>
      <c r="X711" s="118"/>
      <c r="Y711" s="120"/>
      <c r="Z711" s="120"/>
      <c r="AA711" s="118"/>
      <c r="AB711" s="118"/>
      <c r="AC711" s="118"/>
      <c r="AD711" s="120"/>
      <c r="AE711" s="118"/>
      <c r="AF711" s="120"/>
      <c r="AG711" s="120"/>
      <c r="AH711" s="118"/>
      <c r="AI711" s="118"/>
      <c r="AJ711" s="118"/>
      <c r="AK711" s="118"/>
      <c r="AL711" s="118"/>
      <c r="AM711" s="118"/>
    </row>
    <row r="712" spans="1:39" hidden="1" x14ac:dyDescent="0.3">
      <c r="A712" s="107"/>
      <c r="B712" s="107" t="s">
        <v>912</v>
      </c>
      <c r="C712" s="124"/>
      <c r="D712" s="107"/>
      <c r="E712" s="125"/>
      <c r="F712" s="107"/>
      <c r="G712" s="107" t="s">
        <v>1940</v>
      </c>
      <c r="H712" s="124" t="str">
        <f>Programação4[[#This Row],[Atividade]]&amp; " - linha/estrutura: " &amp;Programação4[[#This Row],[Tag]]</f>
        <v xml:space="preserve">Montar e soldar linha 1º trecho - linha/estrutura: </v>
      </c>
      <c r="I712" s="107"/>
      <c r="J712" s="107"/>
      <c r="K712" s="107"/>
      <c r="L712" s="120"/>
      <c r="M712" s="118"/>
      <c r="N712" s="118"/>
      <c r="O712" s="118"/>
      <c r="P712" s="118"/>
      <c r="Q712" s="118"/>
      <c r="R712" s="120"/>
      <c r="S712" s="120"/>
      <c r="T712" s="118"/>
      <c r="U712" s="118"/>
      <c r="V712" s="118"/>
      <c r="W712" s="118"/>
      <c r="X712" s="118"/>
      <c r="Y712" s="120"/>
      <c r="Z712" s="120"/>
      <c r="AA712" s="118"/>
      <c r="AB712" s="118"/>
      <c r="AC712" s="118"/>
      <c r="AD712" s="120"/>
      <c r="AE712" s="118"/>
      <c r="AF712" s="120"/>
      <c r="AG712" s="120"/>
      <c r="AH712" s="118"/>
      <c r="AI712" s="118"/>
      <c r="AJ712" s="118"/>
      <c r="AK712" s="118"/>
      <c r="AL712" s="118"/>
      <c r="AM712" s="118"/>
    </row>
    <row r="713" spans="1:39" hidden="1" x14ac:dyDescent="0.3">
      <c r="A713" s="107"/>
      <c r="B713" s="107" t="s">
        <v>913</v>
      </c>
      <c r="C713" s="124"/>
      <c r="D713" s="107"/>
      <c r="E713" s="125"/>
      <c r="F713" s="107"/>
      <c r="G713" s="107" t="s">
        <v>1941</v>
      </c>
      <c r="H713" s="124" t="str">
        <f>Programação4[[#This Row],[Atividade]]&amp; " - linha/estrutura: " &amp;Programação4[[#This Row],[Tag]]</f>
        <v xml:space="preserve">Montar e soldar linha 2º trecho - linha/estrutura: </v>
      </c>
      <c r="I713" s="107"/>
      <c r="J713" s="107"/>
      <c r="K713" s="107"/>
      <c r="L713" s="120"/>
      <c r="M713" s="118"/>
      <c r="N713" s="118"/>
      <c r="O713" s="118"/>
      <c r="P713" s="118"/>
      <c r="Q713" s="118"/>
      <c r="R713" s="120"/>
      <c r="S713" s="120"/>
      <c r="T713" s="118"/>
      <c r="U713" s="118"/>
      <c r="V713" s="118"/>
      <c r="W713" s="118"/>
      <c r="X713" s="118"/>
      <c r="Y713" s="120"/>
      <c r="Z713" s="120"/>
      <c r="AA713" s="118"/>
      <c r="AB713" s="118"/>
      <c r="AC713" s="118"/>
      <c r="AD713" s="120"/>
      <c r="AE713" s="118"/>
      <c r="AF713" s="120"/>
      <c r="AG713" s="120"/>
      <c r="AH713" s="118"/>
      <c r="AI713" s="118"/>
      <c r="AJ713" s="118"/>
      <c r="AK713" s="118"/>
      <c r="AL713" s="118"/>
      <c r="AM713" s="118"/>
    </row>
    <row r="714" spans="1:39" hidden="1" x14ac:dyDescent="0.3">
      <c r="A714" s="107"/>
      <c r="B714" s="107" t="s">
        <v>914</v>
      </c>
      <c r="C714" s="124"/>
      <c r="D714" s="107"/>
      <c r="E714" s="125"/>
      <c r="F714" s="107"/>
      <c r="G714" s="107" t="s">
        <v>1929</v>
      </c>
      <c r="H714" s="124" t="str">
        <f>Programação4[[#This Row],[Atividade]]&amp; " - linha/estrutura: " &amp;Programação4[[#This Row],[Tag]]</f>
        <v xml:space="preserve">Montar suportes - linha/estrutura: </v>
      </c>
      <c r="I714" s="107"/>
      <c r="J714" s="107"/>
      <c r="K714" s="107"/>
      <c r="L714" s="120"/>
      <c r="M714" s="118"/>
      <c r="N714" s="118"/>
      <c r="O714" s="118"/>
      <c r="P714" s="118"/>
      <c r="Q714" s="118"/>
      <c r="R714" s="120"/>
      <c r="S714" s="120"/>
      <c r="T714" s="118"/>
      <c r="U714" s="118"/>
      <c r="V714" s="118"/>
      <c r="W714" s="118"/>
      <c r="X714" s="118"/>
      <c r="Y714" s="120"/>
      <c r="Z714" s="120"/>
      <c r="AA714" s="118"/>
      <c r="AB714" s="118"/>
      <c r="AC714" s="118"/>
      <c r="AD714" s="120"/>
      <c r="AE714" s="118"/>
      <c r="AF714" s="120"/>
      <c r="AG714" s="120"/>
      <c r="AH714" s="118"/>
      <c r="AI714" s="118"/>
      <c r="AJ714" s="118"/>
      <c r="AK714" s="118"/>
      <c r="AL714" s="118"/>
      <c r="AM714" s="118"/>
    </row>
    <row r="715" spans="1:39" hidden="1" x14ac:dyDescent="0.3">
      <c r="A715" s="107"/>
      <c r="B715" s="107" t="s">
        <v>915</v>
      </c>
      <c r="C715" s="124"/>
      <c r="D715" s="107"/>
      <c r="E715" s="125"/>
      <c r="F715" s="107"/>
      <c r="G715" s="107" t="s">
        <v>279</v>
      </c>
      <c r="H715" s="124" t="str">
        <f>Programação4[[#This Row],[Atividade]]&amp; " - linha/estrutura: " &amp;Programação4[[#This Row],[Tag]]</f>
        <v xml:space="preserve">Inspeção ENDs das soldas - linha/estrutura: </v>
      </c>
      <c r="I715" s="107"/>
      <c r="J715" s="107"/>
      <c r="K715" s="107"/>
      <c r="L715" s="120"/>
      <c r="M715" s="118"/>
      <c r="N715" s="118"/>
      <c r="O715" s="118"/>
      <c r="P715" s="118"/>
      <c r="Q715" s="118"/>
      <c r="R715" s="120"/>
      <c r="S715" s="120"/>
      <c r="T715" s="118"/>
      <c r="U715" s="118"/>
      <c r="V715" s="118"/>
      <c r="W715" s="118"/>
      <c r="X715" s="118"/>
      <c r="Y715" s="120"/>
      <c r="Z715" s="120"/>
      <c r="AA715" s="118"/>
      <c r="AB715" s="118"/>
      <c r="AC715" s="118"/>
      <c r="AD715" s="120"/>
      <c r="AE715" s="118"/>
      <c r="AF715" s="120"/>
      <c r="AG715" s="120"/>
      <c r="AH715" s="118"/>
      <c r="AI715" s="118"/>
      <c r="AJ715" s="118"/>
      <c r="AK715" s="118"/>
      <c r="AL715" s="118"/>
      <c r="AM715" s="118"/>
    </row>
    <row r="716" spans="1:39" hidden="1" x14ac:dyDescent="0.3">
      <c r="A716" s="107"/>
      <c r="B716" s="107" t="s">
        <v>916</v>
      </c>
      <c r="C716" s="124"/>
      <c r="D716" s="107"/>
      <c r="E716" s="125"/>
      <c r="F716" s="107"/>
      <c r="G716" s="107" t="s">
        <v>2011</v>
      </c>
      <c r="H716" s="124" t="str">
        <f>Programação4[[#This Row],[Atividade]]&amp; " - linha/estrutura: " &amp;Programação4[[#This Row],[Tag]]</f>
        <v xml:space="preserve">Montagem de Vent´s, Drenos e instrumentos - linha/estrutura: </v>
      </c>
      <c r="I716" s="107"/>
      <c r="J716" s="107"/>
      <c r="K716" s="107"/>
      <c r="L716" s="120"/>
      <c r="M716" s="118"/>
      <c r="N716" s="118"/>
      <c r="O716" s="118"/>
      <c r="P716" s="118"/>
      <c r="Q716" s="118"/>
      <c r="R716" s="120"/>
      <c r="S716" s="120"/>
      <c r="T716" s="118"/>
      <c r="U716" s="118"/>
      <c r="V716" s="118"/>
      <c r="W716" s="118"/>
      <c r="X716" s="118"/>
      <c r="Y716" s="120"/>
      <c r="Z716" s="120"/>
      <c r="AA716" s="118"/>
      <c r="AB716" s="118"/>
      <c r="AC716" s="118"/>
      <c r="AD716" s="120"/>
      <c r="AE716" s="118"/>
      <c r="AF716" s="120"/>
      <c r="AG716" s="120"/>
      <c r="AH716" s="118"/>
      <c r="AI716" s="118"/>
      <c r="AJ716" s="118"/>
      <c r="AK716" s="118"/>
      <c r="AL716" s="118"/>
      <c r="AM716" s="118"/>
    </row>
    <row r="717" spans="1:39" hidden="1" x14ac:dyDescent="0.3">
      <c r="A717" s="107"/>
      <c r="B717" s="107" t="s">
        <v>2013</v>
      </c>
      <c r="C717" s="124"/>
      <c r="D717" s="107"/>
      <c r="E717" s="125"/>
      <c r="F717" s="107"/>
      <c r="G717" s="107" t="s">
        <v>335</v>
      </c>
      <c r="H717" s="124" t="str">
        <f>Programação4[[#This Row],[Atividade]]&amp; " - linha/estrutura: " &amp;Programação4[[#This Row],[Tag]]</f>
        <v xml:space="preserve">Teste hidrostático - linha/estrutura: </v>
      </c>
      <c r="I717" s="107"/>
      <c r="J717" s="107"/>
      <c r="K717" s="107"/>
      <c r="L717" s="120"/>
      <c r="M717" s="118"/>
      <c r="N717" s="118"/>
      <c r="O717" s="118"/>
      <c r="P717" s="118"/>
      <c r="Q717" s="118"/>
      <c r="R717" s="120"/>
      <c r="S717" s="120"/>
      <c r="T717" s="118"/>
      <c r="U717" s="118"/>
      <c r="V717" s="118"/>
      <c r="W717" s="118"/>
      <c r="X717" s="118"/>
      <c r="Y717" s="120"/>
      <c r="Z717" s="120"/>
      <c r="AA717" s="118"/>
      <c r="AB717" s="118"/>
      <c r="AC717" s="118"/>
      <c r="AD717" s="120"/>
      <c r="AE717" s="118"/>
      <c r="AF717" s="120"/>
      <c r="AG717" s="120"/>
      <c r="AH717" s="118"/>
      <c r="AI717" s="118"/>
      <c r="AJ717" s="118"/>
      <c r="AK717" s="118"/>
      <c r="AL717" s="118"/>
      <c r="AM717" s="118"/>
    </row>
    <row r="718" spans="1:39" hidden="1" x14ac:dyDescent="0.3">
      <c r="A718" s="107"/>
      <c r="B718" s="107" t="s">
        <v>338</v>
      </c>
      <c r="C718" s="124"/>
      <c r="D718" s="107"/>
      <c r="E718" s="125"/>
      <c r="F718" s="107"/>
      <c r="G718" s="107" t="s">
        <v>2014</v>
      </c>
      <c r="H718" s="124" t="str">
        <f>Programação4[[#This Row],[Atividade]]&amp; " - linha/estrutura: " &amp;Programação4[[#This Row],[Tag]]</f>
        <v xml:space="preserve">Linha 3"-S3-14E-5310/5327 -H - linha/estrutura: </v>
      </c>
      <c r="I718" s="107"/>
      <c r="J718" s="107"/>
      <c r="K718" s="107"/>
      <c r="L718" s="120"/>
      <c r="M718" s="118"/>
      <c r="N718" s="118"/>
      <c r="O718" s="118"/>
      <c r="P718" s="118"/>
      <c r="Q718" s="118"/>
      <c r="R718" s="120"/>
      <c r="S718" s="120"/>
      <c r="T718" s="118"/>
      <c r="U718" s="118"/>
      <c r="V718" s="118"/>
      <c r="W718" s="118"/>
      <c r="X718" s="118"/>
      <c r="Y718" s="120"/>
      <c r="Z718" s="120"/>
      <c r="AA718" s="118"/>
      <c r="AB718" s="118"/>
      <c r="AC718" s="118"/>
      <c r="AD718" s="120"/>
      <c r="AE718" s="118"/>
      <c r="AF718" s="120"/>
      <c r="AG718" s="120"/>
      <c r="AH718" s="118"/>
      <c r="AI718" s="118"/>
      <c r="AJ718" s="118"/>
      <c r="AK718" s="118"/>
      <c r="AL718" s="118"/>
      <c r="AM718" s="118"/>
    </row>
    <row r="719" spans="1:39" hidden="1" x14ac:dyDescent="0.3">
      <c r="A719" s="107"/>
      <c r="B719" s="107" t="s">
        <v>441</v>
      </c>
      <c r="C719" s="124"/>
      <c r="D719" s="107"/>
      <c r="E719" s="125"/>
      <c r="F719" s="107"/>
      <c r="G719" s="107" t="s">
        <v>2015</v>
      </c>
      <c r="H719" s="124" t="str">
        <f>Programação4[[#This Row],[Atividade]]&amp; " - linha/estrutura: " &amp;Programação4[[#This Row],[Tag]]</f>
        <v xml:space="preserve">Trecho área 14A - linha/estrutura: </v>
      </c>
      <c r="I719" s="107"/>
      <c r="J719" s="107"/>
      <c r="K719" s="107"/>
      <c r="L719" s="120"/>
      <c r="M719" s="118"/>
      <c r="N719" s="118"/>
      <c r="O719" s="118"/>
      <c r="P719" s="118"/>
      <c r="Q719" s="118"/>
      <c r="R719" s="120"/>
      <c r="S719" s="120"/>
      <c r="T719" s="118"/>
      <c r="U719" s="118"/>
      <c r="V719" s="118"/>
      <c r="W719" s="118"/>
      <c r="X719" s="118"/>
      <c r="Y719" s="120"/>
      <c r="Z719" s="120"/>
      <c r="AA719" s="118"/>
      <c r="AB719" s="118"/>
      <c r="AC719" s="118"/>
      <c r="AD719" s="120"/>
      <c r="AE719" s="118"/>
      <c r="AF719" s="120"/>
      <c r="AG719" s="120"/>
      <c r="AH719" s="118"/>
      <c r="AI719" s="118"/>
      <c r="AJ719" s="118"/>
      <c r="AK719" s="118"/>
      <c r="AL719" s="118"/>
      <c r="AM719" s="118"/>
    </row>
    <row r="720" spans="1:39" x14ac:dyDescent="0.3">
      <c r="A720" s="107" t="s">
        <v>510</v>
      </c>
      <c r="B720" s="107" t="s">
        <v>541</v>
      </c>
      <c r="C720" s="124"/>
      <c r="D720" s="107"/>
      <c r="E720" s="125"/>
      <c r="F720" s="107"/>
      <c r="G720" s="107" t="s">
        <v>1938</v>
      </c>
      <c r="H720" s="124" t="str">
        <f>Programação4[[#This Row],[Atividade]]&amp; " - linha/estrutura: " &amp;Programação4[[#This Row],[Tag]]</f>
        <v xml:space="preserve">Montar e soldar linha - linha/estrutura: </v>
      </c>
      <c r="I720" s="107"/>
      <c r="J720" s="107"/>
      <c r="K720" s="107"/>
      <c r="L720" s="120"/>
      <c r="M720" s="118"/>
      <c r="N720" s="118"/>
      <c r="O720" s="118"/>
      <c r="P720" s="118"/>
      <c r="Q720" s="118"/>
      <c r="R720" s="120"/>
      <c r="S720" s="120"/>
      <c r="T720" s="118"/>
      <c r="U720" s="118"/>
      <c r="V720" s="118"/>
      <c r="W720" s="118"/>
      <c r="X720" s="118"/>
      <c r="Y720" s="120"/>
      <c r="Z720" s="120"/>
      <c r="AA720" s="118"/>
      <c r="AB720" s="118"/>
      <c r="AC720" s="118"/>
      <c r="AD720" s="120"/>
      <c r="AE720" s="118"/>
      <c r="AF720" s="120"/>
      <c r="AG720" s="120"/>
      <c r="AH720" s="118"/>
      <c r="AI720" s="118"/>
      <c r="AJ720" s="118"/>
      <c r="AK720" s="118"/>
      <c r="AL720" s="118"/>
      <c r="AM720" s="118"/>
    </row>
    <row r="721" spans="1:39" x14ac:dyDescent="0.3">
      <c r="A721" s="107" t="s">
        <v>510</v>
      </c>
      <c r="B721" s="107" t="s">
        <v>2349</v>
      </c>
      <c r="C721" s="124"/>
      <c r="D721" s="107"/>
      <c r="E721" s="125"/>
      <c r="F721" s="107"/>
      <c r="G721" s="107" t="s">
        <v>2350</v>
      </c>
      <c r="H721" s="124" t="str">
        <f>Programação4[[#This Row],[Atividade]]&amp; " - linha/estrutura: " &amp;Programação4[[#This Row],[Tag]]</f>
        <v xml:space="preserve">Içamento de tubulação - linha/estrutura: </v>
      </c>
      <c r="I721" s="107"/>
      <c r="J721" s="107"/>
      <c r="K721" s="107"/>
      <c r="L721" s="120"/>
      <c r="M721" s="118"/>
      <c r="N721" s="118"/>
      <c r="O721" s="118"/>
      <c r="P721" s="118"/>
      <c r="Q721" s="118"/>
      <c r="R721" s="120"/>
      <c r="S721" s="120"/>
      <c r="T721" s="118"/>
      <c r="U721" s="118"/>
      <c r="V721" s="118"/>
      <c r="W721" s="118"/>
      <c r="X721" s="118"/>
      <c r="Y721" s="120"/>
      <c r="Z721" s="120"/>
      <c r="AA721" s="118"/>
      <c r="AB721" s="118"/>
      <c r="AC721" s="118"/>
      <c r="AD721" s="120"/>
      <c r="AE721" s="118"/>
      <c r="AF721" s="120"/>
      <c r="AG721" s="120"/>
      <c r="AH721" s="118"/>
      <c r="AI721" s="118"/>
      <c r="AJ721" s="118"/>
      <c r="AK721" s="118"/>
      <c r="AL721" s="118"/>
      <c r="AM721" s="118"/>
    </row>
    <row r="722" spans="1:39" hidden="1" x14ac:dyDescent="0.3">
      <c r="A722" s="107"/>
      <c r="B722" s="107" t="s">
        <v>917</v>
      </c>
      <c r="C722" s="124"/>
      <c r="D722" s="107"/>
      <c r="E722" s="125"/>
      <c r="F722" s="107"/>
      <c r="G722" s="107" t="s">
        <v>2016</v>
      </c>
      <c r="H722" s="124" t="str">
        <f>Programação4[[#This Row],[Atividade]]&amp; " - linha/estrutura: " &amp;Programação4[[#This Row],[Tag]]</f>
        <v xml:space="preserve">Montar trecho de tubulação e suportes - linha/estrutura: </v>
      </c>
      <c r="I722" s="107"/>
      <c r="J722" s="107"/>
      <c r="K722" s="107"/>
      <c r="L722" s="120"/>
      <c r="M722" s="118"/>
      <c r="N722" s="118"/>
      <c r="O722" s="118"/>
      <c r="P722" s="118"/>
      <c r="Q722" s="118"/>
      <c r="R722" s="120"/>
      <c r="S722" s="120"/>
      <c r="T722" s="118"/>
      <c r="U722" s="118"/>
      <c r="V722" s="118"/>
      <c r="W722" s="118"/>
      <c r="X722" s="118"/>
      <c r="Y722" s="120"/>
      <c r="Z722" s="120"/>
      <c r="AA722" s="118"/>
      <c r="AB722" s="118"/>
      <c r="AC722" s="118"/>
      <c r="AD722" s="120"/>
      <c r="AE722" s="118"/>
      <c r="AF722" s="120"/>
      <c r="AG722" s="120"/>
      <c r="AH722" s="118"/>
      <c r="AI722" s="118"/>
      <c r="AJ722" s="118"/>
      <c r="AK722" s="118"/>
      <c r="AL722" s="118"/>
      <c r="AM722" s="118"/>
    </row>
    <row r="723" spans="1:39" hidden="1" x14ac:dyDescent="0.3">
      <c r="A723" s="107"/>
      <c r="B723" s="107" t="s">
        <v>341</v>
      </c>
      <c r="C723" s="124"/>
      <c r="D723" s="107"/>
      <c r="E723" s="125"/>
      <c r="F723" s="107"/>
      <c r="G723" s="107" t="s">
        <v>279</v>
      </c>
      <c r="H723" s="124" t="str">
        <f>Programação4[[#This Row],[Atividade]]&amp; " - linha/estrutura: " &amp;Programação4[[#This Row],[Tag]]</f>
        <v xml:space="preserve">Inspeção ENDs das soldas - linha/estrutura: </v>
      </c>
      <c r="I723" s="107"/>
      <c r="J723" s="107"/>
      <c r="K723" s="107"/>
      <c r="L723" s="120"/>
      <c r="M723" s="118"/>
      <c r="N723" s="118"/>
      <c r="O723" s="118"/>
      <c r="P723" s="118"/>
      <c r="Q723" s="118"/>
      <c r="R723" s="120"/>
      <c r="S723" s="120"/>
      <c r="T723" s="118"/>
      <c r="U723" s="118"/>
      <c r="V723" s="118"/>
      <c r="W723" s="118"/>
      <c r="X723" s="118"/>
      <c r="Y723" s="120"/>
      <c r="Z723" s="120"/>
      <c r="AA723" s="118"/>
      <c r="AB723" s="118"/>
      <c r="AC723" s="118"/>
      <c r="AD723" s="120"/>
      <c r="AE723" s="118"/>
      <c r="AF723" s="120"/>
      <c r="AG723" s="120"/>
      <c r="AH723" s="118"/>
      <c r="AI723" s="118"/>
      <c r="AJ723" s="118"/>
      <c r="AK723" s="118"/>
      <c r="AL723" s="118"/>
      <c r="AM723" s="118"/>
    </row>
    <row r="724" spans="1:39" hidden="1" x14ac:dyDescent="0.3">
      <c r="A724" s="107"/>
      <c r="B724" s="107" t="s">
        <v>918</v>
      </c>
      <c r="C724" s="124"/>
      <c r="D724" s="107"/>
      <c r="E724" s="125"/>
      <c r="F724" s="107"/>
      <c r="G724" s="107" t="s">
        <v>2017</v>
      </c>
      <c r="H724" s="124" t="str">
        <f>Programação4[[#This Row],[Atividade]]&amp; " - linha/estrutura: " &amp;Programação4[[#This Row],[Tag]]</f>
        <v xml:space="preserve">Trecho no prédio das caldeiras - linha/estrutura: </v>
      </c>
      <c r="I724" s="107"/>
      <c r="J724" s="107"/>
      <c r="K724" s="107"/>
      <c r="L724" s="120"/>
      <c r="M724" s="118"/>
      <c r="N724" s="118"/>
      <c r="O724" s="118"/>
      <c r="P724" s="118"/>
      <c r="Q724" s="118"/>
      <c r="R724" s="120"/>
      <c r="S724" s="120"/>
      <c r="T724" s="118"/>
      <c r="U724" s="118"/>
      <c r="V724" s="118"/>
      <c r="W724" s="118"/>
      <c r="X724" s="118"/>
      <c r="Y724" s="120"/>
      <c r="Z724" s="120"/>
      <c r="AA724" s="118"/>
      <c r="AB724" s="118"/>
      <c r="AC724" s="118"/>
      <c r="AD724" s="120"/>
      <c r="AE724" s="118"/>
      <c r="AF724" s="120"/>
      <c r="AG724" s="120"/>
      <c r="AH724" s="118"/>
      <c r="AI724" s="118"/>
      <c r="AJ724" s="118"/>
      <c r="AK724" s="118"/>
      <c r="AL724" s="118"/>
      <c r="AM724" s="118"/>
    </row>
    <row r="725" spans="1:39" x14ac:dyDescent="0.3">
      <c r="A725" s="107" t="s">
        <v>510</v>
      </c>
      <c r="B725" s="107" t="s">
        <v>2343</v>
      </c>
      <c r="C725" s="124"/>
      <c r="D725" s="107"/>
      <c r="E725" s="125"/>
      <c r="F725" s="107"/>
      <c r="G725" s="107" t="s">
        <v>151</v>
      </c>
      <c r="H725" s="124" t="str">
        <f>Programação4[[#This Row],[Atividade]]&amp; " - linha/estrutura: " &amp;Programação4[[#This Row],[Tag]]</f>
        <v xml:space="preserve">Montagem de andaime - linha/estrutura: </v>
      </c>
      <c r="I725" s="107"/>
      <c r="J725" s="107"/>
      <c r="K725" s="107"/>
      <c r="L725" s="120"/>
      <c r="M725" s="118"/>
      <c r="N725" s="118"/>
      <c r="O725" s="118"/>
      <c r="P725" s="118"/>
      <c r="Q725" s="118"/>
      <c r="R725" s="120"/>
      <c r="S725" s="120"/>
      <c r="T725" s="118"/>
      <c r="U725" s="118"/>
      <c r="V725" s="118"/>
      <c r="W725" s="118"/>
      <c r="X725" s="118"/>
      <c r="Y725" s="120"/>
      <c r="Z725" s="120"/>
      <c r="AA725" s="118"/>
      <c r="AB725" s="118"/>
      <c r="AC725" s="118"/>
      <c r="AD725" s="120"/>
      <c r="AE725" s="118"/>
      <c r="AF725" s="120"/>
      <c r="AG725" s="120"/>
      <c r="AH725" s="118"/>
      <c r="AI725" s="118"/>
      <c r="AJ725" s="118"/>
      <c r="AK725" s="118"/>
      <c r="AL725" s="118"/>
      <c r="AM725" s="118"/>
    </row>
    <row r="726" spans="1:39" x14ac:dyDescent="0.3">
      <c r="A726" s="107" t="s">
        <v>510</v>
      </c>
      <c r="B726" s="107" t="s">
        <v>364</v>
      </c>
      <c r="C726" s="124"/>
      <c r="D726" s="107"/>
      <c r="E726" s="125"/>
      <c r="F726" s="107"/>
      <c r="G726" s="107" t="s">
        <v>1938</v>
      </c>
      <c r="H726" s="124" t="str">
        <f>Programação4[[#This Row],[Atividade]]&amp; " - linha/estrutura: " &amp;Programação4[[#This Row],[Tag]]</f>
        <v xml:space="preserve">Montar e soldar linha - linha/estrutura: </v>
      </c>
      <c r="I726" s="107"/>
      <c r="J726" s="107"/>
      <c r="K726" s="107"/>
      <c r="L726" s="120"/>
      <c r="M726" s="118"/>
      <c r="N726" s="118"/>
      <c r="O726" s="118"/>
      <c r="P726" s="118"/>
      <c r="Q726" s="118"/>
      <c r="R726" s="120"/>
      <c r="S726" s="120"/>
      <c r="T726" s="118"/>
      <c r="U726" s="118"/>
      <c r="V726" s="118"/>
      <c r="W726" s="118"/>
      <c r="X726" s="118"/>
      <c r="Y726" s="120"/>
      <c r="Z726" s="120"/>
      <c r="AA726" s="118"/>
      <c r="AB726" s="118"/>
      <c r="AC726" s="118"/>
      <c r="AD726" s="120"/>
      <c r="AE726" s="118"/>
      <c r="AF726" s="120"/>
      <c r="AG726" s="120"/>
      <c r="AH726" s="118"/>
      <c r="AI726" s="118"/>
      <c r="AJ726" s="118"/>
      <c r="AK726" s="118"/>
      <c r="AL726" s="118"/>
      <c r="AM726" s="118"/>
    </row>
    <row r="727" spans="1:39" hidden="1" x14ac:dyDescent="0.3">
      <c r="A727" s="107"/>
      <c r="B727" s="107" t="s">
        <v>919</v>
      </c>
      <c r="C727" s="124"/>
      <c r="D727" s="107"/>
      <c r="E727" s="125"/>
      <c r="F727" s="107"/>
      <c r="G727" s="107" t="s">
        <v>1929</v>
      </c>
      <c r="H727" s="124" t="str">
        <f>Programação4[[#This Row],[Atividade]]&amp; " - linha/estrutura: " &amp;Programação4[[#This Row],[Tag]]</f>
        <v xml:space="preserve">Montar suportes - linha/estrutura: </v>
      </c>
      <c r="I727" s="107"/>
      <c r="J727" s="107"/>
      <c r="K727" s="107"/>
      <c r="L727" s="120"/>
      <c r="M727" s="118"/>
      <c r="N727" s="118"/>
      <c r="O727" s="118"/>
      <c r="P727" s="118"/>
      <c r="Q727" s="118"/>
      <c r="R727" s="120"/>
      <c r="S727" s="120"/>
      <c r="T727" s="118"/>
      <c r="U727" s="118"/>
      <c r="V727" s="118"/>
      <c r="W727" s="118"/>
      <c r="X727" s="118"/>
      <c r="Y727" s="120"/>
      <c r="Z727" s="120"/>
      <c r="AA727" s="118"/>
      <c r="AB727" s="118"/>
      <c r="AC727" s="118"/>
      <c r="AD727" s="120"/>
      <c r="AE727" s="118"/>
      <c r="AF727" s="120"/>
      <c r="AG727" s="120"/>
      <c r="AH727" s="118"/>
      <c r="AI727" s="118"/>
      <c r="AJ727" s="118"/>
      <c r="AK727" s="118"/>
      <c r="AL727" s="118"/>
      <c r="AM727" s="118"/>
    </row>
    <row r="728" spans="1:39" hidden="1" x14ac:dyDescent="0.3">
      <c r="A728" s="107"/>
      <c r="B728" s="107" t="s">
        <v>920</v>
      </c>
      <c r="C728" s="124"/>
      <c r="D728" s="107"/>
      <c r="E728" s="125"/>
      <c r="F728" s="107"/>
      <c r="G728" s="107" t="s">
        <v>279</v>
      </c>
      <c r="H728" s="124" t="str">
        <f>Programação4[[#This Row],[Atividade]]&amp; " - linha/estrutura: " &amp;Programação4[[#This Row],[Tag]]</f>
        <v xml:space="preserve">Inspeção ENDs das soldas - linha/estrutura: </v>
      </c>
      <c r="I728" s="107"/>
      <c r="J728" s="107"/>
      <c r="K728" s="107"/>
      <c r="L728" s="120"/>
      <c r="M728" s="118"/>
      <c r="N728" s="118"/>
      <c r="O728" s="118"/>
      <c r="P728" s="118"/>
      <c r="Q728" s="118"/>
      <c r="R728" s="120"/>
      <c r="S728" s="120"/>
      <c r="T728" s="118"/>
      <c r="U728" s="118"/>
      <c r="V728" s="118"/>
      <c r="W728" s="118"/>
      <c r="X728" s="118"/>
      <c r="Y728" s="120"/>
      <c r="Z728" s="120"/>
      <c r="AA728" s="118"/>
      <c r="AB728" s="118"/>
      <c r="AC728" s="118"/>
      <c r="AD728" s="120"/>
      <c r="AE728" s="118"/>
      <c r="AF728" s="120"/>
      <c r="AG728" s="120"/>
      <c r="AH728" s="118"/>
      <c r="AI728" s="118"/>
      <c r="AJ728" s="118"/>
      <c r="AK728" s="118"/>
      <c r="AL728" s="118"/>
      <c r="AM728" s="118"/>
    </row>
    <row r="729" spans="1:39" hidden="1" x14ac:dyDescent="0.3">
      <c r="A729" s="107"/>
      <c r="B729" s="107" t="s">
        <v>921</v>
      </c>
      <c r="C729" s="124"/>
      <c r="D729" s="107"/>
      <c r="E729" s="125"/>
      <c r="F729" s="107"/>
      <c r="G729" s="107" t="s">
        <v>335</v>
      </c>
      <c r="H729" s="124" t="str">
        <f>Programação4[[#This Row],[Atividade]]&amp; " - linha/estrutura: " &amp;Programação4[[#This Row],[Tag]]</f>
        <v xml:space="preserve">Teste hidrostático - linha/estrutura: </v>
      </c>
      <c r="I729" s="107"/>
      <c r="J729" s="107"/>
      <c r="K729" s="107"/>
      <c r="L729" s="120"/>
      <c r="M729" s="118"/>
      <c r="N729" s="118"/>
      <c r="O729" s="118"/>
      <c r="P729" s="118"/>
      <c r="Q729" s="118"/>
      <c r="R729" s="120"/>
      <c r="S729" s="120"/>
      <c r="T729" s="118"/>
      <c r="U729" s="118"/>
      <c r="V729" s="118"/>
      <c r="W729" s="118"/>
      <c r="X729" s="118"/>
      <c r="Y729" s="120"/>
      <c r="Z729" s="120"/>
      <c r="AA729" s="118"/>
      <c r="AB729" s="118"/>
      <c r="AC729" s="118"/>
      <c r="AD729" s="120"/>
      <c r="AE729" s="118"/>
      <c r="AF729" s="120"/>
      <c r="AG729" s="120"/>
      <c r="AH729" s="118"/>
      <c r="AI729" s="118"/>
      <c r="AJ729" s="118"/>
      <c r="AK729" s="118"/>
      <c r="AL729" s="118"/>
      <c r="AM729" s="118"/>
    </row>
    <row r="730" spans="1:39" hidden="1" x14ac:dyDescent="0.3">
      <c r="A730" s="107"/>
      <c r="B730" s="107" t="s">
        <v>922</v>
      </c>
      <c r="C730" s="124"/>
      <c r="D730" s="107"/>
      <c r="E730" s="125"/>
      <c r="F730" s="107"/>
      <c r="G730" s="107" t="s">
        <v>2018</v>
      </c>
      <c r="H730" s="124" t="str">
        <f>Programação4[[#This Row],[Atividade]]&amp; " - linha/estrutura: " &amp;Programação4[[#This Row],[Tag]]</f>
        <v xml:space="preserve">Linha 10"-S1-14E-5385-H - linha/estrutura: </v>
      </c>
      <c r="I730" s="107"/>
      <c r="J730" s="107"/>
      <c r="K730" s="107"/>
      <c r="L730" s="120"/>
      <c r="M730" s="118"/>
      <c r="N730" s="118"/>
      <c r="O730" s="118"/>
      <c r="P730" s="118"/>
      <c r="Q730" s="118"/>
      <c r="R730" s="120"/>
      <c r="S730" s="120"/>
      <c r="T730" s="118"/>
      <c r="U730" s="118"/>
      <c r="V730" s="118"/>
      <c r="W730" s="118"/>
      <c r="X730" s="118"/>
      <c r="Y730" s="120"/>
      <c r="Z730" s="120"/>
      <c r="AA730" s="118"/>
      <c r="AB730" s="118"/>
      <c r="AC730" s="118"/>
      <c r="AD730" s="120"/>
      <c r="AE730" s="118"/>
      <c r="AF730" s="120"/>
      <c r="AG730" s="120"/>
      <c r="AH730" s="118"/>
      <c r="AI730" s="118"/>
      <c r="AJ730" s="118"/>
      <c r="AK730" s="118"/>
      <c r="AL730" s="118"/>
      <c r="AM730" s="118"/>
    </row>
    <row r="731" spans="1:39" hidden="1" x14ac:dyDescent="0.3">
      <c r="A731" s="107"/>
      <c r="B731" s="107" t="s">
        <v>923</v>
      </c>
      <c r="C731" s="124"/>
      <c r="D731" s="107"/>
      <c r="E731" s="125"/>
      <c r="F731" s="107"/>
      <c r="G731" s="107" t="s">
        <v>1940</v>
      </c>
      <c r="H731" s="124" t="str">
        <f>Programação4[[#This Row],[Atividade]]&amp; " - linha/estrutura: " &amp;Programação4[[#This Row],[Tag]]</f>
        <v xml:space="preserve">Montar e soldar linha 1º trecho - linha/estrutura: </v>
      </c>
      <c r="I731" s="107"/>
      <c r="J731" s="107"/>
      <c r="K731" s="107"/>
      <c r="L731" s="120"/>
      <c r="M731" s="118"/>
      <c r="N731" s="118"/>
      <c r="O731" s="118"/>
      <c r="P731" s="118"/>
      <c r="Q731" s="118"/>
      <c r="R731" s="120"/>
      <c r="S731" s="120"/>
      <c r="T731" s="118"/>
      <c r="U731" s="118"/>
      <c r="V731" s="118"/>
      <c r="W731" s="118"/>
      <c r="X731" s="118"/>
      <c r="Y731" s="120"/>
      <c r="Z731" s="120"/>
      <c r="AA731" s="118"/>
      <c r="AB731" s="118"/>
      <c r="AC731" s="118"/>
      <c r="AD731" s="120"/>
      <c r="AE731" s="118"/>
      <c r="AF731" s="120"/>
      <c r="AG731" s="120"/>
      <c r="AH731" s="118"/>
      <c r="AI731" s="118"/>
      <c r="AJ731" s="118"/>
      <c r="AK731" s="118"/>
      <c r="AL731" s="118"/>
      <c r="AM731" s="118"/>
    </row>
    <row r="732" spans="1:39" hidden="1" x14ac:dyDescent="0.3">
      <c r="A732" s="107"/>
      <c r="B732" s="107" t="s">
        <v>924</v>
      </c>
      <c r="C732" s="124"/>
      <c r="D732" s="107"/>
      <c r="E732" s="125"/>
      <c r="F732" s="107"/>
      <c r="G732" s="107" t="s">
        <v>2002</v>
      </c>
      <c r="H732" s="124" t="str">
        <f>Programação4[[#This Row],[Atividade]]&amp; " - linha/estrutura: " &amp;Programação4[[#This Row],[Tag]]</f>
        <v xml:space="preserve">Montar suportes 1º trecho - linha/estrutura: </v>
      </c>
      <c r="I732" s="107"/>
      <c r="J732" s="107"/>
      <c r="K732" s="107"/>
      <c r="L732" s="120"/>
      <c r="M732" s="118"/>
      <c r="N732" s="118"/>
      <c r="O732" s="118"/>
      <c r="P732" s="118"/>
      <c r="Q732" s="118"/>
      <c r="R732" s="120"/>
      <c r="S732" s="120"/>
      <c r="T732" s="118"/>
      <c r="U732" s="118"/>
      <c r="V732" s="118"/>
      <c r="W732" s="118"/>
      <c r="X732" s="118"/>
      <c r="Y732" s="120"/>
      <c r="Z732" s="120"/>
      <c r="AA732" s="118"/>
      <c r="AB732" s="118"/>
      <c r="AC732" s="118"/>
      <c r="AD732" s="120"/>
      <c r="AE732" s="118"/>
      <c r="AF732" s="120"/>
      <c r="AG732" s="120"/>
      <c r="AH732" s="118"/>
      <c r="AI732" s="118"/>
      <c r="AJ732" s="118"/>
      <c r="AK732" s="118"/>
      <c r="AL732" s="118"/>
      <c r="AM732" s="118"/>
    </row>
    <row r="733" spans="1:39" hidden="1" x14ac:dyDescent="0.3">
      <c r="A733" s="107"/>
      <c r="B733" s="107" t="s">
        <v>925</v>
      </c>
      <c r="C733" s="124"/>
      <c r="D733" s="107"/>
      <c r="E733" s="125"/>
      <c r="F733" s="107"/>
      <c r="G733" s="107" t="s">
        <v>2003</v>
      </c>
      <c r="H733" s="124" t="str">
        <f>Programação4[[#This Row],[Atividade]]&amp; " - linha/estrutura: " &amp;Programação4[[#This Row],[Tag]]</f>
        <v xml:space="preserve">Inspeção ENDs das soldas 1º trecho - linha/estrutura: </v>
      </c>
      <c r="I733" s="107"/>
      <c r="J733" s="107"/>
      <c r="K733" s="107"/>
      <c r="L733" s="120"/>
      <c r="M733" s="118"/>
      <c r="N733" s="118"/>
      <c r="O733" s="118"/>
      <c r="P733" s="118"/>
      <c r="Q733" s="118"/>
      <c r="R733" s="120"/>
      <c r="S733" s="120"/>
      <c r="T733" s="118"/>
      <c r="U733" s="118"/>
      <c r="V733" s="118"/>
      <c r="W733" s="118"/>
      <c r="X733" s="118"/>
      <c r="Y733" s="120"/>
      <c r="Z733" s="120"/>
      <c r="AA733" s="118"/>
      <c r="AB733" s="118"/>
      <c r="AC733" s="118"/>
      <c r="AD733" s="120"/>
      <c r="AE733" s="118"/>
      <c r="AF733" s="120"/>
      <c r="AG733" s="120"/>
      <c r="AH733" s="118"/>
      <c r="AI733" s="118"/>
      <c r="AJ733" s="118"/>
      <c r="AK733" s="118"/>
      <c r="AL733" s="118"/>
      <c r="AM733" s="118"/>
    </row>
    <row r="734" spans="1:39" hidden="1" x14ac:dyDescent="0.3">
      <c r="A734" s="107"/>
      <c r="B734" s="107" t="s">
        <v>522</v>
      </c>
      <c r="C734" s="124"/>
      <c r="D734" s="107"/>
      <c r="E734" s="125"/>
      <c r="F734" s="107"/>
      <c r="G734" s="107" t="s">
        <v>1941</v>
      </c>
      <c r="H734" s="124" t="str">
        <f>Programação4[[#This Row],[Atividade]]&amp; " - linha/estrutura: " &amp;Programação4[[#This Row],[Tag]]</f>
        <v xml:space="preserve">Montar e soldar linha 2º trecho - linha/estrutura: </v>
      </c>
      <c r="I734" s="107"/>
      <c r="J734" s="107"/>
      <c r="K734" s="107"/>
      <c r="L734" s="120"/>
      <c r="M734" s="118"/>
      <c r="N734" s="118"/>
      <c r="O734" s="118"/>
      <c r="P734" s="118"/>
      <c r="Q734" s="118"/>
      <c r="R734" s="120"/>
      <c r="S734" s="120"/>
      <c r="T734" s="118"/>
      <c r="U734" s="118"/>
      <c r="V734" s="118"/>
      <c r="W734" s="118"/>
      <c r="X734" s="118"/>
      <c r="Y734" s="120"/>
      <c r="Z734" s="120"/>
      <c r="AA734" s="118"/>
      <c r="AB734" s="118"/>
      <c r="AC734" s="118"/>
      <c r="AD734" s="120"/>
      <c r="AE734" s="118"/>
      <c r="AF734" s="120"/>
      <c r="AG734" s="120"/>
      <c r="AH734" s="118"/>
      <c r="AI734" s="118"/>
      <c r="AJ734" s="118"/>
      <c r="AK734" s="118"/>
      <c r="AL734" s="118"/>
      <c r="AM734" s="118"/>
    </row>
    <row r="735" spans="1:39" hidden="1" x14ac:dyDescent="0.3">
      <c r="A735" s="107"/>
      <c r="B735" s="107" t="s">
        <v>926</v>
      </c>
      <c r="C735" s="124"/>
      <c r="D735" s="107"/>
      <c r="E735" s="125"/>
      <c r="F735" s="107"/>
      <c r="G735" s="107" t="s">
        <v>2004</v>
      </c>
      <c r="H735" s="124" t="str">
        <f>Programação4[[#This Row],[Atividade]]&amp; " - linha/estrutura: " &amp;Programação4[[#This Row],[Tag]]</f>
        <v xml:space="preserve">Montar suportes 2º trecho - linha/estrutura: </v>
      </c>
      <c r="I735" s="107"/>
      <c r="J735" s="107"/>
      <c r="K735" s="107"/>
      <c r="L735" s="120"/>
      <c r="M735" s="118"/>
      <c r="N735" s="118"/>
      <c r="O735" s="118"/>
      <c r="P735" s="118"/>
      <c r="Q735" s="118"/>
      <c r="R735" s="120"/>
      <c r="S735" s="120"/>
      <c r="T735" s="118"/>
      <c r="U735" s="118"/>
      <c r="V735" s="118"/>
      <c r="W735" s="118"/>
      <c r="X735" s="118"/>
      <c r="Y735" s="120"/>
      <c r="Z735" s="120"/>
      <c r="AA735" s="118"/>
      <c r="AB735" s="118"/>
      <c r="AC735" s="118"/>
      <c r="AD735" s="120"/>
      <c r="AE735" s="118"/>
      <c r="AF735" s="120"/>
      <c r="AG735" s="120"/>
      <c r="AH735" s="118"/>
      <c r="AI735" s="118"/>
      <c r="AJ735" s="118"/>
      <c r="AK735" s="118"/>
      <c r="AL735" s="118"/>
      <c r="AM735" s="118"/>
    </row>
    <row r="736" spans="1:39" hidden="1" x14ac:dyDescent="0.3">
      <c r="A736" s="107"/>
      <c r="B736" s="107" t="s">
        <v>927</v>
      </c>
      <c r="C736" s="124"/>
      <c r="D736" s="107"/>
      <c r="E736" s="125"/>
      <c r="F736" s="107"/>
      <c r="G736" s="107" t="s">
        <v>2005</v>
      </c>
      <c r="H736" s="124" t="str">
        <f>Programação4[[#This Row],[Atividade]]&amp; " - linha/estrutura: " &amp;Programação4[[#This Row],[Tag]]</f>
        <v xml:space="preserve">Inspeção ENDs das soldas 2º trecho - linha/estrutura: </v>
      </c>
      <c r="I736" s="107"/>
      <c r="J736" s="107"/>
      <c r="K736" s="107"/>
      <c r="L736" s="120"/>
      <c r="M736" s="118"/>
      <c r="N736" s="118"/>
      <c r="O736" s="118"/>
      <c r="P736" s="118"/>
      <c r="Q736" s="118"/>
      <c r="R736" s="120"/>
      <c r="S736" s="120"/>
      <c r="T736" s="118"/>
      <c r="U736" s="118"/>
      <c r="V736" s="118"/>
      <c r="W736" s="118"/>
      <c r="X736" s="118"/>
      <c r="Y736" s="120"/>
      <c r="Z736" s="120"/>
      <c r="AA736" s="118"/>
      <c r="AB736" s="118"/>
      <c r="AC736" s="118"/>
      <c r="AD736" s="120"/>
      <c r="AE736" s="118"/>
      <c r="AF736" s="120"/>
      <c r="AG736" s="120"/>
      <c r="AH736" s="118"/>
      <c r="AI736" s="118"/>
      <c r="AJ736" s="118"/>
      <c r="AK736" s="118"/>
      <c r="AL736" s="118"/>
      <c r="AM736" s="118"/>
    </row>
    <row r="737" spans="1:39" hidden="1" x14ac:dyDescent="0.3">
      <c r="A737" s="107"/>
      <c r="B737" s="107" t="s">
        <v>928</v>
      </c>
      <c r="C737" s="124"/>
      <c r="D737" s="107"/>
      <c r="E737" s="125"/>
      <c r="F737" s="107"/>
      <c r="G737" s="107" t="s">
        <v>335</v>
      </c>
      <c r="H737" s="124" t="str">
        <f>Programação4[[#This Row],[Atividade]]&amp; " - linha/estrutura: " &amp;Programação4[[#This Row],[Tag]]</f>
        <v xml:space="preserve">Teste hidrostático - linha/estrutura: </v>
      </c>
      <c r="I737" s="107"/>
      <c r="J737" s="107"/>
      <c r="K737" s="107"/>
      <c r="L737" s="120"/>
      <c r="M737" s="118"/>
      <c r="N737" s="118"/>
      <c r="O737" s="118"/>
      <c r="P737" s="118"/>
      <c r="Q737" s="118"/>
      <c r="R737" s="120"/>
      <c r="S737" s="120"/>
      <c r="T737" s="118"/>
      <c r="U737" s="118"/>
      <c r="V737" s="118"/>
      <c r="W737" s="118"/>
      <c r="X737" s="118"/>
      <c r="Y737" s="120"/>
      <c r="Z737" s="120"/>
      <c r="AA737" s="118"/>
      <c r="AB737" s="118"/>
      <c r="AC737" s="118"/>
      <c r="AD737" s="120"/>
      <c r="AE737" s="118"/>
      <c r="AF737" s="120"/>
      <c r="AG737" s="120"/>
      <c r="AH737" s="118"/>
      <c r="AI737" s="118"/>
      <c r="AJ737" s="118"/>
      <c r="AK737" s="118"/>
      <c r="AL737" s="118"/>
      <c r="AM737" s="118"/>
    </row>
    <row r="738" spans="1:39" hidden="1" x14ac:dyDescent="0.3">
      <c r="A738" s="107"/>
      <c r="B738" s="107" t="s">
        <v>929</v>
      </c>
      <c r="C738" s="124"/>
      <c r="D738" s="107"/>
      <c r="E738" s="125"/>
      <c r="F738" s="107"/>
      <c r="G738" s="107" t="s">
        <v>1673</v>
      </c>
      <c r="H738" s="124" t="str">
        <f>Programação4[[#This Row],[Atividade]]&amp; " - linha/estrutura: " &amp;Programação4[[#This Row],[Tag]]</f>
        <v xml:space="preserve">Linha 3"-S3-14E-5371-H - linha/estrutura: </v>
      </c>
      <c r="I738" s="107"/>
      <c r="J738" s="107"/>
      <c r="K738" s="107"/>
      <c r="L738" s="120"/>
      <c r="M738" s="118"/>
      <c r="N738" s="118"/>
      <c r="O738" s="118"/>
      <c r="P738" s="118"/>
      <c r="Q738" s="118"/>
      <c r="R738" s="120"/>
      <c r="S738" s="120"/>
      <c r="T738" s="118"/>
      <c r="U738" s="118"/>
      <c r="V738" s="118"/>
      <c r="W738" s="118"/>
      <c r="X738" s="118"/>
      <c r="Y738" s="120"/>
      <c r="Z738" s="120"/>
      <c r="AA738" s="118"/>
      <c r="AB738" s="118"/>
      <c r="AC738" s="118"/>
      <c r="AD738" s="120"/>
      <c r="AE738" s="118"/>
      <c r="AF738" s="120"/>
      <c r="AG738" s="120"/>
      <c r="AH738" s="118"/>
      <c r="AI738" s="118"/>
      <c r="AJ738" s="118"/>
      <c r="AK738" s="118"/>
      <c r="AL738" s="118"/>
      <c r="AM738" s="118"/>
    </row>
    <row r="739" spans="1:39" hidden="1" x14ac:dyDescent="0.3">
      <c r="A739" s="107"/>
      <c r="B739" s="107" t="s">
        <v>498</v>
      </c>
      <c r="C739" s="124"/>
      <c r="D739" s="107"/>
      <c r="E739" s="125"/>
      <c r="F739" s="107"/>
      <c r="G739" s="107" t="s">
        <v>1938</v>
      </c>
      <c r="H739" s="124" t="str">
        <f>Programação4[[#This Row],[Atividade]]&amp; " - linha/estrutura: " &amp;Programação4[[#This Row],[Tag]]</f>
        <v xml:space="preserve">Montar e soldar linha - linha/estrutura: </v>
      </c>
      <c r="I739" s="107"/>
      <c r="J739" s="107"/>
      <c r="K739" s="107"/>
      <c r="L739" s="120"/>
      <c r="M739" s="118"/>
      <c r="N739" s="118"/>
      <c r="O739" s="118"/>
      <c r="P739" s="118"/>
      <c r="Q739" s="118"/>
      <c r="R739" s="120"/>
      <c r="S739" s="120"/>
      <c r="T739" s="118"/>
      <c r="U739" s="118"/>
      <c r="V739" s="118"/>
      <c r="W739" s="118"/>
      <c r="X739" s="118"/>
      <c r="Y739" s="120"/>
      <c r="Z739" s="120"/>
      <c r="AA739" s="118"/>
      <c r="AB739" s="118"/>
      <c r="AC739" s="118"/>
      <c r="AD739" s="120"/>
      <c r="AE739" s="118"/>
      <c r="AF739" s="120"/>
      <c r="AG739" s="120"/>
      <c r="AH739" s="118"/>
      <c r="AI739" s="118"/>
      <c r="AJ739" s="118"/>
      <c r="AK739" s="118"/>
      <c r="AL739" s="118"/>
      <c r="AM739" s="118"/>
    </row>
    <row r="740" spans="1:39" hidden="1" x14ac:dyDescent="0.3">
      <c r="A740" s="107"/>
      <c r="B740" s="107" t="s">
        <v>930</v>
      </c>
      <c r="C740" s="124"/>
      <c r="D740" s="107"/>
      <c r="E740" s="125"/>
      <c r="F740" s="107"/>
      <c r="G740" s="107" t="s">
        <v>279</v>
      </c>
      <c r="H740" s="124" t="str">
        <f>Programação4[[#This Row],[Atividade]]&amp; " - linha/estrutura: " &amp;Programação4[[#This Row],[Tag]]</f>
        <v xml:space="preserve">Inspeção ENDs das soldas - linha/estrutura: </v>
      </c>
      <c r="I740" s="107"/>
      <c r="J740" s="107"/>
      <c r="K740" s="107"/>
      <c r="L740" s="120"/>
      <c r="M740" s="118"/>
      <c r="N740" s="118"/>
      <c r="O740" s="118"/>
      <c r="P740" s="118"/>
      <c r="Q740" s="118"/>
      <c r="R740" s="120"/>
      <c r="S740" s="120"/>
      <c r="T740" s="118"/>
      <c r="U740" s="118"/>
      <c r="V740" s="118"/>
      <c r="W740" s="118"/>
      <c r="X740" s="118"/>
      <c r="Y740" s="120"/>
      <c r="Z740" s="120"/>
      <c r="AA740" s="118"/>
      <c r="AB740" s="118"/>
      <c r="AC740" s="118"/>
      <c r="AD740" s="120"/>
      <c r="AE740" s="118"/>
      <c r="AF740" s="120"/>
      <c r="AG740" s="120"/>
      <c r="AH740" s="118"/>
      <c r="AI740" s="118"/>
      <c r="AJ740" s="118"/>
      <c r="AK740" s="118"/>
      <c r="AL740" s="118"/>
      <c r="AM740" s="118"/>
    </row>
    <row r="741" spans="1:39" hidden="1" x14ac:dyDescent="0.3">
      <c r="A741" s="107"/>
      <c r="B741" s="107" t="s">
        <v>931</v>
      </c>
      <c r="C741" s="124"/>
      <c r="D741" s="107"/>
      <c r="E741" s="125"/>
      <c r="F741" s="107"/>
      <c r="G741" s="107" t="s">
        <v>335</v>
      </c>
      <c r="H741" s="124" t="str">
        <f>Programação4[[#This Row],[Atividade]]&amp; " - linha/estrutura: " &amp;Programação4[[#This Row],[Tag]]</f>
        <v xml:space="preserve">Teste hidrostático - linha/estrutura: </v>
      </c>
      <c r="I741" s="107"/>
      <c r="J741" s="107"/>
      <c r="K741" s="107"/>
      <c r="L741" s="120"/>
      <c r="M741" s="118"/>
      <c r="N741" s="118"/>
      <c r="O741" s="118"/>
      <c r="P741" s="118"/>
      <c r="Q741" s="118"/>
      <c r="R741" s="120"/>
      <c r="S741" s="120"/>
      <c r="T741" s="118"/>
      <c r="U741" s="118"/>
      <c r="V741" s="118"/>
      <c r="W741" s="118"/>
      <c r="X741" s="118"/>
      <c r="Y741" s="120"/>
      <c r="Z741" s="120"/>
      <c r="AA741" s="118"/>
      <c r="AB741" s="118"/>
      <c r="AC741" s="118"/>
      <c r="AD741" s="120"/>
      <c r="AE741" s="118"/>
      <c r="AF741" s="120"/>
      <c r="AG741" s="120"/>
      <c r="AH741" s="118"/>
      <c r="AI741" s="118"/>
      <c r="AJ741" s="118"/>
      <c r="AK741" s="118"/>
      <c r="AL741" s="118"/>
      <c r="AM741" s="118"/>
    </row>
    <row r="742" spans="1:39" hidden="1" x14ac:dyDescent="0.3">
      <c r="A742" s="107"/>
      <c r="B742" s="107" t="s">
        <v>459</v>
      </c>
      <c r="C742" s="124"/>
      <c r="D742" s="107"/>
      <c r="E742" s="125"/>
      <c r="F742" s="107"/>
      <c r="G742" s="107" t="s">
        <v>1675</v>
      </c>
      <c r="H742" s="124" t="str">
        <f>Programação4[[#This Row],[Atividade]]&amp; " - linha/estrutura: " &amp;Programação4[[#This Row],[Tag]]</f>
        <v xml:space="preserve">Linha 10"-S3-14E-5332-H - linha/estrutura: </v>
      </c>
      <c r="I742" s="107"/>
      <c r="J742" s="107"/>
      <c r="K742" s="107"/>
      <c r="L742" s="120"/>
      <c r="M742" s="118"/>
      <c r="N742" s="118"/>
      <c r="O742" s="118"/>
      <c r="P742" s="118"/>
      <c r="Q742" s="118"/>
      <c r="R742" s="120"/>
      <c r="S742" s="120"/>
      <c r="T742" s="118"/>
      <c r="U742" s="118"/>
      <c r="V742" s="118"/>
      <c r="W742" s="118"/>
      <c r="X742" s="118"/>
      <c r="Y742" s="120"/>
      <c r="Z742" s="120"/>
      <c r="AA742" s="118"/>
      <c r="AB742" s="118"/>
      <c r="AC742" s="118"/>
      <c r="AD742" s="120"/>
      <c r="AE742" s="118"/>
      <c r="AF742" s="120"/>
      <c r="AG742" s="120"/>
      <c r="AH742" s="118"/>
      <c r="AI742" s="118"/>
      <c r="AJ742" s="118"/>
      <c r="AK742" s="118"/>
      <c r="AL742" s="118"/>
      <c r="AM742" s="118"/>
    </row>
    <row r="743" spans="1:39" hidden="1" x14ac:dyDescent="0.3">
      <c r="A743" s="107"/>
      <c r="B743" s="107" t="s">
        <v>524</v>
      </c>
      <c r="C743" s="124"/>
      <c r="D743" s="107"/>
      <c r="E743" s="125"/>
      <c r="F743" s="107"/>
      <c r="G743" s="107" t="s">
        <v>1938</v>
      </c>
      <c r="H743" s="124" t="str">
        <f>Programação4[[#This Row],[Atividade]]&amp; " - linha/estrutura: " &amp;Programação4[[#This Row],[Tag]]</f>
        <v xml:space="preserve">Montar e soldar linha - linha/estrutura: </v>
      </c>
      <c r="I743" s="107"/>
      <c r="J743" s="107"/>
      <c r="K743" s="107"/>
      <c r="L743" s="120"/>
      <c r="M743" s="118"/>
      <c r="N743" s="118"/>
      <c r="O743" s="118"/>
      <c r="P743" s="118"/>
      <c r="Q743" s="118"/>
      <c r="R743" s="120"/>
      <c r="S743" s="120"/>
      <c r="T743" s="118"/>
      <c r="U743" s="118"/>
      <c r="V743" s="118"/>
      <c r="W743" s="118"/>
      <c r="X743" s="118"/>
      <c r="Y743" s="120"/>
      <c r="Z743" s="120"/>
      <c r="AA743" s="118"/>
      <c r="AB743" s="118"/>
      <c r="AC743" s="118"/>
      <c r="AD743" s="120"/>
      <c r="AE743" s="118"/>
      <c r="AF743" s="120"/>
      <c r="AG743" s="120"/>
      <c r="AH743" s="118"/>
      <c r="AI743" s="118"/>
      <c r="AJ743" s="118"/>
      <c r="AK743" s="118"/>
      <c r="AL743" s="118"/>
      <c r="AM743" s="118"/>
    </row>
    <row r="744" spans="1:39" hidden="1" x14ac:dyDescent="0.3">
      <c r="A744" s="107"/>
      <c r="B744" s="107" t="s">
        <v>932</v>
      </c>
      <c r="C744" s="124"/>
      <c r="D744" s="107"/>
      <c r="E744" s="125"/>
      <c r="F744" s="107"/>
      <c r="G744" s="107" t="s">
        <v>1929</v>
      </c>
      <c r="H744" s="124" t="str">
        <f>Programação4[[#This Row],[Atividade]]&amp; " - linha/estrutura: " &amp;Programação4[[#This Row],[Tag]]</f>
        <v xml:space="preserve">Montar suportes - linha/estrutura: </v>
      </c>
      <c r="I744" s="107"/>
      <c r="J744" s="107"/>
      <c r="K744" s="107"/>
      <c r="L744" s="120"/>
      <c r="M744" s="118"/>
      <c r="N744" s="118"/>
      <c r="O744" s="118"/>
      <c r="P744" s="118"/>
      <c r="Q744" s="118"/>
      <c r="R744" s="120"/>
      <c r="S744" s="120"/>
      <c r="T744" s="118"/>
      <c r="U744" s="118"/>
      <c r="V744" s="118"/>
      <c r="W744" s="118"/>
      <c r="X744" s="118"/>
      <c r="Y744" s="120"/>
      <c r="Z744" s="120"/>
      <c r="AA744" s="118"/>
      <c r="AB744" s="118"/>
      <c r="AC744" s="118"/>
      <c r="AD744" s="120"/>
      <c r="AE744" s="118"/>
      <c r="AF744" s="120"/>
      <c r="AG744" s="120"/>
      <c r="AH744" s="118"/>
      <c r="AI744" s="118"/>
      <c r="AJ744" s="118"/>
      <c r="AK744" s="118"/>
      <c r="AL744" s="118"/>
      <c r="AM744" s="118"/>
    </row>
    <row r="745" spans="1:39" hidden="1" x14ac:dyDescent="0.3">
      <c r="A745" s="107"/>
      <c r="B745" s="107" t="s">
        <v>933</v>
      </c>
      <c r="C745" s="124"/>
      <c r="D745" s="107"/>
      <c r="E745" s="125"/>
      <c r="F745" s="107"/>
      <c r="G745" s="107" t="s">
        <v>279</v>
      </c>
      <c r="H745" s="124" t="str">
        <f>Programação4[[#This Row],[Atividade]]&amp; " - linha/estrutura: " &amp;Programação4[[#This Row],[Tag]]</f>
        <v xml:space="preserve">Inspeção ENDs das soldas - linha/estrutura: </v>
      </c>
      <c r="I745" s="107"/>
      <c r="J745" s="107"/>
      <c r="K745" s="107"/>
      <c r="L745" s="120"/>
      <c r="M745" s="118"/>
      <c r="N745" s="118"/>
      <c r="O745" s="118"/>
      <c r="P745" s="118"/>
      <c r="Q745" s="118"/>
      <c r="R745" s="120"/>
      <c r="S745" s="120"/>
      <c r="T745" s="118"/>
      <c r="U745" s="118"/>
      <c r="V745" s="118"/>
      <c r="W745" s="118"/>
      <c r="X745" s="118"/>
      <c r="Y745" s="120"/>
      <c r="Z745" s="120"/>
      <c r="AA745" s="118"/>
      <c r="AB745" s="118"/>
      <c r="AC745" s="118"/>
      <c r="AD745" s="120"/>
      <c r="AE745" s="118"/>
      <c r="AF745" s="120"/>
      <c r="AG745" s="120"/>
      <c r="AH745" s="118"/>
      <c r="AI745" s="118"/>
      <c r="AJ745" s="118"/>
      <c r="AK745" s="118"/>
      <c r="AL745" s="118"/>
      <c r="AM745" s="118"/>
    </row>
    <row r="746" spans="1:39" hidden="1" x14ac:dyDescent="0.3">
      <c r="A746" s="107"/>
      <c r="B746" s="107" t="s">
        <v>934</v>
      </c>
      <c r="C746" s="124"/>
      <c r="D746" s="107"/>
      <c r="E746" s="125"/>
      <c r="F746" s="107"/>
      <c r="G746" s="107" t="s">
        <v>335</v>
      </c>
      <c r="H746" s="124" t="str">
        <f>Programação4[[#This Row],[Atividade]]&amp; " - linha/estrutura: " &amp;Programação4[[#This Row],[Tag]]</f>
        <v xml:space="preserve">Teste hidrostático - linha/estrutura: </v>
      </c>
      <c r="I746" s="107"/>
      <c r="J746" s="107"/>
      <c r="K746" s="107"/>
      <c r="L746" s="120"/>
      <c r="M746" s="118"/>
      <c r="N746" s="118"/>
      <c r="O746" s="118"/>
      <c r="P746" s="118"/>
      <c r="Q746" s="118"/>
      <c r="R746" s="120"/>
      <c r="S746" s="120"/>
      <c r="T746" s="118"/>
      <c r="U746" s="118"/>
      <c r="V746" s="118"/>
      <c r="W746" s="118"/>
      <c r="X746" s="118"/>
      <c r="Y746" s="120"/>
      <c r="Z746" s="120"/>
      <c r="AA746" s="118"/>
      <c r="AB746" s="118"/>
      <c r="AC746" s="118"/>
      <c r="AD746" s="120"/>
      <c r="AE746" s="118"/>
      <c r="AF746" s="120"/>
      <c r="AG746" s="120"/>
      <c r="AH746" s="118"/>
      <c r="AI746" s="118"/>
      <c r="AJ746" s="118"/>
      <c r="AK746" s="118"/>
      <c r="AL746" s="118"/>
      <c r="AM746" s="118"/>
    </row>
    <row r="747" spans="1:39" hidden="1" x14ac:dyDescent="0.3">
      <c r="A747" s="107"/>
      <c r="B747" s="107" t="s">
        <v>460</v>
      </c>
      <c r="C747" s="124"/>
      <c r="D747" s="107"/>
      <c r="E747" s="125"/>
      <c r="F747" s="107"/>
      <c r="G747" s="107" t="s">
        <v>1682</v>
      </c>
      <c r="H747" s="124" t="str">
        <f>Programação4[[#This Row],[Atividade]]&amp; " - linha/estrutura: " &amp;Programação4[[#This Row],[Tag]]</f>
        <v xml:space="preserve">Linha 10"-S3-14E-5334-H - linha/estrutura: </v>
      </c>
      <c r="I747" s="107"/>
      <c r="J747" s="107"/>
      <c r="K747" s="107"/>
      <c r="L747" s="120"/>
      <c r="M747" s="118"/>
      <c r="N747" s="118"/>
      <c r="O747" s="118"/>
      <c r="P747" s="118"/>
      <c r="Q747" s="118"/>
      <c r="R747" s="120"/>
      <c r="S747" s="120"/>
      <c r="T747" s="118"/>
      <c r="U747" s="118"/>
      <c r="V747" s="118"/>
      <c r="W747" s="118"/>
      <c r="X747" s="118"/>
      <c r="Y747" s="120"/>
      <c r="Z747" s="120"/>
      <c r="AA747" s="118"/>
      <c r="AB747" s="118"/>
      <c r="AC747" s="118"/>
      <c r="AD747" s="120"/>
      <c r="AE747" s="118"/>
      <c r="AF747" s="120"/>
      <c r="AG747" s="120"/>
      <c r="AH747" s="118"/>
      <c r="AI747" s="118"/>
      <c r="AJ747" s="118"/>
      <c r="AK747" s="118"/>
      <c r="AL747" s="118"/>
      <c r="AM747" s="118"/>
    </row>
    <row r="748" spans="1:39" hidden="1" x14ac:dyDescent="0.3">
      <c r="A748" s="107"/>
      <c r="B748" s="107" t="s">
        <v>525</v>
      </c>
      <c r="C748" s="124"/>
      <c r="D748" s="107"/>
      <c r="E748" s="125"/>
      <c r="F748" s="107"/>
      <c r="G748" s="107" t="s">
        <v>1938</v>
      </c>
      <c r="H748" s="124" t="str">
        <f>Programação4[[#This Row],[Atividade]]&amp; " - linha/estrutura: " &amp;Programação4[[#This Row],[Tag]]</f>
        <v xml:space="preserve">Montar e soldar linha - linha/estrutura: </v>
      </c>
      <c r="I748" s="107"/>
      <c r="J748" s="107"/>
      <c r="K748" s="107"/>
      <c r="L748" s="120"/>
      <c r="M748" s="118"/>
      <c r="N748" s="118"/>
      <c r="O748" s="118"/>
      <c r="P748" s="118"/>
      <c r="Q748" s="118"/>
      <c r="R748" s="120"/>
      <c r="S748" s="120"/>
      <c r="T748" s="118"/>
      <c r="U748" s="118"/>
      <c r="V748" s="118"/>
      <c r="W748" s="118"/>
      <c r="X748" s="118"/>
      <c r="Y748" s="120"/>
      <c r="Z748" s="120"/>
      <c r="AA748" s="118"/>
      <c r="AB748" s="118"/>
      <c r="AC748" s="118"/>
      <c r="AD748" s="120"/>
      <c r="AE748" s="118"/>
      <c r="AF748" s="120"/>
      <c r="AG748" s="120"/>
      <c r="AH748" s="118"/>
      <c r="AI748" s="118"/>
      <c r="AJ748" s="118"/>
      <c r="AK748" s="118"/>
      <c r="AL748" s="118"/>
      <c r="AM748" s="118"/>
    </row>
    <row r="749" spans="1:39" hidden="1" x14ac:dyDescent="0.3">
      <c r="A749" s="107"/>
      <c r="B749" s="107" t="s">
        <v>935</v>
      </c>
      <c r="C749" s="124"/>
      <c r="D749" s="107"/>
      <c r="E749" s="125"/>
      <c r="F749" s="107"/>
      <c r="G749" s="107" t="s">
        <v>1929</v>
      </c>
      <c r="H749" s="124" t="str">
        <f>Programação4[[#This Row],[Atividade]]&amp; " - linha/estrutura: " &amp;Programação4[[#This Row],[Tag]]</f>
        <v xml:space="preserve">Montar suportes - linha/estrutura: </v>
      </c>
      <c r="I749" s="107"/>
      <c r="J749" s="107"/>
      <c r="K749" s="107"/>
      <c r="L749" s="120"/>
      <c r="M749" s="118"/>
      <c r="N749" s="118"/>
      <c r="O749" s="118"/>
      <c r="P749" s="118"/>
      <c r="Q749" s="118"/>
      <c r="R749" s="120"/>
      <c r="S749" s="120"/>
      <c r="T749" s="118"/>
      <c r="U749" s="118"/>
      <c r="V749" s="118"/>
      <c r="W749" s="118"/>
      <c r="X749" s="118"/>
      <c r="Y749" s="120"/>
      <c r="Z749" s="120"/>
      <c r="AA749" s="118"/>
      <c r="AB749" s="118"/>
      <c r="AC749" s="118"/>
      <c r="AD749" s="120"/>
      <c r="AE749" s="118"/>
      <c r="AF749" s="120"/>
      <c r="AG749" s="120"/>
      <c r="AH749" s="118"/>
      <c r="AI749" s="118"/>
      <c r="AJ749" s="118"/>
      <c r="AK749" s="118"/>
      <c r="AL749" s="118"/>
      <c r="AM749" s="118"/>
    </row>
    <row r="750" spans="1:39" hidden="1" x14ac:dyDescent="0.3">
      <c r="A750" s="107"/>
      <c r="B750" s="107" t="s">
        <v>936</v>
      </c>
      <c r="C750" s="124"/>
      <c r="D750" s="107"/>
      <c r="E750" s="125"/>
      <c r="F750" s="107"/>
      <c r="G750" s="107" t="s">
        <v>279</v>
      </c>
      <c r="H750" s="124" t="str">
        <f>Programação4[[#This Row],[Atividade]]&amp; " - linha/estrutura: " &amp;Programação4[[#This Row],[Tag]]</f>
        <v xml:space="preserve">Inspeção ENDs das soldas - linha/estrutura: </v>
      </c>
      <c r="I750" s="107"/>
      <c r="J750" s="107"/>
      <c r="K750" s="107"/>
      <c r="L750" s="120"/>
      <c r="M750" s="118"/>
      <c r="N750" s="118"/>
      <c r="O750" s="118"/>
      <c r="P750" s="118"/>
      <c r="Q750" s="118"/>
      <c r="R750" s="120"/>
      <c r="S750" s="120"/>
      <c r="T750" s="118"/>
      <c r="U750" s="118"/>
      <c r="V750" s="118"/>
      <c r="W750" s="118"/>
      <c r="X750" s="118"/>
      <c r="Y750" s="120"/>
      <c r="Z750" s="120"/>
      <c r="AA750" s="118"/>
      <c r="AB750" s="118"/>
      <c r="AC750" s="118"/>
      <c r="AD750" s="120"/>
      <c r="AE750" s="118"/>
      <c r="AF750" s="120"/>
      <c r="AG750" s="120"/>
      <c r="AH750" s="118"/>
      <c r="AI750" s="118"/>
      <c r="AJ750" s="118"/>
      <c r="AK750" s="118"/>
      <c r="AL750" s="118"/>
      <c r="AM750" s="118"/>
    </row>
    <row r="751" spans="1:39" hidden="1" x14ac:dyDescent="0.3">
      <c r="A751" s="107"/>
      <c r="B751" s="107" t="s">
        <v>937</v>
      </c>
      <c r="C751" s="124"/>
      <c r="D751" s="107"/>
      <c r="E751" s="125"/>
      <c r="F751" s="107"/>
      <c r="G751" s="107" t="s">
        <v>335</v>
      </c>
      <c r="H751" s="124" t="str">
        <f>Programação4[[#This Row],[Atividade]]&amp; " - linha/estrutura: " &amp;Programação4[[#This Row],[Tag]]</f>
        <v xml:space="preserve">Teste hidrostático - linha/estrutura: </v>
      </c>
      <c r="I751" s="107"/>
      <c r="J751" s="107"/>
      <c r="K751" s="107"/>
      <c r="L751" s="120"/>
      <c r="M751" s="118"/>
      <c r="N751" s="118"/>
      <c r="O751" s="118"/>
      <c r="P751" s="118"/>
      <c r="Q751" s="118"/>
      <c r="R751" s="120"/>
      <c r="S751" s="120"/>
      <c r="T751" s="118"/>
      <c r="U751" s="118"/>
      <c r="V751" s="118"/>
      <c r="W751" s="118"/>
      <c r="X751" s="118"/>
      <c r="Y751" s="120"/>
      <c r="Z751" s="120"/>
      <c r="AA751" s="118"/>
      <c r="AB751" s="118"/>
      <c r="AC751" s="118"/>
      <c r="AD751" s="120"/>
      <c r="AE751" s="118"/>
      <c r="AF751" s="120"/>
      <c r="AG751" s="120"/>
      <c r="AH751" s="118"/>
      <c r="AI751" s="118"/>
      <c r="AJ751" s="118"/>
      <c r="AK751" s="118"/>
      <c r="AL751" s="118"/>
      <c r="AM751" s="118"/>
    </row>
    <row r="752" spans="1:39" hidden="1" x14ac:dyDescent="0.3">
      <c r="A752" s="107"/>
      <c r="B752" s="107" t="s">
        <v>461</v>
      </c>
      <c r="C752" s="124"/>
      <c r="D752" s="107"/>
      <c r="E752" s="125"/>
      <c r="F752" s="107"/>
      <c r="G752" s="107" t="s">
        <v>1677</v>
      </c>
      <c r="H752" s="124" t="str">
        <f>Programação4[[#This Row],[Atividade]]&amp; " - linha/estrutura: " &amp;Programação4[[#This Row],[Tag]]</f>
        <v xml:space="preserve">Linha 8"-S3-14E-5335-H - linha/estrutura: </v>
      </c>
      <c r="I752" s="107"/>
      <c r="J752" s="107"/>
      <c r="K752" s="107"/>
      <c r="L752" s="120"/>
      <c r="M752" s="118"/>
      <c r="N752" s="118"/>
      <c r="O752" s="118"/>
      <c r="P752" s="118"/>
      <c r="Q752" s="118"/>
      <c r="R752" s="120"/>
      <c r="S752" s="120"/>
      <c r="T752" s="118"/>
      <c r="U752" s="118"/>
      <c r="V752" s="118"/>
      <c r="W752" s="118"/>
      <c r="X752" s="118"/>
      <c r="Y752" s="120"/>
      <c r="Z752" s="120"/>
      <c r="AA752" s="118"/>
      <c r="AB752" s="118"/>
      <c r="AC752" s="118"/>
      <c r="AD752" s="120"/>
      <c r="AE752" s="118"/>
      <c r="AF752" s="120"/>
      <c r="AG752" s="120"/>
      <c r="AH752" s="118"/>
      <c r="AI752" s="118"/>
      <c r="AJ752" s="118"/>
      <c r="AK752" s="118"/>
      <c r="AL752" s="118"/>
      <c r="AM752" s="118"/>
    </row>
    <row r="753" spans="1:39" x14ac:dyDescent="0.3">
      <c r="A753" s="107" t="s">
        <v>510</v>
      </c>
      <c r="B753" s="107" t="s">
        <v>527</v>
      </c>
      <c r="C753" s="124"/>
      <c r="D753" s="107"/>
      <c r="E753" s="125"/>
      <c r="F753" s="107"/>
      <c r="G753" s="107" t="s">
        <v>1938</v>
      </c>
      <c r="H753" s="124" t="str">
        <f>Programação4[[#This Row],[Atividade]]&amp; " - linha/estrutura: " &amp;Programação4[[#This Row],[Tag]]</f>
        <v xml:space="preserve">Montar e soldar linha - linha/estrutura: </v>
      </c>
      <c r="I753" s="107"/>
      <c r="J753" s="107"/>
      <c r="K753" s="107"/>
      <c r="L753" s="120"/>
      <c r="M753" s="118"/>
      <c r="N753" s="118"/>
      <c r="O753" s="118"/>
      <c r="P753" s="118"/>
      <c r="Q753" s="118"/>
      <c r="R753" s="120"/>
      <c r="S753" s="120"/>
      <c r="T753" s="118"/>
      <c r="U753" s="118"/>
      <c r="V753" s="118"/>
      <c r="W753" s="118"/>
      <c r="X753" s="118"/>
      <c r="Y753" s="120"/>
      <c r="Z753" s="120"/>
      <c r="AA753" s="118"/>
      <c r="AB753" s="118"/>
      <c r="AC753" s="118"/>
      <c r="AD753" s="120"/>
      <c r="AE753" s="118"/>
      <c r="AF753" s="120"/>
      <c r="AG753" s="120"/>
      <c r="AH753" s="118"/>
      <c r="AI753" s="118"/>
      <c r="AJ753" s="118"/>
      <c r="AK753" s="118"/>
      <c r="AL753" s="118"/>
      <c r="AM753" s="118"/>
    </row>
    <row r="754" spans="1:39" hidden="1" x14ac:dyDescent="0.3">
      <c r="A754" s="107"/>
      <c r="B754" s="107" t="s">
        <v>938</v>
      </c>
      <c r="C754" s="124"/>
      <c r="D754" s="107"/>
      <c r="E754" s="125"/>
      <c r="F754" s="107"/>
      <c r="G754" s="107" t="s">
        <v>1929</v>
      </c>
      <c r="H754" s="124" t="str">
        <f>Programação4[[#This Row],[Atividade]]&amp; " - linha/estrutura: " &amp;Programação4[[#This Row],[Tag]]</f>
        <v xml:space="preserve">Montar suportes - linha/estrutura: </v>
      </c>
      <c r="I754" s="107"/>
      <c r="J754" s="107"/>
      <c r="K754" s="107"/>
      <c r="L754" s="120"/>
      <c r="M754" s="118"/>
      <c r="N754" s="118"/>
      <c r="O754" s="118"/>
      <c r="P754" s="118"/>
      <c r="Q754" s="118"/>
      <c r="R754" s="120"/>
      <c r="S754" s="120"/>
      <c r="T754" s="118"/>
      <c r="U754" s="118"/>
      <c r="V754" s="118"/>
      <c r="W754" s="118"/>
      <c r="X754" s="118"/>
      <c r="Y754" s="120"/>
      <c r="Z754" s="120"/>
      <c r="AA754" s="118"/>
      <c r="AB754" s="118"/>
      <c r="AC754" s="118"/>
      <c r="AD754" s="120"/>
      <c r="AE754" s="118"/>
      <c r="AF754" s="120"/>
      <c r="AG754" s="120"/>
      <c r="AH754" s="118"/>
      <c r="AI754" s="118"/>
      <c r="AJ754" s="118"/>
      <c r="AK754" s="118"/>
      <c r="AL754" s="118"/>
      <c r="AM754" s="118"/>
    </row>
    <row r="755" spans="1:39" hidden="1" x14ac:dyDescent="0.3">
      <c r="A755" s="107"/>
      <c r="B755" s="107" t="s">
        <v>939</v>
      </c>
      <c r="C755" s="124"/>
      <c r="D755" s="107"/>
      <c r="E755" s="125"/>
      <c r="F755" s="107"/>
      <c r="G755" s="107" t="s">
        <v>279</v>
      </c>
      <c r="H755" s="124" t="str">
        <f>Programação4[[#This Row],[Atividade]]&amp; " - linha/estrutura: " &amp;Programação4[[#This Row],[Tag]]</f>
        <v xml:space="preserve">Inspeção ENDs das soldas - linha/estrutura: </v>
      </c>
      <c r="I755" s="107"/>
      <c r="J755" s="107"/>
      <c r="K755" s="107"/>
      <c r="L755" s="120"/>
      <c r="M755" s="118"/>
      <c r="N755" s="118"/>
      <c r="O755" s="118"/>
      <c r="P755" s="118"/>
      <c r="Q755" s="118"/>
      <c r="R755" s="120"/>
      <c r="S755" s="120"/>
      <c r="T755" s="118"/>
      <c r="U755" s="118"/>
      <c r="V755" s="118"/>
      <c r="W755" s="118"/>
      <c r="X755" s="118"/>
      <c r="Y755" s="120"/>
      <c r="Z755" s="120"/>
      <c r="AA755" s="118"/>
      <c r="AB755" s="118"/>
      <c r="AC755" s="118"/>
      <c r="AD755" s="120"/>
      <c r="AE755" s="118"/>
      <c r="AF755" s="120"/>
      <c r="AG755" s="120"/>
      <c r="AH755" s="118"/>
      <c r="AI755" s="118"/>
      <c r="AJ755" s="118"/>
      <c r="AK755" s="118"/>
      <c r="AL755" s="118"/>
      <c r="AM755" s="118"/>
    </row>
    <row r="756" spans="1:39" hidden="1" x14ac:dyDescent="0.3">
      <c r="A756" s="107"/>
      <c r="B756" s="107" t="s">
        <v>940</v>
      </c>
      <c r="C756" s="124"/>
      <c r="D756" s="107"/>
      <c r="E756" s="125"/>
      <c r="F756" s="107"/>
      <c r="G756" s="107" t="s">
        <v>335</v>
      </c>
      <c r="H756" s="124" t="str">
        <f>Programação4[[#This Row],[Atividade]]&amp; " - linha/estrutura: " &amp;Programação4[[#This Row],[Tag]]</f>
        <v xml:space="preserve">Teste hidrostático - linha/estrutura: </v>
      </c>
      <c r="I756" s="107"/>
      <c r="J756" s="107"/>
      <c r="K756" s="107"/>
      <c r="L756" s="120"/>
      <c r="M756" s="118"/>
      <c r="N756" s="118"/>
      <c r="O756" s="118"/>
      <c r="P756" s="118"/>
      <c r="Q756" s="118"/>
      <c r="R756" s="120"/>
      <c r="S756" s="120"/>
      <c r="T756" s="118"/>
      <c r="U756" s="118"/>
      <c r="V756" s="118"/>
      <c r="W756" s="118"/>
      <c r="X756" s="118"/>
      <c r="Y756" s="120"/>
      <c r="Z756" s="120"/>
      <c r="AA756" s="118"/>
      <c r="AB756" s="118"/>
      <c r="AC756" s="118"/>
      <c r="AD756" s="120"/>
      <c r="AE756" s="118"/>
      <c r="AF756" s="120"/>
      <c r="AG756" s="120"/>
      <c r="AH756" s="118"/>
      <c r="AI756" s="118"/>
      <c r="AJ756" s="118"/>
      <c r="AK756" s="118"/>
      <c r="AL756" s="118"/>
      <c r="AM756" s="118"/>
    </row>
    <row r="757" spans="1:39" hidden="1" x14ac:dyDescent="0.3">
      <c r="A757" s="107"/>
      <c r="B757" s="107" t="s">
        <v>414</v>
      </c>
      <c r="C757" s="124"/>
      <c r="D757" s="107"/>
      <c r="E757" s="125"/>
      <c r="F757" s="107"/>
      <c r="G757" s="107" t="s">
        <v>415</v>
      </c>
      <c r="H757" s="124" t="str">
        <f>Programação4[[#This Row],[Atividade]]&amp; " - linha/estrutura: " &amp;Programação4[[#This Row],[Tag]]</f>
        <v xml:space="preserve">Linha 8'' -S3-14E-5355/5356/5357-H - linha/estrutura: </v>
      </c>
      <c r="I757" s="107"/>
      <c r="J757" s="107"/>
      <c r="K757" s="107"/>
      <c r="L757" s="120"/>
      <c r="M757" s="118"/>
      <c r="N757" s="118"/>
      <c r="O757" s="118"/>
      <c r="P757" s="118"/>
      <c r="Q757" s="118"/>
      <c r="R757" s="120"/>
      <c r="S757" s="120"/>
      <c r="T757" s="118"/>
      <c r="U757" s="118"/>
      <c r="V757" s="118"/>
      <c r="W757" s="118"/>
      <c r="X757" s="118"/>
      <c r="Y757" s="120"/>
      <c r="Z757" s="120"/>
      <c r="AA757" s="118"/>
      <c r="AB757" s="118"/>
      <c r="AC757" s="118"/>
      <c r="AD757" s="120"/>
      <c r="AE757" s="118"/>
      <c r="AF757" s="120"/>
      <c r="AG757" s="120"/>
      <c r="AH757" s="118"/>
      <c r="AI757" s="118"/>
      <c r="AJ757" s="118"/>
      <c r="AK757" s="118"/>
      <c r="AL757" s="118"/>
      <c r="AM757" s="118"/>
    </row>
    <row r="758" spans="1:39" x14ac:dyDescent="0.3">
      <c r="A758" s="107" t="s">
        <v>510</v>
      </c>
      <c r="B758" s="107" t="s">
        <v>365</v>
      </c>
      <c r="C758" s="124" t="s">
        <v>2169</v>
      </c>
      <c r="D758" s="107" t="s">
        <v>1431</v>
      </c>
      <c r="E758" s="125" t="s">
        <v>1440</v>
      </c>
      <c r="F758" s="107" t="s">
        <v>2224</v>
      </c>
      <c r="G758" s="107" t="s">
        <v>1938</v>
      </c>
      <c r="H758" s="124" t="str">
        <f>Programação4[[#This Row],[Atividade]]&amp; " - linha/estrutura: " &amp;Programação4[[#This Row],[Tag]]</f>
        <v>Montar e soldar linha - linha/estrutura: 6"-S3-14E-5374-H</v>
      </c>
      <c r="I758" s="107" t="s">
        <v>1435</v>
      </c>
      <c r="J758" s="144"/>
      <c r="K758" s="107"/>
      <c r="L758" s="120"/>
      <c r="M758" s="118"/>
      <c r="N758" s="118"/>
      <c r="O758" s="118"/>
      <c r="P758" s="118"/>
      <c r="Q758" s="118"/>
      <c r="R758" s="120"/>
      <c r="S758" s="120"/>
      <c r="T758" s="118"/>
      <c r="U758" s="118"/>
      <c r="V758" s="118"/>
      <c r="W758" s="118"/>
      <c r="X758" s="118"/>
      <c r="Y758" s="120"/>
      <c r="Z758" s="120"/>
      <c r="AA758" s="118"/>
      <c r="AB758" s="118"/>
      <c r="AC758" s="118"/>
      <c r="AD758" s="120"/>
      <c r="AE758" s="118"/>
      <c r="AF758" s="120"/>
      <c r="AG758" s="120"/>
      <c r="AH758" s="118"/>
      <c r="AI758" s="118"/>
      <c r="AJ758" s="118"/>
      <c r="AK758" s="118"/>
      <c r="AL758" s="118"/>
      <c r="AM758" s="118"/>
    </row>
    <row r="759" spans="1:39" hidden="1" x14ac:dyDescent="0.3">
      <c r="A759" s="107"/>
      <c r="B759" s="107" t="s">
        <v>941</v>
      </c>
      <c r="C759" s="124" t="s">
        <v>2167</v>
      </c>
      <c r="D759" s="107" t="s">
        <v>1430</v>
      </c>
      <c r="E759" s="125" t="s">
        <v>1440</v>
      </c>
      <c r="F759" s="107" t="s">
        <v>2224</v>
      </c>
      <c r="G759" s="107" t="s">
        <v>1941</v>
      </c>
      <c r="H759" s="124" t="str">
        <f>Programação4[[#This Row],[Atividade]]&amp; " - linha/estrutura: " &amp;Programação4[[#This Row],[Tag]]</f>
        <v>Montar e soldar linha 2º trecho - linha/estrutura: 6"-S3-14E-5374-H</v>
      </c>
      <c r="I759" s="107"/>
      <c r="J759" s="107"/>
      <c r="K759" s="107"/>
      <c r="L759" s="120"/>
      <c r="M759" s="118"/>
      <c r="N759" s="118"/>
      <c r="O759" s="118"/>
      <c r="P759" s="118"/>
      <c r="Q759" s="118"/>
      <c r="R759" s="120"/>
      <c r="S759" s="120"/>
      <c r="T759" s="118"/>
      <c r="U759" s="118"/>
      <c r="V759" s="118"/>
      <c r="W759" s="118"/>
      <c r="X759" s="118"/>
      <c r="Y759" s="120"/>
      <c r="Z759" s="120"/>
      <c r="AA759" s="118"/>
      <c r="AB759" s="118"/>
      <c r="AC759" s="118"/>
      <c r="AD759" s="120"/>
      <c r="AE759" s="118"/>
      <c r="AF759" s="120"/>
      <c r="AG759" s="120"/>
      <c r="AH759" s="118"/>
      <c r="AI759" s="118"/>
      <c r="AJ759" s="118"/>
      <c r="AK759" s="118"/>
      <c r="AL759" s="118"/>
      <c r="AM759" s="118"/>
    </row>
    <row r="760" spans="1:39" hidden="1" x14ac:dyDescent="0.3">
      <c r="A760" s="107"/>
      <c r="B760" s="107" t="s">
        <v>942</v>
      </c>
      <c r="C760" s="124" t="s">
        <v>2167</v>
      </c>
      <c r="D760" s="107" t="s">
        <v>1430</v>
      </c>
      <c r="E760" s="125" t="s">
        <v>1440</v>
      </c>
      <c r="F760" s="107" t="s">
        <v>2224</v>
      </c>
      <c r="G760" s="107" t="s">
        <v>1929</v>
      </c>
      <c r="H760" s="124" t="str">
        <f>Programação4[[#This Row],[Atividade]]&amp; " - linha/estrutura: " &amp;Programação4[[#This Row],[Tag]]</f>
        <v>Montar suportes - linha/estrutura: 6"-S3-14E-5374-H</v>
      </c>
      <c r="I760" s="107" t="s">
        <v>1432</v>
      </c>
      <c r="J760" s="124"/>
      <c r="K760" s="107"/>
      <c r="L760" s="120"/>
      <c r="M760" s="118"/>
      <c r="N760" s="118"/>
      <c r="O760" s="118"/>
      <c r="P760" s="118"/>
      <c r="Q760" s="118"/>
      <c r="R760" s="120"/>
      <c r="S760" s="120"/>
      <c r="T760" s="126">
        <v>2</v>
      </c>
      <c r="U760" s="126">
        <v>2</v>
      </c>
      <c r="V760" s="126">
        <v>2</v>
      </c>
      <c r="W760" s="126">
        <v>2</v>
      </c>
      <c r="X760" s="126">
        <v>2</v>
      </c>
      <c r="Y760" s="120"/>
      <c r="Z760" s="120"/>
      <c r="AA760" s="118"/>
      <c r="AB760" s="118"/>
      <c r="AC760" s="118"/>
      <c r="AD760" s="120"/>
      <c r="AE760" s="118"/>
      <c r="AF760" s="120"/>
      <c r="AG760" s="120"/>
      <c r="AH760" s="118"/>
      <c r="AI760" s="118"/>
      <c r="AJ760" s="118"/>
      <c r="AK760" s="118"/>
      <c r="AL760" s="118"/>
      <c r="AM760" s="118"/>
    </row>
    <row r="761" spans="1:39" hidden="1" x14ac:dyDescent="0.3">
      <c r="A761" s="107"/>
      <c r="B761" s="107" t="s">
        <v>943</v>
      </c>
      <c r="C761" s="124"/>
      <c r="D761" s="107"/>
      <c r="E761" s="125"/>
      <c r="F761" s="107"/>
      <c r="G761" s="107" t="s">
        <v>279</v>
      </c>
      <c r="H761" s="124" t="str">
        <f>Programação4[[#This Row],[Atividade]]&amp; " - linha/estrutura: " &amp;Programação4[[#This Row],[Tag]]</f>
        <v xml:space="preserve">Inspeção ENDs das soldas - linha/estrutura: </v>
      </c>
      <c r="I761" s="107"/>
      <c r="J761" s="107"/>
      <c r="K761" s="107"/>
      <c r="L761" s="120"/>
      <c r="M761" s="118"/>
      <c r="N761" s="118"/>
      <c r="O761" s="118"/>
      <c r="P761" s="118"/>
      <c r="Q761" s="118"/>
      <c r="R761" s="120"/>
      <c r="S761" s="120"/>
      <c r="T761" s="126"/>
      <c r="U761" s="126"/>
      <c r="V761" s="126"/>
      <c r="W761" s="126"/>
      <c r="X761" s="126"/>
      <c r="Y761" s="120"/>
      <c r="Z761" s="120"/>
      <c r="AA761" s="118"/>
      <c r="AB761" s="118"/>
      <c r="AC761" s="118"/>
      <c r="AD761" s="120"/>
      <c r="AE761" s="118"/>
      <c r="AF761" s="120"/>
      <c r="AG761" s="120"/>
      <c r="AH761" s="118"/>
      <c r="AI761" s="118"/>
      <c r="AJ761" s="118"/>
      <c r="AK761" s="118"/>
      <c r="AL761" s="118"/>
      <c r="AM761" s="118"/>
    </row>
    <row r="762" spans="1:39" hidden="1" x14ac:dyDescent="0.3">
      <c r="A762" s="107"/>
      <c r="B762" s="107" t="s">
        <v>944</v>
      </c>
      <c r="C762" s="124"/>
      <c r="D762" s="107"/>
      <c r="E762" s="125"/>
      <c r="F762" s="107"/>
      <c r="G762" s="107" t="s">
        <v>335</v>
      </c>
      <c r="H762" s="124" t="str">
        <f>Programação4[[#This Row],[Atividade]]&amp; " - linha/estrutura: " &amp;Programação4[[#This Row],[Tag]]</f>
        <v xml:space="preserve">Teste hidrostático - linha/estrutura: </v>
      </c>
      <c r="I762" s="107"/>
      <c r="J762" s="107"/>
      <c r="K762" s="107"/>
      <c r="L762" s="120"/>
      <c r="M762" s="118"/>
      <c r="N762" s="118"/>
      <c r="O762" s="118"/>
      <c r="P762" s="118"/>
      <c r="Q762" s="118"/>
      <c r="R762" s="120"/>
      <c r="S762" s="120"/>
      <c r="T762" s="126"/>
      <c r="U762" s="126"/>
      <c r="V762" s="126"/>
      <c r="W762" s="126"/>
      <c r="X762" s="126"/>
      <c r="Y762" s="120"/>
      <c r="Z762" s="120"/>
      <c r="AA762" s="118"/>
      <c r="AB762" s="118"/>
      <c r="AC762" s="118"/>
      <c r="AD762" s="120"/>
      <c r="AE762" s="118"/>
      <c r="AF762" s="120"/>
      <c r="AG762" s="120"/>
      <c r="AH762" s="118"/>
      <c r="AI762" s="118"/>
      <c r="AJ762" s="118"/>
      <c r="AK762" s="118"/>
      <c r="AL762" s="118"/>
      <c r="AM762" s="118"/>
    </row>
    <row r="763" spans="1:39" hidden="1" x14ac:dyDescent="0.3">
      <c r="A763" s="107"/>
      <c r="B763" s="107" t="s">
        <v>491</v>
      </c>
      <c r="C763" s="124"/>
      <c r="D763" s="107"/>
      <c r="E763" s="125"/>
      <c r="F763" s="107"/>
      <c r="G763" s="107" t="s">
        <v>1680</v>
      </c>
      <c r="H763" s="124" t="str">
        <f>Programação4[[#This Row],[Atividade]]&amp; " - linha/estrutura: " &amp;Programação4[[#This Row],[Tag]]</f>
        <v xml:space="preserve">Linha 12"-S3-14E-5321-H - linha/estrutura: </v>
      </c>
      <c r="I763" s="107"/>
      <c r="J763" s="107"/>
      <c r="K763" s="107"/>
      <c r="L763" s="120"/>
      <c r="M763" s="118"/>
      <c r="N763" s="118"/>
      <c r="O763" s="118"/>
      <c r="P763" s="118"/>
      <c r="Q763" s="118"/>
      <c r="R763" s="120"/>
      <c r="S763" s="120"/>
      <c r="T763" s="126"/>
      <c r="U763" s="126"/>
      <c r="V763" s="126"/>
      <c r="W763" s="126"/>
      <c r="X763" s="126"/>
      <c r="Y763" s="120"/>
      <c r="Z763" s="120"/>
      <c r="AA763" s="118"/>
      <c r="AB763" s="118"/>
      <c r="AC763" s="118"/>
      <c r="AD763" s="120"/>
      <c r="AE763" s="118"/>
      <c r="AF763" s="120"/>
      <c r="AG763" s="120"/>
      <c r="AH763" s="118"/>
      <c r="AI763" s="118"/>
      <c r="AJ763" s="118"/>
      <c r="AK763" s="118"/>
      <c r="AL763" s="118"/>
      <c r="AM763" s="118"/>
    </row>
    <row r="764" spans="1:39" hidden="1" x14ac:dyDescent="0.3">
      <c r="A764" s="107"/>
      <c r="B764" s="107" t="s">
        <v>489</v>
      </c>
      <c r="C764" s="124" t="s">
        <v>2169</v>
      </c>
      <c r="D764" s="107" t="s">
        <v>1431</v>
      </c>
      <c r="E764" s="125" t="s">
        <v>1440</v>
      </c>
      <c r="F764" s="107" t="s">
        <v>2225</v>
      </c>
      <c r="G764" s="107" t="s">
        <v>1929</v>
      </c>
      <c r="H764" s="124" t="str">
        <f>Programação4[[#This Row],[Atividade]]&amp; " - linha/estrutura: " &amp;Programação4[[#This Row],[Tag]]</f>
        <v>Montar suportes - linha/estrutura: 6"-S3-14E-5375-H</v>
      </c>
      <c r="I764" s="107" t="s">
        <v>1435</v>
      </c>
      <c r="J764" s="144"/>
      <c r="K764" s="107"/>
      <c r="L764" s="120"/>
      <c r="M764" s="118"/>
      <c r="N764" s="118"/>
      <c r="O764" s="118"/>
      <c r="P764" s="118"/>
      <c r="Q764" s="118"/>
      <c r="R764" s="120"/>
      <c r="S764" s="120"/>
      <c r="T764" s="126"/>
      <c r="U764" s="126"/>
      <c r="V764" s="126"/>
      <c r="W764" s="126"/>
      <c r="X764" s="126"/>
      <c r="Y764" s="120"/>
      <c r="Z764" s="120"/>
      <c r="AA764" s="118"/>
      <c r="AB764" s="118"/>
      <c r="AC764" s="118"/>
      <c r="AD764" s="120"/>
      <c r="AE764" s="118"/>
      <c r="AF764" s="120"/>
      <c r="AG764" s="120"/>
      <c r="AH764" s="118"/>
      <c r="AI764" s="118"/>
      <c r="AJ764" s="118"/>
      <c r="AK764" s="118"/>
      <c r="AL764" s="118"/>
      <c r="AM764" s="118"/>
    </row>
    <row r="765" spans="1:39" x14ac:dyDescent="0.3">
      <c r="A765" s="107" t="s">
        <v>510</v>
      </c>
      <c r="B765" s="107" t="s">
        <v>539</v>
      </c>
      <c r="C765" s="124" t="s">
        <v>2167</v>
      </c>
      <c r="D765" s="107" t="s">
        <v>1430</v>
      </c>
      <c r="E765" s="125" t="s">
        <v>1440</v>
      </c>
      <c r="F765" s="107" t="s">
        <v>2225</v>
      </c>
      <c r="G765" s="107" t="s">
        <v>2019</v>
      </c>
      <c r="H765" s="124" t="str">
        <f>Programação4[[#This Row],[Atividade]]&amp; " - linha/estrutura: " &amp;Programação4[[#This Row],[Tag]]</f>
        <v>Montar e soldar tubulação - linha/estrutura: 6"-S3-14E-5375-H</v>
      </c>
      <c r="I765" s="107"/>
      <c r="J765" s="107"/>
      <c r="K765" s="107"/>
      <c r="L765" s="120"/>
      <c r="M765" s="118"/>
      <c r="N765" s="118"/>
      <c r="O765" s="118"/>
      <c r="P765" s="118"/>
      <c r="Q765" s="118"/>
      <c r="R765" s="120"/>
      <c r="S765" s="120"/>
      <c r="T765" s="126"/>
      <c r="U765" s="126"/>
      <c r="V765" s="126"/>
      <c r="W765" s="126"/>
      <c r="X765" s="126"/>
      <c r="Y765" s="120"/>
      <c r="Z765" s="120"/>
      <c r="AA765" s="118"/>
      <c r="AB765" s="118"/>
      <c r="AC765" s="118"/>
      <c r="AD765" s="120"/>
      <c r="AE765" s="118"/>
      <c r="AF765" s="120"/>
      <c r="AG765" s="120"/>
      <c r="AH765" s="118"/>
      <c r="AI765" s="118"/>
      <c r="AJ765" s="118"/>
      <c r="AK765" s="118"/>
      <c r="AL765" s="118"/>
      <c r="AM765" s="118"/>
    </row>
    <row r="766" spans="1:39" hidden="1" x14ac:dyDescent="0.3">
      <c r="A766" s="107"/>
      <c r="B766" s="107" t="s">
        <v>945</v>
      </c>
      <c r="C766" s="124" t="s">
        <v>2167</v>
      </c>
      <c r="D766" s="107" t="s">
        <v>1430</v>
      </c>
      <c r="E766" s="125" t="s">
        <v>1440</v>
      </c>
      <c r="F766" s="107" t="s">
        <v>2225</v>
      </c>
      <c r="G766" s="107" t="s">
        <v>279</v>
      </c>
      <c r="H766" s="124" t="str">
        <f>Programação4[[#This Row],[Atividade]]&amp; " - linha/estrutura: " &amp;Programação4[[#This Row],[Tag]]</f>
        <v>Inspeção ENDs das soldas - linha/estrutura: 6"-S3-14E-5375-H</v>
      </c>
      <c r="I766" s="107" t="s">
        <v>1432</v>
      </c>
      <c r="J766" s="124"/>
      <c r="K766" s="107"/>
      <c r="L766" s="120"/>
      <c r="M766" s="118"/>
      <c r="N766" s="118"/>
      <c r="O766" s="118"/>
      <c r="P766" s="118"/>
      <c r="Q766" s="118"/>
      <c r="R766" s="120"/>
      <c r="S766" s="120"/>
      <c r="T766" s="126">
        <v>2</v>
      </c>
      <c r="U766" s="126">
        <v>2</v>
      </c>
      <c r="V766" s="126">
        <v>2</v>
      </c>
      <c r="W766" s="126">
        <v>2</v>
      </c>
      <c r="X766" s="126">
        <v>2</v>
      </c>
      <c r="Y766" s="120"/>
      <c r="Z766" s="120"/>
      <c r="AA766" s="118"/>
      <c r="AB766" s="118"/>
      <c r="AC766" s="118"/>
      <c r="AD766" s="120"/>
      <c r="AE766" s="118"/>
      <c r="AF766" s="120"/>
      <c r="AG766" s="120"/>
      <c r="AH766" s="118"/>
      <c r="AI766" s="118"/>
      <c r="AJ766" s="118"/>
      <c r="AK766" s="118"/>
      <c r="AL766" s="118"/>
      <c r="AM766" s="118"/>
    </row>
    <row r="767" spans="1:39" hidden="1" x14ac:dyDescent="0.3">
      <c r="A767" s="107"/>
      <c r="B767" s="107" t="s">
        <v>946</v>
      </c>
      <c r="C767" s="124"/>
      <c r="D767" s="107"/>
      <c r="E767" s="125"/>
      <c r="F767" s="107"/>
      <c r="G767" s="107" t="s">
        <v>335</v>
      </c>
      <c r="H767" s="124" t="str">
        <f>Programação4[[#This Row],[Atividade]]&amp; " - linha/estrutura: " &amp;Programação4[[#This Row],[Tag]]</f>
        <v xml:space="preserve">Teste hidrostático - linha/estrutura: </v>
      </c>
      <c r="I767" s="107"/>
      <c r="J767" s="107"/>
      <c r="K767" s="107"/>
      <c r="L767" s="120"/>
      <c r="M767" s="118"/>
      <c r="N767" s="118"/>
      <c r="O767" s="118"/>
      <c r="P767" s="118"/>
      <c r="Q767" s="118"/>
      <c r="R767" s="120"/>
      <c r="S767" s="120"/>
      <c r="T767" s="126"/>
      <c r="U767" s="126"/>
      <c r="V767" s="126"/>
      <c r="W767" s="126"/>
      <c r="X767" s="126"/>
      <c r="Y767" s="120"/>
      <c r="Z767" s="120"/>
      <c r="AA767" s="118"/>
      <c r="AB767" s="118"/>
      <c r="AC767" s="118"/>
      <c r="AD767" s="120"/>
      <c r="AE767" s="118"/>
      <c r="AF767" s="120"/>
      <c r="AG767" s="120"/>
      <c r="AH767" s="118"/>
      <c r="AI767" s="118"/>
      <c r="AJ767" s="118"/>
      <c r="AK767" s="118"/>
      <c r="AL767" s="118"/>
      <c r="AM767" s="118"/>
    </row>
    <row r="768" spans="1:39" hidden="1" x14ac:dyDescent="0.3">
      <c r="A768" s="107"/>
      <c r="B768" s="107" t="s">
        <v>947</v>
      </c>
      <c r="C768" s="124"/>
      <c r="D768" s="107"/>
      <c r="E768" s="125"/>
      <c r="F768" s="107"/>
      <c r="G768" s="107" t="s">
        <v>1688</v>
      </c>
      <c r="H768" s="124" t="str">
        <f>Programação4[[#This Row],[Atividade]]&amp; " - linha/estrutura: " &amp;Programação4[[#This Row],[Tag]]</f>
        <v xml:space="preserve">Linha 6"-S3-14E-5374-H - linha/estrutura: </v>
      </c>
      <c r="I768" s="107"/>
      <c r="J768" s="107"/>
      <c r="K768" s="107"/>
      <c r="L768" s="120"/>
      <c r="M768" s="118"/>
      <c r="N768" s="118"/>
      <c r="O768" s="118"/>
      <c r="P768" s="118"/>
      <c r="Q768" s="118"/>
      <c r="R768" s="120"/>
      <c r="S768" s="120"/>
      <c r="T768" s="126"/>
      <c r="U768" s="126"/>
      <c r="V768" s="126"/>
      <c r="W768" s="126"/>
      <c r="X768" s="126"/>
      <c r="Y768" s="120"/>
      <c r="Z768" s="120"/>
      <c r="AA768" s="118"/>
      <c r="AB768" s="118"/>
      <c r="AC768" s="118"/>
      <c r="AD768" s="120"/>
      <c r="AE768" s="118"/>
      <c r="AF768" s="120"/>
      <c r="AG768" s="120"/>
      <c r="AH768" s="118"/>
      <c r="AI768" s="118"/>
      <c r="AJ768" s="118"/>
      <c r="AK768" s="118"/>
      <c r="AL768" s="118"/>
      <c r="AM768" s="118"/>
    </row>
    <row r="769" spans="1:39" hidden="1" x14ac:dyDescent="0.3">
      <c r="A769" s="107"/>
      <c r="B769" s="107" t="s">
        <v>948</v>
      </c>
      <c r="C769" s="124"/>
      <c r="D769" s="107"/>
      <c r="E769" s="125"/>
      <c r="F769" s="107"/>
      <c r="G769" s="107" t="s">
        <v>2019</v>
      </c>
      <c r="H769" s="124" t="str">
        <f>Programação4[[#This Row],[Atividade]]&amp; " - linha/estrutura: " &amp;Programação4[[#This Row],[Tag]]</f>
        <v xml:space="preserve">Montar e soldar tubulação - linha/estrutura: </v>
      </c>
      <c r="I769" s="107"/>
      <c r="J769" s="107"/>
      <c r="K769" s="107"/>
      <c r="L769" s="120"/>
      <c r="M769" s="118"/>
      <c r="N769" s="118"/>
      <c r="O769" s="118"/>
      <c r="P769" s="118"/>
      <c r="Q769" s="118"/>
      <c r="R769" s="120"/>
      <c r="S769" s="120"/>
      <c r="T769" s="126"/>
      <c r="U769" s="126"/>
      <c r="V769" s="126"/>
      <c r="W769" s="126"/>
      <c r="X769" s="126"/>
      <c r="Y769" s="120"/>
      <c r="Z769" s="120"/>
      <c r="AA769" s="118"/>
      <c r="AB769" s="118"/>
      <c r="AC769" s="118"/>
      <c r="AD769" s="120"/>
      <c r="AE769" s="118"/>
      <c r="AF769" s="120"/>
      <c r="AG769" s="120"/>
      <c r="AH769" s="118"/>
      <c r="AI769" s="118"/>
      <c r="AJ769" s="118"/>
      <c r="AK769" s="118"/>
      <c r="AL769" s="118"/>
      <c r="AM769" s="118"/>
    </row>
    <row r="770" spans="1:39" hidden="1" x14ac:dyDescent="0.3">
      <c r="A770" s="107"/>
      <c r="B770" s="107" t="s">
        <v>949</v>
      </c>
      <c r="C770" s="124" t="s">
        <v>2169</v>
      </c>
      <c r="D770" s="107" t="s">
        <v>1431</v>
      </c>
      <c r="E770" s="125" t="s">
        <v>1440</v>
      </c>
      <c r="F770" s="107" t="s">
        <v>2226</v>
      </c>
      <c r="G770" s="107" t="s">
        <v>279</v>
      </c>
      <c r="H770" s="124" t="str">
        <f>Programação4[[#This Row],[Atividade]]&amp; " - linha/estrutura: " &amp;Programação4[[#This Row],[Tag]]</f>
        <v>Inspeção ENDs das soldas - linha/estrutura: 6"-S3-14E-5376-H</v>
      </c>
      <c r="I770" s="107" t="s">
        <v>1435</v>
      </c>
      <c r="J770" s="144"/>
      <c r="K770" s="107"/>
      <c r="L770" s="120"/>
      <c r="M770" s="118"/>
      <c r="N770" s="118"/>
      <c r="O770" s="118"/>
      <c r="P770" s="118"/>
      <c r="Q770" s="118"/>
      <c r="R770" s="120"/>
      <c r="S770" s="120"/>
      <c r="T770" s="126"/>
      <c r="U770" s="126"/>
      <c r="V770" s="126"/>
      <c r="W770" s="126"/>
      <c r="X770" s="126"/>
      <c r="Y770" s="120"/>
      <c r="Z770" s="120"/>
      <c r="AA770" s="118"/>
      <c r="AB770" s="118"/>
      <c r="AC770" s="118"/>
      <c r="AD770" s="120"/>
      <c r="AE770" s="118"/>
      <c r="AF770" s="120"/>
      <c r="AG770" s="120"/>
      <c r="AH770" s="118"/>
      <c r="AI770" s="118"/>
      <c r="AJ770" s="118"/>
      <c r="AK770" s="118"/>
      <c r="AL770" s="118"/>
      <c r="AM770" s="118"/>
    </row>
    <row r="771" spans="1:39" hidden="1" x14ac:dyDescent="0.3">
      <c r="A771" s="107"/>
      <c r="B771" s="107" t="s">
        <v>950</v>
      </c>
      <c r="C771" s="124" t="s">
        <v>2167</v>
      </c>
      <c r="D771" s="107" t="s">
        <v>1430</v>
      </c>
      <c r="E771" s="125" t="s">
        <v>1440</v>
      </c>
      <c r="F771" s="107" t="s">
        <v>2226</v>
      </c>
      <c r="G771" s="107" t="s">
        <v>335</v>
      </c>
      <c r="H771" s="124" t="str">
        <f>Programação4[[#This Row],[Atividade]]&amp; " - linha/estrutura: " &amp;Programação4[[#This Row],[Tag]]</f>
        <v>Teste hidrostático - linha/estrutura: 6"-S3-14E-5376-H</v>
      </c>
      <c r="I771" s="107"/>
      <c r="J771" s="107"/>
      <c r="K771" s="107"/>
      <c r="L771" s="120"/>
      <c r="M771" s="118"/>
      <c r="N771" s="118"/>
      <c r="O771" s="118"/>
      <c r="P771" s="118"/>
      <c r="Q771" s="118"/>
      <c r="R771" s="120"/>
      <c r="S771" s="120"/>
      <c r="T771" s="126"/>
      <c r="U771" s="126"/>
      <c r="V771" s="126"/>
      <c r="W771" s="126"/>
      <c r="X771" s="126"/>
      <c r="Y771" s="120"/>
      <c r="Z771" s="120"/>
      <c r="AA771" s="118"/>
      <c r="AB771" s="118"/>
      <c r="AC771" s="118"/>
      <c r="AD771" s="120"/>
      <c r="AE771" s="118"/>
      <c r="AF771" s="120"/>
      <c r="AG771" s="120"/>
      <c r="AH771" s="118"/>
      <c r="AI771" s="118"/>
      <c r="AJ771" s="118"/>
      <c r="AK771" s="118"/>
      <c r="AL771" s="118"/>
      <c r="AM771" s="118"/>
    </row>
    <row r="772" spans="1:39" x14ac:dyDescent="0.3">
      <c r="A772" s="107" t="s">
        <v>510</v>
      </c>
      <c r="B772" s="107" t="s">
        <v>2326</v>
      </c>
      <c r="C772" s="124" t="s">
        <v>2167</v>
      </c>
      <c r="D772" s="107" t="s">
        <v>1430</v>
      </c>
      <c r="E772" s="125" t="s">
        <v>1440</v>
      </c>
      <c r="F772" s="107" t="s">
        <v>2226</v>
      </c>
      <c r="G772" s="107" t="s">
        <v>2327</v>
      </c>
      <c r="H772" s="124" t="str">
        <f>Programação4[[#This Row],[Atividade]]&amp; " - linha/estrutura: " &amp;Programação4[[#This Row],[Tag]]</f>
        <v>Execução da base civil - linha/estrutura: 6"-S3-14E-5376-H</v>
      </c>
      <c r="I772" s="107" t="s">
        <v>1432</v>
      </c>
      <c r="J772" s="124"/>
      <c r="K772" s="107"/>
      <c r="L772" s="120"/>
      <c r="M772" s="118"/>
      <c r="N772" s="118"/>
      <c r="O772" s="118"/>
      <c r="P772" s="118"/>
      <c r="Q772" s="118"/>
      <c r="R772" s="120"/>
      <c r="S772" s="120"/>
      <c r="T772" s="126">
        <v>2</v>
      </c>
      <c r="U772" s="126">
        <v>2</v>
      </c>
      <c r="V772" s="126">
        <v>2</v>
      </c>
      <c r="W772" s="126">
        <v>2</v>
      </c>
      <c r="X772" s="126">
        <v>2</v>
      </c>
      <c r="Y772" s="120"/>
      <c r="Z772" s="120"/>
      <c r="AA772" s="118"/>
      <c r="AB772" s="118"/>
      <c r="AC772" s="118"/>
      <c r="AD772" s="120"/>
      <c r="AE772" s="118"/>
      <c r="AF772" s="120"/>
      <c r="AG772" s="120"/>
      <c r="AH772" s="118"/>
      <c r="AI772" s="118"/>
      <c r="AJ772" s="118"/>
      <c r="AK772" s="118"/>
      <c r="AL772" s="118"/>
      <c r="AM772" s="118"/>
    </row>
    <row r="773" spans="1:39" hidden="1" x14ac:dyDescent="0.3">
      <c r="A773" s="107"/>
      <c r="B773" s="107" t="s">
        <v>951</v>
      </c>
      <c r="C773" s="124"/>
      <c r="D773" s="107"/>
      <c r="E773" s="125"/>
      <c r="F773" s="107"/>
      <c r="G773" s="107" t="s">
        <v>1694</v>
      </c>
      <c r="H773" s="124" t="str">
        <f>Programação4[[#This Row],[Atividade]]&amp; " - linha/estrutura: " &amp;Programação4[[#This Row],[Tag]]</f>
        <v xml:space="preserve">Linha 6"-S3-14E-5375-H - linha/estrutura: </v>
      </c>
      <c r="I773" s="107"/>
      <c r="J773" s="107"/>
      <c r="K773" s="107"/>
      <c r="L773" s="120"/>
      <c r="M773" s="118"/>
      <c r="N773" s="118"/>
      <c r="O773" s="118"/>
      <c r="P773" s="118"/>
      <c r="Q773" s="118"/>
      <c r="R773" s="120"/>
      <c r="S773" s="120"/>
      <c r="T773" s="126"/>
      <c r="U773" s="126"/>
      <c r="V773" s="126"/>
      <c r="W773" s="126"/>
      <c r="X773" s="126"/>
      <c r="Y773" s="120"/>
      <c r="Z773" s="120"/>
      <c r="AA773" s="118"/>
      <c r="AB773" s="118"/>
      <c r="AC773" s="118"/>
      <c r="AD773" s="120"/>
      <c r="AE773" s="118"/>
      <c r="AF773" s="120"/>
      <c r="AG773" s="120"/>
      <c r="AH773" s="118"/>
      <c r="AI773" s="118"/>
      <c r="AJ773" s="118"/>
      <c r="AK773" s="118"/>
      <c r="AL773" s="118"/>
      <c r="AM773" s="118"/>
    </row>
    <row r="774" spans="1:39" hidden="1" x14ac:dyDescent="0.3">
      <c r="A774" s="107"/>
      <c r="B774" s="107" t="s">
        <v>952</v>
      </c>
      <c r="C774" s="124"/>
      <c r="D774" s="107"/>
      <c r="E774" s="125"/>
      <c r="F774" s="107"/>
      <c r="G774" s="107" t="s">
        <v>2019</v>
      </c>
      <c r="H774" s="124" t="str">
        <f>Programação4[[#This Row],[Atividade]]&amp; " - linha/estrutura: " &amp;Programação4[[#This Row],[Tag]]</f>
        <v xml:space="preserve">Montar e soldar tubulação - linha/estrutura: </v>
      </c>
      <c r="I774" s="107"/>
      <c r="J774" s="107"/>
      <c r="K774" s="107"/>
      <c r="L774" s="120"/>
      <c r="M774" s="118"/>
      <c r="N774" s="118"/>
      <c r="O774" s="118"/>
      <c r="P774" s="118"/>
      <c r="Q774" s="118"/>
      <c r="R774" s="120"/>
      <c r="S774" s="120"/>
      <c r="T774" s="126"/>
      <c r="U774" s="126"/>
      <c r="V774" s="126"/>
      <c r="W774" s="126"/>
      <c r="X774" s="126"/>
      <c r="Y774" s="120"/>
      <c r="Z774" s="120"/>
      <c r="AA774" s="118"/>
      <c r="AB774" s="118"/>
      <c r="AC774" s="118"/>
      <c r="AD774" s="120"/>
      <c r="AE774" s="118"/>
      <c r="AF774" s="120"/>
      <c r="AG774" s="120"/>
      <c r="AH774" s="118"/>
      <c r="AI774" s="118"/>
      <c r="AJ774" s="118"/>
      <c r="AK774" s="118"/>
      <c r="AL774" s="118"/>
      <c r="AM774" s="118"/>
    </row>
    <row r="775" spans="1:39" hidden="1" x14ac:dyDescent="0.3">
      <c r="A775" s="107"/>
      <c r="B775" s="107" t="s">
        <v>953</v>
      </c>
      <c r="C775" s="124"/>
      <c r="D775" s="107"/>
      <c r="E775" s="125"/>
      <c r="F775" s="107"/>
      <c r="G775" s="107" t="s">
        <v>279</v>
      </c>
      <c r="H775" s="124" t="str">
        <f>Programação4[[#This Row],[Atividade]]&amp; " - linha/estrutura: " &amp;Programação4[[#This Row],[Tag]]</f>
        <v xml:space="preserve">Inspeção ENDs das soldas - linha/estrutura: </v>
      </c>
      <c r="I775" s="107"/>
      <c r="J775" s="107"/>
      <c r="K775" s="107"/>
      <c r="L775" s="120"/>
      <c r="M775" s="118"/>
      <c r="N775" s="118"/>
      <c r="O775" s="118"/>
      <c r="P775" s="118"/>
      <c r="Q775" s="118"/>
      <c r="R775" s="120"/>
      <c r="S775" s="120"/>
      <c r="T775" s="126"/>
      <c r="U775" s="126"/>
      <c r="V775" s="126"/>
      <c r="W775" s="126"/>
      <c r="X775" s="126"/>
      <c r="Y775" s="120"/>
      <c r="Z775" s="120"/>
      <c r="AA775" s="118"/>
      <c r="AB775" s="118"/>
      <c r="AC775" s="118"/>
      <c r="AD775" s="120"/>
      <c r="AE775" s="118"/>
      <c r="AF775" s="120"/>
      <c r="AG775" s="120"/>
      <c r="AH775" s="118"/>
      <c r="AI775" s="118"/>
      <c r="AJ775" s="118"/>
      <c r="AK775" s="118"/>
      <c r="AL775" s="118"/>
      <c r="AM775" s="118"/>
    </row>
    <row r="776" spans="1:39" hidden="1" x14ac:dyDescent="0.3">
      <c r="A776" s="107"/>
      <c r="B776" s="107" t="s">
        <v>954</v>
      </c>
      <c r="C776" s="124" t="s">
        <v>2169</v>
      </c>
      <c r="D776" s="107" t="s">
        <v>1431</v>
      </c>
      <c r="E776" s="125" t="s">
        <v>1440</v>
      </c>
      <c r="F776" s="107" t="s">
        <v>2227</v>
      </c>
      <c r="G776" s="107" t="s">
        <v>335</v>
      </c>
      <c r="H776" s="124" t="str">
        <f>Programação4[[#This Row],[Atividade]]&amp; " - linha/estrutura: " &amp;Programação4[[#This Row],[Tag]]</f>
        <v>Teste hidrostático - linha/estrutura: 6"-S3-14E-5377-H</v>
      </c>
      <c r="I776" s="107" t="s">
        <v>1435</v>
      </c>
      <c r="J776" s="144"/>
      <c r="K776" s="107"/>
      <c r="L776" s="120"/>
      <c r="M776" s="118"/>
      <c r="N776" s="118"/>
      <c r="O776" s="118"/>
      <c r="P776" s="118"/>
      <c r="Q776" s="118"/>
      <c r="R776" s="120"/>
      <c r="S776" s="120"/>
      <c r="T776" s="126"/>
      <c r="U776" s="126"/>
      <c r="V776" s="126"/>
      <c r="W776" s="126"/>
      <c r="X776" s="126"/>
      <c r="Y776" s="120"/>
      <c r="Z776" s="120"/>
      <c r="AA776" s="118"/>
      <c r="AB776" s="118"/>
      <c r="AC776" s="118"/>
      <c r="AD776" s="120"/>
      <c r="AE776" s="118"/>
      <c r="AF776" s="120"/>
      <c r="AG776" s="120"/>
      <c r="AH776" s="118"/>
      <c r="AI776" s="118"/>
      <c r="AJ776" s="118"/>
      <c r="AK776" s="118"/>
      <c r="AL776" s="118"/>
      <c r="AM776" s="118"/>
    </row>
    <row r="777" spans="1:39" x14ac:dyDescent="0.3">
      <c r="A777" s="107" t="s">
        <v>510</v>
      </c>
      <c r="B777" s="107" t="s">
        <v>2328</v>
      </c>
      <c r="C777" s="124" t="s">
        <v>2167</v>
      </c>
      <c r="D777" s="107" t="s">
        <v>1430</v>
      </c>
      <c r="E777" s="125" t="s">
        <v>1440</v>
      </c>
      <c r="F777" s="107" t="s">
        <v>2227</v>
      </c>
      <c r="G777" s="107" t="s">
        <v>2327</v>
      </c>
      <c r="H777" s="124" t="str">
        <f>Programação4[[#This Row],[Atividade]]&amp; " - linha/estrutura: " &amp;Programação4[[#This Row],[Tag]]</f>
        <v>Execução da base civil - linha/estrutura: 6"-S3-14E-5377-H</v>
      </c>
      <c r="I777" s="107"/>
      <c r="J777" s="107"/>
      <c r="K777" s="107"/>
      <c r="L777" s="120"/>
      <c r="M777" s="118"/>
      <c r="N777" s="118"/>
      <c r="O777" s="118"/>
      <c r="P777" s="118"/>
      <c r="Q777" s="118"/>
      <c r="R777" s="120"/>
      <c r="S777" s="120"/>
      <c r="T777" s="126"/>
      <c r="U777" s="126"/>
      <c r="V777" s="126"/>
      <c r="W777" s="126"/>
      <c r="X777" s="126"/>
      <c r="Y777" s="120"/>
      <c r="Z777" s="120"/>
      <c r="AA777" s="118"/>
      <c r="AB777" s="118"/>
      <c r="AC777" s="118"/>
      <c r="AD777" s="120"/>
      <c r="AE777" s="118"/>
      <c r="AF777" s="120"/>
      <c r="AG777" s="120"/>
      <c r="AH777" s="118"/>
      <c r="AI777" s="118"/>
      <c r="AJ777" s="118"/>
      <c r="AK777" s="118"/>
      <c r="AL777" s="118"/>
      <c r="AM777" s="118"/>
    </row>
    <row r="778" spans="1:39" hidden="1" x14ac:dyDescent="0.3">
      <c r="A778" s="107"/>
      <c r="B778" s="107" t="s">
        <v>955</v>
      </c>
      <c r="C778" s="124" t="s">
        <v>2167</v>
      </c>
      <c r="D778" s="107" t="s">
        <v>1430</v>
      </c>
      <c r="E778" s="125" t="s">
        <v>1440</v>
      </c>
      <c r="F778" s="107" t="s">
        <v>2227</v>
      </c>
      <c r="G778" s="107" t="s">
        <v>1700</v>
      </c>
      <c r="H778" s="124" t="str">
        <f>Programação4[[#This Row],[Atividade]]&amp; " - linha/estrutura: " &amp;Programação4[[#This Row],[Tag]]</f>
        <v>Linha 6"-S3-14E-5376-H - linha/estrutura: 6"-S3-14E-5377-H</v>
      </c>
      <c r="I778" s="107" t="s">
        <v>1432</v>
      </c>
      <c r="J778" s="124"/>
      <c r="K778" s="107"/>
      <c r="L778" s="120"/>
      <c r="M778" s="118"/>
      <c r="N778" s="118"/>
      <c r="O778" s="118"/>
      <c r="P778" s="118"/>
      <c r="Q778" s="118"/>
      <c r="R778" s="120"/>
      <c r="S778" s="120"/>
      <c r="T778" s="126">
        <v>2</v>
      </c>
      <c r="U778" s="126">
        <v>2</v>
      </c>
      <c r="V778" s="126">
        <v>2</v>
      </c>
      <c r="W778" s="126">
        <v>2</v>
      </c>
      <c r="X778" s="126">
        <v>2</v>
      </c>
      <c r="Y778" s="120"/>
      <c r="Z778" s="120"/>
      <c r="AA778" s="118"/>
      <c r="AB778" s="118"/>
      <c r="AC778" s="118"/>
      <c r="AD778" s="120"/>
      <c r="AE778" s="118"/>
      <c r="AF778" s="120"/>
      <c r="AG778" s="120"/>
      <c r="AH778" s="118"/>
      <c r="AI778" s="118"/>
      <c r="AJ778" s="118"/>
      <c r="AK778" s="118"/>
      <c r="AL778" s="118"/>
      <c r="AM778" s="118"/>
    </row>
    <row r="779" spans="1:39" hidden="1" x14ac:dyDescent="0.3">
      <c r="A779" s="107"/>
      <c r="B779" s="107" t="s">
        <v>956</v>
      </c>
      <c r="C779" s="124"/>
      <c r="D779" s="107"/>
      <c r="E779" s="125"/>
      <c r="F779" s="107"/>
      <c r="G779" s="107" t="s">
        <v>2019</v>
      </c>
      <c r="H779" s="124" t="str">
        <f>Programação4[[#This Row],[Atividade]]&amp; " - linha/estrutura: " &amp;Programação4[[#This Row],[Tag]]</f>
        <v xml:space="preserve">Montar e soldar tubulação - linha/estrutura: </v>
      </c>
      <c r="I779" s="107"/>
      <c r="J779" s="107"/>
      <c r="K779" s="107"/>
      <c r="L779" s="120"/>
      <c r="M779" s="118"/>
      <c r="N779" s="118"/>
      <c r="O779" s="118"/>
      <c r="P779" s="118"/>
      <c r="Q779" s="118"/>
      <c r="R779" s="120"/>
      <c r="S779" s="120"/>
      <c r="T779" s="126"/>
      <c r="U779" s="126"/>
      <c r="V779" s="126"/>
      <c r="W779" s="126"/>
      <c r="X779" s="126"/>
      <c r="Y779" s="120"/>
      <c r="Z779" s="120"/>
      <c r="AA779" s="118"/>
      <c r="AB779" s="118"/>
      <c r="AC779" s="118"/>
      <c r="AD779" s="120"/>
      <c r="AE779" s="118"/>
      <c r="AF779" s="120"/>
      <c r="AG779" s="120"/>
      <c r="AH779" s="118"/>
      <c r="AI779" s="118"/>
      <c r="AJ779" s="118"/>
      <c r="AK779" s="118"/>
      <c r="AL779" s="118"/>
      <c r="AM779" s="118"/>
    </row>
    <row r="780" spans="1:39" hidden="1" x14ac:dyDescent="0.3">
      <c r="A780" s="107"/>
      <c r="B780" s="107" t="s">
        <v>957</v>
      </c>
      <c r="C780" s="124"/>
      <c r="D780" s="107"/>
      <c r="E780" s="125"/>
      <c r="F780" s="107"/>
      <c r="G780" s="107" t="s">
        <v>279</v>
      </c>
      <c r="H780" s="124" t="str">
        <f>Programação4[[#This Row],[Atividade]]&amp; " - linha/estrutura: " &amp;Programação4[[#This Row],[Tag]]</f>
        <v xml:space="preserve">Inspeção ENDs das soldas - linha/estrutura: </v>
      </c>
      <c r="I780" s="107"/>
      <c r="J780" s="107"/>
      <c r="K780" s="107"/>
      <c r="L780" s="120"/>
      <c r="M780" s="118"/>
      <c r="N780" s="118"/>
      <c r="O780" s="118"/>
      <c r="P780" s="118"/>
      <c r="Q780" s="118"/>
      <c r="R780" s="120"/>
      <c r="S780" s="120"/>
      <c r="T780" s="126"/>
      <c r="U780" s="126"/>
      <c r="V780" s="126"/>
      <c r="W780" s="126"/>
      <c r="X780" s="126"/>
      <c r="Y780" s="120"/>
      <c r="Z780" s="120"/>
      <c r="AA780" s="118"/>
      <c r="AB780" s="118"/>
      <c r="AC780" s="118"/>
      <c r="AD780" s="120"/>
      <c r="AE780" s="118"/>
      <c r="AF780" s="120"/>
      <c r="AG780" s="120"/>
      <c r="AH780" s="118"/>
      <c r="AI780" s="118"/>
      <c r="AJ780" s="118"/>
      <c r="AK780" s="118"/>
      <c r="AL780" s="118"/>
      <c r="AM780" s="118"/>
    </row>
    <row r="781" spans="1:39" hidden="1" x14ac:dyDescent="0.3">
      <c r="A781" s="107"/>
      <c r="B781" s="107" t="s">
        <v>958</v>
      </c>
      <c r="C781" s="124"/>
      <c r="D781" s="107"/>
      <c r="E781" s="125"/>
      <c r="F781" s="107"/>
      <c r="G781" s="107" t="s">
        <v>335</v>
      </c>
      <c r="H781" s="124" t="str">
        <f>Programação4[[#This Row],[Atividade]]&amp; " - linha/estrutura: " &amp;Programação4[[#This Row],[Tag]]</f>
        <v xml:space="preserve">Teste hidrostático - linha/estrutura: </v>
      </c>
      <c r="I781" s="107"/>
      <c r="J781" s="107"/>
      <c r="K781" s="107"/>
      <c r="L781" s="120"/>
      <c r="M781" s="118"/>
      <c r="N781" s="118"/>
      <c r="O781" s="118"/>
      <c r="P781" s="118"/>
      <c r="Q781" s="118"/>
      <c r="R781" s="120"/>
      <c r="S781" s="120"/>
      <c r="T781" s="126"/>
      <c r="U781" s="126"/>
      <c r="V781" s="126"/>
      <c r="W781" s="126"/>
      <c r="X781" s="126"/>
      <c r="Y781" s="120"/>
      <c r="Z781" s="120"/>
      <c r="AA781" s="118"/>
      <c r="AB781" s="118"/>
      <c r="AC781" s="118"/>
      <c r="AD781" s="120"/>
      <c r="AE781" s="118"/>
      <c r="AF781" s="120"/>
      <c r="AG781" s="120"/>
      <c r="AH781" s="118"/>
      <c r="AI781" s="118"/>
      <c r="AJ781" s="118"/>
      <c r="AK781" s="118"/>
      <c r="AL781" s="118"/>
      <c r="AM781" s="118"/>
    </row>
    <row r="782" spans="1:39" x14ac:dyDescent="0.3">
      <c r="A782" s="107" t="s">
        <v>510</v>
      </c>
      <c r="B782" s="107" t="s">
        <v>2329</v>
      </c>
      <c r="C782" s="124" t="s">
        <v>2169</v>
      </c>
      <c r="D782" s="107" t="s">
        <v>1431</v>
      </c>
      <c r="E782" s="125" t="s">
        <v>1440</v>
      </c>
      <c r="F782" s="107" t="s">
        <v>2228</v>
      </c>
      <c r="G782" s="107" t="s">
        <v>2327</v>
      </c>
      <c r="H782" s="124" t="str">
        <f>Programação4[[#This Row],[Atividade]]&amp; " - linha/estrutura: " &amp;Programação4[[#This Row],[Tag]]</f>
        <v>Execução da base civil - linha/estrutura: 6"-S3-14E-5378-H</v>
      </c>
      <c r="I782" s="107" t="s">
        <v>1435</v>
      </c>
      <c r="J782" s="144"/>
      <c r="K782" s="107"/>
      <c r="L782" s="120"/>
      <c r="M782" s="118"/>
      <c r="N782" s="118"/>
      <c r="O782" s="118"/>
      <c r="P782" s="118"/>
      <c r="Q782" s="118"/>
      <c r="R782" s="120"/>
      <c r="S782" s="120"/>
      <c r="T782" s="126"/>
      <c r="U782" s="126"/>
      <c r="V782" s="126"/>
      <c r="W782" s="126"/>
      <c r="X782" s="126"/>
      <c r="Y782" s="120"/>
      <c r="Z782" s="120"/>
      <c r="AA782" s="118"/>
      <c r="AB782" s="118"/>
      <c r="AC782" s="118"/>
      <c r="AD782" s="120"/>
      <c r="AE782" s="118"/>
      <c r="AF782" s="120"/>
      <c r="AG782" s="120"/>
      <c r="AH782" s="118"/>
      <c r="AI782" s="118"/>
      <c r="AJ782" s="118"/>
      <c r="AK782" s="118"/>
      <c r="AL782" s="118"/>
      <c r="AM782" s="118"/>
    </row>
    <row r="783" spans="1:39" hidden="1" x14ac:dyDescent="0.3">
      <c r="A783" s="107"/>
      <c r="B783" s="107" t="s">
        <v>959</v>
      </c>
      <c r="C783" s="124" t="s">
        <v>2167</v>
      </c>
      <c r="D783" s="107" t="s">
        <v>1430</v>
      </c>
      <c r="E783" s="125" t="s">
        <v>1440</v>
      </c>
      <c r="F783" s="107" t="s">
        <v>2228</v>
      </c>
      <c r="G783" s="107" t="s">
        <v>1706</v>
      </c>
      <c r="H783" s="124" t="str">
        <f>Programação4[[#This Row],[Atividade]]&amp; " - linha/estrutura: " &amp;Programação4[[#This Row],[Tag]]</f>
        <v>Linha 6"-S3-14E-5377-H - linha/estrutura: 6"-S3-14E-5378-H</v>
      </c>
      <c r="I783" s="107"/>
      <c r="J783" s="107"/>
      <c r="K783" s="107"/>
      <c r="L783" s="120"/>
      <c r="M783" s="118"/>
      <c r="N783" s="118"/>
      <c r="O783" s="118"/>
      <c r="P783" s="118"/>
      <c r="Q783" s="118"/>
      <c r="R783" s="120"/>
      <c r="S783" s="120"/>
      <c r="T783" s="126"/>
      <c r="U783" s="126"/>
      <c r="V783" s="126"/>
      <c r="W783" s="126"/>
      <c r="X783" s="126"/>
      <c r="Y783" s="120"/>
      <c r="Z783" s="120"/>
      <c r="AA783" s="118"/>
      <c r="AB783" s="118"/>
      <c r="AC783" s="118"/>
      <c r="AD783" s="120"/>
      <c r="AE783" s="118"/>
      <c r="AF783" s="120"/>
      <c r="AG783" s="120"/>
      <c r="AH783" s="118"/>
      <c r="AI783" s="118"/>
      <c r="AJ783" s="118"/>
      <c r="AK783" s="118"/>
      <c r="AL783" s="118"/>
      <c r="AM783" s="118"/>
    </row>
    <row r="784" spans="1:39" hidden="1" x14ac:dyDescent="0.3">
      <c r="A784" s="107"/>
      <c r="B784" s="107" t="s">
        <v>960</v>
      </c>
      <c r="C784" s="124" t="s">
        <v>2167</v>
      </c>
      <c r="D784" s="107" t="s">
        <v>1430</v>
      </c>
      <c r="E784" s="125" t="s">
        <v>1440</v>
      </c>
      <c r="F784" s="107" t="s">
        <v>2228</v>
      </c>
      <c r="G784" s="107" t="s">
        <v>2019</v>
      </c>
      <c r="H784" s="124" t="str">
        <f>Programação4[[#This Row],[Atividade]]&amp; " - linha/estrutura: " &amp;Programação4[[#This Row],[Tag]]</f>
        <v>Montar e soldar tubulação - linha/estrutura: 6"-S3-14E-5378-H</v>
      </c>
      <c r="I784" s="107" t="s">
        <v>1432</v>
      </c>
      <c r="J784" s="124"/>
      <c r="K784" s="107"/>
      <c r="L784" s="120"/>
      <c r="M784" s="118"/>
      <c r="N784" s="118"/>
      <c r="O784" s="118"/>
      <c r="P784" s="118"/>
      <c r="Q784" s="118"/>
      <c r="R784" s="120"/>
      <c r="S784" s="120"/>
      <c r="T784" s="126">
        <v>2</v>
      </c>
      <c r="U784" s="126">
        <v>2</v>
      </c>
      <c r="V784" s="126">
        <v>2</v>
      </c>
      <c r="W784" s="126">
        <v>2</v>
      </c>
      <c r="X784" s="126">
        <v>2</v>
      </c>
      <c r="Y784" s="120"/>
      <c r="Z784" s="120"/>
      <c r="AA784" s="118"/>
      <c r="AB784" s="118"/>
      <c r="AC784" s="118"/>
      <c r="AD784" s="120"/>
      <c r="AE784" s="118"/>
      <c r="AF784" s="120"/>
      <c r="AG784" s="120"/>
      <c r="AH784" s="118"/>
      <c r="AI784" s="118"/>
      <c r="AJ784" s="118"/>
      <c r="AK784" s="118"/>
      <c r="AL784" s="118"/>
      <c r="AM784" s="118"/>
    </row>
    <row r="785" spans="1:39" hidden="1" x14ac:dyDescent="0.3">
      <c r="A785" s="107"/>
      <c r="B785" s="107" t="s">
        <v>961</v>
      </c>
      <c r="C785" s="124" t="s">
        <v>2169</v>
      </c>
      <c r="D785" s="107" t="s">
        <v>1430</v>
      </c>
      <c r="E785" s="125" t="s">
        <v>1440</v>
      </c>
      <c r="F785" s="107" t="s">
        <v>2229</v>
      </c>
      <c r="G785" s="107" t="s">
        <v>279</v>
      </c>
      <c r="H785" s="124" t="str">
        <f>Programação4[[#This Row],[Atividade]]&amp; " - linha/estrutura: " &amp;Programação4[[#This Row],[Tag]]</f>
        <v>Inspeção ENDs das soldas - linha/estrutura: 6"-S3-14E-5379-H</v>
      </c>
      <c r="I785" s="107" t="s">
        <v>1435</v>
      </c>
      <c r="J785" s="144"/>
      <c r="K785" s="107"/>
      <c r="L785" s="120"/>
      <c r="M785" s="118"/>
      <c r="N785" s="118"/>
      <c r="O785" s="118"/>
      <c r="P785" s="118"/>
      <c r="Q785" s="118"/>
      <c r="R785" s="120"/>
      <c r="S785" s="120"/>
      <c r="T785" s="118"/>
      <c r="U785" s="118"/>
      <c r="V785" s="118"/>
      <c r="W785" s="118"/>
      <c r="X785" s="118"/>
      <c r="Y785" s="120"/>
      <c r="Z785" s="120"/>
      <c r="AA785" s="118"/>
      <c r="AB785" s="118"/>
      <c r="AC785" s="118"/>
      <c r="AD785" s="120"/>
      <c r="AE785" s="118"/>
      <c r="AF785" s="120"/>
      <c r="AG785" s="120"/>
      <c r="AH785" s="118"/>
      <c r="AI785" s="118"/>
      <c r="AJ785" s="118"/>
      <c r="AK785" s="118"/>
      <c r="AL785" s="118"/>
      <c r="AM785" s="118"/>
    </row>
    <row r="786" spans="1:39" hidden="1" x14ac:dyDescent="0.3">
      <c r="A786" s="107"/>
      <c r="B786" s="107" t="s">
        <v>962</v>
      </c>
      <c r="C786" s="124" t="s">
        <v>2167</v>
      </c>
      <c r="D786" s="107" t="s">
        <v>1430</v>
      </c>
      <c r="E786" s="125" t="s">
        <v>1440</v>
      </c>
      <c r="F786" s="107" t="s">
        <v>2229</v>
      </c>
      <c r="G786" s="107" t="s">
        <v>335</v>
      </c>
      <c r="H786" s="124" t="str">
        <f>Programação4[[#This Row],[Atividade]]&amp; " - linha/estrutura: " &amp;Programação4[[#This Row],[Tag]]</f>
        <v>Teste hidrostático - linha/estrutura: 6"-S3-14E-5379-H</v>
      </c>
      <c r="I786" s="107"/>
      <c r="J786" s="107"/>
      <c r="K786" s="107"/>
      <c r="L786" s="120"/>
      <c r="M786" s="118"/>
      <c r="N786" s="118"/>
      <c r="O786" s="118"/>
      <c r="P786" s="118"/>
      <c r="Q786" s="118"/>
      <c r="R786" s="120"/>
      <c r="S786" s="120"/>
      <c r="T786" s="118"/>
      <c r="U786" s="118"/>
      <c r="V786" s="118"/>
      <c r="W786" s="118"/>
      <c r="X786" s="118"/>
      <c r="Y786" s="120"/>
      <c r="Z786" s="120"/>
      <c r="AA786" s="118"/>
      <c r="AB786" s="118"/>
      <c r="AC786" s="118"/>
      <c r="AD786" s="120"/>
      <c r="AE786" s="118"/>
      <c r="AF786" s="120"/>
      <c r="AG786" s="120"/>
      <c r="AH786" s="118"/>
      <c r="AI786" s="118"/>
      <c r="AJ786" s="118"/>
      <c r="AK786" s="118"/>
      <c r="AL786" s="118"/>
      <c r="AM786" s="118"/>
    </row>
    <row r="787" spans="1:39" ht="90" x14ac:dyDescent="0.35">
      <c r="A787" s="107" t="s">
        <v>510</v>
      </c>
      <c r="B787" s="136" t="s">
        <v>2330</v>
      </c>
      <c r="C787" s="124" t="s">
        <v>2167</v>
      </c>
      <c r="D787" s="107" t="s">
        <v>1430</v>
      </c>
      <c r="E787" s="125" t="s">
        <v>1440</v>
      </c>
      <c r="F787" s="107" t="s">
        <v>2229</v>
      </c>
      <c r="G787" s="107" t="s">
        <v>2327</v>
      </c>
      <c r="H787" s="124" t="str">
        <f>Programação4[[#This Row],[Atividade]]&amp; " - linha/estrutura: " &amp;Programação4[[#This Row],[Tag]]</f>
        <v>Execução da base civil - linha/estrutura: 6"-S3-14E-5379-H</v>
      </c>
      <c r="I787" s="107" t="s">
        <v>1435</v>
      </c>
      <c r="J787" s="139"/>
      <c r="K787" s="139" t="s">
        <v>2356</v>
      </c>
      <c r="L787" s="120"/>
      <c r="M787" s="118"/>
      <c r="N787" s="118"/>
      <c r="O787" s="118"/>
      <c r="P787" s="118"/>
      <c r="Q787" s="118"/>
      <c r="R787" s="120"/>
      <c r="S787" s="120"/>
      <c r="T787" s="118">
        <v>2</v>
      </c>
      <c r="U787" s="118">
        <v>2</v>
      </c>
      <c r="V787" s="118">
        <v>0</v>
      </c>
      <c r="W787" s="118">
        <v>2</v>
      </c>
      <c r="X787" s="118">
        <v>1</v>
      </c>
      <c r="Y787" s="120"/>
      <c r="Z787" s="120"/>
      <c r="AA787" s="118"/>
      <c r="AB787" s="118"/>
      <c r="AC787" s="118"/>
      <c r="AD787" s="128"/>
      <c r="AE787" s="127"/>
      <c r="AF787" s="128"/>
      <c r="AG787" s="120"/>
      <c r="AH787" s="118"/>
      <c r="AI787" s="118"/>
      <c r="AJ787" s="118"/>
      <c r="AK787" s="118"/>
      <c r="AL787" s="118"/>
      <c r="AM787" s="118"/>
    </row>
    <row r="788" spans="1:39" hidden="1" x14ac:dyDescent="0.3">
      <c r="A788" s="107"/>
      <c r="B788" s="107" t="s">
        <v>963</v>
      </c>
      <c r="C788" s="124" t="s">
        <v>2169</v>
      </c>
      <c r="D788" s="107" t="s">
        <v>1430</v>
      </c>
      <c r="E788" s="125" t="s">
        <v>1440</v>
      </c>
      <c r="F788" s="107" t="s">
        <v>2229</v>
      </c>
      <c r="G788" s="107" t="s">
        <v>1712</v>
      </c>
      <c r="H788" s="124" t="str">
        <f>Programação4[[#This Row],[Atividade]]&amp; " - linha/estrutura: " &amp;Programação4[[#This Row],[Tag]]</f>
        <v>Linha 6"-S3-14E-5378-H - linha/estrutura: 6"-S3-14E-5379-H</v>
      </c>
      <c r="I788" s="107" t="s">
        <v>1435</v>
      </c>
      <c r="J788" s="144"/>
      <c r="K788" s="107"/>
      <c r="L788" s="120"/>
      <c r="M788" s="118"/>
      <c r="N788" s="118"/>
      <c r="O788" s="118"/>
      <c r="P788" s="118"/>
      <c r="Q788" s="118"/>
      <c r="R788" s="120"/>
      <c r="S788" s="120"/>
      <c r="T788" s="118"/>
      <c r="U788" s="118"/>
      <c r="V788" s="118"/>
      <c r="W788" s="118"/>
      <c r="X788" s="118"/>
      <c r="Y788" s="120"/>
      <c r="Z788" s="120"/>
      <c r="AA788" s="118"/>
      <c r="AB788" s="118"/>
      <c r="AC788" s="118"/>
      <c r="AD788" s="120"/>
      <c r="AE788" s="118"/>
      <c r="AF788" s="120"/>
      <c r="AG788" s="120"/>
      <c r="AH788" s="118"/>
      <c r="AI788" s="118"/>
      <c r="AJ788" s="118"/>
      <c r="AK788" s="118"/>
      <c r="AL788" s="118"/>
      <c r="AM788" s="118"/>
    </row>
    <row r="789" spans="1:39" hidden="1" x14ac:dyDescent="0.3">
      <c r="A789" s="107"/>
      <c r="B789" s="107" t="s">
        <v>964</v>
      </c>
      <c r="C789" s="124" t="s">
        <v>2167</v>
      </c>
      <c r="D789" s="107" t="s">
        <v>1430</v>
      </c>
      <c r="E789" s="125" t="s">
        <v>1440</v>
      </c>
      <c r="F789" s="107" t="s">
        <v>2229</v>
      </c>
      <c r="G789" s="107" t="s">
        <v>2019</v>
      </c>
      <c r="H789" s="124" t="str">
        <f>Programação4[[#This Row],[Atividade]]&amp; " - linha/estrutura: " &amp;Programação4[[#This Row],[Tag]]</f>
        <v>Montar e soldar tubulação - linha/estrutura: 6"-S3-14E-5379-H</v>
      </c>
      <c r="I789" s="107"/>
      <c r="J789" s="107"/>
      <c r="K789" s="107"/>
      <c r="L789" s="120"/>
      <c r="M789" s="118"/>
      <c r="N789" s="118"/>
      <c r="O789" s="118"/>
      <c r="P789" s="118"/>
      <c r="Q789" s="118"/>
      <c r="R789" s="120"/>
      <c r="S789" s="120"/>
      <c r="T789" s="118"/>
      <c r="U789" s="118"/>
      <c r="V789" s="118"/>
      <c r="W789" s="118"/>
      <c r="X789" s="118"/>
      <c r="Y789" s="120"/>
      <c r="Z789" s="120"/>
      <c r="AA789" s="118"/>
      <c r="AB789" s="118"/>
      <c r="AC789" s="118"/>
      <c r="AD789" s="120"/>
      <c r="AE789" s="118"/>
      <c r="AF789" s="120"/>
      <c r="AG789" s="120"/>
      <c r="AH789" s="118"/>
      <c r="AI789" s="118"/>
      <c r="AJ789" s="118"/>
      <c r="AK789" s="118"/>
      <c r="AL789" s="118"/>
      <c r="AM789" s="118"/>
    </row>
    <row r="790" spans="1:39" hidden="1" x14ac:dyDescent="0.3">
      <c r="A790" s="107"/>
      <c r="B790" s="107" t="s">
        <v>965</v>
      </c>
      <c r="C790" s="124" t="s">
        <v>2167</v>
      </c>
      <c r="D790" s="107" t="s">
        <v>1430</v>
      </c>
      <c r="E790" s="125" t="s">
        <v>1440</v>
      </c>
      <c r="F790" s="107" t="s">
        <v>2229</v>
      </c>
      <c r="G790" s="107" t="s">
        <v>279</v>
      </c>
      <c r="H790" s="124" t="str">
        <f>Programação4[[#This Row],[Atividade]]&amp; " - linha/estrutura: " &amp;Programação4[[#This Row],[Tag]]</f>
        <v>Inspeção ENDs das soldas - linha/estrutura: 6"-S3-14E-5379-H</v>
      </c>
      <c r="I790" s="107" t="s">
        <v>1432</v>
      </c>
      <c r="J790" s="124"/>
      <c r="K790" s="107"/>
      <c r="L790" s="120"/>
      <c r="M790" s="118"/>
      <c r="N790" s="118"/>
      <c r="O790" s="118"/>
      <c r="P790" s="118"/>
      <c r="Q790" s="118"/>
      <c r="R790" s="120"/>
      <c r="S790" s="120"/>
      <c r="T790" s="118">
        <v>2</v>
      </c>
      <c r="U790" s="118">
        <v>2</v>
      </c>
      <c r="V790" s="118">
        <v>2</v>
      </c>
      <c r="W790" s="118">
        <v>2</v>
      </c>
      <c r="X790" s="118">
        <v>1</v>
      </c>
      <c r="Y790" s="120"/>
      <c r="Z790" s="120"/>
      <c r="AA790" s="118"/>
      <c r="AB790" s="118"/>
      <c r="AC790" s="118"/>
      <c r="AD790" s="120"/>
      <c r="AE790" s="118"/>
      <c r="AF790" s="120"/>
      <c r="AG790" s="120"/>
      <c r="AH790" s="118"/>
      <c r="AI790" s="118"/>
      <c r="AJ790" s="118"/>
      <c r="AK790" s="118"/>
      <c r="AL790" s="118"/>
      <c r="AM790" s="118"/>
    </row>
    <row r="791" spans="1:39" hidden="1" x14ac:dyDescent="0.3">
      <c r="A791" s="107"/>
      <c r="B791" s="107" t="s">
        <v>966</v>
      </c>
      <c r="C791" s="124"/>
      <c r="D791" s="107"/>
      <c r="E791" s="125"/>
      <c r="F791" s="107"/>
      <c r="G791" s="107" t="s">
        <v>335</v>
      </c>
      <c r="H791" s="124" t="str">
        <f>Programação4[[#This Row],[Atividade]]&amp; " - linha/estrutura: " &amp;Programação4[[#This Row],[Tag]]</f>
        <v xml:space="preserve">Teste hidrostático - linha/estrutura: </v>
      </c>
      <c r="I791" s="107"/>
      <c r="J791" s="107"/>
      <c r="K791" s="107"/>
      <c r="L791" s="120"/>
      <c r="M791" s="118"/>
      <c r="N791" s="118"/>
      <c r="O791" s="118"/>
      <c r="P791" s="118"/>
      <c r="Q791" s="118"/>
      <c r="R791" s="120"/>
      <c r="S791" s="120"/>
      <c r="T791" s="118"/>
      <c r="U791" s="118"/>
      <c r="V791" s="118"/>
      <c r="W791" s="118"/>
      <c r="X791" s="118"/>
      <c r="Y791" s="120"/>
      <c r="Z791" s="120"/>
      <c r="AA791" s="118"/>
      <c r="AB791" s="118"/>
      <c r="AC791" s="118"/>
      <c r="AD791" s="120"/>
      <c r="AE791" s="118"/>
      <c r="AF791" s="120"/>
      <c r="AG791" s="120"/>
      <c r="AH791" s="118"/>
      <c r="AI791" s="118"/>
      <c r="AJ791" s="118"/>
      <c r="AK791" s="118"/>
      <c r="AL791" s="118"/>
      <c r="AM791" s="118"/>
    </row>
    <row r="792" spans="1:39" x14ac:dyDescent="0.3">
      <c r="A792" s="107" t="s">
        <v>510</v>
      </c>
      <c r="B792" s="107" t="s">
        <v>2331</v>
      </c>
      <c r="C792" s="124" t="s">
        <v>2167</v>
      </c>
      <c r="D792" s="107" t="s">
        <v>1430</v>
      </c>
      <c r="E792" s="125" t="s">
        <v>1440</v>
      </c>
      <c r="F792" s="107" t="s">
        <v>2179</v>
      </c>
      <c r="G792" s="107" t="s">
        <v>2327</v>
      </c>
      <c r="H792" s="124" t="str">
        <f>Programação4[[#This Row],[Atividade]]&amp; " - linha/estrutura: " &amp;Programação4[[#This Row],[Tag]]</f>
        <v>Execução da base civil - linha/estrutura: 10"-S3-14E-5395-H</v>
      </c>
      <c r="I792" s="107"/>
      <c r="J792" s="107"/>
      <c r="K792" s="107"/>
      <c r="L792" s="120"/>
      <c r="M792" s="118"/>
      <c r="N792" s="118"/>
      <c r="O792" s="118"/>
      <c r="P792" s="118"/>
      <c r="Q792" s="118"/>
      <c r="R792" s="120"/>
      <c r="S792" s="120"/>
      <c r="T792" s="118"/>
      <c r="U792" s="118"/>
      <c r="V792" s="118"/>
      <c r="W792" s="118"/>
      <c r="X792" s="118"/>
      <c r="Y792" s="120"/>
      <c r="Z792" s="120"/>
      <c r="AA792" s="118"/>
      <c r="AB792" s="118"/>
      <c r="AC792" s="118"/>
      <c r="AD792" s="120"/>
      <c r="AE792" s="118"/>
      <c r="AF792" s="120"/>
      <c r="AG792" s="120"/>
      <c r="AH792" s="118"/>
      <c r="AI792" s="118"/>
      <c r="AJ792" s="118"/>
      <c r="AK792" s="118"/>
      <c r="AL792" s="118"/>
      <c r="AM792" s="118"/>
    </row>
    <row r="793" spans="1:39" ht="18" hidden="1" x14ac:dyDescent="0.35">
      <c r="A793" s="107"/>
      <c r="B793" s="136" t="s">
        <v>967</v>
      </c>
      <c r="C793" s="124" t="s">
        <v>2167</v>
      </c>
      <c r="D793" s="107" t="s">
        <v>1430</v>
      </c>
      <c r="E793" s="125" t="s">
        <v>1440</v>
      </c>
      <c r="F793" s="107" t="s">
        <v>2179</v>
      </c>
      <c r="G793" s="107" t="s">
        <v>1718</v>
      </c>
      <c r="H793" s="124" t="str">
        <f>Programação4[[#This Row],[Atividade]]&amp; " - linha/estrutura: " &amp;Programação4[[#This Row],[Tag]]</f>
        <v>Linha 6"-S3-14E-5379-H - linha/estrutura: 10"-S3-14E-5395-H</v>
      </c>
      <c r="I793" s="107" t="s">
        <v>1433</v>
      </c>
      <c r="J793" s="139"/>
      <c r="K793" s="136"/>
      <c r="L793" s="120"/>
      <c r="M793" s="118"/>
      <c r="N793" s="118"/>
      <c r="O793" s="118"/>
      <c r="P793" s="118"/>
      <c r="Q793" s="118"/>
      <c r="R793" s="120"/>
      <c r="S793" s="120"/>
      <c r="T793" s="118"/>
      <c r="U793" s="118"/>
      <c r="V793" s="118"/>
      <c r="W793" s="118"/>
      <c r="X793" s="118"/>
      <c r="Y793" s="120"/>
      <c r="Z793" s="120"/>
      <c r="AA793" s="118"/>
      <c r="AB793" s="118"/>
      <c r="AC793" s="118">
        <v>1</v>
      </c>
      <c r="AD793" s="120"/>
      <c r="AE793" s="118"/>
      <c r="AF793" s="120"/>
      <c r="AG793" s="120"/>
      <c r="AH793" s="118"/>
      <c r="AI793" s="118"/>
      <c r="AJ793" s="118"/>
      <c r="AK793" s="118"/>
      <c r="AL793" s="118"/>
      <c r="AM793" s="118"/>
    </row>
    <row r="794" spans="1:39" ht="18" x14ac:dyDescent="0.35">
      <c r="A794" s="107" t="s">
        <v>510</v>
      </c>
      <c r="B794" s="136" t="s">
        <v>968</v>
      </c>
      <c r="C794" s="124"/>
      <c r="D794" s="107" t="s">
        <v>1430</v>
      </c>
      <c r="E794" s="125" t="s">
        <v>1440</v>
      </c>
      <c r="F794" s="107" t="s">
        <v>2179</v>
      </c>
      <c r="G794" s="107" t="s">
        <v>2019</v>
      </c>
      <c r="H794" s="124" t="str">
        <f>Programação4[[#This Row],[Atividade]]&amp; " - linha/estrutura: " &amp;Programação4[[#This Row],[Tag]]</f>
        <v>Montar e soldar tubulação - linha/estrutura: 10"-S3-14E-5395-H</v>
      </c>
      <c r="I794" s="107" t="s">
        <v>1433</v>
      </c>
      <c r="J794" s="140" t="s">
        <v>2358</v>
      </c>
      <c r="K794" s="136"/>
      <c r="L794" s="120"/>
      <c r="M794" s="118"/>
      <c r="N794" s="118"/>
      <c r="O794" s="118"/>
      <c r="P794" s="118"/>
      <c r="Q794" s="118"/>
      <c r="R794" s="120"/>
      <c r="S794" s="120"/>
      <c r="T794" s="118"/>
      <c r="U794" s="118"/>
      <c r="V794" s="118"/>
      <c r="W794" s="118"/>
      <c r="X794" s="118"/>
      <c r="Y794" s="120"/>
      <c r="Z794" s="120"/>
      <c r="AA794" s="118"/>
      <c r="AB794" s="118"/>
      <c r="AC794" s="118">
        <v>1</v>
      </c>
      <c r="AD794" s="120"/>
      <c r="AE794" s="118"/>
      <c r="AF794" s="120"/>
      <c r="AG794" s="120"/>
      <c r="AH794" s="118"/>
      <c r="AI794" s="118"/>
      <c r="AJ794" s="118"/>
      <c r="AK794" s="118"/>
      <c r="AL794" s="118"/>
      <c r="AM794" s="118"/>
    </row>
    <row r="795" spans="1:39" hidden="1" x14ac:dyDescent="0.3">
      <c r="A795" s="107"/>
      <c r="B795" s="107" t="s">
        <v>969</v>
      </c>
      <c r="C795" s="124"/>
      <c r="D795" s="107"/>
      <c r="E795" s="125"/>
      <c r="F795" s="107"/>
      <c r="G795" s="107" t="s">
        <v>279</v>
      </c>
      <c r="H795" s="124" t="str">
        <f>Programação4[[#This Row],[Atividade]]&amp; " - linha/estrutura: " &amp;Programação4[[#This Row],[Tag]]</f>
        <v xml:space="preserve">Inspeção ENDs das soldas - linha/estrutura: </v>
      </c>
      <c r="I795" s="107"/>
      <c r="J795" s="107"/>
      <c r="K795" s="107"/>
      <c r="L795" s="120"/>
      <c r="M795" s="118"/>
      <c r="N795" s="118"/>
      <c r="O795" s="118"/>
      <c r="P795" s="118"/>
      <c r="Q795" s="118"/>
      <c r="R795" s="120"/>
      <c r="S795" s="120"/>
      <c r="T795" s="118"/>
      <c r="U795" s="118"/>
      <c r="V795" s="118"/>
      <c r="W795" s="118"/>
      <c r="X795" s="118"/>
      <c r="Y795" s="120"/>
      <c r="Z795" s="120"/>
      <c r="AA795" s="118"/>
      <c r="AB795" s="118"/>
      <c r="AC795" s="118"/>
      <c r="AD795" s="120"/>
      <c r="AE795" s="118"/>
      <c r="AF795" s="120"/>
      <c r="AG795" s="120"/>
      <c r="AH795" s="118"/>
      <c r="AI795" s="118"/>
      <c r="AJ795" s="118"/>
      <c r="AK795" s="118"/>
      <c r="AL795" s="118"/>
      <c r="AM795" s="118"/>
    </row>
    <row r="796" spans="1:39" hidden="1" x14ac:dyDescent="0.3">
      <c r="A796" s="107"/>
      <c r="B796" s="107" t="s">
        <v>970</v>
      </c>
      <c r="C796" s="124"/>
      <c r="D796" s="107"/>
      <c r="E796" s="125"/>
      <c r="F796" s="107"/>
      <c r="G796" s="107" t="s">
        <v>335</v>
      </c>
      <c r="H796" s="124" t="str">
        <f>Programação4[[#This Row],[Atividade]]&amp; " - linha/estrutura: " &amp;Programação4[[#This Row],[Tag]]</f>
        <v xml:space="preserve">Teste hidrostático - linha/estrutura: </v>
      </c>
      <c r="I796" s="107"/>
      <c r="J796" s="107"/>
      <c r="K796" s="107"/>
      <c r="L796" s="120"/>
      <c r="M796" s="118"/>
      <c r="N796" s="118"/>
      <c r="O796" s="118"/>
      <c r="P796" s="118"/>
      <c r="Q796" s="118"/>
      <c r="R796" s="120"/>
      <c r="S796" s="120"/>
      <c r="T796" s="118"/>
      <c r="U796" s="118"/>
      <c r="V796" s="118"/>
      <c r="W796" s="118"/>
      <c r="X796" s="118"/>
      <c r="Y796" s="120"/>
      <c r="Z796" s="120"/>
      <c r="AA796" s="118"/>
      <c r="AB796" s="118"/>
      <c r="AC796" s="118"/>
      <c r="AD796" s="120"/>
      <c r="AE796" s="118"/>
      <c r="AF796" s="120"/>
      <c r="AG796" s="120"/>
      <c r="AH796" s="118"/>
      <c r="AI796" s="118"/>
      <c r="AJ796" s="118"/>
      <c r="AK796" s="118"/>
      <c r="AL796" s="118"/>
      <c r="AM796" s="118"/>
    </row>
    <row r="797" spans="1:39" x14ac:dyDescent="0.3">
      <c r="A797" s="107" t="s">
        <v>510</v>
      </c>
      <c r="B797" s="107" t="s">
        <v>2332</v>
      </c>
      <c r="C797" s="124"/>
      <c r="D797" s="107"/>
      <c r="E797" s="125"/>
      <c r="F797" s="107"/>
      <c r="G797" s="107" t="s">
        <v>2327</v>
      </c>
      <c r="H797" s="124" t="str">
        <f>Programação4[[#This Row],[Atividade]]&amp; " - linha/estrutura: " &amp;Programação4[[#This Row],[Tag]]</f>
        <v xml:space="preserve">Execução da base civil - linha/estrutura: </v>
      </c>
      <c r="I797" s="107"/>
      <c r="J797" s="107"/>
      <c r="K797" s="107"/>
      <c r="L797" s="120"/>
      <c r="M797" s="118"/>
      <c r="N797" s="118"/>
      <c r="O797" s="118"/>
      <c r="P797" s="118"/>
      <c r="Q797" s="118"/>
      <c r="R797" s="120"/>
      <c r="S797" s="120"/>
      <c r="T797" s="118"/>
      <c r="U797" s="118"/>
      <c r="V797" s="118"/>
      <c r="W797" s="118"/>
      <c r="X797" s="118"/>
      <c r="Y797" s="120"/>
      <c r="Z797" s="120"/>
      <c r="AA797" s="118"/>
      <c r="AB797" s="118"/>
      <c r="AC797" s="118"/>
      <c r="AD797" s="120"/>
      <c r="AE797" s="118"/>
      <c r="AF797" s="120"/>
      <c r="AG797" s="120"/>
      <c r="AH797" s="118"/>
      <c r="AI797" s="118"/>
      <c r="AJ797" s="118"/>
      <c r="AK797" s="118"/>
      <c r="AL797" s="118"/>
      <c r="AM797" s="118"/>
    </row>
    <row r="798" spans="1:39" hidden="1" x14ac:dyDescent="0.3">
      <c r="A798" s="107"/>
      <c r="B798" s="107" t="s">
        <v>971</v>
      </c>
      <c r="C798" s="124" t="s">
        <v>2167</v>
      </c>
      <c r="D798" s="107" t="s">
        <v>1430</v>
      </c>
      <c r="E798" s="125" t="s">
        <v>1440</v>
      </c>
      <c r="F798" s="107" t="s">
        <v>2180</v>
      </c>
      <c r="G798" s="107" t="s">
        <v>2020</v>
      </c>
      <c r="H798" s="124" t="str">
        <f>Programação4[[#This Row],[Atividade]]&amp; " - linha/estrutura: " &amp;Programação4[[#This Row],[Tag]]</f>
        <v>Linha 8"-S3-14E-5395-H - linha/estrutura: 10"-S3-14E-5396-H</v>
      </c>
      <c r="I798" s="107"/>
      <c r="J798" s="107"/>
      <c r="K798" s="107"/>
      <c r="L798" s="120"/>
      <c r="M798" s="118"/>
      <c r="N798" s="118"/>
      <c r="O798" s="118"/>
      <c r="P798" s="118"/>
      <c r="Q798" s="118"/>
      <c r="R798" s="120"/>
      <c r="S798" s="120"/>
      <c r="T798" s="118"/>
      <c r="U798" s="118"/>
      <c r="V798" s="118"/>
      <c r="W798" s="118"/>
      <c r="X798" s="118"/>
      <c r="Y798" s="120"/>
      <c r="Z798" s="120"/>
      <c r="AA798" s="118"/>
      <c r="AB798" s="118"/>
      <c r="AC798" s="118"/>
      <c r="AD798" s="120"/>
      <c r="AE798" s="118"/>
      <c r="AF798" s="120"/>
      <c r="AG798" s="120"/>
      <c r="AH798" s="118"/>
      <c r="AI798" s="118"/>
      <c r="AJ798" s="118"/>
      <c r="AK798" s="118"/>
      <c r="AL798" s="118"/>
      <c r="AM798" s="118"/>
    </row>
    <row r="799" spans="1:39" ht="18" x14ac:dyDescent="0.35">
      <c r="A799" s="107" t="s">
        <v>510</v>
      </c>
      <c r="B799" s="136" t="s">
        <v>972</v>
      </c>
      <c r="C799" s="124" t="s">
        <v>2167</v>
      </c>
      <c r="D799" s="107" t="s">
        <v>1430</v>
      </c>
      <c r="E799" s="125" t="s">
        <v>1440</v>
      </c>
      <c r="F799" s="107" t="s">
        <v>2180</v>
      </c>
      <c r="G799" s="107" t="s">
        <v>2021</v>
      </c>
      <c r="H799" s="124" t="str">
        <f>Programação4[[#This Row],[Atividade]]&amp; " - linha/estrutura: " &amp;Programação4[[#This Row],[Tag]]</f>
        <v>Pré montar e soldar spool - linha/estrutura: 10"-S3-14E-5396-H</v>
      </c>
      <c r="I799" s="107" t="s">
        <v>1433</v>
      </c>
      <c r="J799" s="139"/>
      <c r="K799" s="136"/>
      <c r="L799" s="120"/>
      <c r="M799" s="118"/>
      <c r="N799" s="118"/>
      <c r="O799" s="118"/>
      <c r="P799" s="118"/>
      <c r="Q799" s="118"/>
      <c r="R799" s="120"/>
      <c r="S799" s="120"/>
      <c r="T799" s="118"/>
      <c r="U799" s="118"/>
      <c r="V799" s="118"/>
      <c r="W799" s="118"/>
      <c r="X799" s="118"/>
      <c r="Y799" s="120"/>
      <c r="Z799" s="120"/>
      <c r="AA799" s="118"/>
      <c r="AB799" s="118"/>
      <c r="AC799" s="118">
        <v>1</v>
      </c>
      <c r="AD799" s="120"/>
      <c r="AE799" s="118"/>
      <c r="AF799" s="120"/>
      <c r="AG799" s="120"/>
      <c r="AH799" s="118"/>
      <c r="AI799" s="118"/>
      <c r="AJ799" s="118"/>
      <c r="AK799" s="118"/>
      <c r="AL799" s="118"/>
      <c r="AM799" s="118"/>
    </row>
    <row r="800" spans="1:39" ht="18" x14ac:dyDescent="0.35">
      <c r="A800" s="107" t="s">
        <v>510</v>
      </c>
      <c r="B800" s="136" t="s">
        <v>2344</v>
      </c>
      <c r="C800" s="124" t="s">
        <v>2167</v>
      </c>
      <c r="D800" s="107" t="s">
        <v>1430</v>
      </c>
      <c r="E800" s="125" t="s">
        <v>1440</v>
      </c>
      <c r="F800" s="107" t="s">
        <v>2180</v>
      </c>
      <c r="G800" s="107" t="s">
        <v>2345</v>
      </c>
      <c r="H800" s="124" t="str">
        <f>Programação4[[#This Row],[Atividade]]&amp; " - linha/estrutura: " &amp;Programação4[[#This Row],[Tag]]</f>
        <v>Içamento do spool - linha/estrutura: 10"-S3-14E-5396-H</v>
      </c>
      <c r="I800" s="107" t="s">
        <v>1433</v>
      </c>
      <c r="J800" s="140" t="s">
        <v>2358</v>
      </c>
      <c r="K800" s="136"/>
      <c r="L800" s="120"/>
      <c r="M800" s="118"/>
      <c r="N800" s="118"/>
      <c r="O800" s="118"/>
      <c r="P800" s="118"/>
      <c r="Q800" s="118"/>
      <c r="R800" s="120"/>
      <c r="S800" s="120"/>
      <c r="T800" s="118"/>
      <c r="U800" s="118"/>
      <c r="V800" s="118"/>
      <c r="W800" s="118"/>
      <c r="X800" s="118"/>
      <c r="Y800" s="120"/>
      <c r="Z800" s="120"/>
      <c r="AA800" s="118"/>
      <c r="AB800" s="118"/>
      <c r="AC800" s="118">
        <v>1</v>
      </c>
      <c r="AD800" s="120"/>
      <c r="AE800" s="118"/>
      <c r="AF800" s="120"/>
      <c r="AG800" s="120"/>
      <c r="AH800" s="118"/>
      <c r="AI800" s="118"/>
      <c r="AJ800" s="118"/>
      <c r="AK800" s="118"/>
      <c r="AL800" s="118"/>
      <c r="AM800" s="118"/>
    </row>
    <row r="801" spans="1:39" hidden="1" x14ac:dyDescent="0.3">
      <c r="A801" s="107"/>
      <c r="B801" s="107" t="s">
        <v>973</v>
      </c>
      <c r="C801" s="124"/>
      <c r="D801" s="107"/>
      <c r="E801" s="125"/>
      <c r="F801" s="107"/>
      <c r="G801" s="107" t="s">
        <v>279</v>
      </c>
      <c r="H801" s="124" t="str">
        <f>Programação4[[#This Row],[Atividade]]&amp; " - linha/estrutura: " &amp;Programação4[[#This Row],[Tag]]</f>
        <v xml:space="preserve">Inspeção ENDs das soldas - linha/estrutura: </v>
      </c>
      <c r="I801" s="107"/>
      <c r="J801" s="107"/>
      <c r="K801" s="107"/>
      <c r="L801" s="120"/>
      <c r="M801" s="118"/>
      <c r="N801" s="118"/>
      <c r="O801" s="118"/>
      <c r="P801" s="118"/>
      <c r="Q801" s="118"/>
      <c r="R801" s="120"/>
      <c r="S801" s="120"/>
      <c r="T801" s="118"/>
      <c r="U801" s="118"/>
      <c r="V801" s="118"/>
      <c r="W801" s="118"/>
      <c r="X801" s="118"/>
      <c r="Y801" s="120"/>
      <c r="Z801" s="120"/>
      <c r="AA801" s="118"/>
      <c r="AB801" s="118"/>
      <c r="AC801" s="118"/>
      <c r="AD801" s="120"/>
      <c r="AE801" s="118"/>
      <c r="AF801" s="120"/>
      <c r="AG801" s="120"/>
      <c r="AH801" s="118"/>
      <c r="AI801" s="118"/>
      <c r="AJ801" s="118"/>
      <c r="AK801" s="118"/>
      <c r="AL801" s="118"/>
      <c r="AM801" s="118"/>
    </row>
    <row r="802" spans="1:39" hidden="1" x14ac:dyDescent="0.3">
      <c r="A802" s="107"/>
      <c r="B802" s="107" t="s">
        <v>974</v>
      </c>
      <c r="C802" s="124"/>
      <c r="D802" s="107"/>
      <c r="E802" s="125"/>
      <c r="F802" s="107"/>
      <c r="G802" s="107" t="s">
        <v>335</v>
      </c>
      <c r="H802" s="124" t="str">
        <f>Programação4[[#This Row],[Atividade]]&amp; " - linha/estrutura: " &amp;Programação4[[#This Row],[Tag]]</f>
        <v xml:space="preserve">Teste hidrostático - linha/estrutura: </v>
      </c>
      <c r="I802" s="107"/>
      <c r="J802" s="107"/>
      <c r="K802" s="107"/>
      <c r="L802" s="120"/>
      <c r="M802" s="118"/>
      <c r="N802" s="118"/>
      <c r="O802" s="118"/>
      <c r="P802" s="118"/>
      <c r="Q802" s="118"/>
      <c r="R802" s="120"/>
      <c r="S802" s="120"/>
      <c r="T802" s="118"/>
      <c r="U802" s="118"/>
      <c r="V802" s="118"/>
      <c r="W802" s="118"/>
      <c r="X802" s="118"/>
      <c r="Y802" s="120"/>
      <c r="Z802" s="120"/>
      <c r="AA802" s="118"/>
      <c r="AB802" s="118"/>
      <c r="AC802" s="118"/>
      <c r="AD802" s="120"/>
      <c r="AE802" s="118"/>
      <c r="AF802" s="120"/>
      <c r="AG802" s="120"/>
      <c r="AH802" s="118"/>
      <c r="AI802" s="118"/>
      <c r="AJ802" s="118"/>
      <c r="AK802" s="118"/>
      <c r="AL802" s="118"/>
      <c r="AM802" s="118"/>
    </row>
    <row r="803" spans="1:39" hidden="1" x14ac:dyDescent="0.3">
      <c r="A803" s="107"/>
      <c r="B803" s="107" t="s">
        <v>975</v>
      </c>
      <c r="C803" s="124"/>
      <c r="D803" s="107"/>
      <c r="E803" s="125"/>
      <c r="F803" s="107"/>
      <c r="G803" s="107" t="s">
        <v>2022</v>
      </c>
      <c r="H803" s="124" t="str">
        <f>Programação4[[#This Row],[Atividade]]&amp; " - linha/estrutura: " &amp;Programação4[[#This Row],[Tag]]</f>
        <v xml:space="preserve">Linha 10"-S3-14E-5396-H - linha/estrutura: </v>
      </c>
      <c r="I803" s="107"/>
      <c r="J803" s="107"/>
      <c r="K803" s="107"/>
      <c r="L803" s="120"/>
      <c r="M803" s="118"/>
      <c r="N803" s="118"/>
      <c r="O803" s="118"/>
      <c r="P803" s="118"/>
      <c r="Q803" s="118"/>
      <c r="R803" s="120"/>
      <c r="S803" s="120"/>
      <c r="T803" s="118"/>
      <c r="U803" s="118"/>
      <c r="V803" s="118"/>
      <c r="W803" s="118"/>
      <c r="X803" s="118"/>
      <c r="Y803" s="120"/>
      <c r="Z803" s="120"/>
      <c r="AA803" s="118"/>
      <c r="AB803" s="118"/>
      <c r="AC803" s="118"/>
      <c r="AD803" s="120"/>
      <c r="AE803" s="118"/>
      <c r="AF803" s="120"/>
      <c r="AG803" s="120"/>
      <c r="AH803" s="118"/>
      <c r="AI803" s="118"/>
      <c r="AJ803" s="118"/>
      <c r="AK803" s="118"/>
      <c r="AL803" s="118"/>
      <c r="AM803" s="118"/>
    </row>
    <row r="804" spans="1:39" x14ac:dyDescent="0.3">
      <c r="A804" s="107" t="s">
        <v>510</v>
      </c>
      <c r="B804" s="107" t="s">
        <v>976</v>
      </c>
      <c r="C804" s="124"/>
      <c r="D804" s="107"/>
      <c r="E804" s="125"/>
      <c r="F804" s="107"/>
      <c r="G804" s="107" t="s">
        <v>2021</v>
      </c>
      <c r="H804" s="124" t="str">
        <f>Programação4[[#This Row],[Atividade]]&amp; " - linha/estrutura: " &amp;Programação4[[#This Row],[Tag]]</f>
        <v xml:space="preserve">Pré montar e soldar spool - linha/estrutura: </v>
      </c>
      <c r="I804" s="107"/>
      <c r="J804" s="107"/>
      <c r="K804" s="107"/>
      <c r="L804" s="120"/>
      <c r="M804" s="118"/>
      <c r="N804" s="118"/>
      <c r="O804" s="118"/>
      <c r="P804" s="118"/>
      <c r="Q804" s="118"/>
      <c r="R804" s="120"/>
      <c r="S804" s="120"/>
      <c r="T804" s="118"/>
      <c r="U804" s="118"/>
      <c r="V804" s="118"/>
      <c r="W804" s="118"/>
      <c r="X804" s="118"/>
      <c r="Y804" s="120"/>
      <c r="Z804" s="120"/>
      <c r="AA804" s="118"/>
      <c r="AB804" s="118"/>
      <c r="AC804" s="118"/>
      <c r="AD804" s="120"/>
      <c r="AE804" s="118"/>
      <c r="AF804" s="120"/>
      <c r="AG804" s="120"/>
      <c r="AH804" s="118"/>
      <c r="AI804" s="118"/>
      <c r="AJ804" s="118"/>
      <c r="AK804" s="118"/>
      <c r="AL804" s="118"/>
      <c r="AM804" s="118"/>
    </row>
    <row r="805" spans="1:39" x14ac:dyDescent="0.3">
      <c r="A805" s="107" t="s">
        <v>510</v>
      </c>
      <c r="B805" s="107" t="s">
        <v>2346</v>
      </c>
      <c r="C805" s="124"/>
      <c r="D805" s="107"/>
      <c r="E805" s="125"/>
      <c r="F805" s="107"/>
      <c r="G805" s="107" t="s">
        <v>2345</v>
      </c>
      <c r="H805" s="124" t="str">
        <f>Programação4[[#This Row],[Atividade]]&amp; " - linha/estrutura: " &amp;Programação4[[#This Row],[Tag]]</f>
        <v xml:space="preserve">Içamento do spool - linha/estrutura: </v>
      </c>
      <c r="I805" s="107"/>
      <c r="J805" s="107"/>
      <c r="K805" s="107"/>
      <c r="L805" s="120"/>
      <c r="M805" s="118"/>
      <c r="N805" s="118"/>
      <c r="O805" s="118"/>
      <c r="P805" s="118"/>
      <c r="Q805" s="118"/>
      <c r="R805" s="120"/>
      <c r="S805" s="120"/>
      <c r="T805" s="118"/>
      <c r="U805" s="118"/>
      <c r="V805" s="118"/>
      <c r="W805" s="118"/>
      <c r="X805" s="118"/>
      <c r="Y805" s="120"/>
      <c r="Z805" s="120"/>
      <c r="AA805" s="118"/>
      <c r="AB805" s="118"/>
      <c r="AC805" s="118"/>
      <c r="AD805" s="120"/>
      <c r="AE805" s="118"/>
      <c r="AF805" s="120"/>
      <c r="AG805" s="120"/>
      <c r="AH805" s="118"/>
      <c r="AI805" s="118"/>
      <c r="AJ805" s="118"/>
      <c r="AK805" s="118"/>
      <c r="AL805" s="118"/>
      <c r="AM805" s="118"/>
    </row>
    <row r="806" spans="1:39" hidden="1" x14ac:dyDescent="0.3">
      <c r="A806" s="107"/>
      <c r="B806" s="107" t="s">
        <v>977</v>
      </c>
      <c r="C806" s="124"/>
      <c r="D806" s="107"/>
      <c r="E806" s="125"/>
      <c r="F806" s="107"/>
      <c r="G806" s="107" t="s">
        <v>279</v>
      </c>
      <c r="H806" s="124" t="str">
        <f>Programação4[[#This Row],[Atividade]]&amp; " - linha/estrutura: " &amp;Programação4[[#This Row],[Tag]]</f>
        <v xml:space="preserve">Inspeção ENDs das soldas - linha/estrutura: </v>
      </c>
      <c r="I806" s="107"/>
      <c r="J806" s="107"/>
      <c r="K806" s="107"/>
      <c r="L806" s="120"/>
      <c r="M806" s="118"/>
      <c r="N806" s="118"/>
      <c r="O806" s="118"/>
      <c r="P806" s="118"/>
      <c r="Q806" s="118"/>
      <c r="R806" s="120"/>
      <c r="S806" s="120"/>
      <c r="T806" s="118"/>
      <c r="U806" s="118"/>
      <c r="V806" s="118"/>
      <c r="W806" s="118"/>
      <c r="X806" s="118"/>
      <c r="Y806" s="120"/>
      <c r="Z806" s="120"/>
      <c r="AA806" s="118"/>
      <c r="AB806" s="118"/>
      <c r="AC806" s="118"/>
      <c r="AD806" s="120"/>
      <c r="AE806" s="118"/>
      <c r="AF806" s="120"/>
      <c r="AG806" s="120"/>
      <c r="AH806" s="118"/>
      <c r="AI806" s="118"/>
      <c r="AJ806" s="118"/>
      <c r="AK806" s="118"/>
      <c r="AL806" s="118"/>
      <c r="AM806" s="118"/>
    </row>
    <row r="807" spans="1:39" hidden="1" x14ac:dyDescent="0.3">
      <c r="A807" s="107"/>
      <c r="B807" s="107" t="s">
        <v>978</v>
      </c>
      <c r="C807" s="124"/>
      <c r="D807" s="107"/>
      <c r="E807" s="125"/>
      <c r="F807" s="107"/>
      <c r="G807" s="107" t="s">
        <v>335</v>
      </c>
      <c r="H807" s="124" t="str">
        <f>Programação4[[#This Row],[Atividade]]&amp; " - linha/estrutura: " &amp;Programação4[[#This Row],[Tag]]</f>
        <v xml:space="preserve">Teste hidrostático - linha/estrutura: </v>
      </c>
      <c r="I807" s="107"/>
      <c r="J807" s="107"/>
      <c r="K807" s="107"/>
      <c r="L807" s="120"/>
      <c r="M807" s="118"/>
      <c r="N807" s="118"/>
      <c r="O807" s="118"/>
      <c r="P807" s="118"/>
      <c r="Q807" s="118"/>
      <c r="R807" s="120"/>
      <c r="S807" s="120"/>
      <c r="T807" s="118"/>
      <c r="U807" s="118"/>
      <c r="V807" s="118"/>
      <c r="W807" s="118"/>
      <c r="X807" s="118"/>
      <c r="Y807" s="120"/>
      <c r="Z807" s="120"/>
      <c r="AA807" s="118"/>
      <c r="AB807" s="118"/>
      <c r="AC807" s="118"/>
      <c r="AD807" s="120"/>
      <c r="AE807" s="118"/>
      <c r="AF807" s="120"/>
      <c r="AG807" s="120"/>
      <c r="AH807" s="118"/>
      <c r="AI807" s="118"/>
      <c r="AJ807" s="118"/>
      <c r="AK807" s="118"/>
      <c r="AL807" s="118"/>
      <c r="AM807" s="118"/>
    </row>
    <row r="808" spans="1:39" hidden="1" x14ac:dyDescent="0.3">
      <c r="A808" s="107"/>
      <c r="B808" s="107" t="s">
        <v>979</v>
      </c>
      <c r="C808" s="124"/>
      <c r="D808" s="107"/>
      <c r="E808" s="125"/>
      <c r="F808" s="107"/>
      <c r="G808" s="107" t="s">
        <v>2023</v>
      </c>
      <c r="H808" s="124" t="str">
        <f>Programação4[[#This Row],[Atividade]]&amp; " - linha/estrutura: " &amp;Programação4[[#This Row],[Tag]]</f>
        <v xml:space="preserve">Linha 12"-S3-14E-5381-H - linha/estrutura: </v>
      </c>
      <c r="I808" s="107"/>
      <c r="J808" s="107"/>
      <c r="K808" s="107"/>
      <c r="L808" s="120"/>
      <c r="M808" s="118"/>
      <c r="N808" s="118"/>
      <c r="O808" s="118"/>
      <c r="P808" s="118"/>
      <c r="Q808" s="118"/>
      <c r="R808" s="120"/>
      <c r="S808" s="120"/>
      <c r="T808" s="118"/>
      <c r="U808" s="118"/>
      <c r="V808" s="118"/>
      <c r="W808" s="118"/>
      <c r="X808" s="118"/>
      <c r="Y808" s="120"/>
      <c r="Z808" s="120"/>
      <c r="AA808" s="118"/>
      <c r="AB808" s="118"/>
      <c r="AC808" s="118"/>
      <c r="AD808" s="120"/>
      <c r="AE808" s="118"/>
      <c r="AF808" s="120"/>
      <c r="AG808" s="120"/>
      <c r="AH808" s="118"/>
      <c r="AI808" s="118"/>
      <c r="AJ808" s="118"/>
      <c r="AK808" s="118"/>
      <c r="AL808" s="118"/>
      <c r="AM808" s="118"/>
    </row>
    <row r="809" spans="1:39" hidden="1" x14ac:dyDescent="0.3">
      <c r="A809" s="107"/>
      <c r="B809" s="107" t="s">
        <v>980</v>
      </c>
      <c r="C809" s="124"/>
      <c r="D809" s="107"/>
      <c r="E809" s="125"/>
      <c r="F809" s="107"/>
      <c r="G809" s="107" t="s">
        <v>1929</v>
      </c>
      <c r="H809" s="124" t="str">
        <f>Programação4[[#This Row],[Atividade]]&amp; " - linha/estrutura: " &amp;Programação4[[#This Row],[Tag]]</f>
        <v xml:space="preserve">Montar suportes - linha/estrutura: </v>
      </c>
      <c r="I809" s="107"/>
      <c r="J809" s="107"/>
      <c r="K809" s="107"/>
      <c r="L809" s="120"/>
      <c r="M809" s="118"/>
      <c r="N809" s="118"/>
      <c r="O809" s="118"/>
      <c r="P809" s="118"/>
      <c r="Q809" s="118"/>
      <c r="R809" s="120"/>
      <c r="S809" s="120"/>
      <c r="T809" s="118"/>
      <c r="U809" s="118"/>
      <c r="V809" s="118"/>
      <c r="W809" s="118"/>
      <c r="X809" s="118"/>
      <c r="Y809" s="120"/>
      <c r="Z809" s="120"/>
      <c r="AA809" s="118"/>
      <c r="AB809" s="118"/>
      <c r="AC809" s="118"/>
      <c r="AD809" s="120"/>
      <c r="AE809" s="118"/>
      <c r="AF809" s="120"/>
      <c r="AG809" s="120"/>
      <c r="AH809" s="118"/>
      <c r="AI809" s="118"/>
      <c r="AJ809" s="118"/>
      <c r="AK809" s="118"/>
      <c r="AL809" s="118"/>
      <c r="AM809" s="118"/>
    </row>
    <row r="810" spans="1:39" hidden="1" x14ac:dyDescent="0.3">
      <c r="A810" s="107"/>
      <c r="B810" s="107" t="s">
        <v>981</v>
      </c>
      <c r="C810" s="124"/>
      <c r="D810" s="107"/>
      <c r="E810" s="125"/>
      <c r="F810" s="107"/>
      <c r="G810" s="107" t="s">
        <v>2019</v>
      </c>
      <c r="H810" s="124" t="str">
        <f>Programação4[[#This Row],[Atividade]]&amp; " - linha/estrutura: " &amp;Programação4[[#This Row],[Tag]]</f>
        <v xml:space="preserve">Montar e soldar tubulação - linha/estrutura: </v>
      </c>
      <c r="I810" s="107"/>
      <c r="J810" s="107"/>
      <c r="K810" s="107"/>
      <c r="L810" s="120"/>
      <c r="M810" s="118"/>
      <c r="N810" s="118"/>
      <c r="O810" s="118"/>
      <c r="P810" s="118"/>
      <c r="Q810" s="118"/>
      <c r="R810" s="120"/>
      <c r="S810" s="120"/>
      <c r="T810" s="118"/>
      <c r="U810" s="118"/>
      <c r="V810" s="118"/>
      <c r="W810" s="118"/>
      <c r="X810" s="118"/>
      <c r="Y810" s="120"/>
      <c r="Z810" s="120"/>
      <c r="AA810" s="118"/>
      <c r="AB810" s="118"/>
      <c r="AC810" s="118"/>
      <c r="AD810" s="120"/>
      <c r="AE810" s="118"/>
      <c r="AF810" s="120"/>
      <c r="AG810" s="120"/>
      <c r="AH810" s="118"/>
      <c r="AI810" s="118"/>
      <c r="AJ810" s="118"/>
      <c r="AK810" s="118"/>
      <c r="AL810" s="118"/>
      <c r="AM810" s="118"/>
    </row>
    <row r="811" spans="1:39" hidden="1" x14ac:dyDescent="0.3">
      <c r="A811" s="107"/>
      <c r="B811" s="107" t="s">
        <v>982</v>
      </c>
      <c r="C811" s="124"/>
      <c r="D811" s="107"/>
      <c r="E811" s="125"/>
      <c r="F811" s="107"/>
      <c r="G811" s="107" t="s">
        <v>279</v>
      </c>
      <c r="H811" s="124" t="str">
        <f>Programação4[[#This Row],[Atividade]]&amp; " - linha/estrutura: " &amp;Programação4[[#This Row],[Tag]]</f>
        <v xml:space="preserve">Inspeção ENDs das soldas - linha/estrutura: </v>
      </c>
      <c r="I811" s="107"/>
      <c r="J811" s="107"/>
      <c r="K811" s="107"/>
      <c r="L811" s="120"/>
      <c r="M811" s="118"/>
      <c r="N811" s="118"/>
      <c r="O811" s="118"/>
      <c r="P811" s="118"/>
      <c r="Q811" s="118"/>
      <c r="R811" s="120"/>
      <c r="S811" s="120"/>
      <c r="T811" s="118"/>
      <c r="U811" s="118"/>
      <c r="V811" s="118"/>
      <c r="W811" s="118"/>
      <c r="X811" s="118"/>
      <c r="Y811" s="120"/>
      <c r="Z811" s="120"/>
      <c r="AA811" s="118"/>
      <c r="AB811" s="118"/>
      <c r="AC811" s="118"/>
      <c r="AD811" s="120"/>
      <c r="AE811" s="118"/>
      <c r="AF811" s="120"/>
      <c r="AG811" s="120"/>
      <c r="AH811" s="118"/>
      <c r="AI811" s="118"/>
      <c r="AJ811" s="118"/>
      <c r="AK811" s="118"/>
      <c r="AL811" s="118"/>
      <c r="AM811" s="118"/>
    </row>
    <row r="812" spans="1:39" hidden="1" x14ac:dyDescent="0.3">
      <c r="A812" s="107"/>
      <c r="B812" s="107" t="s">
        <v>983</v>
      </c>
      <c r="C812" s="124"/>
      <c r="D812" s="107"/>
      <c r="E812" s="125"/>
      <c r="F812" s="107"/>
      <c r="G812" s="107" t="s">
        <v>335</v>
      </c>
      <c r="H812" s="124" t="str">
        <f>Programação4[[#This Row],[Atividade]]&amp; " - linha/estrutura: " &amp;Programação4[[#This Row],[Tag]]</f>
        <v xml:space="preserve">Teste hidrostático - linha/estrutura: </v>
      </c>
      <c r="I812" s="107"/>
      <c r="J812" s="107"/>
      <c r="K812" s="107"/>
      <c r="L812" s="120"/>
      <c r="M812" s="118"/>
      <c r="N812" s="118"/>
      <c r="O812" s="118"/>
      <c r="P812" s="118"/>
      <c r="Q812" s="118"/>
      <c r="R812" s="120"/>
      <c r="S812" s="120"/>
      <c r="T812" s="118"/>
      <c r="U812" s="118"/>
      <c r="V812" s="118"/>
      <c r="W812" s="118"/>
      <c r="X812" s="118"/>
      <c r="Y812" s="120"/>
      <c r="Z812" s="120"/>
      <c r="AA812" s="118"/>
      <c r="AB812" s="118"/>
      <c r="AC812" s="118"/>
      <c r="AD812" s="120"/>
      <c r="AE812" s="118"/>
      <c r="AF812" s="120"/>
      <c r="AG812" s="120"/>
      <c r="AH812" s="118"/>
      <c r="AI812" s="118"/>
      <c r="AJ812" s="118"/>
      <c r="AK812" s="118"/>
      <c r="AL812" s="118"/>
      <c r="AM812" s="118"/>
    </row>
    <row r="813" spans="1:39" hidden="1" x14ac:dyDescent="0.3">
      <c r="A813" s="107"/>
      <c r="B813" s="107" t="s">
        <v>984</v>
      </c>
      <c r="C813" s="124"/>
      <c r="D813" s="107"/>
      <c r="E813" s="125"/>
      <c r="F813" s="107"/>
      <c r="G813" s="107" t="s">
        <v>2024</v>
      </c>
      <c r="H813" s="124" t="str">
        <f>Programação4[[#This Row],[Atividade]]&amp; " - linha/estrutura: " &amp;Programação4[[#This Row],[Tag]]</f>
        <v xml:space="preserve">TIE IN - linha/estrutura: </v>
      </c>
      <c r="I813" s="107"/>
      <c r="J813" s="107"/>
      <c r="K813" s="107"/>
      <c r="L813" s="120"/>
      <c r="M813" s="118"/>
      <c r="N813" s="118"/>
      <c r="O813" s="118"/>
      <c r="P813" s="118"/>
      <c r="Q813" s="118"/>
      <c r="R813" s="120"/>
      <c r="S813" s="120"/>
      <c r="T813" s="118"/>
      <c r="U813" s="118"/>
      <c r="V813" s="118"/>
      <c r="W813" s="118"/>
      <c r="X813" s="118"/>
      <c r="Y813" s="120"/>
      <c r="Z813" s="120"/>
      <c r="AA813" s="118"/>
      <c r="AB813" s="118"/>
      <c r="AC813" s="118"/>
      <c r="AD813" s="120"/>
      <c r="AE813" s="118"/>
      <c r="AF813" s="120"/>
      <c r="AG813" s="120"/>
      <c r="AH813" s="118"/>
      <c r="AI813" s="118"/>
      <c r="AJ813" s="118"/>
      <c r="AK813" s="118"/>
      <c r="AL813" s="118"/>
      <c r="AM813" s="118"/>
    </row>
    <row r="814" spans="1:39" hidden="1" x14ac:dyDescent="0.3">
      <c r="A814" s="107"/>
      <c r="B814" s="107" t="s">
        <v>985</v>
      </c>
      <c r="C814" s="124"/>
      <c r="D814" s="107"/>
      <c r="E814" s="125"/>
      <c r="F814" s="107"/>
      <c r="G814" s="107" t="s">
        <v>1724</v>
      </c>
      <c r="H814" s="124" t="str">
        <f>Programação4[[#This Row],[Atividade]]&amp; " - linha/estrutura: " &amp;Programação4[[#This Row],[Tag]]</f>
        <v xml:space="preserve">TIE-IN_141-BOCAL_8"-T-14A-3A - linha/estrutura: </v>
      </c>
      <c r="I814" s="107"/>
      <c r="J814" s="107"/>
      <c r="K814" s="107"/>
      <c r="L814" s="120"/>
      <c r="M814" s="118"/>
      <c r="N814" s="118"/>
      <c r="O814" s="118"/>
      <c r="P814" s="118"/>
      <c r="Q814" s="118"/>
      <c r="R814" s="120"/>
      <c r="S814" s="120"/>
      <c r="T814" s="118"/>
      <c r="U814" s="118"/>
      <c r="V814" s="118"/>
      <c r="W814" s="118"/>
      <c r="X814" s="118"/>
      <c r="Y814" s="120"/>
      <c r="Z814" s="120"/>
      <c r="AA814" s="118"/>
      <c r="AB814" s="118"/>
      <c r="AC814" s="118"/>
      <c r="AD814" s="120"/>
      <c r="AE814" s="118"/>
      <c r="AF814" s="120"/>
      <c r="AG814" s="120"/>
      <c r="AH814" s="118"/>
      <c r="AI814" s="118"/>
      <c r="AJ814" s="118"/>
      <c r="AK814" s="118"/>
      <c r="AL814" s="118"/>
      <c r="AM814" s="118"/>
    </row>
    <row r="815" spans="1:39" hidden="1" x14ac:dyDescent="0.3">
      <c r="A815" s="107"/>
      <c r="B815" s="107" t="s">
        <v>986</v>
      </c>
      <c r="C815" s="124"/>
      <c r="D815" s="107"/>
      <c r="E815" s="125"/>
      <c r="F815" s="107"/>
      <c r="G815" s="107" t="s">
        <v>2025</v>
      </c>
      <c r="H815" s="124" t="str">
        <f>Programação4[[#This Row],[Atividade]]&amp; " - linha/estrutura: " &amp;Programação4[[#This Row],[Tag]]</f>
        <v xml:space="preserve">Locar ponto do bocal - linha/estrutura: </v>
      </c>
      <c r="I815" s="107"/>
      <c r="J815" s="107"/>
      <c r="K815" s="107"/>
      <c r="L815" s="120"/>
      <c r="M815" s="118"/>
      <c r="N815" s="118"/>
      <c r="O815" s="118"/>
      <c r="P815" s="118"/>
      <c r="Q815" s="118"/>
      <c r="R815" s="120"/>
      <c r="S815" s="120"/>
      <c r="T815" s="118"/>
      <c r="U815" s="118"/>
      <c r="V815" s="118"/>
      <c r="W815" s="118"/>
      <c r="X815" s="118"/>
      <c r="Y815" s="120"/>
      <c r="Z815" s="120"/>
      <c r="AA815" s="118"/>
      <c r="AB815" s="118"/>
      <c r="AC815" s="118"/>
      <c r="AD815" s="120"/>
      <c r="AE815" s="118"/>
      <c r="AF815" s="120"/>
      <c r="AG815" s="120"/>
      <c r="AH815" s="118"/>
      <c r="AI815" s="118"/>
      <c r="AJ815" s="118"/>
      <c r="AK815" s="118"/>
      <c r="AL815" s="118"/>
      <c r="AM815" s="118"/>
    </row>
    <row r="816" spans="1:39" hidden="1" x14ac:dyDescent="0.3">
      <c r="A816" s="107"/>
      <c r="B816" s="107" t="s">
        <v>987</v>
      </c>
      <c r="C816" s="124"/>
      <c r="D816" s="107"/>
      <c r="E816" s="125"/>
      <c r="F816" s="107"/>
      <c r="G816" s="107" t="s">
        <v>2026</v>
      </c>
      <c r="H816" s="124" t="str">
        <f>Programação4[[#This Row],[Atividade]]&amp; " - linha/estrutura: " &amp;Programação4[[#This Row],[Tag]]</f>
        <v xml:space="preserve">Fazer furo no teto do tanque - linha/estrutura: </v>
      </c>
      <c r="I816" s="107"/>
      <c r="J816" s="107"/>
      <c r="K816" s="107"/>
      <c r="L816" s="120"/>
      <c r="M816" s="118"/>
      <c r="N816" s="118"/>
      <c r="O816" s="118"/>
      <c r="P816" s="118"/>
      <c r="Q816" s="118"/>
      <c r="R816" s="120"/>
      <c r="S816" s="120"/>
      <c r="T816" s="118"/>
      <c r="U816" s="118"/>
      <c r="V816" s="118"/>
      <c r="W816" s="118"/>
      <c r="X816" s="118"/>
      <c r="Y816" s="120"/>
      <c r="Z816" s="120"/>
      <c r="AA816" s="118"/>
      <c r="AB816" s="118"/>
      <c r="AC816" s="118"/>
      <c r="AD816" s="120"/>
      <c r="AE816" s="118"/>
      <c r="AF816" s="120"/>
      <c r="AG816" s="120"/>
      <c r="AH816" s="118"/>
      <c r="AI816" s="118"/>
      <c r="AJ816" s="118"/>
      <c r="AK816" s="118"/>
      <c r="AL816" s="118"/>
      <c r="AM816" s="118"/>
    </row>
    <row r="817" spans="1:39" hidden="1" x14ac:dyDescent="0.3">
      <c r="A817" s="107"/>
      <c r="B817" s="107" t="s">
        <v>988</v>
      </c>
      <c r="C817" s="124"/>
      <c r="D817" s="107"/>
      <c r="E817" s="125"/>
      <c r="F817" s="107"/>
      <c r="G817" s="107" t="s">
        <v>2027</v>
      </c>
      <c r="H817" s="124" t="str">
        <f>Programação4[[#This Row],[Atividade]]&amp; " - linha/estrutura: " &amp;Programação4[[#This Row],[Tag]]</f>
        <v xml:space="preserve">Montar bocal - linha/estrutura: </v>
      </c>
      <c r="I817" s="107"/>
      <c r="J817" s="107"/>
      <c r="K817" s="107"/>
      <c r="L817" s="120"/>
      <c r="M817" s="118"/>
      <c r="N817" s="118"/>
      <c r="O817" s="118"/>
      <c r="P817" s="118"/>
      <c r="Q817" s="118"/>
      <c r="R817" s="120"/>
      <c r="S817" s="120"/>
      <c r="T817" s="118"/>
      <c r="U817" s="118"/>
      <c r="V817" s="118"/>
      <c r="W817" s="118"/>
      <c r="X817" s="118"/>
      <c r="Y817" s="120"/>
      <c r="Z817" s="120"/>
      <c r="AA817" s="118"/>
      <c r="AB817" s="118"/>
      <c r="AC817" s="118"/>
      <c r="AD817" s="120"/>
      <c r="AE817" s="118"/>
      <c r="AF817" s="120"/>
      <c r="AG817" s="120"/>
      <c r="AH817" s="118"/>
      <c r="AI817" s="118"/>
      <c r="AJ817" s="118"/>
      <c r="AK817" s="118"/>
      <c r="AL817" s="118"/>
      <c r="AM817" s="118"/>
    </row>
    <row r="818" spans="1:39" hidden="1" x14ac:dyDescent="0.3">
      <c r="A818" s="107"/>
      <c r="B818" s="107" t="s">
        <v>989</v>
      </c>
      <c r="C818" s="124"/>
      <c r="D818" s="107"/>
      <c r="E818" s="125"/>
      <c r="F818" s="107"/>
      <c r="G818" s="107" t="s">
        <v>2028</v>
      </c>
      <c r="H818" s="124" t="str">
        <f>Programação4[[#This Row],[Atividade]]&amp; " - linha/estrutura: " &amp;Programação4[[#This Row],[Tag]]</f>
        <v xml:space="preserve">Soldar bocal e reforço - linha/estrutura: </v>
      </c>
      <c r="I818" s="107"/>
      <c r="J818" s="107"/>
      <c r="K818" s="107"/>
      <c r="L818" s="120"/>
      <c r="M818" s="118"/>
      <c r="N818" s="118"/>
      <c r="O818" s="118"/>
      <c r="P818" s="118"/>
      <c r="Q818" s="118"/>
      <c r="R818" s="120"/>
      <c r="S818" s="120"/>
      <c r="T818" s="118"/>
      <c r="U818" s="118"/>
      <c r="V818" s="118"/>
      <c r="W818" s="118"/>
      <c r="X818" s="118"/>
      <c r="Y818" s="120"/>
      <c r="Z818" s="120"/>
      <c r="AA818" s="118"/>
      <c r="AB818" s="118"/>
      <c r="AC818" s="118"/>
      <c r="AD818" s="120"/>
      <c r="AE818" s="118"/>
      <c r="AF818" s="120"/>
      <c r="AG818" s="120"/>
      <c r="AH818" s="118"/>
      <c r="AI818" s="118"/>
      <c r="AJ818" s="118"/>
      <c r="AK818" s="118"/>
      <c r="AL818" s="118"/>
      <c r="AM818" s="118"/>
    </row>
    <row r="819" spans="1:39" hidden="1" x14ac:dyDescent="0.3">
      <c r="A819" s="107"/>
      <c r="B819" s="107" t="s">
        <v>990</v>
      </c>
      <c r="C819" s="124"/>
      <c r="D819" s="107"/>
      <c r="E819" s="125"/>
      <c r="F819" s="107"/>
      <c r="G819" s="107" t="s">
        <v>279</v>
      </c>
      <c r="H819" s="124" t="str">
        <f>Programação4[[#This Row],[Atividade]]&amp; " - linha/estrutura: " &amp;Programação4[[#This Row],[Tag]]</f>
        <v xml:space="preserve">Inspeção ENDs das soldas - linha/estrutura: </v>
      </c>
      <c r="I819" s="107"/>
      <c r="J819" s="107"/>
      <c r="K819" s="107"/>
      <c r="L819" s="120"/>
      <c r="M819" s="118"/>
      <c r="N819" s="118"/>
      <c r="O819" s="118"/>
      <c r="P819" s="118"/>
      <c r="Q819" s="118"/>
      <c r="R819" s="120"/>
      <c r="S819" s="120"/>
      <c r="T819" s="118"/>
      <c r="U819" s="118"/>
      <c r="V819" s="118"/>
      <c r="W819" s="118"/>
      <c r="X819" s="118"/>
      <c r="Y819" s="120"/>
      <c r="Z819" s="120"/>
      <c r="AA819" s="118"/>
      <c r="AB819" s="118"/>
      <c r="AC819" s="118"/>
      <c r="AD819" s="120"/>
      <c r="AE819" s="118"/>
      <c r="AF819" s="120"/>
      <c r="AG819" s="120"/>
      <c r="AH819" s="118"/>
      <c r="AI819" s="118"/>
      <c r="AJ819" s="118"/>
      <c r="AK819" s="118"/>
      <c r="AL819" s="118"/>
      <c r="AM819" s="118"/>
    </row>
    <row r="820" spans="1:39" hidden="1" x14ac:dyDescent="0.3">
      <c r="A820" s="107"/>
      <c r="B820" s="107" t="s">
        <v>991</v>
      </c>
      <c r="C820" s="124"/>
      <c r="D820" s="107"/>
      <c r="E820" s="125"/>
      <c r="F820" s="107"/>
      <c r="G820" s="107" t="s">
        <v>1726</v>
      </c>
      <c r="H820" s="124" t="str">
        <f>Programação4[[#This Row],[Atividade]]&amp; " - linha/estrutura: " &amp;Programação4[[#This Row],[Tag]]</f>
        <v xml:space="preserve">TIE-IN_143-BOCAL_8"-T-14A-3B - linha/estrutura: </v>
      </c>
      <c r="I820" s="107"/>
      <c r="J820" s="107"/>
      <c r="K820" s="107"/>
      <c r="L820" s="120"/>
      <c r="M820" s="118"/>
      <c r="N820" s="118"/>
      <c r="O820" s="118"/>
      <c r="P820" s="118"/>
      <c r="Q820" s="118"/>
      <c r="R820" s="120"/>
      <c r="S820" s="120"/>
      <c r="T820" s="118"/>
      <c r="U820" s="118"/>
      <c r="V820" s="118"/>
      <c r="W820" s="118"/>
      <c r="X820" s="118"/>
      <c r="Y820" s="120"/>
      <c r="Z820" s="120"/>
      <c r="AA820" s="118"/>
      <c r="AB820" s="118"/>
      <c r="AC820" s="118"/>
      <c r="AD820" s="120"/>
      <c r="AE820" s="118"/>
      <c r="AF820" s="120"/>
      <c r="AG820" s="120"/>
      <c r="AH820" s="118"/>
      <c r="AI820" s="118"/>
      <c r="AJ820" s="118"/>
      <c r="AK820" s="118"/>
      <c r="AL820" s="118"/>
      <c r="AM820" s="118"/>
    </row>
    <row r="821" spans="1:39" hidden="1" x14ac:dyDescent="0.3">
      <c r="A821" s="107"/>
      <c r="B821" s="107" t="s">
        <v>992</v>
      </c>
      <c r="C821" s="124"/>
      <c r="D821" s="107"/>
      <c r="E821" s="125"/>
      <c r="F821" s="107"/>
      <c r="G821" s="107" t="s">
        <v>2025</v>
      </c>
      <c r="H821" s="124" t="str">
        <f>Programação4[[#This Row],[Atividade]]&amp; " - linha/estrutura: " &amp;Programação4[[#This Row],[Tag]]</f>
        <v xml:space="preserve">Locar ponto do bocal - linha/estrutura: </v>
      </c>
      <c r="I821" s="107"/>
      <c r="J821" s="107"/>
      <c r="K821" s="107"/>
      <c r="L821" s="120"/>
      <c r="M821" s="118"/>
      <c r="N821" s="118"/>
      <c r="O821" s="118"/>
      <c r="P821" s="118"/>
      <c r="Q821" s="118"/>
      <c r="R821" s="120"/>
      <c r="S821" s="120"/>
      <c r="T821" s="118"/>
      <c r="U821" s="118"/>
      <c r="V821" s="118"/>
      <c r="W821" s="118"/>
      <c r="X821" s="118"/>
      <c r="Y821" s="120"/>
      <c r="Z821" s="120"/>
      <c r="AA821" s="118"/>
      <c r="AB821" s="118"/>
      <c r="AC821" s="118"/>
      <c r="AD821" s="120"/>
      <c r="AE821" s="118"/>
      <c r="AF821" s="120"/>
      <c r="AG821" s="120"/>
      <c r="AH821" s="118"/>
      <c r="AI821" s="118"/>
      <c r="AJ821" s="118"/>
      <c r="AK821" s="118"/>
      <c r="AL821" s="118"/>
      <c r="AM821" s="118"/>
    </row>
    <row r="822" spans="1:39" hidden="1" x14ac:dyDescent="0.3">
      <c r="A822" s="107"/>
      <c r="B822" s="107" t="s">
        <v>993</v>
      </c>
      <c r="C822" s="124"/>
      <c r="D822" s="107"/>
      <c r="E822" s="125"/>
      <c r="F822" s="107"/>
      <c r="G822" s="107" t="s">
        <v>2026</v>
      </c>
      <c r="H822" s="124" t="str">
        <f>Programação4[[#This Row],[Atividade]]&amp; " - linha/estrutura: " &amp;Programação4[[#This Row],[Tag]]</f>
        <v xml:space="preserve">Fazer furo no teto do tanque - linha/estrutura: </v>
      </c>
      <c r="I822" s="107"/>
      <c r="J822" s="107"/>
      <c r="K822" s="107"/>
      <c r="L822" s="120"/>
      <c r="M822" s="118"/>
      <c r="N822" s="118"/>
      <c r="O822" s="118"/>
      <c r="P822" s="118"/>
      <c r="Q822" s="118"/>
      <c r="R822" s="120"/>
      <c r="S822" s="120"/>
      <c r="T822" s="118"/>
      <c r="U822" s="118"/>
      <c r="V822" s="118"/>
      <c r="W822" s="118"/>
      <c r="X822" s="118"/>
      <c r="Y822" s="120"/>
      <c r="Z822" s="120"/>
      <c r="AA822" s="118"/>
      <c r="AB822" s="118"/>
      <c r="AC822" s="118"/>
      <c r="AD822" s="120"/>
      <c r="AE822" s="118"/>
      <c r="AF822" s="120"/>
      <c r="AG822" s="120"/>
      <c r="AH822" s="118"/>
      <c r="AI822" s="118"/>
      <c r="AJ822" s="118"/>
      <c r="AK822" s="118"/>
      <c r="AL822" s="118"/>
      <c r="AM822" s="118"/>
    </row>
    <row r="823" spans="1:39" hidden="1" x14ac:dyDescent="0.3">
      <c r="A823" s="107"/>
      <c r="B823" s="107" t="s">
        <v>994</v>
      </c>
      <c r="C823" s="124"/>
      <c r="D823" s="107"/>
      <c r="E823" s="125"/>
      <c r="F823" s="107"/>
      <c r="G823" s="107" t="s">
        <v>2027</v>
      </c>
      <c r="H823" s="124" t="str">
        <f>Programação4[[#This Row],[Atividade]]&amp; " - linha/estrutura: " &amp;Programação4[[#This Row],[Tag]]</f>
        <v xml:space="preserve">Montar bocal - linha/estrutura: </v>
      </c>
      <c r="I823" s="107"/>
      <c r="J823" s="107"/>
      <c r="K823" s="107"/>
      <c r="L823" s="120"/>
      <c r="M823" s="118"/>
      <c r="N823" s="118"/>
      <c r="O823" s="118"/>
      <c r="P823" s="118"/>
      <c r="Q823" s="118"/>
      <c r="R823" s="120"/>
      <c r="S823" s="120"/>
      <c r="T823" s="118"/>
      <c r="U823" s="118"/>
      <c r="V823" s="118"/>
      <c r="W823" s="118"/>
      <c r="X823" s="118"/>
      <c r="Y823" s="120"/>
      <c r="Z823" s="120"/>
      <c r="AA823" s="118"/>
      <c r="AB823" s="118"/>
      <c r="AC823" s="118"/>
      <c r="AD823" s="120"/>
      <c r="AE823" s="118"/>
      <c r="AF823" s="120"/>
      <c r="AG823" s="120"/>
      <c r="AH823" s="118"/>
      <c r="AI823" s="118"/>
      <c r="AJ823" s="118"/>
      <c r="AK823" s="118"/>
      <c r="AL823" s="118"/>
      <c r="AM823" s="118"/>
    </row>
    <row r="824" spans="1:39" hidden="1" x14ac:dyDescent="0.3">
      <c r="A824" s="107"/>
      <c r="B824" s="107" t="s">
        <v>995</v>
      </c>
      <c r="C824" s="124"/>
      <c r="D824" s="107"/>
      <c r="E824" s="125"/>
      <c r="F824" s="107"/>
      <c r="G824" s="107" t="s">
        <v>2028</v>
      </c>
      <c r="H824" s="124" t="str">
        <f>Programação4[[#This Row],[Atividade]]&amp; " - linha/estrutura: " &amp;Programação4[[#This Row],[Tag]]</f>
        <v xml:space="preserve">Soldar bocal e reforço - linha/estrutura: </v>
      </c>
      <c r="I824" s="107"/>
      <c r="J824" s="107"/>
      <c r="K824" s="107"/>
      <c r="L824" s="120"/>
      <c r="M824" s="118"/>
      <c r="N824" s="118"/>
      <c r="O824" s="118"/>
      <c r="P824" s="118"/>
      <c r="Q824" s="118"/>
      <c r="R824" s="120"/>
      <c r="S824" s="120"/>
      <c r="T824" s="118"/>
      <c r="U824" s="118"/>
      <c r="V824" s="118"/>
      <c r="W824" s="118"/>
      <c r="X824" s="118"/>
      <c r="Y824" s="120"/>
      <c r="Z824" s="120"/>
      <c r="AA824" s="118"/>
      <c r="AB824" s="118"/>
      <c r="AC824" s="118"/>
      <c r="AD824" s="120"/>
      <c r="AE824" s="118"/>
      <c r="AF824" s="120"/>
      <c r="AG824" s="120"/>
      <c r="AH824" s="118"/>
      <c r="AI824" s="118"/>
      <c r="AJ824" s="118"/>
      <c r="AK824" s="118"/>
      <c r="AL824" s="118"/>
      <c r="AM824" s="118"/>
    </row>
    <row r="825" spans="1:39" hidden="1" x14ac:dyDescent="0.3">
      <c r="A825" s="107"/>
      <c r="B825" s="107" t="s">
        <v>996</v>
      </c>
      <c r="C825" s="124"/>
      <c r="D825" s="107"/>
      <c r="E825" s="125"/>
      <c r="F825" s="107"/>
      <c r="G825" s="107" t="s">
        <v>279</v>
      </c>
      <c r="H825" s="124" t="str">
        <f>Programação4[[#This Row],[Atividade]]&amp; " - linha/estrutura: " &amp;Programação4[[#This Row],[Tag]]</f>
        <v xml:space="preserve">Inspeção ENDs das soldas - linha/estrutura: </v>
      </c>
      <c r="I825" s="107"/>
      <c r="J825" s="107"/>
      <c r="K825" s="107"/>
      <c r="L825" s="120"/>
      <c r="M825" s="118"/>
      <c r="N825" s="118"/>
      <c r="O825" s="118"/>
      <c r="P825" s="118"/>
      <c r="Q825" s="118"/>
      <c r="R825" s="120"/>
      <c r="S825" s="120"/>
      <c r="T825" s="118"/>
      <c r="U825" s="118"/>
      <c r="V825" s="118"/>
      <c r="W825" s="118"/>
      <c r="X825" s="118"/>
      <c r="Y825" s="120"/>
      <c r="Z825" s="120"/>
      <c r="AA825" s="118"/>
      <c r="AB825" s="118"/>
      <c r="AC825" s="118"/>
      <c r="AD825" s="120"/>
      <c r="AE825" s="118"/>
      <c r="AF825" s="120"/>
      <c r="AG825" s="120"/>
      <c r="AH825" s="118"/>
      <c r="AI825" s="118"/>
      <c r="AJ825" s="118"/>
      <c r="AK825" s="118"/>
      <c r="AL825" s="118"/>
      <c r="AM825" s="118"/>
    </row>
    <row r="826" spans="1:39" hidden="1" x14ac:dyDescent="0.3">
      <c r="A826" s="107"/>
      <c r="B826" s="107" t="s">
        <v>997</v>
      </c>
      <c r="C826" s="124"/>
      <c r="D826" s="107"/>
      <c r="E826" s="125"/>
      <c r="F826" s="107"/>
      <c r="G826" s="107" t="s">
        <v>1728</v>
      </c>
      <c r="H826" s="124" t="str">
        <f>Programação4[[#This Row],[Atividade]]&amp; " - linha/estrutura: " &amp;Programação4[[#This Row],[Tag]]</f>
        <v xml:space="preserve">TIE-IN_145-BOCAL_8"-T-14A-3C - linha/estrutura: </v>
      </c>
      <c r="I826" s="107"/>
      <c r="J826" s="107"/>
      <c r="K826" s="107"/>
      <c r="L826" s="120"/>
      <c r="M826" s="118"/>
      <c r="N826" s="118"/>
      <c r="O826" s="118"/>
      <c r="P826" s="118"/>
      <c r="Q826" s="118"/>
      <c r="R826" s="120"/>
      <c r="S826" s="120"/>
      <c r="T826" s="118"/>
      <c r="U826" s="118"/>
      <c r="V826" s="118"/>
      <c r="W826" s="118"/>
      <c r="X826" s="118"/>
      <c r="Y826" s="120"/>
      <c r="Z826" s="120"/>
      <c r="AA826" s="118"/>
      <c r="AB826" s="118"/>
      <c r="AC826" s="118"/>
      <c r="AD826" s="120"/>
      <c r="AE826" s="118"/>
      <c r="AF826" s="120"/>
      <c r="AG826" s="120"/>
      <c r="AH826" s="118"/>
      <c r="AI826" s="118"/>
      <c r="AJ826" s="118"/>
      <c r="AK826" s="118"/>
      <c r="AL826" s="118"/>
      <c r="AM826" s="118"/>
    </row>
    <row r="827" spans="1:39" hidden="1" x14ac:dyDescent="0.3">
      <c r="A827" s="107"/>
      <c r="B827" s="107" t="s">
        <v>998</v>
      </c>
      <c r="C827" s="124"/>
      <c r="D827" s="107"/>
      <c r="E827" s="125"/>
      <c r="F827" s="107"/>
      <c r="G827" s="107" t="s">
        <v>2025</v>
      </c>
      <c r="H827" s="124" t="str">
        <f>Programação4[[#This Row],[Atividade]]&amp; " - linha/estrutura: " &amp;Programação4[[#This Row],[Tag]]</f>
        <v xml:space="preserve">Locar ponto do bocal - linha/estrutura: </v>
      </c>
      <c r="I827" s="107"/>
      <c r="J827" s="107"/>
      <c r="K827" s="107"/>
      <c r="L827" s="120"/>
      <c r="M827" s="118"/>
      <c r="N827" s="118"/>
      <c r="O827" s="118"/>
      <c r="P827" s="118"/>
      <c r="Q827" s="118"/>
      <c r="R827" s="120"/>
      <c r="S827" s="120"/>
      <c r="T827" s="118"/>
      <c r="U827" s="118"/>
      <c r="V827" s="118"/>
      <c r="W827" s="118"/>
      <c r="X827" s="118"/>
      <c r="Y827" s="120"/>
      <c r="Z827" s="120"/>
      <c r="AA827" s="118"/>
      <c r="AB827" s="118"/>
      <c r="AC827" s="118"/>
      <c r="AD827" s="120"/>
      <c r="AE827" s="118"/>
      <c r="AF827" s="120"/>
      <c r="AG827" s="120"/>
      <c r="AH827" s="118"/>
      <c r="AI827" s="118"/>
      <c r="AJ827" s="118"/>
      <c r="AK827" s="118"/>
      <c r="AL827" s="118"/>
      <c r="AM827" s="118"/>
    </row>
    <row r="828" spans="1:39" hidden="1" x14ac:dyDescent="0.3">
      <c r="A828" s="107"/>
      <c r="B828" s="107" t="s">
        <v>999</v>
      </c>
      <c r="C828" s="124"/>
      <c r="D828" s="107"/>
      <c r="E828" s="125"/>
      <c r="F828" s="107"/>
      <c r="G828" s="107" t="s">
        <v>2026</v>
      </c>
      <c r="H828" s="124" t="str">
        <f>Programação4[[#This Row],[Atividade]]&amp; " - linha/estrutura: " &amp;Programação4[[#This Row],[Tag]]</f>
        <v xml:space="preserve">Fazer furo no teto do tanque - linha/estrutura: </v>
      </c>
      <c r="I828" s="107"/>
      <c r="J828" s="107"/>
      <c r="K828" s="107"/>
      <c r="L828" s="120"/>
      <c r="M828" s="118"/>
      <c r="N828" s="118"/>
      <c r="O828" s="118"/>
      <c r="P828" s="118"/>
      <c r="Q828" s="118"/>
      <c r="R828" s="120"/>
      <c r="S828" s="120"/>
      <c r="T828" s="118"/>
      <c r="U828" s="118"/>
      <c r="V828" s="118"/>
      <c r="W828" s="118"/>
      <c r="X828" s="118"/>
      <c r="Y828" s="120"/>
      <c r="Z828" s="120"/>
      <c r="AA828" s="118"/>
      <c r="AB828" s="118"/>
      <c r="AC828" s="118"/>
      <c r="AD828" s="120"/>
      <c r="AE828" s="118"/>
      <c r="AF828" s="120"/>
      <c r="AG828" s="120"/>
      <c r="AH828" s="118"/>
      <c r="AI828" s="118"/>
      <c r="AJ828" s="118"/>
      <c r="AK828" s="118"/>
      <c r="AL828" s="118"/>
      <c r="AM828" s="118"/>
    </row>
    <row r="829" spans="1:39" hidden="1" x14ac:dyDescent="0.3">
      <c r="A829" s="107"/>
      <c r="B829" s="107" t="s">
        <v>1000</v>
      </c>
      <c r="C829" s="124"/>
      <c r="D829" s="107"/>
      <c r="E829" s="125"/>
      <c r="F829" s="107"/>
      <c r="G829" s="107" t="s">
        <v>2027</v>
      </c>
      <c r="H829" s="124" t="str">
        <f>Programação4[[#This Row],[Atividade]]&amp; " - linha/estrutura: " &amp;Programação4[[#This Row],[Tag]]</f>
        <v xml:space="preserve">Montar bocal - linha/estrutura: </v>
      </c>
      <c r="I829" s="107"/>
      <c r="J829" s="107"/>
      <c r="K829" s="107"/>
      <c r="L829" s="120"/>
      <c r="M829" s="118"/>
      <c r="N829" s="118"/>
      <c r="O829" s="118"/>
      <c r="P829" s="118"/>
      <c r="Q829" s="118"/>
      <c r="R829" s="120"/>
      <c r="S829" s="120"/>
      <c r="T829" s="118"/>
      <c r="U829" s="118"/>
      <c r="V829" s="118"/>
      <c r="W829" s="118"/>
      <c r="X829" s="118"/>
      <c r="Y829" s="120"/>
      <c r="Z829" s="120"/>
      <c r="AA829" s="118"/>
      <c r="AB829" s="118"/>
      <c r="AC829" s="118"/>
      <c r="AD829" s="120"/>
      <c r="AE829" s="118"/>
      <c r="AF829" s="120"/>
      <c r="AG829" s="120"/>
      <c r="AH829" s="118"/>
      <c r="AI829" s="118"/>
      <c r="AJ829" s="118"/>
      <c r="AK829" s="118"/>
      <c r="AL829" s="118"/>
      <c r="AM829" s="118"/>
    </row>
    <row r="830" spans="1:39" hidden="1" x14ac:dyDescent="0.3">
      <c r="A830" s="107"/>
      <c r="B830" s="107" t="s">
        <v>1001</v>
      </c>
      <c r="C830" s="124"/>
      <c r="D830" s="107"/>
      <c r="E830" s="125"/>
      <c r="F830" s="107"/>
      <c r="G830" s="107" t="s">
        <v>2028</v>
      </c>
      <c r="H830" s="124" t="str">
        <f>Programação4[[#This Row],[Atividade]]&amp; " - linha/estrutura: " &amp;Programação4[[#This Row],[Tag]]</f>
        <v xml:space="preserve">Soldar bocal e reforço - linha/estrutura: </v>
      </c>
      <c r="I830" s="107"/>
      <c r="J830" s="107"/>
      <c r="K830" s="107"/>
      <c r="L830" s="120"/>
      <c r="M830" s="118"/>
      <c r="N830" s="118"/>
      <c r="O830" s="118"/>
      <c r="P830" s="118"/>
      <c r="Q830" s="118"/>
      <c r="R830" s="120"/>
      <c r="S830" s="120"/>
      <c r="T830" s="118"/>
      <c r="U830" s="118"/>
      <c r="V830" s="118"/>
      <c r="W830" s="118"/>
      <c r="X830" s="118"/>
      <c r="Y830" s="120"/>
      <c r="Z830" s="120"/>
      <c r="AA830" s="118"/>
      <c r="AB830" s="118"/>
      <c r="AC830" s="118"/>
      <c r="AD830" s="120"/>
      <c r="AE830" s="118"/>
      <c r="AF830" s="120"/>
      <c r="AG830" s="120"/>
      <c r="AH830" s="118"/>
      <c r="AI830" s="118"/>
      <c r="AJ830" s="118"/>
      <c r="AK830" s="118"/>
      <c r="AL830" s="118"/>
      <c r="AM830" s="118"/>
    </row>
    <row r="831" spans="1:39" hidden="1" x14ac:dyDescent="0.3">
      <c r="A831" s="107"/>
      <c r="B831" s="107" t="s">
        <v>1002</v>
      </c>
      <c r="C831" s="124"/>
      <c r="D831" s="107"/>
      <c r="E831" s="125"/>
      <c r="F831" s="107"/>
      <c r="G831" s="107" t="s">
        <v>279</v>
      </c>
      <c r="H831" s="124" t="str">
        <f>Programação4[[#This Row],[Atividade]]&amp; " - linha/estrutura: " &amp;Programação4[[#This Row],[Tag]]</f>
        <v xml:space="preserve">Inspeção ENDs das soldas - linha/estrutura: </v>
      </c>
      <c r="I831" s="107"/>
      <c r="J831" s="107"/>
      <c r="K831" s="107"/>
      <c r="L831" s="120"/>
      <c r="M831" s="118"/>
      <c r="N831" s="118"/>
      <c r="O831" s="118"/>
      <c r="P831" s="118"/>
      <c r="Q831" s="118"/>
      <c r="R831" s="120"/>
      <c r="S831" s="120"/>
      <c r="T831" s="118"/>
      <c r="U831" s="118"/>
      <c r="V831" s="118"/>
      <c r="W831" s="118"/>
      <c r="X831" s="118"/>
      <c r="Y831" s="120"/>
      <c r="Z831" s="120"/>
      <c r="AA831" s="118"/>
      <c r="AB831" s="118"/>
      <c r="AC831" s="118"/>
      <c r="AD831" s="120"/>
      <c r="AE831" s="118"/>
      <c r="AF831" s="120"/>
      <c r="AG831" s="120"/>
      <c r="AH831" s="118"/>
      <c r="AI831" s="118"/>
      <c r="AJ831" s="118"/>
      <c r="AK831" s="118"/>
      <c r="AL831" s="118"/>
      <c r="AM831" s="118"/>
    </row>
    <row r="832" spans="1:39" hidden="1" x14ac:dyDescent="0.3">
      <c r="A832" s="107"/>
      <c r="B832" s="107" t="s">
        <v>1003</v>
      </c>
      <c r="C832" s="124"/>
      <c r="D832" s="107"/>
      <c r="E832" s="125"/>
      <c r="F832" s="107"/>
      <c r="G832" s="107" t="s">
        <v>2029</v>
      </c>
      <c r="H832" s="124" t="str">
        <f>Programação4[[#This Row],[Atividade]]&amp; " - linha/estrutura: " &amp;Programação4[[#This Row],[Tag]]</f>
        <v xml:space="preserve">TIE-IN_164 - Parada - linha/estrutura: </v>
      </c>
      <c r="I832" s="107"/>
      <c r="J832" s="107"/>
      <c r="K832" s="107"/>
      <c r="L832" s="120"/>
      <c r="M832" s="118"/>
      <c r="N832" s="118"/>
      <c r="O832" s="118"/>
      <c r="P832" s="118"/>
      <c r="Q832" s="118"/>
      <c r="R832" s="120"/>
      <c r="S832" s="120"/>
      <c r="T832" s="118"/>
      <c r="U832" s="118"/>
      <c r="V832" s="118"/>
      <c r="W832" s="118"/>
      <c r="X832" s="118"/>
      <c r="Y832" s="120"/>
      <c r="Z832" s="120"/>
      <c r="AA832" s="118"/>
      <c r="AB832" s="118"/>
      <c r="AC832" s="118"/>
      <c r="AD832" s="120"/>
      <c r="AE832" s="118"/>
      <c r="AF832" s="120"/>
      <c r="AG832" s="120"/>
      <c r="AH832" s="118"/>
      <c r="AI832" s="118"/>
      <c r="AJ832" s="118"/>
      <c r="AK832" s="118"/>
      <c r="AL832" s="118"/>
      <c r="AM832" s="118"/>
    </row>
    <row r="833" spans="1:39" hidden="1" x14ac:dyDescent="0.3">
      <c r="A833" s="107"/>
      <c r="B833" s="107" t="s">
        <v>1004</v>
      </c>
      <c r="C833" s="124"/>
      <c r="D833" s="107"/>
      <c r="E833" s="125"/>
      <c r="F833" s="107"/>
      <c r="G833" s="107" t="s">
        <v>2030</v>
      </c>
      <c r="H833" s="124" t="str">
        <f>Programação4[[#This Row],[Atividade]]&amp; " - linha/estrutura: " &amp;Programação4[[#This Row],[Tag]]</f>
        <v xml:space="preserve">Fazer Ebtv da linha existente - linha/estrutura: </v>
      </c>
      <c r="I833" s="107"/>
      <c r="J833" s="107"/>
      <c r="K833" s="107"/>
      <c r="L833" s="120"/>
      <c r="M833" s="118"/>
      <c r="N833" s="118"/>
      <c r="O833" s="118"/>
      <c r="P833" s="118"/>
      <c r="Q833" s="118"/>
      <c r="R833" s="120"/>
      <c r="S833" s="120"/>
      <c r="T833" s="118"/>
      <c r="U833" s="118"/>
      <c r="V833" s="118"/>
      <c r="W833" s="118"/>
      <c r="X833" s="118"/>
      <c r="Y833" s="120"/>
      <c r="Z833" s="120"/>
      <c r="AA833" s="118"/>
      <c r="AB833" s="118"/>
      <c r="AC833" s="118"/>
      <c r="AD833" s="120"/>
      <c r="AE833" s="118"/>
      <c r="AF833" s="120"/>
      <c r="AG833" s="120"/>
      <c r="AH833" s="118"/>
      <c r="AI833" s="118"/>
      <c r="AJ833" s="118"/>
      <c r="AK833" s="118"/>
      <c r="AL833" s="118"/>
      <c r="AM833" s="118"/>
    </row>
    <row r="834" spans="1:39" hidden="1" x14ac:dyDescent="0.3">
      <c r="A834" s="107"/>
      <c r="B834" s="107" t="s">
        <v>1005</v>
      </c>
      <c r="C834" s="124"/>
      <c r="D834" s="107"/>
      <c r="E834" s="125"/>
      <c r="F834" s="107"/>
      <c r="G834" s="107" t="s">
        <v>2031</v>
      </c>
      <c r="H834" s="124" t="str">
        <f>Programação4[[#This Row],[Atividade]]&amp; " - linha/estrutura: " &amp;Programação4[[#This Row],[Tag]]</f>
        <v xml:space="preserve">Desmontar trecho da linha existente - linha/estrutura: </v>
      </c>
      <c r="I834" s="107"/>
      <c r="J834" s="107"/>
      <c r="K834" s="107"/>
      <c r="L834" s="120"/>
      <c r="M834" s="118"/>
      <c r="N834" s="118"/>
      <c r="O834" s="118"/>
      <c r="P834" s="118"/>
      <c r="Q834" s="118"/>
      <c r="R834" s="120"/>
      <c r="S834" s="120"/>
      <c r="T834" s="118"/>
      <c r="U834" s="118"/>
      <c r="V834" s="118"/>
      <c r="W834" s="118"/>
      <c r="X834" s="118"/>
      <c r="Y834" s="120"/>
      <c r="Z834" s="120"/>
      <c r="AA834" s="118"/>
      <c r="AB834" s="118"/>
      <c r="AC834" s="118"/>
      <c r="AD834" s="120"/>
      <c r="AE834" s="118"/>
      <c r="AF834" s="120"/>
      <c r="AG834" s="120"/>
      <c r="AH834" s="118"/>
      <c r="AI834" s="118"/>
      <c r="AJ834" s="118"/>
      <c r="AK834" s="118"/>
      <c r="AL834" s="118"/>
      <c r="AM834" s="118"/>
    </row>
    <row r="835" spans="1:39" hidden="1" x14ac:dyDescent="0.3">
      <c r="A835" s="107"/>
      <c r="B835" s="107" t="s">
        <v>1006</v>
      </c>
      <c r="C835" s="124"/>
      <c r="D835" s="107"/>
      <c r="E835" s="125"/>
      <c r="F835" s="107"/>
      <c r="G835" s="107" t="s">
        <v>2032</v>
      </c>
      <c r="H835" s="124" t="str">
        <f>Programação4[[#This Row],[Atividade]]&amp; " - linha/estrutura: " &amp;Programação4[[#This Row],[Tag]]</f>
        <v xml:space="preserve">Pré-montar e soldar Tê - linha/estrutura: </v>
      </c>
      <c r="I835" s="107"/>
      <c r="J835" s="107"/>
      <c r="K835" s="107"/>
      <c r="L835" s="120"/>
      <c r="M835" s="118"/>
      <c r="N835" s="118"/>
      <c r="O835" s="118"/>
      <c r="P835" s="118"/>
      <c r="Q835" s="118"/>
      <c r="R835" s="120"/>
      <c r="S835" s="120"/>
      <c r="T835" s="118"/>
      <c r="U835" s="118"/>
      <c r="V835" s="118"/>
      <c r="W835" s="118"/>
      <c r="X835" s="118"/>
      <c r="Y835" s="120"/>
      <c r="Z835" s="120"/>
      <c r="AA835" s="118"/>
      <c r="AB835" s="118"/>
      <c r="AC835" s="118"/>
      <c r="AD835" s="120"/>
      <c r="AE835" s="118"/>
      <c r="AF835" s="120"/>
      <c r="AG835" s="120"/>
      <c r="AH835" s="118"/>
      <c r="AI835" s="118"/>
      <c r="AJ835" s="118"/>
      <c r="AK835" s="118"/>
      <c r="AL835" s="118"/>
      <c r="AM835" s="118"/>
    </row>
    <row r="836" spans="1:39" hidden="1" x14ac:dyDescent="0.3">
      <c r="A836" s="107"/>
      <c r="B836" s="107" t="s">
        <v>1007</v>
      </c>
      <c r="C836" s="124"/>
      <c r="D836" s="107"/>
      <c r="E836" s="125"/>
      <c r="F836" s="107"/>
      <c r="G836" s="107" t="s">
        <v>279</v>
      </c>
      <c r="H836" s="124" t="str">
        <f>Programação4[[#This Row],[Atividade]]&amp; " - linha/estrutura: " &amp;Programação4[[#This Row],[Tag]]</f>
        <v xml:space="preserve">Inspeção ENDs das soldas - linha/estrutura: </v>
      </c>
      <c r="I836" s="107"/>
      <c r="J836" s="107"/>
      <c r="K836" s="107"/>
      <c r="L836" s="120"/>
      <c r="M836" s="118"/>
      <c r="N836" s="118"/>
      <c r="O836" s="118"/>
      <c r="P836" s="118"/>
      <c r="Q836" s="118"/>
      <c r="R836" s="120"/>
      <c r="S836" s="120"/>
      <c r="T836" s="118"/>
      <c r="U836" s="118"/>
      <c r="V836" s="118"/>
      <c r="W836" s="118"/>
      <c r="X836" s="118"/>
      <c r="Y836" s="120"/>
      <c r="Z836" s="120"/>
      <c r="AA836" s="118"/>
      <c r="AB836" s="118"/>
      <c r="AC836" s="118"/>
      <c r="AD836" s="120"/>
      <c r="AE836" s="118"/>
      <c r="AF836" s="120"/>
      <c r="AG836" s="120"/>
      <c r="AH836" s="118"/>
      <c r="AI836" s="118"/>
      <c r="AJ836" s="118"/>
      <c r="AK836" s="118"/>
      <c r="AL836" s="118"/>
      <c r="AM836" s="118"/>
    </row>
    <row r="837" spans="1:39" hidden="1" x14ac:dyDescent="0.3">
      <c r="A837" s="107"/>
      <c r="B837" s="107" t="s">
        <v>1008</v>
      </c>
      <c r="C837" s="124"/>
      <c r="D837" s="107"/>
      <c r="E837" s="125"/>
      <c r="F837" s="107"/>
      <c r="G837" s="107" t="s">
        <v>2033</v>
      </c>
      <c r="H837" s="124" t="str">
        <f>Programação4[[#This Row],[Atividade]]&amp; " - linha/estrutura: " &amp;Programação4[[#This Row],[Tag]]</f>
        <v xml:space="preserve">Montar válvula de 10" - linha/estrutura: </v>
      </c>
      <c r="I837" s="107"/>
      <c r="J837" s="107"/>
      <c r="K837" s="107"/>
      <c r="L837" s="120"/>
      <c r="M837" s="118"/>
      <c r="N837" s="118"/>
      <c r="O837" s="118"/>
      <c r="P837" s="118"/>
      <c r="Q837" s="118"/>
      <c r="R837" s="120"/>
      <c r="S837" s="120"/>
      <c r="T837" s="118"/>
      <c r="U837" s="118"/>
      <c r="V837" s="118"/>
      <c r="W837" s="118"/>
      <c r="X837" s="118"/>
      <c r="Y837" s="120"/>
      <c r="Z837" s="120"/>
      <c r="AA837" s="118"/>
      <c r="AB837" s="118"/>
      <c r="AC837" s="118"/>
      <c r="AD837" s="120"/>
      <c r="AE837" s="118"/>
      <c r="AF837" s="120"/>
      <c r="AG837" s="120"/>
      <c r="AH837" s="118"/>
      <c r="AI837" s="118"/>
      <c r="AJ837" s="118"/>
      <c r="AK837" s="118"/>
      <c r="AL837" s="118"/>
      <c r="AM837" s="118"/>
    </row>
    <row r="838" spans="1:39" hidden="1" x14ac:dyDescent="0.3">
      <c r="A838" s="107"/>
      <c r="B838" s="107" t="s">
        <v>1009</v>
      </c>
      <c r="C838" s="124"/>
      <c r="D838" s="107"/>
      <c r="E838" s="125"/>
      <c r="F838" s="107"/>
      <c r="G838" s="107" t="s">
        <v>1954</v>
      </c>
      <c r="H838" s="124" t="str">
        <f>Programação4[[#This Row],[Atividade]]&amp; " - linha/estrutura: " &amp;Programação4[[#This Row],[Tag]]</f>
        <v xml:space="preserve">Remover Ebtv da linha - linha/estrutura: </v>
      </c>
      <c r="I838" s="107"/>
      <c r="J838" s="107"/>
      <c r="K838" s="107"/>
      <c r="L838" s="120"/>
      <c r="M838" s="118"/>
      <c r="N838" s="118"/>
      <c r="O838" s="118"/>
      <c r="P838" s="118"/>
      <c r="Q838" s="118"/>
      <c r="R838" s="120"/>
      <c r="S838" s="120"/>
      <c r="T838" s="118"/>
      <c r="U838" s="118"/>
      <c r="V838" s="118"/>
      <c r="W838" s="118"/>
      <c r="X838" s="118"/>
      <c r="Y838" s="120"/>
      <c r="Z838" s="120"/>
      <c r="AA838" s="118"/>
      <c r="AB838" s="118"/>
      <c r="AC838" s="118"/>
      <c r="AD838" s="120"/>
      <c r="AE838" s="118"/>
      <c r="AF838" s="120"/>
      <c r="AG838" s="120"/>
      <c r="AH838" s="118"/>
      <c r="AI838" s="118"/>
      <c r="AJ838" s="118"/>
      <c r="AK838" s="118"/>
      <c r="AL838" s="118"/>
      <c r="AM838" s="118"/>
    </row>
    <row r="839" spans="1:39" hidden="1" x14ac:dyDescent="0.3">
      <c r="A839" s="107"/>
      <c r="B839" s="107" t="s">
        <v>1010</v>
      </c>
      <c r="C839" s="124"/>
      <c r="D839" s="107"/>
      <c r="E839" s="125"/>
      <c r="F839" s="107"/>
      <c r="G839" s="107" t="s">
        <v>1768</v>
      </c>
      <c r="H839" s="124" t="str">
        <f>Programação4[[#This Row],[Atividade]]&amp; " - linha/estrutura: " &amp;Programação4[[#This Row],[Tag]]</f>
        <v xml:space="preserve">TIE-IN_172 - linha/estrutura: </v>
      </c>
      <c r="I839" s="107"/>
      <c r="J839" s="107"/>
      <c r="K839" s="107"/>
      <c r="L839" s="120"/>
      <c r="M839" s="118"/>
      <c r="N839" s="118"/>
      <c r="O839" s="118"/>
      <c r="P839" s="118"/>
      <c r="Q839" s="118"/>
      <c r="R839" s="120"/>
      <c r="S839" s="120"/>
      <c r="T839" s="118"/>
      <c r="U839" s="118"/>
      <c r="V839" s="118"/>
      <c r="W839" s="118"/>
      <c r="X839" s="118"/>
      <c r="Y839" s="120"/>
      <c r="Z839" s="120"/>
      <c r="AA839" s="118"/>
      <c r="AB839" s="118"/>
      <c r="AC839" s="118"/>
      <c r="AD839" s="120"/>
      <c r="AE839" s="118"/>
      <c r="AF839" s="120"/>
      <c r="AG839" s="120"/>
      <c r="AH839" s="118"/>
      <c r="AI839" s="118"/>
      <c r="AJ839" s="118"/>
      <c r="AK839" s="118"/>
      <c r="AL839" s="118"/>
      <c r="AM839" s="118"/>
    </row>
    <row r="840" spans="1:39" hidden="1" x14ac:dyDescent="0.3">
      <c r="A840" s="107"/>
      <c r="B840" s="107" t="s">
        <v>1011</v>
      </c>
      <c r="C840" s="124"/>
      <c r="D840" s="107"/>
      <c r="E840" s="125"/>
      <c r="F840" s="107"/>
      <c r="G840" s="107" t="s">
        <v>2030</v>
      </c>
      <c r="H840" s="124" t="str">
        <f>Programação4[[#This Row],[Atividade]]&amp; " - linha/estrutura: " &amp;Programação4[[#This Row],[Tag]]</f>
        <v xml:space="preserve">Fazer Ebtv da linha existente - linha/estrutura: </v>
      </c>
      <c r="I840" s="107"/>
      <c r="J840" s="107"/>
      <c r="K840" s="107"/>
      <c r="L840" s="120"/>
      <c r="M840" s="118"/>
      <c r="N840" s="118"/>
      <c r="O840" s="118"/>
      <c r="P840" s="118"/>
      <c r="Q840" s="118"/>
      <c r="R840" s="120"/>
      <c r="S840" s="120"/>
      <c r="T840" s="118"/>
      <c r="U840" s="118"/>
      <c r="V840" s="118"/>
      <c r="W840" s="118"/>
      <c r="X840" s="118"/>
      <c r="Y840" s="120"/>
      <c r="Z840" s="120"/>
      <c r="AA840" s="118"/>
      <c r="AB840" s="118"/>
      <c r="AC840" s="118"/>
      <c r="AD840" s="120"/>
      <c r="AE840" s="118"/>
      <c r="AF840" s="120"/>
      <c r="AG840" s="120"/>
      <c r="AH840" s="118"/>
      <c r="AI840" s="118"/>
      <c r="AJ840" s="118"/>
      <c r="AK840" s="118"/>
      <c r="AL840" s="118"/>
      <c r="AM840" s="118"/>
    </row>
    <row r="841" spans="1:39" hidden="1" x14ac:dyDescent="0.3">
      <c r="A841" s="107"/>
      <c r="B841" s="107" t="s">
        <v>1012</v>
      </c>
      <c r="C841" s="124"/>
      <c r="D841" s="107"/>
      <c r="E841" s="125"/>
      <c r="F841" s="107"/>
      <c r="G841" s="107" t="s">
        <v>2031</v>
      </c>
      <c r="H841" s="124" t="str">
        <f>Programação4[[#This Row],[Atividade]]&amp; " - linha/estrutura: " &amp;Programação4[[#This Row],[Tag]]</f>
        <v xml:space="preserve">Desmontar trecho da linha existente - linha/estrutura: </v>
      </c>
      <c r="I841" s="107"/>
      <c r="J841" s="107"/>
      <c r="K841" s="107"/>
      <c r="L841" s="120"/>
      <c r="M841" s="118"/>
      <c r="N841" s="118"/>
      <c r="O841" s="118"/>
      <c r="P841" s="118"/>
      <c r="Q841" s="118"/>
      <c r="R841" s="120"/>
      <c r="S841" s="120"/>
      <c r="T841" s="118"/>
      <c r="U841" s="118"/>
      <c r="V841" s="118"/>
      <c r="W841" s="118"/>
      <c r="X841" s="118"/>
      <c r="Y841" s="120"/>
      <c r="Z841" s="120"/>
      <c r="AA841" s="118"/>
      <c r="AB841" s="118"/>
      <c r="AC841" s="118"/>
      <c r="AD841" s="120"/>
      <c r="AE841" s="118"/>
      <c r="AF841" s="120"/>
      <c r="AG841" s="120"/>
      <c r="AH841" s="118"/>
      <c r="AI841" s="118"/>
      <c r="AJ841" s="118"/>
      <c r="AK841" s="118"/>
      <c r="AL841" s="118"/>
      <c r="AM841" s="118"/>
    </row>
    <row r="842" spans="1:39" hidden="1" x14ac:dyDescent="0.3">
      <c r="A842" s="107"/>
      <c r="B842" s="107" t="s">
        <v>1013</v>
      </c>
      <c r="C842" s="124"/>
      <c r="D842" s="107"/>
      <c r="E842" s="125"/>
      <c r="F842" s="107"/>
      <c r="G842" s="107" t="s">
        <v>2032</v>
      </c>
      <c r="H842" s="124" t="str">
        <f>Programação4[[#This Row],[Atividade]]&amp; " - linha/estrutura: " &amp;Programação4[[#This Row],[Tag]]</f>
        <v xml:space="preserve">Pré-montar e soldar Tê - linha/estrutura: </v>
      </c>
      <c r="I842" s="107"/>
      <c r="J842" s="107"/>
      <c r="K842" s="107"/>
      <c r="L842" s="120"/>
      <c r="M842" s="118"/>
      <c r="N842" s="118"/>
      <c r="O842" s="118"/>
      <c r="P842" s="118"/>
      <c r="Q842" s="118"/>
      <c r="R842" s="120"/>
      <c r="S842" s="120"/>
      <c r="T842" s="118"/>
      <c r="U842" s="118"/>
      <c r="V842" s="118"/>
      <c r="W842" s="118"/>
      <c r="X842" s="118"/>
      <c r="Y842" s="120"/>
      <c r="Z842" s="120"/>
      <c r="AA842" s="118"/>
      <c r="AB842" s="118"/>
      <c r="AC842" s="118"/>
      <c r="AD842" s="120"/>
      <c r="AE842" s="118"/>
      <c r="AF842" s="120"/>
      <c r="AG842" s="120"/>
      <c r="AH842" s="118"/>
      <c r="AI842" s="118"/>
      <c r="AJ842" s="118"/>
      <c r="AK842" s="118"/>
      <c r="AL842" s="118"/>
      <c r="AM842" s="118"/>
    </row>
    <row r="843" spans="1:39" hidden="1" x14ac:dyDescent="0.3">
      <c r="A843" s="107"/>
      <c r="B843" s="107" t="s">
        <v>1014</v>
      </c>
      <c r="C843" s="124"/>
      <c r="D843" s="107"/>
      <c r="E843" s="125"/>
      <c r="F843" s="107"/>
      <c r="G843" s="107" t="s">
        <v>279</v>
      </c>
      <c r="H843" s="124" t="str">
        <f>Programação4[[#This Row],[Atividade]]&amp; " - linha/estrutura: " &amp;Programação4[[#This Row],[Tag]]</f>
        <v xml:space="preserve">Inspeção ENDs das soldas - linha/estrutura: </v>
      </c>
      <c r="I843" s="107"/>
      <c r="J843" s="107"/>
      <c r="K843" s="107"/>
      <c r="L843" s="120"/>
      <c r="M843" s="118"/>
      <c r="N843" s="118"/>
      <c r="O843" s="118"/>
      <c r="P843" s="118"/>
      <c r="Q843" s="118"/>
      <c r="R843" s="120"/>
      <c r="S843" s="120"/>
      <c r="T843" s="118"/>
      <c r="U843" s="118"/>
      <c r="V843" s="118"/>
      <c r="W843" s="118"/>
      <c r="X843" s="118"/>
      <c r="Y843" s="120"/>
      <c r="Z843" s="120"/>
      <c r="AA843" s="118"/>
      <c r="AB843" s="118"/>
      <c r="AC843" s="118"/>
      <c r="AD843" s="120"/>
      <c r="AE843" s="118"/>
      <c r="AF843" s="120"/>
      <c r="AG843" s="120"/>
      <c r="AH843" s="118"/>
      <c r="AI843" s="118"/>
      <c r="AJ843" s="118"/>
      <c r="AK843" s="118"/>
      <c r="AL843" s="118"/>
      <c r="AM843" s="118"/>
    </row>
    <row r="844" spans="1:39" hidden="1" x14ac:dyDescent="0.3">
      <c r="A844" s="107"/>
      <c r="B844" s="107" t="s">
        <v>1015</v>
      </c>
      <c r="C844" s="124"/>
      <c r="D844" s="107"/>
      <c r="E844" s="125"/>
      <c r="F844" s="107"/>
      <c r="G844" s="107" t="s">
        <v>2033</v>
      </c>
      <c r="H844" s="124" t="str">
        <f>Programação4[[#This Row],[Atividade]]&amp; " - linha/estrutura: " &amp;Programação4[[#This Row],[Tag]]</f>
        <v xml:space="preserve">Montar válvula de 10" - linha/estrutura: </v>
      </c>
      <c r="I844" s="107"/>
      <c r="J844" s="107"/>
      <c r="K844" s="107"/>
      <c r="L844" s="120"/>
      <c r="M844" s="118"/>
      <c r="N844" s="118"/>
      <c r="O844" s="118"/>
      <c r="P844" s="118"/>
      <c r="Q844" s="118"/>
      <c r="R844" s="120"/>
      <c r="S844" s="120"/>
      <c r="T844" s="118"/>
      <c r="U844" s="118"/>
      <c r="V844" s="118"/>
      <c r="W844" s="118"/>
      <c r="X844" s="118"/>
      <c r="Y844" s="120"/>
      <c r="Z844" s="120"/>
      <c r="AA844" s="118"/>
      <c r="AB844" s="118"/>
      <c r="AC844" s="118"/>
      <c r="AD844" s="120"/>
      <c r="AE844" s="118"/>
      <c r="AF844" s="120"/>
      <c r="AG844" s="120"/>
      <c r="AH844" s="118"/>
      <c r="AI844" s="118"/>
      <c r="AJ844" s="118"/>
      <c r="AK844" s="118"/>
      <c r="AL844" s="118"/>
      <c r="AM844" s="118"/>
    </row>
    <row r="845" spans="1:39" hidden="1" x14ac:dyDescent="0.3">
      <c r="A845" s="107"/>
      <c r="B845" s="107" t="s">
        <v>1016</v>
      </c>
      <c r="C845" s="124"/>
      <c r="D845" s="107"/>
      <c r="E845" s="125"/>
      <c r="F845" s="107"/>
      <c r="G845" s="107" t="s">
        <v>1954</v>
      </c>
      <c r="H845" s="124" t="str">
        <f>Programação4[[#This Row],[Atividade]]&amp; " - linha/estrutura: " &amp;Programação4[[#This Row],[Tag]]</f>
        <v xml:space="preserve">Remover Ebtv da linha - linha/estrutura: </v>
      </c>
      <c r="I845" s="107"/>
      <c r="J845" s="107"/>
      <c r="K845" s="107"/>
      <c r="L845" s="120"/>
      <c r="M845" s="118"/>
      <c r="N845" s="118"/>
      <c r="O845" s="118"/>
      <c r="P845" s="118"/>
      <c r="Q845" s="118"/>
      <c r="R845" s="120"/>
      <c r="S845" s="120"/>
      <c r="T845" s="118"/>
      <c r="U845" s="118"/>
      <c r="V845" s="118"/>
      <c r="W845" s="118"/>
      <c r="X845" s="118"/>
      <c r="Y845" s="120"/>
      <c r="Z845" s="120"/>
      <c r="AA845" s="118"/>
      <c r="AB845" s="118"/>
      <c r="AC845" s="118"/>
      <c r="AD845" s="120"/>
      <c r="AE845" s="118"/>
      <c r="AF845" s="120"/>
      <c r="AG845" s="120"/>
      <c r="AH845" s="118"/>
      <c r="AI845" s="118"/>
      <c r="AJ845" s="118"/>
      <c r="AK845" s="118"/>
      <c r="AL845" s="118"/>
      <c r="AM845" s="118"/>
    </row>
    <row r="846" spans="1:39" hidden="1" x14ac:dyDescent="0.3">
      <c r="A846" s="107"/>
      <c r="B846" s="107" t="s">
        <v>1017</v>
      </c>
      <c r="C846" s="124"/>
      <c r="D846" s="107"/>
      <c r="E846" s="125"/>
      <c r="F846" s="107"/>
      <c r="G846" s="107" t="s">
        <v>1770</v>
      </c>
      <c r="H846" s="124" t="str">
        <f>Programação4[[#This Row],[Atividade]]&amp; " - linha/estrutura: " &amp;Programação4[[#This Row],[Tag]]</f>
        <v xml:space="preserve">TIE-IN_174 - linha/estrutura: </v>
      </c>
      <c r="I846" s="107"/>
      <c r="J846" s="107"/>
      <c r="K846" s="107"/>
      <c r="L846" s="120"/>
      <c r="M846" s="118"/>
      <c r="N846" s="118"/>
      <c r="O846" s="118"/>
      <c r="P846" s="118"/>
      <c r="Q846" s="118"/>
      <c r="R846" s="120"/>
      <c r="S846" s="120"/>
      <c r="T846" s="118"/>
      <c r="U846" s="118"/>
      <c r="V846" s="118"/>
      <c r="W846" s="118"/>
      <c r="X846" s="118"/>
      <c r="Y846" s="120"/>
      <c r="Z846" s="120"/>
      <c r="AA846" s="118"/>
      <c r="AB846" s="118"/>
      <c r="AC846" s="118"/>
      <c r="AD846" s="120"/>
      <c r="AE846" s="118"/>
      <c r="AF846" s="120"/>
      <c r="AG846" s="120"/>
      <c r="AH846" s="118"/>
      <c r="AI846" s="118"/>
      <c r="AJ846" s="118"/>
      <c r="AK846" s="118"/>
      <c r="AL846" s="118"/>
      <c r="AM846" s="118"/>
    </row>
    <row r="847" spans="1:39" hidden="1" x14ac:dyDescent="0.3">
      <c r="A847" s="107"/>
      <c r="B847" s="107" t="s">
        <v>1018</v>
      </c>
      <c r="C847" s="124"/>
      <c r="D847" s="107"/>
      <c r="E847" s="125"/>
      <c r="F847" s="107"/>
      <c r="G847" s="107" t="s">
        <v>2030</v>
      </c>
      <c r="H847" s="124" t="str">
        <f>Programação4[[#This Row],[Atividade]]&amp; " - linha/estrutura: " &amp;Programação4[[#This Row],[Tag]]</f>
        <v xml:space="preserve">Fazer Ebtv da linha existente - linha/estrutura: </v>
      </c>
      <c r="I847" s="107"/>
      <c r="J847" s="107"/>
      <c r="K847" s="107"/>
      <c r="L847" s="120"/>
      <c r="M847" s="118"/>
      <c r="N847" s="118"/>
      <c r="O847" s="118"/>
      <c r="P847" s="118"/>
      <c r="Q847" s="118"/>
      <c r="R847" s="120"/>
      <c r="S847" s="120"/>
      <c r="T847" s="118"/>
      <c r="U847" s="118"/>
      <c r="V847" s="118"/>
      <c r="W847" s="118"/>
      <c r="X847" s="118"/>
      <c r="Y847" s="120"/>
      <c r="Z847" s="120"/>
      <c r="AA847" s="118"/>
      <c r="AB847" s="118"/>
      <c r="AC847" s="118"/>
      <c r="AD847" s="120"/>
      <c r="AE847" s="118"/>
      <c r="AF847" s="120"/>
      <c r="AG847" s="120"/>
      <c r="AH847" s="118"/>
      <c r="AI847" s="118"/>
      <c r="AJ847" s="118"/>
      <c r="AK847" s="118"/>
      <c r="AL847" s="118"/>
      <c r="AM847" s="118"/>
    </row>
    <row r="848" spans="1:39" hidden="1" x14ac:dyDescent="0.3">
      <c r="A848" s="107"/>
      <c r="B848" s="107" t="s">
        <v>1019</v>
      </c>
      <c r="C848" s="124"/>
      <c r="D848" s="107"/>
      <c r="E848" s="125"/>
      <c r="F848" s="107"/>
      <c r="G848" s="107" t="s">
        <v>2031</v>
      </c>
      <c r="H848" s="124" t="str">
        <f>Programação4[[#This Row],[Atividade]]&amp; " - linha/estrutura: " &amp;Programação4[[#This Row],[Tag]]</f>
        <v xml:space="preserve">Desmontar trecho da linha existente - linha/estrutura: </v>
      </c>
      <c r="I848" s="107"/>
      <c r="J848" s="107"/>
      <c r="K848" s="107"/>
      <c r="L848" s="120"/>
      <c r="M848" s="118"/>
      <c r="N848" s="118"/>
      <c r="O848" s="118"/>
      <c r="P848" s="118"/>
      <c r="Q848" s="118"/>
      <c r="R848" s="120"/>
      <c r="S848" s="120"/>
      <c r="T848" s="118"/>
      <c r="U848" s="118"/>
      <c r="V848" s="118"/>
      <c r="W848" s="118"/>
      <c r="X848" s="118"/>
      <c r="Y848" s="120"/>
      <c r="Z848" s="120"/>
      <c r="AA848" s="118"/>
      <c r="AB848" s="118"/>
      <c r="AC848" s="118"/>
      <c r="AD848" s="120"/>
      <c r="AE848" s="118"/>
      <c r="AF848" s="120"/>
      <c r="AG848" s="120"/>
      <c r="AH848" s="118"/>
      <c r="AI848" s="118"/>
      <c r="AJ848" s="118"/>
      <c r="AK848" s="118"/>
      <c r="AL848" s="118"/>
      <c r="AM848" s="118"/>
    </row>
    <row r="849" spans="1:39" hidden="1" x14ac:dyDescent="0.3">
      <c r="A849" s="107"/>
      <c r="B849" s="107" t="s">
        <v>1020</v>
      </c>
      <c r="C849" s="124"/>
      <c r="D849" s="107"/>
      <c r="E849" s="125"/>
      <c r="F849" s="107"/>
      <c r="G849" s="107" t="s">
        <v>2032</v>
      </c>
      <c r="H849" s="124" t="str">
        <f>Programação4[[#This Row],[Atividade]]&amp; " - linha/estrutura: " &amp;Programação4[[#This Row],[Tag]]</f>
        <v xml:space="preserve">Pré-montar e soldar Tê - linha/estrutura: </v>
      </c>
      <c r="I849" s="107"/>
      <c r="J849" s="107"/>
      <c r="K849" s="107"/>
      <c r="L849" s="120"/>
      <c r="M849" s="118"/>
      <c r="N849" s="118"/>
      <c r="O849" s="118"/>
      <c r="P849" s="118"/>
      <c r="Q849" s="118"/>
      <c r="R849" s="120"/>
      <c r="S849" s="120"/>
      <c r="T849" s="118"/>
      <c r="U849" s="118"/>
      <c r="V849" s="118"/>
      <c r="W849" s="118"/>
      <c r="X849" s="118"/>
      <c r="Y849" s="120"/>
      <c r="Z849" s="120"/>
      <c r="AA849" s="118"/>
      <c r="AB849" s="118"/>
      <c r="AC849" s="118"/>
      <c r="AD849" s="120"/>
      <c r="AE849" s="118"/>
      <c r="AF849" s="120"/>
      <c r="AG849" s="120"/>
      <c r="AH849" s="118"/>
      <c r="AI849" s="118"/>
      <c r="AJ849" s="118"/>
      <c r="AK849" s="118"/>
      <c r="AL849" s="118"/>
      <c r="AM849" s="118"/>
    </row>
    <row r="850" spans="1:39" hidden="1" x14ac:dyDescent="0.3">
      <c r="A850" s="107"/>
      <c r="B850" s="107" t="s">
        <v>1021</v>
      </c>
      <c r="C850" s="124"/>
      <c r="D850" s="107"/>
      <c r="E850" s="125"/>
      <c r="F850" s="107"/>
      <c r="G850" s="107" t="s">
        <v>279</v>
      </c>
      <c r="H850" s="124" t="str">
        <f>Programação4[[#This Row],[Atividade]]&amp; " - linha/estrutura: " &amp;Programação4[[#This Row],[Tag]]</f>
        <v xml:space="preserve">Inspeção ENDs das soldas - linha/estrutura: </v>
      </c>
      <c r="I850" s="107"/>
      <c r="J850" s="107"/>
      <c r="K850" s="107"/>
      <c r="L850" s="120"/>
      <c r="M850" s="118"/>
      <c r="N850" s="118"/>
      <c r="O850" s="118"/>
      <c r="P850" s="118"/>
      <c r="Q850" s="118"/>
      <c r="R850" s="120"/>
      <c r="S850" s="120"/>
      <c r="T850" s="118"/>
      <c r="U850" s="118"/>
      <c r="V850" s="118"/>
      <c r="W850" s="118"/>
      <c r="X850" s="118"/>
      <c r="Y850" s="120"/>
      <c r="Z850" s="120"/>
      <c r="AA850" s="118"/>
      <c r="AB850" s="118"/>
      <c r="AC850" s="118"/>
      <c r="AD850" s="120"/>
      <c r="AE850" s="118"/>
      <c r="AF850" s="120"/>
      <c r="AG850" s="120"/>
      <c r="AH850" s="118"/>
      <c r="AI850" s="118"/>
      <c r="AJ850" s="118"/>
      <c r="AK850" s="118"/>
      <c r="AL850" s="118"/>
      <c r="AM850" s="118"/>
    </row>
    <row r="851" spans="1:39" hidden="1" x14ac:dyDescent="0.3">
      <c r="A851" s="107"/>
      <c r="B851" s="107" t="s">
        <v>1022</v>
      </c>
      <c r="C851" s="124"/>
      <c r="D851" s="107"/>
      <c r="E851" s="125"/>
      <c r="F851" s="107"/>
      <c r="G851" s="107" t="s">
        <v>2033</v>
      </c>
      <c r="H851" s="124" t="str">
        <f>Programação4[[#This Row],[Atividade]]&amp; " - linha/estrutura: " &amp;Programação4[[#This Row],[Tag]]</f>
        <v xml:space="preserve">Montar válvula de 10" - linha/estrutura: </v>
      </c>
      <c r="I851" s="107"/>
      <c r="J851" s="107"/>
      <c r="K851" s="107"/>
      <c r="L851" s="120"/>
      <c r="M851" s="118"/>
      <c r="N851" s="118"/>
      <c r="O851" s="118"/>
      <c r="P851" s="118"/>
      <c r="Q851" s="118"/>
      <c r="R851" s="120"/>
      <c r="S851" s="120"/>
      <c r="T851" s="118"/>
      <c r="U851" s="118"/>
      <c r="V851" s="118"/>
      <c r="W851" s="118"/>
      <c r="X851" s="118"/>
      <c r="Y851" s="120"/>
      <c r="Z851" s="120"/>
      <c r="AA851" s="118"/>
      <c r="AB851" s="118"/>
      <c r="AC851" s="118"/>
      <c r="AD851" s="120"/>
      <c r="AE851" s="118"/>
      <c r="AF851" s="120"/>
      <c r="AG851" s="120"/>
      <c r="AH851" s="118"/>
      <c r="AI851" s="118"/>
      <c r="AJ851" s="118"/>
      <c r="AK851" s="118"/>
      <c r="AL851" s="118"/>
      <c r="AM851" s="118"/>
    </row>
    <row r="852" spans="1:39" hidden="1" x14ac:dyDescent="0.3">
      <c r="A852" s="107"/>
      <c r="B852" s="107" t="s">
        <v>1023</v>
      </c>
      <c r="C852" s="124"/>
      <c r="D852" s="107"/>
      <c r="E852" s="125"/>
      <c r="F852" s="107"/>
      <c r="G852" s="107" t="s">
        <v>1954</v>
      </c>
      <c r="H852" s="124" t="str">
        <f>Programação4[[#This Row],[Atividade]]&amp; " - linha/estrutura: " &amp;Programação4[[#This Row],[Tag]]</f>
        <v xml:space="preserve">Remover Ebtv da linha - linha/estrutura: </v>
      </c>
      <c r="I852" s="107"/>
      <c r="J852" s="107"/>
      <c r="K852" s="107"/>
      <c r="L852" s="120"/>
      <c r="M852" s="118"/>
      <c r="N852" s="118"/>
      <c r="O852" s="118"/>
      <c r="P852" s="118"/>
      <c r="Q852" s="118"/>
      <c r="R852" s="120"/>
      <c r="S852" s="120"/>
      <c r="T852" s="118"/>
      <c r="U852" s="118"/>
      <c r="V852" s="118"/>
      <c r="W852" s="118"/>
      <c r="X852" s="118"/>
      <c r="Y852" s="120"/>
      <c r="Z852" s="120"/>
      <c r="AA852" s="118"/>
      <c r="AB852" s="118"/>
      <c r="AC852" s="118"/>
      <c r="AD852" s="120"/>
      <c r="AE852" s="118"/>
      <c r="AF852" s="120"/>
      <c r="AG852" s="120"/>
      <c r="AH852" s="118"/>
      <c r="AI852" s="118"/>
      <c r="AJ852" s="118"/>
      <c r="AK852" s="118"/>
      <c r="AL852" s="118"/>
      <c r="AM852" s="118"/>
    </row>
    <row r="853" spans="1:39" hidden="1" x14ac:dyDescent="0.3">
      <c r="A853" s="107"/>
      <c r="B853" s="107" t="s">
        <v>1024</v>
      </c>
      <c r="C853" s="124"/>
      <c r="D853" s="107"/>
      <c r="E853" s="125"/>
      <c r="F853" s="107"/>
      <c r="G853" s="107" t="s">
        <v>1772</v>
      </c>
      <c r="H853" s="124" t="str">
        <f>Programação4[[#This Row],[Atividade]]&amp; " - linha/estrutura: " &amp;Programação4[[#This Row],[Tag]]</f>
        <v xml:space="preserve">TIE-IN_175 - linha/estrutura: </v>
      </c>
      <c r="I853" s="107"/>
      <c r="J853" s="107"/>
      <c r="K853" s="107"/>
      <c r="L853" s="120"/>
      <c r="M853" s="118"/>
      <c r="N853" s="118"/>
      <c r="O853" s="118"/>
      <c r="P853" s="118"/>
      <c r="Q853" s="118"/>
      <c r="R853" s="120"/>
      <c r="S853" s="120"/>
      <c r="T853" s="118"/>
      <c r="U853" s="118"/>
      <c r="V853" s="118"/>
      <c r="W853" s="118"/>
      <c r="X853" s="118"/>
      <c r="Y853" s="120"/>
      <c r="Z853" s="120"/>
      <c r="AA853" s="118"/>
      <c r="AB853" s="118"/>
      <c r="AC853" s="118"/>
      <c r="AD853" s="120"/>
      <c r="AE853" s="118"/>
      <c r="AF853" s="120"/>
      <c r="AG853" s="120"/>
      <c r="AH853" s="118"/>
      <c r="AI853" s="118"/>
      <c r="AJ853" s="118"/>
      <c r="AK853" s="118"/>
      <c r="AL853" s="118"/>
      <c r="AM853" s="118"/>
    </row>
    <row r="854" spans="1:39" hidden="1" x14ac:dyDescent="0.3">
      <c r="A854" s="107"/>
      <c r="B854" s="107" t="s">
        <v>1025</v>
      </c>
      <c r="C854" s="124"/>
      <c r="D854" s="107"/>
      <c r="E854" s="125"/>
      <c r="F854" s="107"/>
      <c r="G854" s="107" t="s">
        <v>2030</v>
      </c>
      <c r="H854" s="124" t="str">
        <f>Programação4[[#This Row],[Atividade]]&amp; " - linha/estrutura: " &amp;Programação4[[#This Row],[Tag]]</f>
        <v xml:space="preserve">Fazer Ebtv da linha existente - linha/estrutura: </v>
      </c>
      <c r="I854" s="107"/>
      <c r="J854" s="107"/>
      <c r="K854" s="107"/>
      <c r="L854" s="120"/>
      <c r="M854" s="118"/>
      <c r="N854" s="118"/>
      <c r="O854" s="118"/>
      <c r="P854" s="118"/>
      <c r="Q854" s="118"/>
      <c r="R854" s="120"/>
      <c r="S854" s="120"/>
      <c r="T854" s="118"/>
      <c r="U854" s="118"/>
      <c r="V854" s="118"/>
      <c r="W854" s="118"/>
      <c r="X854" s="118"/>
      <c r="Y854" s="120"/>
      <c r="Z854" s="120"/>
      <c r="AA854" s="118"/>
      <c r="AB854" s="118"/>
      <c r="AC854" s="118"/>
      <c r="AD854" s="120"/>
      <c r="AE854" s="118"/>
      <c r="AF854" s="120"/>
      <c r="AG854" s="120"/>
      <c r="AH854" s="118"/>
      <c r="AI854" s="118"/>
      <c r="AJ854" s="118"/>
      <c r="AK854" s="118"/>
      <c r="AL854" s="118"/>
      <c r="AM854" s="118"/>
    </row>
    <row r="855" spans="1:39" hidden="1" x14ac:dyDescent="0.3">
      <c r="A855" s="107"/>
      <c r="B855" s="107" t="s">
        <v>1026</v>
      </c>
      <c r="C855" s="124"/>
      <c r="D855" s="107"/>
      <c r="E855" s="125"/>
      <c r="F855" s="107"/>
      <c r="G855" s="107" t="s">
        <v>2031</v>
      </c>
      <c r="H855" s="124" t="str">
        <f>Programação4[[#This Row],[Atividade]]&amp; " - linha/estrutura: " &amp;Programação4[[#This Row],[Tag]]</f>
        <v xml:space="preserve">Desmontar trecho da linha existente - linha/estrutura: </v>
      </c>
      <c r="I855" s="107"/>
      <c r="J855" s="107"/>
      <c r="K855" s="107"/>
      <c r="L855" s="120"/>
      <c r="M855" s="118"/>
      <c r="N855" s="118"/>
      <c r="O855" s="118"/>
      <c r="P855" s="118"/>
      <c r="Q855" s="118"/>
      <c r="R855" s="120"/>
      <c r="S855" s="120"/>
      <c r="T855" s="118"/>
      <c r="U855" s="118"/>
      <c r="V855" s="118"/>
      <c r="W855" s="118"/>
      <c r="X855" s="118"/>
      <c r="Y855" s="120"/>
      <c r="Z855" s="120"/>
      <c r="AA855" s="118"/>
      <c r="AB855" s="118"/>
      <c r="AC855" s="118"/>
      <c r="AD855" s="120"/>
      <c r="AE855" s="118"/>
      <c r="AF855" s="120"/>
      <c r="AG855" s="120"/>
      <c r="AH855" s="118"/>
      <c r="AI855" s="118"/>
      <c r="AJ855" s="118"/>
      <c r="AK855" s="118"/>
      <c r="AL855" s="118"/>
      <c r="AM855" s="118"/>
    </row>
    <row r="856" spans="1:39" hidden="1" x14ac:dyDescent="0.3">
      <c r="A856" s="107"/>
      <c r="B856" s="107" t="s">
        <v>1027</v>
      </c>
      <c r="C856" s="124"/>
      <c r="D856" s="107"/>
      <c r="E856" s="125"/>
      <c r="F856" s="107"/>
      <c r="G856" s="107" t="s">
        <v>2032</v>
      </c>
      <c r="H856" s="124" t="str">
        <f>Programação4[[#This Row],[Atividade]]&amp; " - linha/estrutura: " &amp;Programação4[[#This Row],[Tag]]</f>
        <v xml:space="preserve">Pré-montar e soldar Tê - linha/estrutura: </v>
      </c>
      <c r="I856" s="107"/>
      <c r="J856" s="107"/>
      <c r="K856" s="107"/>
      <c r="L856" s="120"/>
      <c r="M856" s="118"/>
      <c r="N856" s="118"/>
      <c r="O856" s="118"/>
      <c r="P856" s="118"/>
      <c r="Q856" s="118"/>
      <c r="R856" s="120"/>
      <c r="S856" s="120"/>
      <c r="T856" s="118"/>
      <c r="U856" s="118"/>
      <c r="V856" s="118"/>
      <c r="W856" s="118"/>
      <c r="X856" s="118"/>
      <c r="Y856" s="120"/>
      <c r="Z856" s="120"/>
      <c r="AA856" s="118"/>
      <c r="AB856" s="118"/>
      <c r="AC856" s="118"/>
      <c r="AD856" s="120"/>
      <c r="AE856" s="118"/>
      <c r="AF856" s="120"/>
      <c r="AG856" s="120"/>
      <c r="AH856" s="118"/>
      <c r="AI856" s="118"/>
      <c r="AJ856" s="118"/>
      <c r="AK856" s="118"/>
      <c r="AL856" s="118"/>
      <c r="AM856" s="118"/>
    </row>
    <row r="857" spans="1:39" hidden="1" x14ac:dyDescent="0.3">
      <c r="A857" s="107"/>
      <c r="B857" s="107" t="s">
        <v>1028</v>
      </c>
      <c r="C857" s="124"/>
      <c r="D857" s="107"/>
      <c r="E857" s="125"/>
      <c r="F857" s="107"/>
      <c r="G857" s="107" t="s">
        <v>279</v>
      </c>
      <c r="H857" s="124" t="str">
        <f>Programação4[[#This Row],[Atividade]]&amp; " - linha/estrutura: " &amp;Programação4[[#This Row],[Tag]]</f>
        <v xml:space="preserve">Inspeção ENDs das soldas - linha/estrutura: </v>
      </c>
      <c r="I857" s="107"/>
      <c r="J857" s="107"/>
      <c r="K857" s="107"/>
      <c r="L857" s="120"/>
      <c r="M857" s="118"/>
      <c r="N857" s="118"/>
      <c r="O857" s="118"/>
      <c r="P857" s="118"/>
      <c r="Q857" s="118"/>
      <c r="R857" s="120"/>
      <c r="S857" s="120"/>
      <c r="T857" s="118"/>
      <c r="U857" s="118"/>
      <c r="V857" s="118"/>
      <c r="W857" s="118"/>
      <c r="X857" s="118"/>
      <c r="Y857" s="120"/>
      <c r="Z857" s="120"/>
      <c r="AA857" s="118"/>
      <c r="AB857" s="118"/>
      <c r="AC857" s="118"/>
      <c r="AD857" s="120"/>
      <c r="AE857" s="118"/>
      <c r="AF857" s="120"/>
      <c r="AG857" s="120"/>
      <c r="AH857" s="118"/>
      <c r="AI857" s="118"/>
      <c r="AJ857" s="118"/>
      <c r="AK857" s="118"/>
      <c r="AL857" s="118"/>
      <c r="AM857" s="118"/>
    </row>
    <row r="858" spans="1:39" hidden="1" x14ac:dyDescent="0.3">
      <c r="A858" s="107"/>
      <c r="B858" s="107" t="s">
        <v>1029</v>
      </c>
      <c r="C858" s="124"/>
      <c r="D858" s="107"/>
      <c r="E858" s="125"/>
      <c r="F858" s="107"/>
      <c r="G858" s="107" t="s">
        <v>2033</v>
      </c>
      <c r="H858" s="124" t="str">
        <f>Programação4[[#This Row],[Atividade]]&amp; " - linha/estrutura: " &amp;Programação4[[#This Row],[Tag]]</f>
        <v xml:space="preserve">Montar válvula de 10" - linha/estrutura: </v>
      </c>
      <c r="I858" s="107"/>
      <c r="J858" s="107"/>
      <c r="K858" s="107"/>
      <c r="L858" s="120"/>
      <c r="M858" s="118"/>
      <c r="N858" s="118"/>
      <c r="O858" s="118"/>
      <c r="P858" s="118"/>
      <c r="Q858" s="118"/>
      <c r="R858" s="120"/>
      <c r="S858" s="120"/>
      <c r="T858" s="118"/>
      <c r="U858" s="118"/>
      <c r="V858" s="118"/>
      <c r="W858" s="118"/>
      <c r="X858" s="118"/>
      <c r="Y858" s="120"/>
      <c r="Z858" s="120"/>
      <c r="AA858" s="118"/>
      <c r="AB858" s="118"/>
      <c r="AC858" s="118"/>
      <c r="AD858" s="120"/>
      <c r="AE858" s="118"/>
      <c r="AF858" s="120"/>
      <c r="AG858" s="120"/>
      <c r="AH858" s="118"/>
      <c r="AI858" s="118"/>
      <c r="AJ858" s="118"/>
      <c r="AK858" s="118"/>
      <c r="AL858" s="118"/>
      <c r="AM858" s="118"/>
    </row>
    <row r="859" spans="1:39" hidden="1" x14ac:dyDescent="0.3">
      <c r="A859" s="107"/>
      <c r="B859" s="107" t="s">
        <v>1030</v>
      </c>
      <c r="C859" s="124"/>
      <c r="D859" s="107"/>
      <c r="E859" s="125"/>
      <c r="F859" s="107"/>
      <c r="G859" s="107" t="s">
        <v>1954</v>
      </c>
      <c r="H859" s="124" t="str">
        <f>Programação4[[#This Row],[Atividade]]&amp; " - linha/estrutura: " &amp;Programação4[[#This Row],[Tag]]</f>
        <v xml:space="preserve">Remover Ebtv da linha - linha/estrutura: </v>
      </c>
      <c r="I859" s="107"/>
      <c r="J859" s="107"/>
      <c r="K859" s="107"/>
      <c r="L859" s="120"/>
      <c r="M859" s="118"/>
      <c r="N859" s="118"/>
      <c r="O859" s="118"/>
      <c r="P859" s="118"/>
      <c r="Q859" s="118"/>
      <c r="R859" s="120"/>
      <c r="S859" s="120"/>
      <c r="T859" s="118"/>
      <c r="U859" s="118"/>
      <c r="V859" s="118"/>
      <c r="W859" s="118"/>
      <c r="X859" s="118"/>
      <c r="Y859" s="120"/>
      <c r="Z859" s="120"/>
      <c r="AA859" s="118"/>
      <c r="AB859" s="118"/>
      <c r="AC859" s="118"/>
      <c r="AD859" s="120"/>
      <c r="AE859" s="118"/>
      <c r="AF859" s="120"/>
      <c r="AG859" s="120"/>
      <c r="AH859" s="118"/>
      <c r="AI859" s="118"/>
      <c r="AJ859" s="118"/>
      <c r="AK859" s="118"/>
      <c r="AL859" s="118"/>
      <c r="AM859" s="118"/>
    </row>
    <row r="860" spans="1:39" hidden="1" x14ac:dyDescent="0.3">
      <c r="A860" s="107"/>
      <c r="B860" s="107" t="s">
        <v>1031</v>
      </c>
      <c r="C860" s="124"/>
      <c r="D860" s="107"/>
      <c r="E860" s="125"/>
      <c r="F860" s="107"/>
      <c r="G860" s="107" t="s">
        <v>1774</v>
      </c>
      <c r="H860" s="124" t="str">
        <f>Programação4[[#This Row],[Atividade]]&amp; " - linha/estrutura: " &amp;Programação4[[#This Row],[Tag]]</f>
        <v xml:space="preserve">TIE-IN_176 - linha/estrutura: </v>
      </c>
      <c r="I860" s="107"/>
      <c r="J860" s="107"/>
      <c r="K860" s="107"/>
      <c r="L860" s="120"/>
      <c r="M860" s="118"/>
      <c r="N860" s="118"/>
      <c r="O860" s="118"/>
      <c r="P860" s="118"/>
      <c r="Q860" s="118"/>
      <c r="R860" s="120"/>
      <c r="S860" s="120"/>
      <c r="T860" s="118"/>
      <c r="U860" s="118"/>
      <c r="V860" s="118"/>
      <c r="W860" s="118"/>
      <c r="X860" s="118"/>
      <c r="Y860" s="120"/>
      <c r="Z860" s="120"/>
      <c r="AA860" s="118"/>
      <c r="AB860" s="118"/>
      <c r="AC860" s="118"/>
      <c r="AD860" s="120"/>
      <c r="AE860" s="118"/>
      <c r="AF860" s="120"/>
      <c r="AG860" s="120"/>
      <c r="AH860" s="118"/>
      <c r="AI860" s="118"/>
      <c r="AJ860" s="118"/>
      <c r="AK860" s="118"/>
      <c r="AL860" s="118"/>
      <c r="AM860" s="118"/>
    </row>
    <row r="861" spans="1:39" hidden="1" x14ac:dyDescent="0.3">
      <c r="A861" s="107"/>
      <c r="B861" s="107" t="s">
        <v>1032</v>
      </c>
      <c r="C861" s="124"/>
      <c r="D861" s="107"/>
      <c r="E861" s="125"/>
      <c r="F861" s="107"/>
      <c r="G861" s="107" t="s">
        <v>2030</v>
      </c>
      <c r="H861" s="124" t="str">
        <f>Programação4[[#This Row],[Atividade]]&amp; " - linha/estrutura: " &amp;Programação4[[#This Row],[Tag]]</f>
        <v xml:space="preserve">Fazer Ebtv da linha existente - linha/estrutura: </v>
      </c>
      <c r="I861" s="107"/>
      <c r="J861" s="107"/>
      <c r="K861" s="107"/>
      <c r="L861" s="120"/>
      <c r="M861" s="118"/>
      <c r="N861" s="118"/>
      <c r="O861" s="118"/>
      <c r="P861" s="118"/>
      <c r="Q861" s="118"/>
      <c r="R861" s="120"/>
      <c r="S861" s="120"/>
      <c r="T861" s="118"/>
      <c r="U861" s="118"/>
      <c r="V861" s="118"/>
      <c r="W861" s="118"/>
      <c r="X861" s="118"/>
      <c r="Y861" s="120"/>
      <c r="Z861" s="120"/>
      <c r="AA861" s="118"/>
      <c r="AB861" s="118"/>
      <c r="AC861" s="118"/>
      <c r="AD861" s="120"/>
      <c r="AE861" s="118"/>
      <c r="AF861" s="120"/>
      <c r="AG861" s="120"/>
      <c r="AH861" s="118"/>
      <c r="AI861" s="118"/>
      <c r="AJ861" s="118"/>
      <c r="AK861" s="118"/>
      <c r="AL861" s="118"/>
      <c r="AM861" s="118"/>
    </row>
    <row r="862" spans="1:39" hidden="1" x14ac:dyDescent="0.3">
      <c r="A862" s="107"/>
      <c r="B862" s="107" t="s">
        <v>1033</v>
      </c>
      <c r="C862" s="124"/>
      <c r="D862" s="107"/>
      <c r="E862" s="125"/>
      <c r="F862" s="107"/>
      <c r="G862" s="107" t="s">
        <v>2031</v>
      </c>
      <c r="H862" s="124" t="str">
        <f>Programação4[[#This Row],[Atividade]]&amp; " - linha/estrutura: " &amp;Programação4[[#This Row],[Tag]]</f>
        <v xml:space="preserve">Desmontar trecho da linha existente - linha/estrutura: </v>
      </c>
      <c r="I862" s="107"/>
      <c r="J862" s="107"/>
      <c r="K862" s="107"/>
      <c r="L862" s="120"/>
      <c r="M862" s="118"/>
      <c r="N862" s="118"/>
      <c r="O862" s="118"/>
      <c r="P862" s="118"/>
      <c r="Q862" s="118"/>
      <c r="R862" s="120"/>
      <c r="S862" s="120"/>
      <c r="T862" s="118"/>
      <c r="U862" s="118"/>
      <c r="V862" s="118"/>
      <c r="W862" s="118"/>
      <c r="X862" s="118"/>
      <c r="Y862" s="120"/>
      <c r="Z862" s="120"/>
      <c r="AA862" s="118"/>
      <c r="AB862" s="118"/>
      <c r="AC862" s="118"/>
      <c r="AD862" s="120"/>
      <c r="AE862" s="118"/>
      <c r="AF862" s="120"/>
      <c r="AG862" s="120"/>
      <c r="AH862" s="118"/>
      <c r="AI862" s="118"/>
      <c r="AJ862" s="118"/>
      <c r="AK862" s="118"/>
      <c r="AL862" s="118"/>
      <c r="AM862" s="118"/>
    </row>
    <row r="863" spans="1:39" hidden="1" x14ac:dyDescent="0.3">
      <c r="A863" s="107"/>
      <c r="B863" s="107" t="s">
        <v>1034</v>
      </c>
      <c r="C863" s="124"/>
      <c r="D863" s="107"/>
      <c r="E863" s="125"/>
      <c r="F863" s="107"/>
      <c r="G863" s="107" t="s">
        <v>2032</v>
      </c>
      <c r="H863" s="124" t="str">
        <f>Programação4[[#This Row],[Atividade]]&amp; " - linha/estrutura: " &amp;Programação4[[#This Row],[Tag]]</f>
        <v xml:space="preserve">Pré-montar e soldar Tê - linha/estrutura: </v>
      </c>
      <c r="I863" s="107"/>
      <c r="J863" s="107"/>
      <c r="K863" s="107"/>
      <c r="L863" s="120"/>
      <c r="M863" s="118"/>
      <c r="N863" s="118"/>
      <c r="O863" s="118"/>
      <c r="P863" s="118"/>
      <c r="Q863" s="118"/>
      <c r="R863" s="120"/>
      <c r="S863" s="120"/>
      <c r="T863" s="118"/>
      <c r="U863" s="118"/>
      <c r="V863" s="118"/>
      <c r="W863" s="118"/>
      <c r="X863" s="118"/>
      <c r="Y863" s="120"/>
      <c r="Z863" s="120"/>
      <c r="AA863" s="118"/>
      <c r="AB863" s="118"/>
      <c r="AC863" s="118"/>
      <c r="AD863" s="120"/>
      <c r="AE863" s="118"/>
      <c r="AF863" s="120"/>
      <c r="AG863" s="120"/>
      <c r="AH863" s="118"/>
      <c r="AI863" s="118"/>
      <c r="AJ863" s="118"/>
      <c r="AK863" s="118"/>
      <c r="AL863" s="118"/>
      <c r="AM863" s="118"/>
    </row>
    <row r="864" spans="1:39" hidden="1" x14ac:dyDescent="0.3">
      <c r="A864" s="107"/>
      <c r="B864" s="107" t="s">
        <v>1035</v>
      </c>
      <c r="C864" s="124"/>
      <c r="D864" s="107"/>
      <c r="E864" s="125"/>
      <c r="F864" s="107"/>
      <c r="G864" s="107" t="s">
        <v>279</v>
      </c>
      <c r="H864" s="124" t="str">
        <f>Programação4[[#This Row],[Atividade]]&amp; " - linha/estrutura: " &amp;Programação4[[#This Row],[Tag]]</f>
        <v xml:space="preserve">Inspeção ENDs das soldas - linha/estrutura: </v>
      </c>
      <c r="I864" s="107"/>
      <c r="J864" s="107"/>
      <c r="K864" s="107"/>
      <c r="L864" s="120"/>
      <c r="M864" s="118"/>
      <c r="N864" s="118"/>
      <c r="O864" s="118"/>
      <c r="P864" s="118"/>
      <c r="Q864" s="118"/>
      <c r="R864" s="120"/>
      <c r="S864" s="120"/>
      <c r="T864" s="118"/>
      <c r="U864" s="118"/>
      <c r="V864" s="118"/>
      <c r="W864" s="118"/>
      <c r="X864" s="118"/>
      <c r="Y864" s="120"/>
      <c r="Z864" s="120"/>
      <c r="AA864" s="118"/>
      <c r="AB864" s="118"/>
      <c r="AC864" s="118"/>
      <c r="AD864" s="120"/>
      <c r="AE864" s="118"/>
      <c r="AF864" s="120"/>
      <c r="AG864" s="120"/>
      <c r="AH864" s="118"/>
      <c r="AI864" s="118"/>
      <c r="AJ864" s="118"/>
      <c r="AK864" s="118"/>
      <c r="AL864" s="118"/>
      <c r="AM864" s="118"/>
    </row>
    <row r="865" spans="1:39" hidden="1" x14ac:dyDescent="0.3">
      <c r="A865" s="107"/>
      <c r="B865" s="107" t="s">
        <v>1036</v>
      </c>
      <c r="C865" s="124"/>
      <c r="D865" s="107"/>
      <c r="E865" s="125"/>
      <c r="F865" s="107"/>
      <c r="G865" s="107" t="s">
        <v>2033</v>
      </c>
      <c r="H865" s="124" t="str">
        <f>Programação4[[#This Row],[Atividade]]&amp; " - linha/estrutura: " &amp;Programação4[[#This Row],[Tag]]</f>
        <v xml:space="preserve">Montar válvula de 10" - linha/estrutura: </v>
      </c>
      <c r="I865" s="107"/>
      <c r="J865" s="107"/>
      <c r="K865" s="107"/>
      <c r="L865" s="120"/>
      <c r="M865" s="118"/>
      <c r="N865" s="118"/>
      <c r="O865" s="118"/>
      <c r="P865" s="118"/>
      <c r="Q865" s="118"/>
      <c r="R865" s="120"/>
      <c r="S865" s="120"/>
      <c r="T865" s="118"/>
      <c r="U865" s="118"/>
      <c r="V865" s="118"/>
      <c r="W865" s="118"/>
      <c r="X865" s="118"/>
      <c r="Y865" s="120"/>
      <c r="Z865" s="120"/>
      <c r="AA865" s="118"/>
      <c r="AB865" s="118"/>
      <c r="AC865" s="118"/>
      <c r="AD865" s="120"/>
      <c r="AE865" s="118"/>
      <c r="AF865" s="120"/>
      <c r="AG865" s="120"/>
      <c r="AH865" s="118"/>
      <c r="AI865" s="118"/>
      <c r="AJ865" s="118"/>
      <c r="AK865" s="118"/>
      <c r="AL865" s="118"/>
      <c r="AM865" s="118"/>
    </row>
    <row r="866" spans="1:39" hidden="1" x14ac:dyDescent="0.3">
      <c r="A866" s="107"/>
      <c r="B866" s="107" t="s">
        <v>1037</v>
      </c>
      <c r="C866" s="124"/>
      <c r="D866" s="107"/>
      <c r="E866" s="125"/>
      <c r="F866" s="107"/>
      <c r="G866" s="107" t="s">
        <v>1954</v>
      </c>
      <c r="H866" s="124" t="str">
        <f>Programação4[[#This Row],[Atividade]]&amp; " - linha/estrutura: " &amp;Programação4[[#This Row],[Tag]]</f>
        <v xml:space="preserve">Remover Ebtv da linha - linha/estrutura: </v>
      </c>
      <c r="I866" s="107"/>
      <c r="J866" s="107"/>
      <c r="K866" s="107"/>
      <c r="L866" s="120"/>
      <c r="M866" s="118"/>
      <c r="N866" s="118"/>
      <c r="O866" s="118"/>
      <c r="P866" s="118"/>
      <c r="Q866" s="118"/>
      <c r="R866" s="120"/>
      <c r="S866" s="120"/>
      <c r="T866" s="118"/>
      <c r="U866" s="118"/>
      <c r="V866" s="118"/>
      <c r="W866" s="118"/>
      <c r="X866" s="118"/>
      <c r="Y866" s="120"/>
      <c r="Z866" s="120"/>
      <c r="AA866" s="118"/>
      <c r="AB866" s="118"/>
      <c r="AC866" s="118"/>
      <c r="AD866" s="120"/>
      <c r="AE866" s="118"/>
      <c r="AF866" s="120"/>
      <c r="AG866" s="120"/>
      <c r="AH866" s="118"/>
      <c r="AI866" s="118"/>
      <c r="AJ866" s="118"/>
      <c r="AK866" s="118"/>
      <c r="AL866" s="118"/>
      <c r="AM866" s="118"/>
    </row>
    <row r="867" spans="1:39" hidden="1" x14ac:dyDescent="0.3">
      <c r="A867" s="107"/>
      <c r="B867" s="107" t="s">
        <v>1038</v>
      </c>
      <c r="C867" s="124"/>
      <c r="D867" s="107"/>
      <c r="E867" s="125"/>
      <c r="F867" s="107"/>
      <c r="G867" s="107" t="s">
        <v>1776</v>
      </c>
      <c r="H867" s="124" t="str">
        <f>Programação4[[#This Row],[Atividade]]&amp; " - linha/estrutura: " &amp;Programação4[[#This Row],[Tag]]</f>
        <v xml:space="preserve">TIE-IN_177 - linha/estrutura: </v>
      </c>
      <c r="I867" s="107"/>
      <c r="J867" s="107"/>
      <c r="K867" s="107"/>
      <c r="L867" s="120"/>
      <c r="M867" s="118"/>
      <c r="N867" s="118"/>
      <c r="O867" s="118"/>
      <c r="P867" s="118"/>
      <c r="Q867" s="118"/>
      <c r="R867" s="120"/>
      <c r="S867" s="120"/>
      <c r="T867" s="118"/>
      <c r="U867" s="118"/>
      <c r="V867" s="118"/>
      <c r="W867" s="118"/>
      <c r="X867" s="118"/>
      <c r="Y867" s="120"/>
      <c r="Z867" s="120"/>
      <c r="AA867" s="118"/>
      <c r="AB867" s="118"/>
      <c r="AC867" s="118"/>
      <c r="AD867" s="120"/>
      <c r="AE867" s="118"/>
      <c r="AF867" s="120"/>
      <c r="AG867" s="120"/>
      <c r="AH867" s="118"/>
      <c r="AI867" s="118"/>
      <c r="AJ867" s="118"/>
      <c r="AK867" s="118"/>
      <c r="AL867" s="118"/>
      <c r="AM867" s="118"/>
    </row>
    <row r="868" spans="1:39" hidden="1" x14ac:dyDescent="0.3">
      <c r="A868" s="107"/>
      <c r="B868" s="107" t="s">
        <v>1039</v>
      </c>
      <c r="C868" s="124"/>
      <c r="D868" s="107"/>
      <c r="E868" s="125"/>
      <c r="F868" s="107"/>
      <c r="G868" s="107" t="s">
        <v>2030</v>
      </c>
      <c r="H868" s="124" t="str">
        <f>Programação4[[#This Row],[Atividade]]&amp; " - linha/estrutura: " &amp;Programação4[[#This Row],[Tag]]</f>
        <v xml:space="preserve">Fazer Ebtv da linha existente - linha/estrutura: </v>
      </c>
      <c r="I868" s="107"/>
      <c r="J868" s="107"/>
      <c r="K868" s="107"/>
      <c r="L868" s="120"/>
      <c r="M868" s="118"/>
      <c r="N868" s="118"/>
      <c r="O868" s="118"/>
      <c r="P868" s="118"/>
      <c r="Q868" s="118"/>
      <c r="R868" s="120"/>
      <c r="S868" s="120"/>
      <c r="T868" s="118"/>
      <c r="U868" s="118"/>
      <c r="V868" s="118"/>
      <c r="W868" s="118"/>
      <c r="X868" s="118"/>
      <c r="Y868" s="120"/>
      <c r="Z868" s="120"/>
      <c r="AA868" s="118"/>
      <c r="AB868" s="118"/>
      <c r="AC868" s="118"/>
      <c r="AD868" s="120"/>
      <c r="AE868" s="118"/>
      <c r="AF868" s="120"/>
      <c r="AG868" s="120"/>
      <c r="AH868" s="118"/>
      <c r="AI868" s="118"/>
      <c r="AJ868" s="118"/>
      <c r="AK868" s="118"/>
      <c r="AL868" s="118"/>
      <c r="AM868" s="118"/>
    </row>
    <row r="869" spans="1:39" hidden="1" x14ac:dyDescent="0.3">
      <c r="A869" s="107"/>
      <c r="B869" s="107" t="s">
        <v>1040</v>
      </c>
      <c r="C869" s="124"/>
      <c r="D869" s="107"/>
      <c r="E869" s="125"/>
      <c r="F869" s="107"/>
      <c r="G869" s="107" t="s">
        <v>2031</v>
      </c>
      <c r="H869" s="124" t="str">
        <f>Programação4[[#This Row],[Atividade]]&amp; " - linha/estrutura: " &amp;Programação4[[#This Row],[Tag]]</f>
        <v xml:space="preserve">Desmontar trecho da linha existente - linha/estrutura: </v>
      </c>
      <c r="I869" s="107"/>
      <c r="J869" s="107"/>
      <c r="K869" s="107"/>
      <c r="L869" s="120"/>
      <c r="M869" s="118"/>
      <c r="N869" s="118"/>
      <c r="O869" s="118"/>
      <c r="P869" s="118"/>
      <c r="Q869" s="118"/>
      <c r="R869" s="120"/>
      <c r="S869" s="120"/>
      <c r="T869" s="118"/>
      <c r="U869" s="118"/>
      <c r="V869" s="118"/>
      <c r="W869" s="118"/>
      <c r="X869" s="118"/>
      <c r="Y869" s="120"/>
      <c r="Z869" s="120"/>
      <c r="AA869" s="118"/>
      <c r="AB869" s="118"/>
      <c r="AC869" s="118"/>
      <c r="AD869" s="120"/>
      <c r="AE869" s="118"/>
      <c r="AF869" s="120"/>
      <c r="AG869" s="120"/>
      <c r="AH869" s="118"/>
      <c r="AI869" s="118"/>
      <c r="AJ869" s="118"/>
      <c r="AK869" s="118"/>
      <c r="AL869" s="118"/>
      <c r="AM869" s="118"/>
    </row>
    <row r="870" spans="1:39" hidden="1" x14ac:dyDescent="0.3">
      <c r="A870" s="107"/>
      <c r="B870" s="107" t="s">
        <v>1041</v>
      </c>
      <c r="C870" s="124"/>
      <c r="D870" s="107"/>
      <c r="E870" s="125"/>
      <c r="F870" s="107"/>
      <c r="G870" s="107" t="s">
        <v>2032</v>
      </c>
      <c r="H870" s="124" t="str">
        <f>Programação4[[#This Row],[Atividade]]&amp; " - linha/estrutura: " &amp;Programação4[[#This Row],[Tag]]</f>
        <v xml:space="preserve">Pré-montar e soldar Tê - linha/estrutura: </v>
      </c>
      <c r="I870" s="107"/>
      <c r="J870" s="107"/>
      <c r="K870" s="107"/>
      <c r="L870" s="120"/>
      <c r="M870" s="118"/>
      <c r="N870" s="118"/>
      <c r="O870" s="118"/>
      <c r="P870" s="118"/>
      <c r="Q870" s="118"/>
      <c r="R870" s="120"/>
      <c r="S870" s="120"/>
      <c r="T870" s="118"/>
      <c r="U870" s="118"/>
      <c r="V870" s="118"/>
      <c r="W870" s="118"/>
      <c r="X870" s="118"/>
      <c r="Y870" s="120"/>
      <c r="Z870" s="120"/>
      <c r="AA870" s="118"/>
      <c r="AB870" s="118"/>
      <c r="AC870" s="118"/>
      <c r="AD870" s="120"/>
      <c r="AE870" s="118"/>
      <c r="AF870" s="120"/>
      <c r="AG870" s="120"/>
      <c r="AH870" s="118"/>
      <c r="AI870" s="118"/>
      <c r="AJ870" s="118"/>
      <c r="AK870" s="118"/>
      <c r="AL870" s="118"/>
      <c r="AM870" s="118"/>
    </row>
    <row r="871" spans="1:39" hidden="1" x14ac:dyDescent="0.3">
      <c r="A871" s="107"/>
      <c r="B871" s="107" t="s">
        <v>1042</v>
      </c>
      <c r="C871" s="124"/>
      <c r="D871" s="107"/>
      <c r="E871" s="125"/>
      <c r="F871" s="107"/>
      <c r="G871" s="107" t="s">
        <v>279</v>
      </c>
      <c r="H871" s="124" t="str">
        <f>Programação4[[#This Row],[Atividade]]&amp; " - linha/estrutura: " &amp;Programação4[[#This Row],[Tag]]</f>
        <v xml:space="preserve">Inspeção ENDs das soldas - linha/estrutura: </v>
      </c>
      <c r="I871" s="107"/>
      <c r="J871" s="107"/>
      <c r="K871" s="107"/>
      <c r="L871" s="120"/>
      <c r="M871" s="118"/>
      <c r="N871" s="118"/>
      <c r="O871" s="118"/>
      <c r="P871" s="118"/>
      <c r="Q871" s="118"/>
      <c r="R871" s="120"/>
      <c r="S871" s="120"/>
      <c r="T871" s="118"/>
      <c r="U871" s="118"/>
      <c r="V871" s="118"/>
      <c r="W871" s="118"/>
      <c r="X871" s="118"/>
      <c r="Y871" s="120"/>
      <c r="Z871" s="120"/>
      <c r="AA871" s="118"/>
      <c r="AB871" s="118"/>
      <c r="AC871" s="118"/>
      <c r="AD871" s="120"/>
      <c r="AE871" s="118"/>
      <c r="AF871" s="120"/>
      <c r="AG871" s="120"/>
      <c r="AH871" s="118"/>
      <c r="AI871" s="118"/>
      <c r="AJ871" s="118"/>
      <c r="AK871" s="118"/>
      <c r="AL871" s="118"/>
      <c r="AM871" s="118"/>
    </row>
    <row r="872" spans="1:39" hidden="1" x14ac:dyDescent="0.3">
      <c r="A872" s="107"/>
      <c r="B872" s="107" t="s">
        <v>1043</v>
      </c>
      <c r="C872" s="124"/>
      <c r="D872" s="107"/>
      <c r="E872" s="125"/>
      <c r="F872" s="107"/>
      <c r="G872" s="107" t="s">
        <v>2033</v>
      </c>
      <c r="H872" s="124" t="str">
        <f>Programação4[[#This Row],[Atividade]]&amp; " - linha/estrutura: " &amp;Programação4[[#This Row],[Tag]]</f>
        <v xml:space="preserve">Montar válvula de 10" - linha/estrutura: </v>
      </c>
      <c r="I872" s="107"/>
      <c r="J872" s="107"/>
      <c r="K872" s="107"/>
      <c r="L872" s="120"/>
      <c r="M872" s="118"/>
      <c r="N872" s="118"/>
      <c r="O872" s="118"/>
      <c r="P872" s="118"/>
      <c r="Q872" s="118"/>
      <c r="R872" s="120"/>
      <c r="S872" s="120"/>
      <c r="T872" s="118"/>
      <c r="U872" s="118"/>
      <c r="V872" s="118"/>
      <c r="W872" s="118"/>
      <c r="X872" s="118"/>
      <c r="Y872" s="120"/>
      <c r="Z872" s="120"/>
      <c r="AA872" s="118"/>
      <c r="AB872" s="118"/>
      <c r="AC872" s="118"/>
      <c r="AD872" s="120"/>
      <c r="AE872" s="118"/>
      <c r="AF872" s="120"/>
      <c r="AG872" s="120"/>
      <c r="AH872" s="118"/>
      <c r="AI872" s="118"/>
      <c r="AJ872" s="118"/>
      <c r="AK872" s="118"/>
      <c r="AL872" s="118"/>
      <c r="AM872" s="118"/>
    </row>
    <row r="873" spans="1:39" hidden="1" x14ac:dyDescent="0.3">
      <c r="A873" s="107"/>
      <c r="B873" s="107" t="s">
        <v>1044</v>
      </c>
      <c r="C873" s="124"/>
      <c r="D873" s="107"/>
      <c r="E873" s="125"/>
      <c r="F873" s="107"/>
      <c r="G873" s="107" t="s">
        <v>1954</v>
      </c>
      <c r="H873" s="124" t="str">
        <f>Programação4[[#This Row],[Atividade]]&amp; " - linha/estrutura: " &amp;Programação4[[#This Row],[Tag]]</f>
        <v xml:space="preserve">Remover Ebtv da linha - linha/estrutura: </v>
      </c>
      <c r="I873" s="107"/>
      <c r="J873" s="107"/>
      <c r="K873" s="107"/>
      <c r="L873" s="120"/>
      <c r="M873" s="118"/>
      <c r="N873" s="118"/>
      <c r="O873" s="118"/>
      <c r="P873" s="118"/>
      <c r="Q873" s="118"/>
      <c r="R873" s="120"/>
      <c r="S873" s="120"/>
      <c r="T873" s="118"/>
      <c r="U873" s="118"/>
      <c r="V873" s="118"/>
      <c r="W873" s="118"/>
      <c r="X873" s="118"/>
      <c r="Y873" s="120"/>
      <c r="Z873" s="120"/>
      <c r="AA873" s="118"/>
      <c r="AB873" s="118"/>
      <c r="AC873" s="118"/>
      <c r="AD873" s="120"/>
      <c r="AE873" s="118"/>
      <c r="AF873" s="120"/>
      <c r="AG873" s="120"/>
      <c r="AH873" s="118"/>
      <c r="AI873" s="118"/>
      <c r="AJ873" s="118"/>
      <c r="AK873" s="118"/>
      <c r="AL873" s="118"/>
      <c r="AM873" s="118"/>
    </row>
    <row r="874" spans="1:39" hidden="1" x14ac:dyDescent="0.3">
      <c r="A874" s="107"/>
      <c r="B874" s="107" t="s">
        <v>1045</v>
      </c>
      <c r="C874" s="124"/>
      <c r="D874" s="107"/>
      <c r="E874" s="125"/>
      <c r="F874" s="107"/>
      <c r="G874" s="107" t="s">
        <v>1730</v>
      </c>
      <c r="H874" s="124" t="str">
        <f>Programação4[[#This Row],[Atividade]]&amp; " - linha/estrutura: " &amp;Programação4[[#This Row],[Tag]]</f>
        <v xml:space="preserve">TIE-IN_116 - linha/estrutura: </v>
      </c>
      <c r="I874" s="107"/>
      <c r="J874" s="107"/>
      <c r="K874" s="107"/>
      <c r="L874" s="120"/>
      <c r="M874" s="118"/>
      <c r="N874" s="118"/>
      <c r="O874" s="118"/>
      <c r="P874" s="118"/>
      <c r="Q874" s="118"/>
      <c r="R874" s="120"/>
      <c r="S874" s="120"/>
      <c r="T874" s="118"/>
      <c r="U874" s="118"/>
      <c r="V874" s="118"/>
      <c r="W874" s="118"/>
      <c r="X874" s="118"/>
      <c r="Y874" s="120"/>
      <c r="Z874" s="120"/>
      <c r="AA874" s="118"/>
      <c r="AB874" s="118"/>
      <c r="AC874" s="118"/>
      <c r="AD874" s="120"/>
      <c r="AE874" s="118"/>
      <c r="AF874" s="120"/>
      <c r="AG874" s="120"/>
      <c r="AH874" s="118"/>
      <c r="AI874" s="118"/>
      <c r="AJ874" s="118"/>
      <c r="AK874" s="118"/>
      <c r="AL874" s="118"/>
      <c r="AM874" s="118"/>
    </row>
    <row r="875" spans="1:39" hidden="1" x14ac:dyDescent="0.3">
      <c r="A875" s="107"/>
      <c r="B875" s="107" t="s">
        <v>1046</v>
      </c>
      <c r="C875" s="124"/>
      <c r="D875" s="107"/>
      <c r="E875" s="125"/>
      <c r="F875" s="107"/>
      <c r="G875" s="107" t="s">
        <v>2034</v>
      </c>
      <c r="H875" s="124" t="str">
        <f>Programação4[[#This Row],[Atividade]]&amp; " - linha/estrutura: " &amp;Programação4[[#This Row],[Tag]]</f>
        <v xml:space="preserve">Fazer Ebtv da bomba P-14C-43 - linha/estrutura: </v>
      </c>
      <c r="I875" s="107"/>
      <c r="J875" s="107"/>
      <c r="K875" s="107"/>
      <c r="L875" s="120"/>
      <c r="M875" s="118"/>
      <c r="N875" s="118"/>
      <c r="O875" s="118"/>
      <c r="P875" s="118"/>
      <c r="Q875" s="118"/>
      <c r="R875" s="120"/>
      <c r="S875" s="120"/>
      <c r="T875" s="118"/>
      <c r="U875" s="118"/>
      <c r="V875" s="118"/>
      <c r="W875" s="118"/>
      <c r="X875" s="118"/>
      <c r="Y875" s="120"/>
      <c r="Z875" s="120"/>
      <c r="AA875" s="118"/>
      <c r="AB875" s="118"/>
      <c r="AC875" s="118"/>
      <c r="AD875" s="120"/>
      <c r="AE875" s="118"/>
      <c r="AF875" s="120"/>
      <c r="AG875" s="120"/>
      <c r="AH875" s="118"/>
      <c r="AI875" s="118"/>
      <c r="AJ875" s="118"/>
      <c r="AK875" s="118"/>
      <c r="AL875" s="118"/>
      <c r="AM875" s="118"/>
    </row>
    <row r="876" spans="1:39" hidden="1" x14ac:dyDescent="0.3">
      <c r="A876" s="107"/>
      <c r="B876" s="107" t="s">
        <v>1047</v>
      </c>
      <c r="C876" s="124"/>
      <c r="D876" s="107"/>
      <c r="E876" s="125"/>
      <c r="F876" s="107"/>
      <c r="G876" s="107" t="s">
        <v>2035</v>
      </c>
      <c r="H876" s="124" t="str">
        <f>Programação4[[#This Row],[Atividade]]&amp; " - linha/estrutura: " &amp;Programação4[[#This Row],[Tag]]</f>
        <v xml:space="preserve">Desmontar trecho de linha existente - linha/estrutura: </v>
      </c>
      <c r="I876" s="107"/>
      <c r="J876" s="107"/>
      <c r="K876" s="107"/>
      <c r="L876" s="120"/>
      <c r="M876" s="118"/>
      <c r="N876" s="118"/>
      <c r="O876" s="118"/>
      <c r="P876" s="118"/>
      <c r="Q876" s="118"/>
      <c r="R876" s="120"/>
      <c r="S876" s="120"/>
      <c r="T876" s="118"/>
      <c r="U876" s="118"/>
      <c r="V876" s="118"/>
      <c r="W876" s="118"/>
      <c r="X876" s="118"/>
      <c r="Y876" s="120"/>
      <c r="Z876" s="120"/>
      <c r="AA876" s="118"/>
      <c r="AB876" s="118"/>
      <c r="AC876" s="118"/>
      <c r="AD876" s="120"/>
      <c r="AE876" s="118"/>
      <c r="AF876" s="120"/>
      <c r="AG876" s="120"/>
      <c r="AH876" s="118"/>
      <c r="AI876" s="118"/>
      <c r="AJ876" s="118"/>
      <c r="AK876" s="118"/>
      <c r="AL876" s="118"/>
      <c r="AM876" s="118"/>
    </row>
    <row r="877" spans="1:39" hidden="1" x14ac:dyDescent="0.3">
      <c r="A877" s="107"/>
      <c r="B877" s="107" t="s">
        <v>1048</v>
      </c>
      <c r="C877" s="124"/>
      <c r="D877" s="107"/>
      <c r="E877" s="125"/>
      <c r="F877" s="107"/>
      <c r="G877" s="107" t="s">
        <v>1883</v>
      </c>
      <c r="H877" s="124" t="str">
        <f>Programação4[[#This Row],[Atividade]]&amp; " - linha/estrutura: " &amp;Programação4[[#This Row],[Tag]]</f>
        <v xml:space="preserve">Montar de válvula gaveta de 6" - linha/estrutura: </v>
      </c>
      <c r="I877" s="107"/>
      <c r="J877" s="107"/>
      <c r="K877" s="107"/>
      <c r="L877" s="120"/>
      <c r="M877" s="118"/>
      <c r="N877" s="118"/>
      <c r="O877" s="118"/>
      <c r="P877" s="118"/>
      <c r="Q877" s="118"/>
      <c r="R877" s="120"/>
      <c r="S877" s="120"/>
      <c r="T877" s="118"/>
      <c r="U877" s="118"/>
      <c r="V877" s="118"/>
      <c r="W877" s="118"/>
      <c r="X877" s="118"/>
      <c r="Y877" s="120"/>
      <c r="Z877" s="120"/>
      <c r="AA877" s="118"/>
      <c r="AB877" s="118"/>
      <c r="AC877" s="118"/>
      <c r="AD877" s="120"/>
      <c r="AE877" s="118"/>
      <c r="AF877" s="120"/>
      <c r="AG877" s="120"/>
      <c r="AH877" s="118"/>
      <c r="AI877" s="118"/>
      <c r="AJ877" s="118"/>
      <c r="AK877" s="118"/>
      <c r="AL877" s="118"/>
      <c r="AM877" s="118"/>
    </row>
    <row r="878" spans="1:39" hidden="1" x14ac:dyDescent="0.3">
      <c r="A878" s="107"/>
      <c r="B878" s="107" t="s">
        <v>1049</v>
      </c>
      <c r="C878" s="124"/>
      <c r="D878" s="107"/>
      <c r="E878" s="125"/>
      <c r="F878" s="107"/>
      <c r="G878" s="107" t="s">
        <v>2036</v>
      </c>
      <c r="H878" s="124" t="str">
        <f>Programação4[[#This Row],[Atividade]]&amp; " - linha/estrutura: " &amp;Programação4[[#This Row],[Tag]]</f>
        <v xml:space="preserve">Montar e soldar spool interligando na linha 12"-S3-14E-5321-H - linha/estrutura: </v>
      </c>
      <c r="I878" s="107"/>
      <c r="J878" s="107"/>
      <c r="K878" s="107"/>
      <c r="L878" s="120"/>
      <c r="M878" s="118"/>
      <c r="N878" s="118"/>
      <c r="O878" s="118"/>
      <c r="P878" s="118"/>
      <c r="Q878" s="118"/>
      <c r="R878" s="120"/>
      <c r="S878" s="120"/>
      <c r="T878" s="118"/>
      <c r="U878" s="118"/>
      <c r="V878" s="118"/>
      <c r="W878" s="118"/>
      <c r="X878" s="118"/>
      <c r="Y878" s="120"/>
      <c r="Z878" s="120"/>
      <c r="AA878" s="118"/>
      <c r="AB878" s="118"/>
      <c r="AC878" s="118"/>
      <c r="AD878" s="120"/>
      <c r="AE878" s="118"/>
      <c r="AF878" s="120"/>
      <c r="AG878" s="120"/>
      <c r="AH878" s="118"/>
      <c r="AI878" s="118"/>
      <c r="AJ878" s="118"/>
      <c r="AK878" s="118"/>
      <c r="AL878" s="118"/>
      <c r="AM878" s="118"/>
    </row>
    <row r="879" spans="1:39" hidden="1" x14ac:dyDescent="0.3">
      <c r="A879" s="107"/>
      <c r="B879" s="107" t="s">
        <v>1050</v>
      </c>
      <c r="C879" s="124"/>
      <c r="D879" s="107"/>
      <c r="E879" s="125"/>
      <c r="F879" s="107"/>
      <c r="G879" s="107" t="s">
        <v>1876</v>
      </c>
      <c r="H879" s="124" t="str">
        <f>Programação4[[#This Row],[Atividade]]&amp; " - linha/estrutura: " &amp;Programação4[[#This Row],[Tag]]</f>
        <v xml:space="preserve">Inspeção ENDs na solda bocal - linha/estrutura: </v>
      </c>
      <c r="I879" s="107"/>
      <c r="J879" s="107"/>
      <c r="K879" s="107"/>
      <c r="L879" s="120"/>
      <c r="M879" s="118"/>
      <c r="N879" s="118"/>
      <c r="O879" s="118"/>
      <c r="P879" s="118"/>
      <c r="Q879" s="118"/>
      <c r="R879" s="120"/>
      <c r="S879" s="120"/>
      <c r="T879" s="118"/>
      <c r="U879" s="118"/>
      <c r="V879" s="118"/>
      <c r="W879" s="118"/>
      <c r="X879" s="118"/>
      <c r="Y879" s="120"/>
      <c r="Z879" s="120"/>
      <c r="AA879" s="118"/>
      <c r="AB879" s="118"/>
      <c r="AC879" s="118"/>
      <c r="AD879" s="120"/>
      <c r="AE879" s="118"/>
      <c r="AF879" s="120"/>
      <c r="AG879" s="120"/>
      <c r="AH879" s="118"/>
      <c r="AI879" s="118"/>
      <c r="AJ879" s="118"/>
      <c r="AK879" s="118"/>
      <c r="AL879" s="118"/>
      <c r="AM879" s="118"/>
    </row>
    <row r="880" spans="1:39" hidden="1" x14ac:dyDescent="0.3">
      <c r="A880" s="107"/>
      <c r="B880" s="107" t="s">
        <v>1051</v>
      </c>
      <c r="C880" s="124"/>
      <c r="D880" s="107"/>
      <c r="E880" s="125"/>
      <c r="F880" s="107"/>
      <c r="G880" s="107" t="s">
        <v>2037</v>
      </c>
      <c r="H880" s="124" t="str">
        <f>Programação4[[#This Row],[Atividade]]&amp; " - linha/estrutura: " &amp;Programação4[[#This Row],[Tag]]</f>
        <v xml:space="preserve">Remover Ebtv da bomba P-14C-43 - linha/estrutura: </v>
      </c>
      <c r="I880" s="107"/>
      <c r="J880" s="107"/>
      <c r="K880" s="107"/>
      <c r="L880" s="120"/>
      <c r="M880" s="118"/>
      <c r="N880" s="118"/>
      <c r="O880" s="118"/>
      <c r="P880" s="118"/>
      <c r="Q880" s="118"/>
      <c r="R880" s="120"/>
      <c r="S880" s="120"/>
      <c r="T880" s="118"/>
      <c r="U880" s="118"/>
      <c r="V880" s="118"/>
      <c r="W880" s="118"/>
      <c r="X880" s="118"/>
      <c r="Y880" s="120"/>
      <c r="Z880" s="120"/>
      <c r="AA880" s="118"/>
      <c r="AB880" s="118"/>
      <c r="AC880" s="118"/>
      <c r="AD880" s="120"/>
      <c r="AE880" s="118"/>
      <c r="AF880" s="120"/>
      <c r="AG880" s="120"/>
      <c r="AH880" s="118"/>
      <c r="AI880" s="118"/>
      <c r="AJ880" s="118"/>
      <c r="AK880" s="118"/>
      <c r="AL880" s="118"/>
      <c r="AM880" s="118"/>
    </row>
    <row r="881" spans="1:39" hidden="1" x14ac:dyDescent="0.3">
      <c r="A881" s="107"/>
      <c r="B881" s="107" t="s">
        <v>1052</v>
      </c>
      <c r="C881" s="124"/>
      <c r="D881" s="107"/>
      <c r="E881" s="125"/>
      <c r="F881" s="107"/>
      <c r="G881" s="107" t="s">
        <v>1736</v>
      </c>
      <c r="H881" s="124" t="str">
        <f>Programação4[[#This Row],[Atividade]]&amp; " - linha/estrutura: " &amp;Programação4[[#This Row],[Tag]]</f>
        <v xml:space="preserve">TIE-IN_117 - linha/estrutura: </v>
      </c>
      <c r="I881" s="107"/>
      <c r="J881" s="107"/>
      <c r="K881" s="107"/>
      <c r="L881" s="120"/>
      <c r="M881" s="118"/>
      <c r="N881" s="118"/>
      <c r="O881" s="118"/>
      <c r="P881" s="118"/>
      <c r="Q881" s="118"/>
      <c r="R881" s="120"/>
      <c r="S881" s="120"/>
      <c r="T881" s="118"/>
      <c r="U881" s="118"/>
      <c r="V881" s="118"/>
      <c r="W881" s="118"/>
      <c r="X881" s="118"/>
      <c r="Y881" s="120"/>
      <c r="Z881" s="120"/>
      <c r="AA881" s="118"/>
      <c r="AB881" s="118"/>
      <c r="AC881" s="118"/>
      <c r="AD881" s="120"/>
      <c r="AE881" s="118"/>
      <c r="AF881" s="120"/>
      <c r="AG881" s="120"/>
      <c r="AH881" s="118"/>
      <c r="AI881" s="118"/>
      <c r="AJ881" s="118"/>
      <c r="AK881" s="118"/>
      <c r="AL881" s="118"/>
      <c r="AM881" s="118"/>
    </row>
    <row r="882" spans="1:39" hidden="1" x14ac:dyDescent="0.3">
      <c r="A882" s="107"/>
      <c r="B882" s="107" t="s">
        <v>1053</v>
      </c>
      <c r="C882" s="124"/>
      <c r="D882" s="107"/>
      <c r="E882" s="125"/>
      <c r="F882" s="107"/>
      <c r="G882" s="107" t="s">
        <v>2038</v>
      </c>
      <c r="H882" s="124" t="str">
        <f>Programação4[[#This Row],[Atividade]]&amp; " - linha/estrutura: " &amp;Programação4[[#This Row],[Tag]]</f>
        <v xml:space="preserve">Fazer Ebtv da bomba P-14A-4E - linha/estrutura: </v>
      </c>
      <c r="I882" s="107"/>
      <c r="J882" s="107"/>
      <c r="K882" s="107"/>
      <c r="L882" s="120"/>
      <c r="M882" s="118"/>
      <c r="N882" s="118"/>
      <c r="O882" s="118"/>
      <c r="P882" s="118"/>
      <c r="Q882" s="118"/>
      <c r="R882" s="120"/>
      <c r="S882" s="120"/>
      <c r="T882" s="118"/>
      <c r="U882" s="118"/>
      <c r="V882" s="118"/>
      <c r="W882" s="118"/>
      <c r="X882" s="118"/>
      <c r="Y882" s="120"/>
      <c r="Z882" s="120"/>
      <c r="AA882" s="118"/>
      <c r="AB882" s="118"/>
      <c r="AC882" s="118"/>
      <c r="AD882" s="120"/>
      <c r="AE882" s="118"/>
      <c r="AF882" s="120"/>
      <c r="AG882" s="120"/>
      <c r="AH882" s="118"/>
      <c r="AI882" s="118"/>
      <c r="AJ882" s="118"/>
      <c r="AK882" s="118"/>
      <c r="AL882" s="118"/>
      <c r="AM882" s="118"/>
    </row>
    <row r="883" spans="1:39" hidden="1" x14ac:dyDescent="0.3">
      <c r="A883" s="107"/>
      <c r="B883" s="107" t="s">
        <v>1054</v>
      </c>
      <c r="C883" s="124"/>
      <c r="D883" s="107"/>
      <c r="E883" s="125"/>
      <c r="F883" s="107"/>
      <c r="G883" s="107" t="s">
        <v>2035</v>
      </c>
      <c r="H883" s="124" t="str">
        <f>Programação4[[#This Row],[Atividade]]&amp; " - linha/estrutura: " &amp;Programação4[[#This Row],[Tag]]</f>
        <v xml:space="preserve">Desmontar trecho de linha existente - linha/estrutura: </v>
      </c>
      <c r="I883" s="107"/>
      <c r="J883" s="107"/>
      <c r="K883" s="107"/>
      <c r="L883" s="120"/>
      <c r="M883" s="118"/>
      <c r="N883" s="118"/>
      <c r="O883" s="118"/>
      <c r="P883" s="118"/>
      <c r="Q883" s="118"/>
      <c r="R883" s="120"/>
      <c r="S883" s="120"/>
      <c r="T883" s="118"/>
      <c r="U883" s="118"/>
      <c r="V883" s="118"/>
      <c r="W883" s="118"/>
      <c r="X883" s="118"/>
      <c r="Y883" s="120"/>
      <c r="Z883" s="120"/>
      <c r="AA883" s="118"/>
      <c r="AB883" s="118"/>
      <c r="AC883" s="118"/>
      <c r="AD883" s="120"/>
      <c r="AE883" s="118"/>
      <c r="AF883" s="120"/>
      <c r="AG883" s="120"/>
      <c r="AH883" s="118"/>
      <c r="AI883" s="118"/>
      <c r="AJ883" s="118"/>
      <c r="AK883" s="118"/>
      <c r="AL883" s="118"/>
      <c r="AM883" s="118"/>
    </row>
    <row r="884" spans="1:39" hidden="1" x14ac:dyDescent="0.3">
      <c r="A884" s="107"/>
      <c r="B884" s="107" t="s">
        <v>1055</v>
      </c>
      <c r="C884" s="124"/>
      <c r="D884" s="107"/>
      <c r="E884" s="125"/>
      <c r="F884" s="107"/>
      <c r="G884" s="107" t="s">
        <v>1883</v>
      </c>
      <c r="H884" s="124" t="str">
        <f>Programação4[[#This Row],[Atividade]]&amp; " - linha/estrutura: " &amp;Programação4[[#This Row],[Tag]]</f>
        <v xml:space="preserve">Montar de válvula gaveta de 6" - linha/estrutura: </v>
      </c>
      <c r="I884" s="107"/>
      <c r="J884" s="107"/>
      <c r="K884" s="107"/>
      <c r="L884" s="120"/>
      <c r="M884" s="118"/>
      <c r="N884" s="118"/>
      <c r="O884" s="118"/>
      <c r="P884" s="118"/>
      <c r="Q884" s="118"/>
      <c r="R884" s="120"/>
      <c r="S884" s="120"/>
      <c r="T884" s="118"/>
      <c r="U884" s="118"/>
      <c r="V884" s="118"/>
      <c r="W884" s="118"/>
      <c r="X884" s="118"/>
      <c r="Y884" s="120"/>
      <c r="Z884" s="120"/>
      <c r="AA884" s="118"/>
      <c r="AB884" s="118"/>
      <c r="AC884" s="118"/>
      <c r="AD884" s="120"/>
      <c r="AE884" s="118"/>
      <c r="AF884" s="120"/>
      <c r="AG884" s="120"/>
      <c r="AH884" s="118"/>
      <c r="AI884" s="118"/>
      <c r="AJ884" s="118"/>
      <c r="AK884" s="118"/>
      <c r="AL884" s="118"/>
      <c r="AM884" s="118"/>
    </row>
    <row r="885" spans="1:39" hidden="1" x14ac:dyDescent="0.3">
      <c r="A885" s="107"/>
      <c r="B885" s="107" t="s">
        <v>1056</v>
      </c>
      <c r="C885" s="124"/>
      <c r="D885" s="107"/>
      <c r="E885" s="125"/>
      <c r="F885" s="107"/>
      <c r="G885" s="107" t="s">
        <v>2036</v>
      </c>
      <c r="H885" s="124" t="str">
        <f>Programação4[[#This Row],[Atividade]]&amp; " - linha/estrutura: " &amp;Programação4[[#This Row],[Tag]]</f>
        <v xml:space="preserve">Montar e soldar spool interligando na linha 12"-S3-14E-5321-H - linha/estrutura: </v>
      </c>
      <c r="I885" s="107"/>
      <c r="J885" s="107"/>
      <c r="K885" s="107"/>
      <c r="L885" s="120"/>
      <c r="M885" s="118"/>
      <c r="N885" s="118"/>
      <c r="O885" s="118"/>
      <c r="P885" s="118"/>
      <c r="Q885" s="118"/>
      <c r="R885" s="120"/>
      <c r="S885" s="120"/>
      <c r="T885" s="118"/>
      <c r="U885" s="118"/>
      <c r="V885" s="118"/>
      <c r="W885" s="118"/>
      <c r="X885" s="118"/>
      <c r="Y885" s="120"/>
      <c r="Z885" s="120"/>
      <c r="AA885" s="118"/>
      <c r="AB885" s="118"/>
      <c r="AC885" s="118"/>
      <c r="AD885" s="120"/>
      <c r="AE885" s="118"/>
      <c r="AF885" s="120"/>
      <c r="AG885" s="120"/>
      <c r="AH885" s="118"/>
      <c r="AI885" s="118"/>
      <c r="AJ885" s="118"/>
      <c r="AK885" s="118"/>
      <c r="AL885" s="118"/>
      <c r="AM885" s="118"/>
    </row>
    <row r="886" spans="1:39" hidden="1" x14ac:dyDescent="0.3">
      <c r="A886" s="107"/>
      <c r="B886" s="107" t="s">
        <v>1057</v>
      </c>
      <c r="C886" s="124"/>
      <c r="D886" s="107"/>
      <c r="E886" s="125"/>
      <c r="F886" s="107"/>
      <c r="G886" s="107" t="s">
        <v>1876</v>
      </c>
      <c r="H886" s="124" t="str">
        <f>Programação4[[#This Row],[Atividade]]&amp; " - linha/estrutura: " &amp;Programação4[[#This Row],[Tag]]</f>
        <v xml:space="preserve">Inspeção ENDs na solda bocal - linha/estrutura: </v>
      </c>
      <c r="I886" s="107"/>
      <c r="J886" s="107"/>
      <c r="K886" s="107"/>
      <c r="L886" s="120"/>
      <c r="M886" s="118"/>
      <c r="N886" s="118"/>
      <c r="O886" s="118"/>
      <c r="P886" s="118"/>
      <c r="Q886" s="118"/>
      <c r="R886" s="120"/>
      <c r="S886" s="120"/>
      <c r="T886" s="118"/>
      <c r="U886" s="118"/>
      <c r="V886" s="118"/>
      <c r="W886" s="118"/>
      <c r="X886" s="118"/>
      <c r="Y886" s="120"/>
      <c r="Z886" s="120"/>
      <c r="AA886" s="118"/>
      <c r="AB886" s="118"/>
      <c r="AC886" s="118"/>
      <c r="AD886" s="120"/>
      <c r="AE886" s="118"/>
      <c r="AF886" s="120"/>
      <c r="AG886" s="120"/>
      <c r="AH886" s="118"/>
      <c r="AI886" s="118"/>
      <c r="AJ886" s="118"/>
      <c r="AK886" s="118"/>
      <c r="AL886" s="118"/>
      <c r="AM886" s="118"/>
    </row>
    <row r="887" spans="1:39" hidden="1" x14ac:dyDescent="0.3">
      <c r="A887" s="107"/>
      <c r="B887" s="107" t="s">
        <v>1058</v>
      </c>
      <c r="C887" s="124"/>
      <c r="D887" s="107"/>
      <c r="E887" s="125"/>
      <c r="F887" s="107"/>
      <c r="G887" s="107" t="s">
        <v>2039</v>
      </c>
      <c r="H887" s="124" t="str">
        <f>Programação4[[#This Row],[Atividade]]&amp; " - linha/estrutura: " &amp;Programação4[[#This Row],[Tag]]</f>
        <v xml:space="preserve">Remover Ebtv da bomba P-14A-4E - linha/estrutura: </v>
      </c>
      <c r="I887" s="107"/>
      <c r="J887" s="107"/>
      <c r="K887" s="107"/>
      <c r="L887" s="120"/>
      <c r="M887" s="118"/>
      <c r="N887" s="118"/>
      <c r="O887" s="118"/>
      <c r="P887" s="118"/>
      <c r="Q887" s="118"/>
      <c r="R887" s="120"/>
      <c r="S887" s="120"/>
      <c r="T887" s="118"/>
      <c r="U887" s="118"/>
      <c r="V887" s="118"/>
      <c r="W887" s="118"/>
      <c r="X887" s="118"/>
      <c r="Y887" s="120"/>
      <c r="Z887" s="120"/>
      <c r="AA887" s="118"/>
      <c r="AB887" s="118"/>
      <c r="AC887" s="118"/>
      <c r="AD887" s="120"/>
      <c r="AE887" s="118"/>
      <c r="AF887" s="120"/>
      <c r="AG887" s="120"/>
      <c r="AH887" s="118"/>
      <c r="AI887" s="118"/>
      <c r="AJ887" s="118"/>
      <c r="AK887" s="118"/>
      <c r="AL887" s="118"/>
      <c r="AM887" s="118"/>
    </row>
    <row r="888" spans="1:39" hidden="1" x14ac:dyDescent="0.3">
      <c r="A888" s="107"/>
      <c r="B888" s="107" t="s">
        <v>1059</v>
      </c>
      <c r="C888" s="124"/>
      <c r="D888" s="107"/>
      <c r="E888" s="125"/>
      <c r="F888" s="107"/>
      <c r="G888" s="107" t="s">
        <v>1742</v>
      </c>
      <c r="H888" s="124" t="str">
        <f>Programação4[[#This Row],[Atividade]]&amp; " - linha/estrutura: " &amp;Programação4[[#This Row],[Tag]]</f>
        <v xml:space="preserve">TIE-IN_118 - linha/estrutura: </v>
      </c>
      <c r="I888" s="107"/>
      <c r="J888" s="107"/>
      <c r="K888" s="107"/>
      <c r="L888" s="120"/>
      <c r="M888" s="118"/>
      <c r="N888" s="118"/>
      <c r="O888" s="118"/>
      <c r="P888" s="118"/>
      <c r="Q888" s="118"/>
      <c r="R888" s="120"/>
      <c r="S888" s="120"/>
      <c r="T888" s="118"/>
      <c r="U888" s="118"/>
      <c r="V888" s="118"/>
      <c r="W888" s="118"/>
      <c r="X888" s="118"/>
      <c r="Y888" s="120"/>
      <c r="Z888" s="120"/>
      <c r="AA888" s="118"/>
      <c r="AB888" s="118"/>
      <c r="AC888" s="118"/>
      <c r="AD888" s="120"/>
      <c r="AE888" s="118"/>
      <c r="AF888" s="120"/>
      <c r="AG888" s="120"/>
      <c r="AH888" s="118"/>
      <c r="AI888" s="118"/>
      <c r="AJ888" s="118"/>
      <c r="AK888" s="118"/>
      <c r="AL888" s="118"/>
      <c r="AM888" s="118"/>
    </row>
    <row r="889" spans="1:39" hidden="1" x14ac:dyDescent="0.3">
      <c r="A889" s="107"/>
      <c r="B889" s="107" t="s">
        <v>1060</v>
      </c>
      <c r="C889" s="124"/>
      <c r="D889" s="107"/>
      <c r="E889" s="125"/>
      <c r="F889" s="107"/>
      <c r="G889" s="107" t="s">
        <v>2040</v>
      </c>
      <c r="H889" s="124" t="str">
        <f>Programação4[[#This Row],[Atividade]]&amp; " - linha/estrutura: " &amp;Programação4[[#This Row],[Tag]]</f>
        <v xml:space="preserve">Fazer Ebtv da bomba P-14A-4D - linha/estrutura: </v>
      </c>
      <c r="I889" s="107"/>
      <c r="J889" s="107"/>
      <c r="K889" s="107"/>
      <c r="L889" s="120"/>
      <c r="M889" s="118"/>
      <c r="N889" s="118"/>
      <c r="O889" s="118"/>
      <c r="P889" s="118"/>
      <c r="Q889" s="118"/>
      <c r="R889" s="120"/>
      <c r="S889" s="120"/>
      <c r="T889" s="118"/>
      <c r="U889" s="118"/>
      <c r="V889" s="118"/>
      <c r="W889" s="118"/>
      <c r="X889" s="118"/>
      <c r="Y889" s="120"/>
      <c r="Z889" s="120"/>
      <c r="AA889" s="118"/>
      <c r="AB889" s="118"/>
      <c r="AC889" s="118"/>
      <c r="AD889" s="120"/>
      <c r="AE889" s="118"/>
      <c r="AF889" s="120"/>
      <c r="AG889" s="120"/>
      <c r="AH889" s="118"/>
      <c r="AI889" s="118"/>
      <c r="AJ889" s="118"/>
      <c r="AK889" s="118"/>
      <c r="AL889" s="118"/>
      <c r="AM889" s="118"/>
    </row>
    <row r="890" spans="1:39" hidden="1" x14ac:dyDescent="0.3">
      <c r="A890" s="107"/>
      <c r="B890" s="107" t="s">
        <v>1061</v>
      </c>
      <c r="C890" s="124"/>
      <c r="D890" s="107"/>
      <c r="E890" s="125"/>
      <c r="F890" s="107"/>
      <c r="G890" s="107" t="s">
        <v>2035</v>
      </c>
      <c r="H890" s="124" t="str">
        <f>Programação4[[#This Row],[Atividade]]&amp; " - linha/estrutura: " &amp;Programação4[[#This Row],[Tag]]</f>
        <v xml:space="preserve">Desmontar trecho de linha existente - linha/estrutura: </v>
      </c>
      <c r="I890" s="107"/>
      <c r="J890" s="107"/>
      <c r="K890" s="107"/>
      <c r="L890" s="120"/>
      <c r="M890" s="118"/>
      <c r="N890" s="118"/>
      <c r="O890" s="118"/>
      <c r="P890" s="118"/>
      <c r="Q890" s="118"/>
      <c r="R890" s="120"/>
      <c r="S890" s="120"/>
      <c r="T890" s="118"/>
      <c r="U890" s="118"/>
      <c r="V890" s="118"/>
      <c r="W890" s="118"/>
      <c r="X890" s="118"/>
      <c r="Y890" s="120"/>
      <c r="Z890" s="120"/>
      <c r="AA890" s="118"/>
      <c r="AB890" s="118"/>
      <c r="AC890" s="118"/>
      <c r="AD890" s="120"/>
      <c r="AE890" s="118"/>
      <c r="AF890" s="120"/>
      <c r="AG890" s="120"/>
      <c r="AH890" s="118"/>
      <c r="AI890" s="118"/>
      <c r="AJ890" s="118"/>
      <c r="AK890" s="118"/>
      <c r="AL890" s="118"/>
      <c r="AM890" s="118"/>
    </row>
    <row r="891" spans="1:39" hidden="1" x14ac:dyDescent="0.3">
      <c r="A891" s="107"/>
      <c r="B891" s="107" t="s">
        <v>1062</v>
      </c>
      <c r="C891" s="124"/>
      <c r="D891" s="107"/>
      <c r="E891" s="125"/>
      <c r="F891" s="107"/>
      <c r="G891" s="107" t="s">
        <v>1883</v>
      </c>
      <c r="H891" s="124" t="str">
        <f>Programação4[[#This Row],[Atividade]]&amp; " - linha/estrutura: " &amp;Programação4[[#This Row],[Tag]]</f>
        <v xml:space="preserve">Montar de válvula gaveta de 6" - linha/estrutura: </v>
      </c>
      <c r="I891" s="107"/>
      <c r="J891" s="107"/>
      <c r="K891" s="107"/>
      <c r="L891" s="120"/>
      <c r="M891" s="118"/>
      <c r="N891" s="118"/>
      <c r="O891" s="118"/>
      <c r="P891" s="118"/>
      <c r="Q891" s="118"/>
      <c r="R891" s="120"/>
      <c r="S891" s="120"/>
      <c r="T891" s="118"/>
      <c r="U891" s="118"/>
      <c r="V891" s="118"/>
      <c r="W891" s="118"/>
      <c r="X891" s="118"/>
      <c r="Y891" s="120"/>
      <c r="Z891" s="120"/>
      <c r="AA891" s="118"/>
      <c r="AB891" s="118"/>
      <c r="AC891" s="118"/>
      <c r="AD891" s="120"/>
      <c r="AE891" s="118"/>
      <c r="AF891" s="120"/>
      <c r="AG891" s="120"/>
      <c r="AH891" s="118"/>
      <c r="AI891" s="118"/>
      <c r="AJ891" s="118"/>
      <c r="AK891" s="118"/>
      <c r="AL891" s="118"/>
      <c r="AM891" s="118"/>
    </row>
    <row r="892" spans="1:39" hidden="1" x14ac:dyDescent="0.3">
      <c r="A892" s="107"/>
      <c r="B892" s="107" t="s">
        <v>1063</v>
      </c>
      <c r="C892" s="124"/>
      <c r="D892" s="107"/>
      <c r="E892" s="125"/>
      <c r="F892" s="107"/>
      <c r="G892" s="107" t="s">
        <v>2036</v>
      </c>
      <c r="H892" s="124" t="str">
        <f>Programação4[[#This Row],[Atividade]]&amp; " - linha/estrutura: " &amp;Programação4[[#This Row],[Tag]]</f>
        <v xml:space="preserve">Montar e soldar spool interligando na linha 12"-S3-14E-5321-H - linha/estrutura: </v>
      </c>
      <c r="I892" s="107"/>
      <c r="J892" s="107"/>
      <c r="K892" s="107"/>
      <c r="L892" s="120"/>
      <c r="M892" s="118"/>
      <c r="N892" s="118"/>
      <c r="O892" s="118"/>
      <c r="P892" s="118"/>
      <c r="Q892" s="118"/>
      <c r="R892" s="120"/>
      <c r="S892" s="120"/>
      <c r="T892" s="118"/>
      <c r="U892" s="118"/>
      <c r="V892" s="118"/>
      <c r="W892" s="118"/>
      <c r="X892" s="118"/>
      <c r="Y892" s="120"/>
      <c r="Z892" s="120"/>
      <c r="AA892" s="118"/>
      <c r="AB892" s="118"/>
      <c r="AC892" s="118"/>
      <c r="AD892" s="120"/>
      <c r="AE892" s="118"/>
      <c r="AF892" s="120"/>
      <c r="AG892" s="120"/>
      <c r="AH892" s="118"/>
      <c r="AI892" s="118"/>
      <c r="AJ892" s="118"/>
      <c r="AK892" s="118"/>
      <c r="AL892" s="118"/>
      <c r="AM892" s="118"/>
    </row>
    <row r="893" spans="1:39" hidden="1" x14ac:dyDescent="0.3">
      <c r="A893" s="107"/>
      <c r="B893" s="107" t="s">
        <v>1064</v>
      </c>
      <c r="C893" s="124"/>
      <c r="D893" s="107"/>
      <c r="E893" s="125"/>
      <c r="F893" s="107"/>
      <c r="G893" s="107" t="s">
        <v>1876</v>
      </c>
      <c r="H893" s="124" t="str">
        <f>Programação4[[#This Row],[Atividade]]&amp; " - linha/estrutura: " &amp;Programação4[[#This Row],[Tag]]</f>
        <v xml:space="preserve">Inspeção ENDs na solda bocal - linha/estrutura: </v>
      </c>
      <c r="I893" s="107"/>
      <c r="J893" s="107"/>
      <c r="K893" s="107"/>
      <c r="L893" s="120"/>
      <c r="M893" s="118"/>
      <c r="N893" s="118"/>
      <c r="O893" s="118"/>
      <c r="P893" s="118"/>
      <c r="Q893" s="118"/>
      <c r="R893" s="120"/>
      <c r="S893" s="120"/>
      <c r="T893" s="118"/>
      <c r="U893" s="118"/>
      <c r="V893" s="118"/>
      <c r="W893" s="118"/>
      <c r="X893" s="118"/>
      <c r="Y893" s="120"/>
      <c r="Z893" s="120"/>
      <c r="AA893" s="118"/>
      <c r="AB893" s="118"/>
      <c r="AC893" s="118"/>
      <c r="AD893" s="120"/>
      <c r="AE893" s="118"/>
      <c r="AF893" s="120"/>
      <c r="AG893" s="120"/>
      <c r="AH893" s="118"/>
      <c r="AI893" s="118"/>
      <c r="AJ893" s="118"/>
      <c r="AK893" s="118"/>
      <c r="AL893" s="118"/>
      <c r="AM893" s="118"/>
    </row>
    <row r="894" spans="1:39" hidden="1" x14ac:dyDescent="0.3">
      <c r="A894" s="107"/>
      <c r="B894" s="107" t="s">
        <v>1065</v>
      </c>
      <c r="C894" s="124"/>
      <c r="D894" s="107"/>
      <c r="E894" s="125"/>
      <c r="F894" s="107"/>
      <c r="G894" s="107" t="s">
        <v>2041</v>
      </c>
      <c r="H894" s="124" t="str">
        <f>Programação4[[#This Row],[Atividade]]&amp; " - linha/estrutura: " &amp;Programação4[[#This Row],[Tag]]</f>
        <v xml:space="preserve">Remover Ebtv da bomba P-14A-4D - linha/estrutura: </v>
      </c>
      <c r="I894" s="107"/>
      <c r="J894" s="107"/>
      <c r="K894" s="107"/>
      <c r="L894" s="120"/>
      <c r="M894" s="118"/>
      <c r="N894" s="118"/>
      <c r="O894" s="118"/>
      <c r="P894" s="118"/>
      <c r="Q894" s="118"/>
      <c r="R894" s="120"/>
      <c r="S894" s="120"/>
      <c r="T894" s="118"/>
      <c r="U894" s="118"/>
      <c r="V894" s="118"/>
      <c r="W894" s="118"/>
      <c r="X894" s="118"/>
      <c r="Y894" s="120"/>
      <c r="Z894" s="120"/>
      <c r="AA894" s="118"/>
      <c r="AB894" s="118"/>
      <c r="AC894" s="118"/>
      <c r="AD894" s="120"/>
      <c r="AE894" s="118"/>
      <c r="AF894" s="120"/>
      <c r="AG894" s="120"/>
      <c r="AH894" s="118"/>
      <c r="AI894" s="118"/>
      <c r="AJ894" s="118"/>
      <c r="AK894" s="118"/>
      <c r="AL894" s="118"/>
      <c r="AM894" s="118"/>
    </row>
    <row r="895" spans="1:39" hidden="1" x14ac:dyDescent="0.3">
      <c r="A895" s="107"/>
      <c r="B895" s="107" t="s">
        <v>1066</v>
      </c>
      <c r="C895" s="124"/>
      <c r="D895" s="107"/>
      <c r="E895" s="125"/>
      <c r="F895" s="107"/>
      <c r="G895" s="107" t="s">
        <v>1748</v>
      </c>
      <c r="H895" s="124" t="str">
        <f>Programação4[[#This Row],[Atividade]]&amp; " - linha/estrutura: " &amp;Programação4[[#This Row],[Tag]]</f>
        <v xml:space="preserve">TIE-IN_119 - linha/estrutura: </v>
      </c>
      <c r="I895" s="107"/>
      <c r="J895" s="107"/>
      <c r="K895" s="107"/>
      <c r="L895" s="120"/>
      <c r="M895" s="118"/>
      <c r="N895" s="118"/>
      <c r="O895" s="118"/>
      <c r="P895" s="118"/>
      <c r="Q895" s="118"/>
      <c r="R895" s="120"/>
      <c r="S895" s="120"/>
      <c r="T895" s="118"/>
      <c r="U895" s="118"/>
      <c r="V895" s="118"/>
      <c r="W895" s="118"/>
      <c r="X895" s="118"/>
      <c r="Y895" s="120"/>
      <c r="Z895" s="120"/>
      <c r="AA895" s="118"/>
      <c r="AB895" s="118"/>
      <c r="AC895" s="118"/>
      <c r="AD895" s="120"/>
      <c r="AE895" s="118"/>
      <c r="AF895" s="120"/>
      <c r="AG895" s="120"/>
      <c r="AH895" s="118"/>
      <c r="AI895" s="118"/>
      <c r="AJ895" s="118"/>
      <c r="AK895" s="118"/>
      <c r="AL895" s="118"/>
      <c r="AM895" s="118"/>
    </row>
    <row r="896" spans="1:39" hidden="1" x14ac:dyDescent="0.3">
      <c r="A896" s="107"/>
      <c r="B896" s="107" t="s">
        <v>1067</v>
      </c>
      <c r="C896" s="124"/>
      <c r="D896" s="107"/>
      <c r="E896" s="125"/>
      <c r="F896" s="107"/>
      <c r="G896" s="107" t="s">
        <v>2042</v>
      </c>
      <c r="H896" s="124" t="str">
        <f>Programação4[[#This Row],[Atividade]]&amp; " - linha/estrutura: " &amp;Programação4[[#This Row],[Tag]]</f>
        <v xml:space="preserve">Fazer Ebtv da bomba P-14A-4C - linha/estrutura: </v>
      </c>
      <c r="I896" s="107"/>
      <c r="J896" s="107"/>
      <c r="K896" s="107"/>
      <c r="L896" s="120"/>
      <c r="M896" s="118"/>
      <c r="N896" s="118"/>
      <c r="O896" s="118"/>
      <c r="P896" s="118"/>
      <c r="Q896" s="118"/>
      <c r="R896" s="120"/>
      <c r="S896" s="120"/>
      <c r="T896" s="118"/>
      <c r="U896" s="118"/>
      <c r="V896" s="118"/>
      <c r="W896" s="118"/>
      <c r="X896" s="118"/>
      <c r="Y896" s="120"/>
      <c r="Z896" s="120"/>
      <c r="AA896" s="118"/>
      <c r="AB896" s="118"/>
      <c r="AC896" s="118"/>
      <c r="AD896" s="120"/>
      <c r="AE896" s="118"/>
      <c r="AF896" s="120"/>
      <c r="AG896" s="120"/>
      <c r="AH896" s="118"/>
      <c r="AI896" s="118"/>
      <c r="AJ896" s="118"/>
      <c r="AK896" s="118"/>
      <c r="AL896" s="118"/>
      <c r="AM896" s="118"/>
    </row>
    <row r="897" spans="1:39" hidden="1" x14ac:dyDescent="0.3">
      <c r="A897" s="107"/>
      <c r="B897" s="107" t="s">
        <v>1068</v>
      </c>
      <c r="C897" s="124"/>
      <c r="D897" s="107"/>
      <c r="E897" s="125"/>
      <c r="F897" s="107"/>
      <c r="G897" s="107" t="s">
        <v>2035</v>
      </c>
      <c r="H897" s="124" t="str">
        <f>Programação4[[#This Row],[Atividade]]&amp; " - linha/estrutura: " &amp;Programação4[[#This Row],[Tag]]</f>
        <v xml:space="preserve">Desmontar trecho de linha existente - linha/estrutura: </v>
      </c>
      <c r="I897" s="107"/>
      <c r="J897" s="107"/>
      <c r="K897" s="107"/>
      <c r="L897" s="120"/>
      <c r="M897" s="118"/>
      <c r="N897" s="118"/>
      <c r="O897" s="118"/>
      <c r="P897" s="118"/>
      <c r="Q897" s="118"/>
      <c r="R897" s="120"/>
      <c r="S897" s="120"/>
      <c r="T897" s="118"/>
      <c r="U897" s="118"/>
      <c r="V897" s="118"/>
      <c r="W897" s="118"/>
      <c r="X897" s="118"/>
      <c r="Y897" s="120"/>
      <c r="Z897" s="120"/>
      <c r="AA897" s="118"/>
      <c r="AB897" s="118"/>
      <c r="AC897" s="118"/>
      <c r="AD897" s="120"/>
      <c r="AE897" s="118"/>
      <c r="AF897" s="120"/>
      <c r="AG897" s="120"/>
      <c r="AH897" s="118"/>
      <c r="AI897" s="118"/>
      <c r="AJ897" s="118"/>
      <c r="AK897" s="118"/>
      <c r="AL897" s="118"/>
      <c r="AM897" s="118"/>
    </row>
    <row r="898" spans="1:39" hidden="1" x14ac:dyDescent="0.3">
      <c r="A898" s="107"/>
      <c r="B898" s="107" t="s">
        <v>1069</v>
      </c>
      <c r="C898" s="124"/>
      <c r="D898" s="107"/>
      <c r="E898" s="125"/>
      <c r="F898" s="107"/>
      <c r="G898" s="107" t="s">
        <v>1883</v>
      </c>
      <c r="H898" s="124" t="str">
        <f>Programação4[[#This Row],[Atividade]]&amp; " - linha/estrutura: " &amp;Programação4[[#This Row],[Tag]]</f>
        <v xml:space="preserve">Montar de válvula gaveta de 6" - linha/estrutura: </v>
      </c>
      <c r="I898" s="107"/>
      <c r="J898" s="107"/>
      <c r="K898" s="107"/>
      <c r="L898" s="120"/>
      <c r="M898" s="118"/>
      <c r="N898" s="118"/>
      <c r="O898" s="118"/>
      <c r="P898" s="118"/>
      <c r="Q898" s="118"/>
      <c r="R898" s="120"/>
      <c r="S898" s="120"/>
      <c r="T898" s="118"/>
      <c r="U898" s="118"/>
      <c r="V898" s="118"/>
      <c r="W898" s="118"/>
      <c r="X898" s="118"/>
      <c r="Y898" s="120"/>
      <c r="Z898" s="120"/>
      <c r="AA898" s="118"/>
      <c r="AB898" s="118"/>
      <c r="AC898" s="118"/>
      <c r="AD898" s="120"/>
      <c r="AE898" s="118"/>
      <c r="AF898" s="120"/>
      <c r="AG898" s="120"/>
      <c r="AH898" s="118"/>
      <c r="AI898" s="118"/>
      <c r="AJ898" s="118"/>
      <c r="AK898" s="118"/>
      <c r="AL898" s="118"/>
      <c r="AM898" s="118"/>
    </row>
    <row r="899" spans="1:39" hidden="1" x14ac:dyDescent="0.3">
      <c r="A899" s="107"/>
      <c r="B899" s="107" t="s">
        <v>1070</v>
      </c>
      <c r="C899" s="124"/>
      <c r="D899" s="107"/>
      <c r="E899" s="125"/>
      <c r="F899" s="107"/>
      <c r="G899" s="107" t="s">
        <v>2036</v>
      </c>
      <c r="H899" s="124" t="str">
        <f>Programação4[[#This Row],[Atividade]]&amp; " - linha/estrutura: " &amp;Programação4[[#This Row],[Tag]]</f>
        <v xml:space="preserve">Montar e soldar spool interligando na linha 12"-S3-14E-5321-H - linha/estrutura: </v>
      </c>
      <c r="I899" s="107"/>
      <c r="J899" s="107"/>
      <c r="K899" s="107"/>
      <c r="L899" s="120"/>
      <c r="M899" s="118"/>
      <c r="N899" s="118"/>
      <c r="O899" s="118"/>
      <c r="P899" s="118"/>
      <c r="Q899" s="118"/>
      <c r="R899" s="120"/>
      <c r="S899" s="120"/>
      <c r="T899" s="118"/>
      <c r="U899" s="118"/>
      <c r="V899" s="118"/>
      <c r="W899" s="118"/>
      <c r="X899" s="118"/>
      <c r="Y899" s="120"/>
      <c r="Z899" s="120"/>
      <c r="AA899" s="118"/>
      <c r="AB899" s="118"/>
      <c r="AC899" s="118"/>
      <c r="AD899" s="120"/>
      <c r="AE899" s="118"/>
      <c r="AF899" s="120"/>
      <c r="AG899" s="120"/>
      <c r="AH899" s="118"/>
      <c r="AI899" s="118"/>
      <c r="AJ899" s="118"/>
      <c r="AK899" s="118"/>
      <c r="AL899" s="118"/>
      <c r="AM899" s="118"/>
    </row>
    <row r="900" spans="1:39" hidden="1" x14ac:dyDescent="0.3">
      <c r="A900" s="107"/>
      <c r="B900" s="107" t="s">
        <v>1071</v>
      </c>
      <c r="C900" s="124"/>
      <c r="D900" s="107"/>
      <c r="E900" s="125"/>
      <c r="F900" s="107"/>
      <c r="G900" s="107" t="s">
        <v>1876</v>
      </c>
      <c r="H900" s="124" t="str">
        <f>Programação4[[#This Row],[Atividade]]&amp; " - linha/estrutura: " &amp;Programação4[[#This Row],[Tag]]</f>
        <v xml:space="preserve">Inspeção ENDs na solda bocal - linha/estrutura: </v>
      </c>
      <c r="I900" s="107"/>
      <c r="J900" s="107"/>
      <c r="K900" s="107"/>
      <c r="L900" s="120"/>
      <c r="M900" s="118"/>
      <c r="N900" s="118"/>
      <c r="O900" s="118"/>
      <c r="P900" s="118"/>
      <c r="Q900" s="118"/>
      <c r="R900" s="120"/>
      <c r="S900" s="120"/>
      <c r="T900" s="118"/>
      <c r="U900" s="118"/>
      <c r="V900" s="118"/>
      <c r="W900" s="118"/>
      <c r="X900" s="118"/>
      <c r="Y900" s="120"/>
      <c r="Z900" s="120"/>
      <c r="AA900" s="118"/>
      <c r="AB900" s="118"/>
      <c r="AC900" s="118"/>
      <c r="AD900" s="120"/>
      <c r="AE900" s="118"/>
      <c r="AF900" s="120"/>
      <c r="AG900" s="120"/>
      <c r="AH900" s="118"/>
      <c r="AI900" s="118"/>
      <c r="AJ900" s="118"/>
      <c r="AK900" s="118"/>
      <c r="AL900" s="118"/>
      <c r="AM900" s="118"/>
    </row>
    <row r="901" spans="1:39" hidden="1" x14ac:dyDescent="0.3">
      <c r="A901" s="107"/>
      <c r="B901" s="107" t="s">
        <v>1072</v>
      </c>
      <c r="C901" s="124"/>
      <c r="D901" s="107"/>
      <c r="E901" s="125"/>
      <c r="F901" s="107"/>
      <c r="G901" s="107" t="s">
        <v>2043</v>
      </c>
      <c r="H901" s="124" t="str">
        <f>Programação4[[#This Row],[Atividade]]&amp; " - linha/estrutura: " &amp;Programação4[[#This Row],[Tag]]</f>
        <v xml:space="preserve">Remover Ebtv da bomba P-14A-4C - linha/estrutura: </v>
      </c>
      <c r="I901" s="107"/>
      <c r="J901" s="107"/>
      <c r="K901" s="107"/>
      <c r="L901" s="120"/>
      <c r="M901" s="118"/>
      <c r="N901" s="118"/>
      <c r="O901" s="118"/>
      <c r="P901" s="118"/>
      <c r="Q901" s="118"/>
      <c r="R901" s="120"/>
      <c r="S901" s="120"/>
      <c r="T901" s="118"/>
      <c r="U901" s="118"/>
      <c r="V901" s="118"/>
      <c r="W901" s="118"/>
      <c r="X901" s="118"/>
      <c r="Y901" s="120"/>
      <c r="Z901" s="120"/>
      <c r="AA901" s="118"/>
      <c r="AB901" s="118"/>
      <c r="AC901" s="118"/>
      <c r="AD901" s="120"/>
      <c r="AE901" s="118"/>
      <c r="AF901" s="120"/>
      <c r="AG901" s="120"/>
      <c r="AH901" s="118"/>
      <c r="AI901" s="118"/>
      <c r="AJ901" s="118"/>
      <c r="AK901" s="118"/>
      <c r="AL901" s="118"/>
      <c r="AM901" s="118"/>
    </row>
    <row r="902" spans="1:39" hidden="1" x14ac:dyDescent="0.3">
      <c r="A902" s="107"/>
      <c r="B902" s="107" t="s">
        <v>1073</v>
      </c>
      <c r="C902" s="124"/>
      <c r="D902" s="107"/>
      <c r="E902" s="125"/>
      <c r="F902" s="107"/>
      <c r="G902" s="107" t="s">
        <v>1754</v>
      </c>
      <c r="H902" s="124" t="str">
        <f>Programação4[[#This Row],[Atividade]]&amp; " - linha/estrutura: " &amp;Programação4[[#This Row],[Tag]]</f>
        <v xml:space="preserve">TIE-IN_121 - linha/estrutura: </v>
      </c>
      <c r="I902" s="107"/>
      <c r="J902" s="107"/>
      <c r="K902" s="107"/>
      <c r="L902" s="120"/>
      <c r="M902" s="118"/>
      <c r="N902" s="118"/>
      <c r="O902" s="118"/>
      <c r="P902" s="118"/>
      <c r="Q902" s="118"/>
      <c r="R902" s="120"/>
      <c r="S902" s="120"/>
      <c r="T902" s="118"/>
      <c r="U902" s="118"/>
      <c r="V902" s="118"/>
      <c r="W902" s="118"/>
      <c r="X902" s="118"/>
      <c r="Y902" s="120"/>
      <c r="Z902" s="120"/>
      <c r="AA902" s="118"/>
      <c r="AB902" s="118"/>
      <c r="AC902" s="118"/>
      <c r="AD902" s="120"/>
      <c r="AE902" s="118"/>
      <c r="AF902" s="120"/>
      <c r="AG902" s="120"/>
      <c r="AH902" s="118"/>
      <c r="AI902" s="118"/>
      <c r="AJ902" s="118"/>
      <c r="AK902" s="118"/>
      <c r="AL902" s="118"/>
      <c r="AM902" s="118"/>
    </row>
    <row r="903" spans="1:39" hidden="1" x14ac:dyDescent="0.3">
      <c r="A903" s="107"/>
      <c r="B903" s="107" t="s">
        <v>1074</v>
      </c>
      <c r="C903" s="124"/>
      <c r="D903" s="107"/>
      <c r="E903" s="125"/>
      <c r="F903" s="107"/>
      <c r="G903" s="107" t="s">
        <v>2044</v>
      </c>
      <c r="H903" s="124" t="str">
        <f>Programação4[[#This Row],[Atividade]]&amp; " - linha/estrutura: " &amp;Programação4[[#This Row],[Tag]]</f>
        <v xml:space="preserve">Fazer Ebtv da bomba P-14A-4B - linha/estrutura: </v>
      </c>
      <c r="I903" s="107"/>
      <c r="J903" s="107"/>
      <c r="K903" s="107"/>
      <c r="L903" s="120"/>
      <c r="M903" s="118"/>
      <c r="N903" s="118"/>
      <c r="O903" s="118"/>
      <c r="P903" s="118"/>
      <c r="Q903" s="118"/>
      <c r="R903" s="120"/>
      <c r="S903" s="120"/>
      <c r="T903" s="118"/>
      <c r="U903" s="118"/>
      <c r="V903" s="118"/>
      <c r="W903" s="118"/>
      <c r="X903" s="118"/>
      <c r="Y903" s="120"/>
      <c r="Z903" s="120"/>
      <c r="AA903" s="118"/>
      <c r="AB903" s="118"/>
      <c r="AC903" s="118"/>
      <c r="AD903" s="120"/>
      <c r="AE903" s="118"/>
      <c r="AF903" s="120"/>
      <c r="AG903" s="120"/>
      <c r="AH903" s="118"/>
      <c r="AI903" s="118"/>
      <c r="AJ903" s="118"/>
      <c r="AK903" s="118"/>
      <c r="AL903" s="118"/>
      <c r="AM903" s="118"/>
    </row>
    <row r="904" spans="1:39" hidden="1" x14ac:dyDescent="0.3">
      <c r="A904" s="107"/>
      <c r="B904" s="107" t="s">
        <v>1075</v>
      </c>
      <c r="C904" s="124"/>
      <c r="D904" s="107"/>
      <c r="E904" s="125"/>
      <c r="F904" s="107"/>
      <c r="G904" s="107" t="s">
        <v>2035</v>
      </c>
      <c r="H904" s="124" t="str">
        <f>Programação4[[#This Row],[Atividade]]&amp; " - linha/estrutura: " &amp;Programação4[[#This Row],[Tag]]</f>
        <v xml:space="preserve">Desmontar trecho de linha existente - linha/estrutura: </v>
      </c>
      <c r="I904" s="107"/>
      <c r="J904" s="107"/>
      <c r="K904" s="107"/>
      <c r="L904" s="120"/>
      <c r="M904" s="118"/>
      <c r="N904" s="118"/>
      <c r="O904" s="118"/>
      <c r="P904" s="118"/>
      <c r="Q904" s="118"/>
      <c r="R904" s="120"/>
      <c r="S904" s="120"/>
      <c r="T904" s="118"/>
      <c r="U904" s="118"/>
      <c r="V904" s="118"/>
      <c r="W904" s="118"/>
      <c r="X904" s="118"/>
      <c r="Y904" s="120"/>
      <c r="Z904" s="120"/>
      <c r="AA904" s="118"/>
      <c r="AB904" s="118"/>
      <c r="AC904" s="118"/>
      <c r="AD904" s="120"/>
      <c r="AE904" s="118"/>
      <c r="AF904" s="120"/>
      <c r="AG904" s="120"/>
      <c r="AH904" s="118"/>
      <c r="AI904" s="118"/>
      <c r="AJ904" s="118"/>
      <c r="AK904" s="118"/>
      <c r="AL904" s="118"/>
      <c r="AM904" s="118"/>
    </row>
    <row r="905" spans="1:39" hidden="1" x14ac:dyDescent="0.3">
      <c r="A905" s="107"/>
      <c r="B905" s="107" t="s">
        <v>1076</v>
      </c>
      <c r="C905" s="124"/>
      <c r="D905" s="107"/>
      <c r="E905" s="125"/>
      <c r="F905" s="107"/>
      <c r="G905" s="107" t="s">
        <v>1883</v>
      </c>
      <c r="H905" s="124" t="str">
        <f>Programação4[[#This Row],[Atividade]]&amp; " - linha/estrutura: " &amp;Programação4[[#This Row],[Tag]]</f>
        <v xml:space="preserve">Montar de válvula gaveta de 6" - linha/estrutura: </v>
      </c>
      <c r="I905" s="107"/>
      <c r="J905" s="107"/>
      <c r="K905" s="107"/>
      <c r="L905" s="120"/>
      <c r="M905" s="118"/>
      <c r="N905" s="118"/>
      <c r="O905" s="118"/>
      <c r="P905" s="118"/>
      <c r="Q905" s="118"/>
      <c r="R905" s="120"/>
      <c r="S905" s="120"/>
      <c r="T905" s="118"/>
      <c r="U905" s="118"/>
      <c r="V905" s="118"/>
      <c r="W905" s="118"/>
      <c r="X905" s="118"/>
      <c r="Y905" s="120"/>
      <c r="Z905" s="120"/>
      <c r="AA905" s="118"/>
      <c r="AB905" s="118"/>
      <c r="AC905" s="118"/>
      <c r="AD905" s="120"/>
      <c r="AE905" s="118"/>
      <c r="AF905" s="120"/>
      <c r="AG905" s="120"/>
      <c r="AH905" s="118"/>
      <c r="AI905" s="118"/>
      <c r="AJ905" s="118"/>
      <c r="AK905" s="118"/>
      <c r="AL905" s="118"/>
      <c r="AM905" s="118"/>
    </row>
    <row r="906" spans="1:39" hidden="1" x14ac:dyDescent="0.3">
      <c r="A906" s="107"/>
      <c r="B906" s="107" t="s">
        <v>1077</v>
      </c>
      <c r="C906" s="124"/>
      <c r="D906" s="107"/>
      <c r="E906" s="125"/>
      <c r="F906" s="107"/>
      <c r="G906" s="107" t="s">
        <v>2036</v>
      </c>
      <c r="H906" s="124" t="str">
        <f>Programação4[[#This Row],[Atividade]]&amp; " - linha/estrutura: " &amp;Programação4[[#This Row],[Tag]]</f>
        <v xml:space="preserve">Montar e soldar spool interligando na linha 12"-S3-14E-5321-H - linha/estrutura: </v>
      </c>
      <c r="I906" s="107"/>
      <c r="J906" s="107"/>
      <c r="K906" s="107"/>
      <c r="L906" s="120"/>
      <c r="M906" s="118"/>
      <c r="N906" s="118"/>
      <c r="O906" s="118"/>
      <c r="P906" s="118"/>
      <c r="Q906" s="118"/>
      <c r="R906" s="120"/>
      <c r="S906" s="120"/>
      <c r="T906" s="118"/>
      <c r="U906" s="118"/>
      <c r="V906" s="118"/>
      <c r="W906" s="118"/>
      <c r="X906" s="118"/>
      <c r="Y906" s="120"/>
      <c r="Z906" s="120"/>
      <c r="AA906" s="118"/>
      <c r="AB906" s="118"/>
      <c r="AC906" s="118"/>
      <c r="AD906" s="120"/>
      <c r="AE906" s="118"/>
      <c r="AF906" s="120"/>
      <c r="AG906" s="120"/>
      <c r="AH906" s="118"/>
      <c r="AI906" s="118"/>
      <c r="AJ906" s="118"/>
      <c r="AK906" s="118"/>
      <c r="AL906" s="118"/>
      <c r="AM906" s="118"/>
    </row>
    <row r="907" spans="1:39" hidden="1" x14ac:dyDescent="0.3">
      <c r="A907" s="107"/>
      <c r="B907" s="107" t="s">
        <v>1078</v>
      </c>
      <c r="C907" s="124"/>
      <c r="D907" s="107"/>
      <c r="E907" s="125"/>
      <c r="F907" s="107"/>
      <c r="G907" s="107" t="s">
        <v>1876</v>
      </c>
      <c r="H907" s="124" t="str">
        <f>Programação4[[#This Row],[Atividade]]&amp; " - linha/estrutura: " &amp;Programação4[[#This Row],[Tag]]</f>
        <v xml:space="preserve">Inspeção ENDs na solda bocal - linha/estrutura: </v>
      </c>
      <c r="I907" s="107"/>
      <c r="J907" s="107"/>
      <c r="K907" s="107"/>
      <c r="L907" s="120"/>
      <c r="M907" s="118"/>
      <c r="N907" s="118"/>
      <c r="O907" s="118"/>
      <c r="P907" s="118"/>
      <c r="Q907" s="118"/>
      <c r="R907" s="120"/>
      <c r="S907" s="120"/>
      <c r="T907" s="118"/>
      <c r="U907" s="118"/>
      <c r="V907" s="118"/>
      <c r="W907" s="118"/>
      <c r="X907" s="118"/>
      <c r="Y907" s="120"/>
      <c r="Z907" s="120"/>
      <c r="AA907" s="118"/>
      <c r="AB907" s="118"/>
      <c r="AC907" s="118"/>
      <c r="AD907" s="120"/>
      <c r="AE907" s="118"/>
      <c r="AF907" s="120"/>
      <c r="AG907" s="120"/>
      <c r="AH907" s="118"/>
      <c r="AI907" s="118"/>
      <c r="AJ907" s="118"/>
      <c r="AK907" s="118"/>
      <c r="AL907" s="118"/>
      <c r="AM907" s="118"/>
    </row>
    <row r="908" spans="1:39" hidden="1" x14ac:dyDescent="0.3">
      <c r="A908" s="107"/>
      <c r="B908" s="107" t="s">
        <v>1079</v>
      </c>
      <c r="C908" s="124"/>
      <c r="D908" s="107"/>
      <c r="E908" s="125"/>
      <c r="F908" s="107"/>
      <c r="G908" s="107" t="s">
        <v>2045</v>
      </c>
      <c r="H908" s="124" t="str">
        <f>Programação4[[#This Row],[Atividade]]&amp; " - linha/estrutura: " &amp;Programação4[[#This Row],[Tag]]</f>
        <v xml:space="preserve">Remover Ebtv da bomba P-14A-4B - linha/estrutura: </v>
      </c>
      <c r="I908" s="107"/>
      <c r="J908" s="107"/>
      <c r="K908" s="107"/>
      <c r="L908" s="120"/>
      <c r="M908" s="118"/>
      <c r="N908" s="118"/>
      <c r="O908" s="118"/>
      <c r="P908" s="118"/>
      <c r="Q908" s="118"/>
      <c r="R908" s="120"/>
      <c r="S908" s="120"/>
      <c r="T908" s="118"/>
      <c r="U908" s="118"/>
      <c r="V908" s="118"/>
      <c r="W908" s="118"/>
      <c r="X908" s="118"/>
      <c r="Y908" s="120"/>
      <c r="Z908" s="120"/>
      <c r="AA908" s="118"/>
      <c r="AB908" s="118"/>
      <c r="AC908" s="118"/>
      <c r="AD908" s="120"/>
      <c r="AE908" s="118"/>
      <c r="AF908" s="120"/>
      <c r="AG908" s="120"/>
      <c r="AH908" s="118"/>
      <c r="AI908" s="118"/>
      <c r="AJ908" s="118"/>
      <c r="AK908" s="118"/>
      <c r="AL908" s="118"/>
      <c r="AM908" s="118"/>
    </row>
    <row r="909" spans="1:39" hidden="1" x14ac:dyDescent="0.3">
      <c r="A909" s="107"/>
      <c r="B909" s="107" t="s">
        <v>1080</v>
      </c>
      <c r="C909" s="124"/>
      <c r="D909" s="107"/>
      <c r="E909" s="125"/>
      <c r="F909" s="107"/>
      <c r="G909" s="107" t="s">
        <v>1760</v>
      </c>
      <c r="H909" s="124" t="str">
        <f>Programação4[[#This Row],[Atividade]]&amp; " - linha/estrutura: " &amp;Programação4[[#This Row],[Tag]]</f>
        <v xml:space="preserve">TIE-IN_122 - linha/estrutura: </v>
      </c>
      <c r="I909" s="107"/>
      <c r="J909" s="107"/>
      <c r="K909" s="107"/>
      <c r="L909" s="120"/>
      <c r="M909" s="118"/>
      <c r="N909" s="118"/>
      <c r="O909" s="118"/>
      <c r="P909" s="118"/>
      <c r="Q909" s="118"/>
      <c r="R909" s="120"/>
      <c r="S909" s="120"/>
      <c r="T909" s="118"/>
      <c r="U909" s="118"/>
      <c r="V909" s="118"/>
      <c r="W909" s="118"/>
      <c r="X909" s="118"/>
      <c r="Y909" s="120"/>
      <c r="Z909" s="120"/>
      <c r="AA909" s="118"/>
      <c r="AB909" s="118"/>
      <c r="AC909" s="118"/>
      <c r="AD909" s="120"/>
      <c r="AE909" s="118"/>
      <c r="AF909" s="120"/>
      <c r="AG909" s="120"/>
      <c r="AH909" s="118"/>
      <c r="AI909" s="118"/>
      <c r="AJ909" s="118"/>
      <c r="AK909" s="118"/>
      <c r="AL909" s="118"/>
      <c r="AM909" s="118"/>
    </row>
    <row r="910" spans="1:39" hidden="1" x14ac:dyDescent="0.3">
      <c r="A910" s="107"/>
      <c r="B910" s="107" t="s">
        <v>1081</v>
      </c>
      <c r="C910" s="124"/>
      <c r="D910" s="107"/>
      <c r="E910" s="125"/>
      <c r="F910" s="107"/>
      <c r="G910" s="107" t="s">
        <v>2046</v>
      </c>
      <c r="H910" s="124" t="str">
        <f>Programação4[[#This Row],[Atividade]]&amp; " - linha/estrutura: " &amp;Programação4[[#This Row],[Tag]]</f>
        <v xml:space="preserve">Fazer Ebtv da bomba P-14A-4A - linha/estrutura: </v>
      </c>
      <c r="I910" s="107"/>
      <c r="J910" s="107"/>
      <c r="K910" s="107"/>
      <c r="L910" s="120"/>
      <c r="M910" s="118"/>
      <c r="N910" s="118"/>
      <c r="O910" s="118"/>
      <c r="P910" s="118"/>
      <c r="Q910" s="118"/>
      <c r="R910" s="120"/>
      <c r="S910" s="120"/>
      <c r="T910" s="118"/>
      <c r="U910" s="118"/>
      <c r="V910" s="118"/>
      <c r="W910" s="118"/>
      <c r="X910" s="118"/>
      <c r="Y910" s="120"/>
      <c r="Z910" s="120"/>
      <c r="AA910" s="118"/>
      <c r="AB910" s="118"/>
      <c r="AC910" s="118"/>
      <c r="AD910" s="120"/>
      <c r="AE910" s="118"/>
      <c r="AF910" s="120"/>
      <c r="AG910" s="120"/>
      <c r="AH910" s="118"/>
      <c r="AI910" s="118"/>
      <c r="AJ910" s="118"/>
      <c r="AK910" s="118"/>
      <c r="AL910" s="118"/>
      <c r="AM910" s="118"/>
    </row>
    <row r="911" spans="1:39" hidden="1" x14ac:dyDescent="0.3">
      <c r="A911" s="107"/>
      <c r="B911" s="107" t="s">
        <v>1082</v>
      </c>
      <c r="C911" s="124" t="s">
        <v>2169</v>
      </c>
      <c r="D911" s="107" t="s">
        <v>1430</v>
      </c>
      <c r="E911" s="125" t="s">
        <v>1440</v>
      </c>
      <c r="F911" s="107" t="s">
        <v>2337</v>
      </c>
      <c r="G911" s="107" t="s">
        <v>2035</v>
      </c>
      <c r="H911" s="124" t="str">
        <f>Programação4[[#This Row],[Atividade]]&amp; " - linha/estrutura: " &amp;Programação4[[#This Row],[Tag]]</f>
        <v>Desmontar trecho de linha existente - linha/estrutura: Mezanino</v>
      </c>
      <c r="I911" s="107" t="s">
        <v>2340</v>
      </c>
      <c r="J911" s="144"/>
      <c r="K911" s="107"/>
      <c r="L911" s="120"/>
      <c r="M911" s="118"/>
      <c r="N911" s="118"/>
      <c r="O911" s="118"/>
      <c r="P911" s="118"/>
      <c r="Q911" s="118"/>
      <c r="R911" s="120"/>
      <c r="S911" s="120"/>
      <c r="T911" s="118"/>
      <c r="U911" s="118"/>
      <c r="V911" s="118"/>
      <c r="W911" s="118"/>
      <c r="X911" s="118"/>
      <c r="Y911" s="120"/>
      <c r="Z911" s="120"/>
      <c r="AA911" s="118"/>
      <c r="AB911" s="118"/>
      <c r="AC911" s="118"/>
      <c r="AD911" s="120"/>
      <c r="AE911" s="118"/>
      <c r="AF911" s="120"/>
      <c r="AG911" s="120"/>
      <c r="AH911" s="118"/>
      <c r="AI911" s="118"/>
      <c r="AJ911" s="118"/>
      <c r="AK911" s="118"/>
      <c r="AL911" s="118"/>
      <c r="AM911" s="118"/>
    </row>
    <row r="912" spans="1:39" hidden="1" x14ac:dyDescent="0.3">
      <c r="A912" s="107"/>
      <c r="B912" s="107" t="s">
        <v>1083</v>
      </c>
      <c r="C912" s="124" t="s">
        <v>2169</v>
      </c>
      <c r="D912" s="107" t="s">
        <v>1430</v>
      </c>
      <c r="E912" s="125" t="s">
        <v>1440</v>
      </c>
      <c r="F912" s="107" t="s">
        <v>2337</v>
      </c>
      <c r="G912" s="107" t="s">
        <v>1883</v>
      </c>
      <c r="H912" s="124" t="str">
        <f>Programação4[[#This Row],[Atividade]]&amp; " - linha/estrutura: " &amp;Programação4[[#This Row],[Tag]]</f>
        <v>Montar de válvula gaveta de 6" - linha/estrutura: Mezanino</v>
      </c>
      <c r="I912" s="107" t="s">
        <v>2340</v>
      </c>
      <c r="J912" s="145" t="s">
        <v>1448</v>
      </c>
      <c r="K912" s="107"/>
      <c r="L912" s="120"/>
      <c r="M912" s="118"/>
      <c r="N912" s="118"/>
      <c r="O912" s="118"/>
      <c r="P912" s="118"/>
      <c r="Q912" s="118"/>
      <c r="R912" s="120"/>
      <c r="S912" s="120"/>
      <c r="T912" s="118"/>
      <c r="U912" s="118"/>
      <c r="V912" s="118"/>
      <c r="W912" s="118"/>
      <c r="X912" s="118"/>
      <c r="Y912" s="120"/>
      <c r="Z912" s="120"/>
      <c r="AA912" s="118"/>
      <c r="AB912" s="118"/>
      <c r="AC912" s="118"/>
      <c r="AD912" s="120"/>
      <c r="AE912" s="118"/>
      <c r="AF912" s="120"/>
      <c r="AG912" s="120"/>
      <c r="AH912" s="118"/>
      <c r="AI912" s="118"/>
      <c r="AJ912" s="118"/>
      <c r="AK912" s="118"/>
      <c r="AL912" s="118"/>
      <c r="AM912" s="118"/>
    </row>
    <row r="913" spans="1:39" hidden="1" x14ac:dyDescent="0.3">
      <c r="A913" s="107"/>
      <c r="B913" s="107" t="s">
        <v>1084</v>
      </c>
      <c r="C913" s="124" t="s">
        <v>2169</v>
      </c>
      <c r="D913" s="107" t="s">
        <v>1430</v>
      </c>
      <c r="E913" s="125" t="s">
        <v>1440</v>
      </c>
      <c r="F913" s="107" t="s">
        <v>2337</v>
      </c>
      <c r="G913" s="107" t="s">
        <v>2036</v>
      </c>
      <c r="H913" s="124" t="str">
        <f>Programação4[[#This Row],[Atividade]]&amp; " - linha/estrutura: " &amp;Programação4[[#This Row],[Tag]]</f>
        <v>Montar e soldar spool interligando na linha 12"-S3-14E-5321-H - linha/estrutura: Mezanino</v>
      </c>
      <c r="I913" s="107" t="s">
        <v>1434</v>
      </c>
      <c r="J913" s="144"/>
      <c r="K913" s="107"/>
      <c r="L913" s="120"/>
      <c r="M913" s="118"/>
      <c r="N913" s="118"/>
      <c r="O913" s="118"/>
      <c r="P913" s="118"/>
      <c r="Q913" s="118"/>
      <c r="R913" s="120"/>
      <c r="S913" s="120"/>
      <c r="T913" s="118"/>
      <c r="U913" s="118"/>
      <c r="V913" s="118"/>
      <c r="W913" s="118"/>
      <c r="X913" s="118"/>
      <c r="Y913" s="120"/>
      <c r="Z913" s="120"/>
      <c r="AA913" s="118"/>
      <c r="AB913" s="118"/>
      <c r="AC913" s="118"/>
      <c r="AD913" s="120"/>
      <c r="AE913" s="118"/>
      <c r="AF913" s="120"/>
      <c r="AG913" s="120"/>
      <c r="AH913" s="118"/>
      <c r="AI913" s="118"/>
      <c r="AJ913" s="118"/>
      <c r="AK913" s="118"/>
      <c r="AL913" s="118"/>
      <c r="AM913" s="118"/>
    </row>
    <row r="914" spans="1:39" hidden="1" x14ac:dyDescent="0.3">
      <c r="A914" s="107"/>
      <c r="B914" s="107" t="s">
        <v>1085</v>
      </c>
      <c r="C914" s="124" t="s">
        <v>2169</v>
      </c>
      <c r="D914" s="107" t="s">
        <v>1430</v>
      </c>
      <c r="E914" s="125" t="s">
        <v>1440</v>
      </c>
      <c r="F914" s="107" t="s">
        <v>2337</v>
      </c>
      <c r="G914" s="107" t="s">
        <v>1876</v>
      </c>
      <c r="H914" s="124" t="str">
        <f>Programação4[[#This Row],[Atividade]]&amp; " - linha/estrutura: " &amp;Programação4[[#This Row],[Tag]]</f>
        <v>Inspeção ENDs na solda bocal - linha/estrutura: Mezanino</v>
      </c>
      <c r="I914" s="107"/>
      <c r="J914" s="107"/>
      <c r="K914" s="107"/>
      <c r="L914" s="120"/>
      <c r="M914" s="118"/>
      <c r="N914" s="118"/>
      <c r="O914" s="118"/>
      <c r="P914" s="118"/>
      <c r="Q914" s="118"/>
      <c r="R914" s="120"/>
      <c r="S914" s="120"/>
      <c r="T914" s="118"/>
      <c r="U914" s="118"/>
      <c r="V914" s="118"/>
      <c r="W914" s="118"/>
      <c r="X914" s="118"/>
      <c r="Y914" s="120"/>
      <c r="Z914" s="120"/>
      <c r="AA914" s="118"/>
      <c r="AB914" s="118"/>
      <c r="AC914" s="118"/>
      <c r="AD914" s="120"/>
      <c r="AE914" s="118"/>
      <c r="AF914" s="120"/>
      <c r="AG914" s="120"/>
      <c r="AH914" s="118"/>
      <c r="AI914" s="118"/>
      <c r="AJ914" s="118"/>
      <c r="AK914" s="118"/>
      <c r="AL914" s="118"/>
      <c r="AM914" s="118"/>
    </row>
    <row r="915" spans="1:39" hidden="1" x14ac:dyDescent="0.3">
      <c r="A915" s="107"/>
      <c r="B915" s="107" t="s">
        <v>1086</v>
      </c>
      <c r="C915" s="124" t="s">
        <v>2169</v>
      </c>
      <c r="D915" s="107" t="s">
        <v>1430</v>
      </c>
      <c r="E915" s="125" t="s">
        <v>1440</v>
      </c>
      <c r="F915" s="107" t="s">
        <v>2337</v>
      </c>
      <c r="G915" s="107" t="s">
        <v>2047</v>
      </c>
      <c r="H915" s="124" t="str">
        <f>Programação4[[#This Row],[Atividade]]&amp; " - linha/estrutura: " &amp;Programação4[[#This Row],[Tag]]</f>
        <v>Remover Ebtv da bomba P-14A-4A - linha/estrutura: Mezanino</v>
      </c>
      <c r="I915" s="107" t="s">
        <v>2340</v>
      </c>
      <c r="J915" s="124"/>
      <c r="K915" s="107"/>
      <c r="L915" s="120"/>
      <c r="M915" s="118"/>
      <c r="N915" s="118"/>
      <c r="O915" s="118"/>
      <c r="P915" s="118"/>
      <c r="Q915" s="118"/>
      <c r="R915" s="120"/>
      <c r="S915" s="120"/>
      <c r="T915" s="118">
        <v>2</v>
      </c>
      <c r="U915" s="118">
        <v>2</v>
      </c>
      <c r="V915" s="118">
        <v>2</v>
      </c>
      <c r="W915" s="118">
        <v>2</v>
      </c>
      <c r="X915" s="118">
        <v>2</v>
      </c>
      <c r="Y915" s="120"/>
      <c r="Z915" s="120"/>
      <c r="AA915" s="118"/>
      <c r="AB915" s="118"/>
      <c r="AC915" s="118"/>
      <c r="AD915" s="120"/>
      <c r="AE915" s="118"/>
      <c r="AF915" s="120"/>
      <c r="AG915" s="120"/>
      <c r="AH915" s="118"/>
      <c r="AI915" s="118"/>
      <c r="AJ915" s="118"/>
      <c r="AK915" s="118"/>
      <c r="AL915" s="118"/>
      <c r="AM915" s="118"/>
    </row>
    <row r="916" spans="1:39" hidden="1" x14ac:dyDescent="0.3">
      <c r="A916" s="107"/>
      <c r="B916" s="107" t="s">
        <v>1087</v>
      </c>
      <c r="C916" s="124" t="s">
        <v>2169</v>
      </c>
      <c r="D916" s="107" t="s">
        <v>1430</v>
      </c>
      <c r="E916" s="125" t="s">
        <v>1440</v>
      </c>
      <c r="F916" s="107" t="s">
        <v>2337</v>
      </c>
      <c r="G916" s="107" t="s">
        <v>1605</v>
      </c>
      <c r="H916" s="124" t="str">
        <f>Programação4[[#This Row],[Atividade]]&amp; " - linha/estrutura: " &amp;Programação4[[#This Row],[Tag]]</f>
        <v>Sistema de vapor de média pressão - linha/estrutura: Mezanino</v>
      </c>
      <c r="I916" s="107" t="s">
        <v>2340</v>
      </c>
      <c r="J916" s="124"/>
      <c r="K916" s="107"/>
      <c r="L916" s="120"/>
      <c r="M916" s="118"/>
      <c r="N916" s="118"/>
      <c r="O916" s="118"/>
      <c r="P916" s="118"/>
      <c r="Q916" s="118"/>
      <c r="R916" s="120"/>
      <c r="S916" s="120"/>
      <c r="T916" s="118"/>
      <c r="U916" s="118"/>
      <c r="V916" s="118">
        <v>2</v>
      </c>
      <c r="W916" s="118">
        <v>2</v>
      </c>
      <c r="X916" s="118"/>
      <c r="Y916" s="120"/>
      <c r="Z916" s="120"/>
      <c r="AA916" s="118"/>
      <c r="AB916" s="118"/>
      <c r="AC916" s="118"/>
      <c r="AD916" s="120"/>
      <c r="AE916" s="118"/>
      <c r="AF916" s="120"/>
      <c r="AG916" s="120"/>
      <c r="AH916" s="118"/>
      <c r="AI916" s="118"/>
      <c r="AJ916" s="118"/>
      <c r="AK916" s="118"/>
      <c r="AL916" s="118"/>
      <c r="AM916" s="118"/>
    </row>
    <row r="917" spans="1:39" ht="21" hidden="1" x14ac:dyDescent="0.4">
      <c r="A917" s="107"/>
      <c r="B917" s="137" t="s">
        <v>2462</v>
      </c>
      <c r="C917" s="124" t="s">
        <v>2169</v>
      </c>
      <c r="D917" s="107" t="s">
        <v>1430</v>
      </c>
      <c r="E917" s="125" t="s">
        <v>1440</v>
      </c>
      <c r="F917" s="107" t="s">
        <v>2337</v>
      </c>
      <c r="G917" s="107" t="s">
        <v>2100</v>
      </c>
      <c r="H917" s="124" t="str">
        <f>Programação4[[#This Row],[Atividade]]&amp; " - linha/estrutura: " &amp;Programação4[[#This Row],[Tag]]</f>
        <v>Isolamento Térmico - linha/estrutura: Mezanino</v>
      </c>
      <c r="I917" s="107" t="s">
        <v>1434</v>
      </c>
      <c r="J917" s="138"/>
      <c r="K917" s="137"/>
      <c r="L917" s="120"/>
      <c r="M917" s="118"/>
      <c r="N917" s="118"/>
      <c r="O917" s="118"/>
      <c r="P917" s="118"/>
      <c r="Q917" s="118"/>
      <c r="R917" s="120"/>
      <c r="S917" s="120"/>
      <c r="T917" s="118">
        <v>2</v>
      </c>
      <c r="U917" s="118">
        <v>2</v>
      </c>
      <c r="V917" s="118">
        <v>2</v>
      </c>
      <c r="W917" s="118">
        <v>2</v>
      </c>
      <c r="X917" s="118">
        <v>2</v>
      </c>
      <c r="Y917" s="120"/>
      <c r="Z917" s="120"/>
      <c r="AA917" s="118"/>
      <c r="AB917" s="118"/>
      <c r="AC917" s="118"/>
      <c r="AD917" s="135"/>
      <c r="AE917" s="134"/>
      <c r="AF917" s="135"/>
      <c r="AG917" s="120"/>
      <c r="AH917" s="118"/>
      <c r="AI917" s="118"/>
      <c r="AJ917" s="118"/>
      <c r="AK917" s="118"/>
      <c r="AL917" s="118"/>
      <c r="AM917" s="118"/>
    </row>
    <row r="918" spans="1:39" hidden="1" x14ac:dyDescent="0.3">
      <c r="A918" s="107"/>
      <c r="B918" s="107" t="s">
        <v>2463</v>
      </c>
      <c r="C918" s="124"/>
      <c r="D918" s="107"/>
      <c r="E918" s="125"/>
      <c r="F918" s="107"/>
      <c r="G918" s="107" t="s">
        <v>2464</v>
      </c>
      <c r="H918" s="124" t="str">
        <f>Programação4[[#This Row],[Atividade]]&amp; " - linha/estrutura: " &amp;Programação4[[#This Row],[Tag]]</f>
        <v xml:space="preserve">Isolamento térmico - "Linha 20""-S3-14E-5313-H" - linha/estrutura: </v>
      </c>
      <c r="I918" s="107"/>
      <c r="J918" s="107"/>
      <c r="K918" s="107"/>
      <c r="L918" s="120"/>
      <c r="M918" s="118"/>
      <c r="N918" s="118"/>
      <c r="O918" s="118"/>
      <c r="P918" s="118"/>
      <c r="Q918" s="118"/>
      <c r="R918" s="120"/>
      <c r="S918" s="120"/>
      <c r="T918" s="118"/>
      <c r="U918" s="118"/>
      <c r="V918" s="118"/>
      <c r="W918" s="118"/>
      <c r="X918" s="118"/>
      <c r="Y918" s="120"/>
      <c r="Z918" s="120"/>
      <c r="AA918" s="118"/>
      <c r="AB918" s="118"/>
      <c r="AC918" s="118"/>
      <c r="AD918" s="120"/>
      <c r="AE918" s="118"/>
      <c r="AF918" s="120"/>
      <c r="AG918" s="120"/>
      <c r="AH918" s="118"/>
      <c r="AI918" s="118"/>
      <c r="AJ918" s="118"/>
      <c r="AK918" s="118"/>
      <c r="AL918" s="118"/>
      <c r="AM918" s="118"/>
    </row>
    <row r="919" spans="1:39" hidden="1" x14ac:dyDescent="0.3">
      <c r="A919" s="107"/>
      <c r="B919" s="107" t="s">
        <v>2465</v>
      </c>
      <c r="C919" s="124"/>
      <c r="D919" s="107"/>
      <c r="E919" s="125"/>
      <c r="F919" s="107"/>
      <c r="G919" s="107" t="s">
        <v>2466</v>
      </c>
      <c r="H919" s="124" t="str">
        <f>Programação4[[#This Row],[Atividade]]&amp; " - linha/estrutura: " &amp;Programação4[[#This Row],[Tag]]</f>
        <v xml:space="preserve">Isolamento térmico - "Linha 14""-S3-14E-5314-H" - linha/estrutura: </v>
      </c>
      <c r="I919" s="107"/>
      <c r="J919" s="107"/>
      <c r="K919" s="107"/>
      <c r="L919" s="120"/>
      <c r="M919" s="118"/>
      <c r="N919" s="118"/>
      <c r="O919" s="118"/>
      <c r="P919" s="118"/>
      <c r="Q919" s="118"/>
      <c r="R919" s="120"/>
      <c r="S919" s="120"/>
      <c r="T919" s="118"/>
      <c r="U919" s="118"/>
      <c r="V919" s="118"/>
      <c r="W919" s="118"/>
      <c r="X919" s="118"/>
      <c r="Y919" s="120"/>
      <c r="Z919" s="120"/>
      <c r="AA919" s="118"/>
      <c r="AB919" s="118"/>
      <c r="AC919" s="118"/>
      <c r="AD919" s="120"/>
      <c r="AE919" s="118"/>
      <c r="AF919" s="120"/>
      <c r="AG919" s="120"/>
      <c r="AH919" s="118"/>
      <c r="AI919" s="118"/>
      <c r="AJ919" s="118"/>
      <c r="AK919" s="118"/>
      <c r="AL919" s="118"/>
      <c r="AM919" s="118"/>
    </row>
    <row r="920" spans="1:39" hidden="1" x14ac:dyDescent="0.3">
      <c r="A920" s="107"/>
      <c r="B920" s="107" t="s">
        <v>2467</v>
      </c>
      <c r="C920" s="124"/>
      <c r="D920" s="107"/>
      <c r="E920" s="125"/>
      <c r="F920" s="107"/>
      <c r="G920" s="107" t="s">
        <v>2468</v>
      </c>
      <c r="H920" s="124" t="str">
        <f>Programação4[[#This Row],[Atividade]]&amp; " - linha/estrutura: " &amp;Programação4[[#This Row],[Tag]]</f>
        <v xml:space="preserve">Isolamento térmico - "Linha 14""-S3-14E-5403-H" - linha/estrutura: </v>
      </c>
      <c r="I920" s="107"/>
      <c r="J920" s="107"/>
      <c r="K920" s="107"/>
      <c r="L920" s="120"/>
      <c r="M920" s="118"/>
      <c r="N920" s="118"/>
      <c r="O920" s="118"/>
      <c r="P920" s="118"/>
      <c r="Q920" s="118"/>
      <c r="R920" s="120"/>
      <c r="S920" s="120"/>
      <c r="T920" s="118"/>
      <c r="U920" s="118"/>
      <c r="V920" s="118"/>
      <c r="W920" s="118"/>
      <c r="X920" s="118"/>
      <c r="Y920" s="120"/>
      <c r="Z920" s="120"/>
      <c r="AA920" s="118"/>
      <c r="AB920" s="118"/>
      <c r="AC920" s="118"/>
      <c r="AD920" s="120"/>
      <c r="AE920" s="118"/>
      <c r="AF920" s="120"/>
      <c r="AG920" s="120"/>
      <c r="AH920" s="118"/>
      <c r="AI920" s="118"/>
      <c r="AJ920" s="118"/>
      <c r="AK920" s="118"/>
      <c r="AL920" s="118"/>
      <c r="AM920" s="118"/>
    </row>
    <row r="921" spans="1:39" hidden="1" x14ac:dyDescent="0.3">
      <c r="A921" s="107"/>
      <c r="B921" s="107" t="s">
        <v>2469</v>
      </c>
      <c r="C921" s="124"/>
      <c r="D921" s="107"/>
      <c r="E921" s="125"/>
      <c r="F921" s="107"/>
      <c r="G921" s="107" t="s">
        <v>2470</v>
      </c>
      <c r="H921" s="124" t="str">
        <f>Programação4[[#This Row],[Atividade]]&amp; " - linha/estrutura: " &amp;Programação4[[#This Row],[Tag]]</f>
        <v xml:space="preserve">Isolamento térmico - "Linha 14""-S3-14E-5404-H" - linha/estrutura: </v>
      </c>
      <c r="I921" s="107"/>
      <c r="J921" s="107"/>
      <c r="K921" s="107"/>
      <c r="L921" s="120"/>
      <c r="M921" s="118"/>
      <c r="N921" s="118"/>
      <c r="O921" s="118"/>
      <c r="P921" s="118"/>
      <c r="Q921" s="118"/>
      <c r="R921" s="120"/>
      <c r="S921" s="120"/>
      <c r="T921" s="118"/>
      <c r="U921" s="118"/>
      <c r="V921" s="118"/>
      <c r="W921" s="118"/>
      <c r="X921" s="118"/>
      <c r="Y921" s="120"/>
      <c r="Z921" s="120"/>
      <c r="AA921" s="118"/>
      <c r="AB921" s="118"/>
      <c r="AC921" s="118"/>
      <c r="AD921" s="120"/>
      <c r="AE921" s="118"/>
      <c r="AF921" s="120"/>
      <c r="AG921" s="120"/>
      <c r="AH921" s="118"/>
      <c r="AI921" s="118"/>
      <c r="AJ921" s="118"/>
      <c r="AK921" s="118"/>
      <c r="AL921" s="118"/>
      <c r="AM921" s="118"/>
    </row>
    <row r="922" spans="1:39" hidden="1" x14ac:dyDescent="0.3">
      <c r="A922" s="107"/>
      <c r="B922" s="107" t="s">
        <v>2471</v>
      </c>
      <c r="C922" s="124"/>
      <c r="D922" s="107"/>
      <c r="E922" s="125"/>
      <c r="F922" s="107"/>
      <c r="G922" s="107" t="s">
        <v>2472</v>
      </c>
      <c r="H922" s="124" t="str">
        <f>Programação4[[#This Row],[Atividade]]&amp; " - linha/estrutura: " &amp;Programação4[[#This Row],[Tag]]</f>
        <v xml:space="preserve">Isolamento térmico - "Linha 24""-S3-14E-5312-H" - linha/estrutura: </v>
      </c>
      <c r="I922" s="107"/>
      <c r="J922" s="107"/>
      <c r="K922" s="107"/>
      <c r="L922" s="120"/>
      <c r="M922" s="118"/>
      <c r="N922" s="118"/>
      <c r="O922" s="118"/>
      <c r="P922" s="118"/>
      <c r="Q922" s="118"/>
      <c r="R922" s="120"/>
      <c r="S922" s="120"/>
      <c r="T922" s="118"/>
      <c r="U922" s="118"/>
      <c r="V922" s="118"/>
      <c r="W922" s="118"/>
      <c r="X922" s="118"/>
      <c r="Y922" s="120"/>
      <c r="Z922" s="120"/>
      <c r="AA922" s="118"/>
      <c r="AB922" s="118"/>
      <c r="AC922" s="118"/>
      <c r="AD922" s="120"/>
      <c r="AE922" s="118"/>
      <c r="AF922" s="120"/>
      <c r="AG922" s="120"/>
      <c r="AH922" s="118"/>
      <c r="AI922" s="118"/>
      <c r="AJ922" s="118"/>
      <c r="AK922" s="118"/>
      <c r="AL922" s="118"/>
      <c r="AM922" s="118"/>
    </row>
    <row r="923" spans="1:39" hidden="1" x14ac:dyDescent="0.3">
      <c r="A923" s="107"/>
      <c r="B923" s="107" t="s">
        <v>2473</v>
      </c>
      <c r="C923" s="124" t="s">
        <v>2169</v>
      </c>
      <c r="D923" s="107" t="s">
        <v>1430</v>
      </c>
      <c r="E923" s="125" t="s">
        <v>1439</v>
      </c>
      <c r="F923" s="107" t="s">
        <v>2193</v>
      </c>
      <c r="G923" s="107" t="s">
        <v>2474</v>
      </c>
      <c r="H923" s="124" t="str">
        <f>Programação4[[#This Row],[Atividade]]&amp; " - linha/estrutura: " &amp;Programação4[[#This Row],[Tag]]</f>
        <v>Isolamento térmico - "Linha 8""-S3-5389-H" - linha/estrutura: 20"-S3-14E-5313-H</v>
      </c>
      <c r="I923" s="107"/>
      <c r="J923" s="107"/>
      <c r="K923" s="107"/>
      <c r="L923" s="120"/>
      <c r="M923" s="118"/>
      <c r="N923" s="118"/>
      <c r="O923" s="118"/>
      <c r="P923" s="118"/>
      <c r="Q923" s="118"/>
      <c r="R923" s="120"/>
      <c r="S923" s="120"/>
      <c r="T923" s="118"/>
      <c r="U923" s="118"/>
      <c r="V923" s="118"/>
      <c r="W923" s="118"/>
      <c r="X923" s="118"/>
      <c r="Y923" s="120"/>
      <c r="Z923" s="120"/>
      <c r="AA923" s="118"/>
      <c r="AB923" s="118"/>
      <c r="AC923" s="118"/>
      <c r="AD923" s="120"/>
      <c r="AE923" s="118"/>
      <c r="AF923" s="120"/>
      <c r="AG923" s="120"/>
      <c r="AH923" s="118"/>
      <c r="AI923" s="118"/>
      <c r="AJ923" s="118"/>
      <c r="AK923" s="118"/>
      <c r="AL923" s="118"/>
      <c r="AM923" s="118"/>
    </row>
    <row r="924" spans="1:39" ht="18" hidden="1" x14ac:dyDescent="0.35">
      <c r="A924" s="107"/>
      <c r="B924" s="136" t="s">
        <v>1088</v>
      </c>
      <c r="C924" s="124" t="s">
        <v>2169</v>
      </c>
      <c r="D924" s="107" t="s">
        <v>1430</v>
      </c>
      <c r="E924" s="125" t="s">
        <v>1439</v>
      </c>
      <c r="F924" s="107" t="s">
        <v>2193</v>
      </c>
      <c r="G924" s="107" t="s">
        <v>2048</v>
      </c>
      <c r="H924" s="124" t="str">
        <f>Programação4[[#This Row],[Atividade]]&amp; " - linha/estrutura: " &amp;Programação4[[#This Row],[Tag]]</f>
        <v>Estrutura Metálica - linha/estrutura: 20"-S3-14E-5313-H</v>
      </c>
      <c r="I924" s="107" t="s">
        <v>1433</v>
      </c>
      <c r="J924" s="139" t="s">
        <v>2357</v>
      </c>
      <c r="K924" s="136"/>
      <c r="L924" s="120"/>
      <c r="M924" s="118"/>
      <c r="N924" s="118"/>
      <c r="O924" s="118"/>
      <c r="P924" s="118"/>
      <c r="Q924" s="118"/>
      <c r="R924" s="120"/>
      <c r="S924" s="120"/>
      <c r="T924" s="118"/>
      <c r="U924" s="118"/>
      <c r="V924" s="118"/>
      <c r="W924" s="118"/>
      <c r="X924" s="118"/>
      <c r="Y924" s="120"/>
      <c r="Z924" s="120"/>
      <c r="AA924" s="118"/>
      <c r="AB924" s="118">
        <v>0</v>
      </c>
      <c r="AC924" s="118">
        <v>1</v>
      </c>
      <c r="AD924" s="120"/>
      <c r="AE924" s="118">
        <v>1</v>
      </c>
      <c r="AF924" s="120"/>
      <c r="AG924" s="120"/>
      <c r="AH924" s="118"/>
      <c r="AI924" s="118"/>
      <c r="AJ924" s="118"/>
      <c r="AK924" s="118"/>
      <c r="AL924" s="118"/>
      <c r="AM924" s="118"/>
    </row>
    <row r="925" spans="1:39" x14ac:dyDescent="0.3">
      <c r="A925" s="107" t="s">
        <v>510</v>
      </c>
      <c r="B925" s="107" t="s">
        <v>1089</v>
      </c>
      <c r="C925" s="124"/>
      <c r="D925" s="107"/>
      <c r="E925" s="125"/>
      <c r="F925" s="107"/>
      <c r="G925" s="107" t="s">
        <v>2049</v>
      </c>
      <c r="H925" s="124" t="str">
        <f>Programação4[[#This Row],[Atividade]]&amp; " - linha/estrutura: " &amp;Programação4[[#This Row],[Tag]]</f>
        <v xml:space="preserve">Plataforma do header de válvulas sob a EL 5.00 no prédio da área 14A - linha/estrutura: </v>
      </c>
      <c r="I925" s="107"/>
      <c r="J925" s="107"/>
      <c r="K925" s="107"/>
      <c r="L925" s="120"/>
      <c r="M925" s="118"/>
      <c r="N925" s="118"/>
      <c r="O925" s="118"/>
      <c r="P925" s="118"/>
      <c r="Q925" s="118"/>
      <c r="R925" s="120"/>
      <c r="S925" s="120"/>
      <c r="T925" s="118"/>
      <c r="U925" s="118"/>
      <c r="V925" s="118"/>
      <c r="W925" s="118"/>
      <c r="X925" s="118"/>
      <c r="Y925" s="120"/>
      <c r="Z925" s="120"/>
      <c r="AA925" s="118"/>
      <c r="AB925" s="118"/>
      <c r="AC925" s="118"/>
      <c r="AD925" s="120"/>
      <c r="AE925" s="118"/>
      <c r="AF925" s="120"/>
      <c r="AG925" s="120"/>
      <c r="AH925" s="118"/>
      <c r="AI925" s="118"/>
      <c r="AJ925" s="118"/>
      <c r="AK925" s="118"/>
      <c r="AL925" s="118"/>
      <c r="AM925" s="118"/>
    </row>
    <row r="926" spans="1:39" x14ac:dyDescent="0.3">
      <c r="A926" s="107" t="s">
        <v>510</v>
      </c>
      <c r="B926" s="107" t="s">
        <v>226</v>
      </c>
      <c r="C926" s="124" t="s">
        <v>2169</v>
      </c>
      <c r="D926" s="107" t="s">
        <v>1430</v>
      </c>
      <c r="E926" s="125" t="s">
        <v>1438</v>
      </c>
      <c r="F926" s="107" t="s">
        <v>2193</v>
      </c>
      <c r="G926" s="107" t="s">
        <v>2333</v>
      </c>
      <c r="H926" s="124" t="str">
        <f>Programação4[[#This Row],[Atividade]]&amp; " - linha/estrutura: " &amp;Programação4[[#This Row],[Tag]]</f>
        <v>Içamento de estruturas - linha/estrutura: 20"-S3-14E-5313-H</v>
      </c>
      <c r="I926" s="107" t="s">
        <v>1433</v>
      </c>
      <c r="J926" s="144"/>
      <c r="K926" s="107"/>
      <c r="L926" s="120"/>
      <c r="M926" s="118"/>
      <c r="N926" s="118"/>
      <c r="O926" s="118"/>
      <c r="P926" s="118"/>
      <c r="Q926" s="118"/>
      <c r="R926" s="120"/>
      <c r="S926" s="120"/>
      <c r="T926" s="118"/>
      <c r="U926" s="118"/>
      <c r="V926" s="118"/>
      <c r="W926" s="118"/>
      <c r="X926" s="118"/>
      <c r="Y926" s="120"/>
      <c r="Z926" s="120"/>
      <c r="AA926" s="118"/>
      <c r="AB926" s="118"/>
      <c r="AC926" s="118"/>
      <c r="AD926" s="120"/>
      <c r="AE926" s="118"/>
      <c r="AF926" s="120"/>
      <c r="AG926" s="120"/>
      <c r="AH926" s="118"/>
      <c r="AI926" s="118"/>
      <c r="AJ926" s="118"/>
      <c r="AK926" s="118"/>
      <c r="AL926" s="118"/>
      <c r="AM926" s="118"/>
    </row>
    <row r="927" spans="1:39" x14ac:dyDescent="0.3">
      <c r="A927" s="107" t="s">
        <v>510</v>
      </c>
      <c r="B927" s="107" t="s">
        <v>229</v>
      </c>
      <c r="C927" s="124"/>
      <c r="D927" s="107"/>
      <c r="E927" s="125"/>
      <c r="F927" s="107"/>
      <c r="G927" s="107" t="s">
        <v>2334</v>
      </c>
      <c r="H927" s="124" t="str">
        <f>Programação4[[#This Row],[Atividade]]&amp; " - linha/estrutura: " &amp;Programação4[[#This Row],[Tag]]</f>
        <v xml:space="preserve">Montagem de andaime para travamento de estruturas - linha/estrutura: </v>
      </c>
      <c r="I927" s="107"/>
      <c r="J927" s="107"/>
      <c r="K927" s="107"/>
      <c r="L927" s="120"/>
      <c r="M927" s="118"/>
      <c r="N927" s="118"/>
      <c r="O927" s="118"/>
      <c r="P927" s="118"/>
      <c r="Q927" s="118"/>
      <c r="R927" s="120"/>
      <c r="S927" s="120"/>
      <c r="T927" s="118"/>
      <c r="U927" s="118"/>
      <c r="V927" s="118"/>
      <c r="W927" s="118"/>
      <c r="X927" s="118"/>
      <c r="Y927" s="120"/>
      <c r="Z927" s="120"/>
      <c r="AA927" s="118"/>
      <c r="AB927" s="118"/>
      <c r="AC927" s="118"/>
      <c r="AD927" s="120"/>
      <c r="AE927" s="118"/>
      <c r="AF927" s="120"/>
      <c r="AG927" s="120"/>
      <c r="AH927" s="118"/>
      <c r="AI927" s="118"/>
      <c r="AJ927" s="118"/>
      <c r="AK927" s="118"/>
      <c r="AL927" s="118"/>
      <c r="AM927" s="118"/>
    </row>
    <row r="928" spans="1:39" hidden="1" x14ac:dyDescent="0.3">
      <c r="A928" s="107"/>
      <c r="B928" s="107" t="s">
        <v>1090</v>
      </c>
      <c r="C928" s="124"/>
      <c r="D928" s="107"/>
      <c r="E928" s="125"/>
      <c r="F928" s="107"/>
      <c r="G928" s="107" t="s">
        <v>1629</v>
      </c>
      <c r="H928" s="124" t="str">
        <f>Programação4[[#This Row],[Atividade]]&amp; " - linha/estrutura: " &amp;Programação4[[#This Row],[Tag]]</f>
        <v xml:space="preserve">Tubulações e suportes - linha/estrutura: </v>
      </c>
      <c r="I928" s="107"/>
      <c r="J928" s="107"/>
      <c r="K928" s="107"/>
      <c r="L928" s="120"/>
      <c r="M928" s="118"/>
      <c r="N928" s="118"/>
      <c r="O928" s="118"/>
      <c r="P928" s="118"/>
      <c r="Q928" s="118"/>
      <c r="R928" s="120"/>
      <c r="S928" s="120"/>
      <c r="T928" s="118"/>
      <c r="U928" s="118"/>
      <c r="V928" s="118"/>
      <c r="W928" s="118"/>
      <c r="X928" s="118"/>
      <c r="Y928" s="120"/>
      <c r="Z928" s="120"/>
      <c r="AA928" s="118"/>
      <c r="AB928" s="118"/>
      <c r="AC928" s="118"/>
      <c r="AD928" s="120"/>
      <c r="AE928" s="118"/>
      <c r="AF928" s="120"/>
      <c r="AG928" s="120"/>
      <c r="AH928" s="118"/>
      <c r="AI928" s="118"/>
      <c r="AJ928" s="118"/>
      <c r="AK928" s="118"/>
      <c r="AL928" s="118"/>
      <c r="AM928" s="118"/>
    </row>
    <row r="929" spans="1:39" hidden="1" x14ac:dyDescent="0.3">
      <c r="A929" s="107"/>
      <c r="B929" s="107" t="s">
        <v>1091</v>
      </c>
      <c r="C929" s="124"/>
      <c r="D929" s="107"/>
      <c r="E929" s="125"/>
      <c r="F929" s="107"/>
      <c r="G929" s="107" t="s">
        <v>2050</v>
      </c>
      <c r="H929" s="124" t="str">
        <f>Programação4[[#This Row],[Atividade]]&amp; " - linha/estrutura: " &amp;Programação4[[#This Row],[Tag]]</f>
        <v xml:space="preserve">No Pipe Rack - linha/estrutura: </v>
      </c>
      <c r="I929" s="107"/>
      <c r="J929" s="107"/>
      <c r="K929" s="107"/>
      <c r="L929" s="120"/>
      <c r="M929" s="118"/>
      <c r="N929" s="118"/>
      <c r="O929" s="118"/>
      <c r="P929" s="118"/>
      <c r="Q929" s="118"/>
      <c r="R929" s="120"/>
      <c r="S929" s="120"/>
      <c r="T929" s="118"/>
      <c r="U929" s="118"/>
      <c r="V929" s="118"/>
      <c r="W929" s="118"/>
      <c r="X929" s="118"/>
      <c r="Y929" s="120"/>
      <c r="Z929" s="120"/>
      <c r="AA929" s="118"/>
      <c r="AB929" s="118"/>
      <c r="AC929" s="118"/>
      <c r="AD929" s="120"/>
      <c r="AE929" s="118"/>
      <c r="AF929" s="120"/>
      <c r="AG929" s="120"/>
      <c r="AH929" s="118"/>
      <c r="AI929" s="118"/>
      <c r="AJ929" s="118"/>
      <c r="AK929" s="118"/>
      <c r="AL929" s="118"/>
      <c r="AM929" s="118"/>
    </row>
    <row r="930" spans="1:39" hidden="1" x14ac:dyDescent="0.3">
      <c r="A930" s="107"/>
      <c r="B930" s="107" t="s">
        <v>313</v>
      </c>
      <c r="C930" s="124" t="s">
        <v>2169</v>
      </c>
      <c r="D930" s="107" t="s">
        <v>1430</v>
      </c>
      <c r="E930" s="125" t="s">
        <v>1439</v>
      </c>
      <c r="F930" s="107" t="s">
        <v>2193</v>
      </c>
      <c r="G930" s="107" t="s">
        <v>2051</v>
      </c>
      <c r="H930" s="124" t="str">
        <f>Programação4[[#This Row],[Atividade]]&amp; " - linha/estrutura: " &amp;Programação4[[#This Row],[Tag]]</f>
        <v>Linha 20"-S3-14E-5313-H - linha/estrutura: 20"-S3-14E-5313-H</v>
      </c>
      <c r="I930" s="107"/>
      <c r="J930" s="107"/>
      <c r="K930" s="107"/>
      <c r="L930" s="120"/>
      <c r="M930" s="118"/>
      <c r="N930" s="118"/>
      <c r="O930" s="118"/>
      <c r="P930" s="118"/>
      <c r="Q930" s="118"/>
      <c r="R930" s="120"/>
      <c r="S930" s="120"/>
      <c r="T930" s="118"/>
      <c r="U930" s="118"/>
      <c r="V930" s="118"/>
      <c r="W930" s="118"/>
      <c r="X930" s="118"/>
      <c r="Y930" s="120"/>
      <c r="Z930" s="120"/>
      <c r="AA930" s="118"/>
      <c r="AB930" s="118"/>
      <c r="AC930" s="118"/>
      <c r="AD930" s="120"/>
      <c r="AE930" s="118"/>
      <c r="AF930" s="120"/>
      <c r="AG930" s="120"/>
      <c r="AH930" s="118"/>
      <c r="AI930" s="118"/>
      <c r="AJ930" s="118"/>
      <c r="AK930" s="118"/>
      <c r="AL930" s="118"/>
      <c r="AM930" s="118"/>
    </row>
    <row r="931" spans="1:39" hidden="1" x14ac:dyDescent="0.3">
      <c r="A931" s="107"/>
      <c r="B931" s="107" t="s">
        <v>1092</v>
      </c>
      <c r="C931" s="124" t="s">
        <v>2169</v>
      </c>
      <c r="D931" s="107" t="s">
        <v>1430</v>
      </c>
      <c r="E931" s="125" t="s">
        <v>1439</v>
      </c>
      <c r="F931" s="107" t="s">
        <v>2193</v>
      </c>
      <c r="G931" s="107" t="s">
        <v>202</v>
      </c>
      <c r="H931" s="124" t="str">
        <f>Programação4[[#This Row],[Atividade]]&amp; " - linha/estrutura: " &amp;Programação4[[#This Row],[Tag]]</f>
        <v>Pipe rack_Rua E - linha/estrutura: 20"-S3-14E-5313-H</v>
      </c>
      <c r="I931" s="107"/>
      <c r="J931" s="107"/>
      <c r="K931" s="107"/>
      <c r="L931" s="120"/>
      <c r="M931" s="118"/>
      <c r="N931" s="118"/>
      <c r="O931" s="118"/>
      <c r="P931" s="118"/>
      <c r="Q931" s="118"/>
      <c r="R931" s="120"/>
      <c r="S931" s="120"/>
      <c r="T931" s="118"/>
      <c r="U931" s="118"/>
      <c r="V931" s="118"/>
      <c r="W931" s="118"/>
      <c r="X931" s="118"/>
      <c r="Y931" s="120"/>
      <c r="Z931" s="120"/>
      <c r="AA931" s="118"/>
      <c r="AB931" s="118"/>
      <c r="AC931" s="118"/>
      <c r="AD931" s="120"/>
      <c r="AE931" s="118"/>
      <c r="AF931" s="120"/>
      <c r="AG931" s="120"/>
      <c r="AH931" s="118"/>
      <c r="AI931" s="118"/>
      <c r="AJ931" s="118"/>
      <c r="AK931" s="118"/>
      <c r="AL931" s="118"/>
      <c r="AM931" s="118"/>
    </row>
    <row r="932" spans="1:39" hidden="1" x14ac:dyDescent="0.3">
      <c r="A932" s="107"/>
      <c r="B932" s="107" t="s">
        <v>304</v>
      </c>
      <c r="C932" s="124"/>
      <c r="D932" s="107"/>
      <c r="E932" s="125"/>
      <c r="F932" s="107"/>
      <c r="G932" s="107" t="s">
        <v>2052</v>
      </c>
      <c r="H932" s="124" t="str">
        <f>Programação4[[#This Row],[Atividade]]&amp; " - linha/estrutura: " &amp;Programação4[[#This Row],[Tag]]</f>
        <v xml:space="preserve">Montar e soldar complemento estrutural do Pipe Rack - linha/estrutura: </v>
      </c>
      <c r="I932" s="107"/>
      <c r="J932" s="107"/>
      <c r="K932" s="107"/>
      <c r="L932" s="120"/>
      <c r="M932" s="118"/>
      <c r="N932" s="118"/>
      <c r="O932" s="118"/>
      <c r="P932" s="118"/>
      <c r="Q932" s="118"/>
      <c r="R932" s="120"/>
      <c r="S932" s="120"/>
      <c r="T932" s="118"/>
      <c r="U932" s="118"/>
      <c r="V932" s="118"/>
      <c r="W932" s="118"/>
      <c r="X932" s="118"/>
      <c r="Y932" s="120"/>
      <c r="Z932" s="120"/>
      <c r="AA932" s="118"/>
      <c r="AB932" s="118"/>
      <c r="AC932" s="118"/>
      <c r="AD932" s="120"/>
      <c r="AE932" s="118"/>
      <c r="AF932" s="120"/>
      <c r="AG932" s="120"/>
      <c r="AH932" s="118"/>
      <c r="AI932" s="118"/>
      <c r="AJ932" s="118"/>
      <c r="AK932" s="118"/>
      <c r="AL932" s="118"/>
      <c r="AM932" s="118"/>
    </row>
    <row r="933" spans="1:39" hidden="1" x14ac:dyDescent="0.3">
      <c r="A933" s="107"/>
      <c r="B933" s="107" t="s">
        <v>306</v>
      </c>
      <c r="C933" s="124"/>
      <c r="D933" s="107"/>
      <c r="E933" s="125"/>
      <c r="F933" s="107"/>
      <c r="G933" s="107" t="s">
        <v>214</v>
      </c>
      <c r="H933" s="124" t="str">
        <f>Programação4[[#This Row],[Atividade]]&amp; " - linha/estrutura: " &amp;Programação4[[#This Row],[Tag]]</f>
        <v xml:space="preserve">Montar e soldar trecho de linha 20"-S3-14E-5313-H - linha/estrutura: </v>
      </c>
      <c r="I933" s="107"/>
      <c r="J933" s="107"/>
      <c r="K933" s="107"/>
      <c r="L933" s="120"/>
      <c r="M933" s="118"/>
      <c r="N933" s="118"/>
      <c r="O933" s="118"/>
      <c r="P933" s="118"/>
      <c r="Q933" s="118"/>
      <c r="R933" s="120"/>
      <c r="S933" s="120"/>
      <c r="T933" s="118"/>
      <c r="U933" s="118"/>
      <c r="V933" s="118"/>
      <c r="W933" s="118"/>
      <c r="X933" s="118"/>
      <c r="Y933" s="120"/>
      <c r="Z933" s="120"/>
      <c r="AA933" s="118"/>
      <c r="AB933" s="118"/>
      <c r="AC933" s="118"/>
      <c r="AD933" s="120"/>
      <c r="AE933" s="118"/>
      <c r="AF933" s="120"/>
      <c r="AG933" s="120"/>
      <c r="AH933" s="118"/>
      <c r="AI933" s="118"/>
      <c r="AJ933" s="118"/>
      <c r="AK933" s="118"/>
      <c r="AL933" s="118"/>
      <c r="AM933" s="118"/>
    </row>
    <row r="934" spans="1:39" x14ac:dyDescent="0.3">
      <c r="A934" s="107" t="s">
        <v>510</v>
      </c>
      <c r="B934" s="107" t="s">
        <v>2347</v>
      </c>
      <c r="C934" s="124"/>
      <c r="D934" s="107"/>
      <c r="E934" s="125"/>
      <c r="F934" s="107"/>
      <c r="G934" s="107" t="s">
        <v>2348</v>
      </c>
      <c r="H934" s="124" t="str">
        <f>Programação4[[#This Row],[Atividade]]&amp; " - linha/estrutura: " &amp;Programação4[[#This Row],[Tag]]</f>
        <v xml:space="preserve">Montagem de suportes - linha/estrutura: </v>
      </c>
      <c r="I934" s="107"/>
      <c r="J934" s="107"/>
      <c r="K934" s="107"/>
      <c r="L934" s="120"/>
      <c r="M934" s="118"/>
      <c r="N934" s="118"/>
      <c r="O934" s="118"/>
      <c r="P934" s="118"/>
      <c r="Q934" s="118"/>
      <c r="R934" s="120"/>
      <c r="S934" s="120"/>
      <c r="T934" s="118"/>
      <c r="U934" s="118"/>
      <c r="V934" s="118"/>
      <c r="W934" s="118"/>
      <c r="X934" s="118"/>
      <c r="Y934" s="120"/>
      <c r="Z934" s="120"/>
      <c r="AA934" s="118"/>
      <c r="AB934" s="118"/>
      <c r="AC934" s="118"/>
      <c r="AD934" s="120"/>
      <c r="AE934" s="118"/>
      <c r="AF934" s="120"/>
      <c r="AG934" s="120"/>
      <c r="AH934" s="118"/>
      <c r="AI934" s="118"/>
      <c r="AJ934" s="118"/>
      <c r="AK934" s="118"/>
      <c r="AL934" s="118"/>
      <c r="AM934" s="118"/>
    </row>
    <row r="935" spans="1:39" hidden="1" x14ac:dyDescent="0.3">
      <c r="A935" s="107"/>
      <c r="B935" s="107" t="s">
        <v>1093</v>
      </c>
      <c r="C935" s="124"/>
      <c r="D935" s="107"/>
      <c r="E935" s="125"/>
      <c r="F935" s="107"/>
      <c r="G935" s="107" t="s">
        <v>2053</v>
      </c>
      <c r="H935" s="124" t="str">
        <f>Programação4[[#This Row],[Atividade]]&amp; " - linha/estrutura: " &amp;Programação4[[#This Row],[Tag]]</f>
        <v xml:space="preserve">solda de vent´s e drenos  trecho de linha 20"-S3-14E-5313-H - linha/estrutura: </v>
      </c>
      <c r="I935" s="107"/>
      <c r="J935" s="107"/>
      <c r="K935" s="107"/>
      <c r="L935" s="120"/>
      <c r="M935" s="118"/>
      <c r="N935" s="118"/>
      <c r="O935" s="118"/>
      <c r="P935" s="118"/>
      <c r="Q935" s="118"/>
      <c r="R935" s="120"/>
      <c r="S935" s="120"/>
      <c r="T935" s="118"/>
      <c r="U935" s="118"/>
      <c r="V935" s="118"/>
      <c r="W935" s="118"/>
      <c r="X935" s="118"/>
      <c r="Y935" s="120"/>
      <c r="Z935" s="120"/>
      <c r="AA935" s="118"/>
      <c r="AB935" s="118"/>
      <c r="AC935" s="118"/>
      <c r="AD935" s="120"/>
      <c r="AE935" s="118"/>
      <c r="AF935" s="120"/>
      <c r="AG935" s="120"/>
      <c r="AH935" s="118"/>
      <c r="AI935" s="118"/>
      <c r="AJ935" s="118"/>
      <c r="AK935" s="118"/>
      <c r="AL935" s="118"/>
      <c r="AM935" s="118"/>
    </row>
    <row r="936" spans="1:39" hidden="1" x14ac:dyDescent="0.3">
      <c r="A936" s="107"/>
      <c r="B936" s="107" t="s">
        <v>404</v>
      </c>
      <c r="C936" s="124" t="s">
        <v>2169</v>
      </c>
      <c r="D936" s="107" t="s">
        <v>1430</v>
      </c>
      <c r="E936" s="125" t="s">
        <v>1439</v>
      </c>
      <c r="F936" s="107" t="s">
        <v>2185</v>
      </c>
      <c r="G936" s="107" t="s">
        <v>392</v>
      </c>
      <c r="H936" s="124" t="str">
        <f>Programação4[[#This Row],[Atividade]]&amp; " - linha/estrutura: " &amp;Programação4[[#This Row],[Tag]]</f>
        <v>Pipe rack_Rua N18 até a área 4A - linha/estrutura: 14"-S3-14E-5314-H</v>
      </c>
      <c r="I936" s="107"/>
      <c r="J936" s="107"/>
      <c r="K936" s="107"/>
      <c r="L936" s="120"/>
      <c r="M936" s="118"/>
      <c r="N936" s="118"/>
      <c r="O936" s="118"/>
      <c r="P936" s="118"/>
      <c r="Q936" s="118"/>
      <c r="R936" s="120"/>
      <c r="S936" s="120"/>
      <c r="T936" s="118"/>
      <c r="U936" s="118"/>
      <c r="V936" s="118"/>
      <c r="W936" s="118"/>
      <c r="X936" s="118"/>
      <c r="Y936" s="120"/>
      <c r="Z936" s="120"/>
      <c r="AA936" s="118"/>
      <c r="AB936" s="118"/>
      <c r="AC936" s="118"/>
      <c r="AD936" s="120"/>
      <c r="AE936" s="118"/>
      <c r="AF936" s="120"/>
      <c r="AG936" s="120"/>
      <c r="AH936" s="118"/>
      <c r="AI936" s="118"/>
      <c r="AJ936" s="118"/>
      <c r="AK936" s="118"/>
      <c r="AL936" s="118"/>
      <c r="AM936" s="118"/>
    </row>
    <row r="937" spans="1:39" ht="18" hidden="1" x14ac:dyDescent="0.35">
      <c r="A937" s="107"/>
      <c r="B937" s="136" t="s">
        <v>391</v>
      </c>
      <c r="C937" s="124" t="s">
        <v>2169</v>
      </c>
      <c r="D937" s="107" t="s">
        <v>1430</v>
      </c>
      <c r="E937" s="125" t="s">
        <v>1439</v>
      </c>
      <c r="F937" s="107" t="s">
        <v>2185</v>
      </c>
      <c r="G937" s="107" t="s">
        <v>214</v>
      </c>
      <c r="H937" s="124" t="str">
        <f>Programação4[[#This Row],[Atividade]]&amp; " - linha/estrutura: " &amp;Programação4[[#This Row],[Tag]]</f>
        <v>Montar e soldar trecho de linha 20"-S3-14E-5313-H - linha/estrutura: 14"-S3-14E-5314-H</v>
      </c>
      <c r="I937" s="107" t="s">
        <v>1433</v>
      </c>
      <c r="J937" s="139"/>
      <c r="K937" s="139" t="s">
        <v>2363</v>
      </c>
      <c r="L937" s="120"/>
      <c r="M937" s="118"/>
      <c r="N937" s="118"/>
      <c r="O937" s="118"/>
      <c r="P937" s="118"/>
      <c r="Q937" s="118"/>
      <c r="R937" s="120"/>
      <c r="S937" s="120"/>
      <c r="T937" s="118"/>
      <c r="U937" s="118"/>
      <c r="V937" s="118"/>
      <c r="W937" s="118"/>
      <c r="X937" s="118"/>
      <c r="Y937" s="120"/>
      <c r="Z937" s="120"/>
      <c r="AA937" s="118">
        <v>0</v>
      </c>
      <c r="AB937" s="118">
        <v>2</v>
      </c>
      <c r="AC937" s="118"/>
      <c r="AD937" s="120"/>
      <c r="AE937" s="118"/>
      <c r="AF937" s="120"/>
      <c r="AG937" s="120"/>
      <c r="AH937" s="118"/>
      <c r="AI937" s="118"/>
      <c r="AJ937" s="118"/>
      <c r="AK937" s="118"/>
      <c r="AL937" s="118"/>
      <c r="AM937" s="118"/>
    </row>
    <row r="938" spans="1:39" x14ac:dyDescent="0.3">
      <c r="A938" s="107" t="s">
        <v>510</v>
      </c>
      <c r="B938" s="107" t="s">
        <v>1094</v>
      </c>
      <c r="C938" s="124"/>
      <c r="D938" s="107"/>
      <c r="E938" s="125"/>
      <c r="F938" s="107"/>
      <c r="G938" s="107" t="s">
        <v>2053</v>
      </c>
      <c r="H938" s="124" t="str">
        <f>Programação4[[#This Row],[Atividade]]&amp; " - linha/estrutura: " &amp;Programação4[[#This Row],[Tag]]</f>
        <v xml:space="preserve">solda de vent´s e drenos  trecho de linha 20"-S3-14E-5313-H - linha/estrutura: </v>
      </c>
      <c r="I938" s="107"/>
      <c r="J938" s="107"/>
      <c r="K938" s="107"/>
      <c r="L938" s="120"/>
      <c r="M938" s="118"/>
      <c r="N938" s="118"/>
      <c r="O938" s="118"/>
      <c r="P938" s="118"/>
      <c r="Q938" s="118"/>
      <c r="R938" s="120"/>
      <c r="S938" s="120"/>
      <c r="T938" s="118"/>
      <c r="U938" s="118"/>
      <c r="V938" s="118"/>
      <c r="W938" s="118"/>
      <c r="X938" s="118"/>
      <c r="Y938" s="120"/>
      <c r="Z938" s="120"/>
      <c r="AA938" s="118"/>
      <c r="AB938" s="118"/>
      <c r="AC938" s="118"/>
      <c r="AD938" s="120"/>
      <c r="AE938" s="118"/>
      <c r="AF938" s="120"/>
      <c r="AG938" s="120"/>
      <c r="AH938" s="118"/>
      <c r="AI938" s="118"/>
      <c r="AJ938" s="118"/>
      <c r="AK938" s="118"/>
      <c r="AL938" s="118"/>
      <c r="AM938" s="118"/>
    </row>
    <row r="939" spans="1:39" hidden="1" x14ac:dyDescent="0.3">
      <c r="A939" s="107"/>
      <c r="B939" s="107" t="s">
        <v>1095</v>
      </c>
      <c r="C939" s="124"/>
      <c r="D939" s="107"/>
      <c r="E939" s="125"/>
      <c r="F939" s="107"/>
      <c r="G939" s="107" t="s">
        <v>397</v>
      </c>
      <c r="H939" s="124" t="str">
        <f>Programação4[[#This Row],[Atividade]]&amp; " - linha/estrutura: " &amp;Programação4[[#This Row],[Tag]]</f>
        <v xml:space="preserve">Pipe rack_Rua N33 - linha/estrutura: </v>
      </c>
      <c r="I939" s="107"/>
      <c r="J939" s="107"/>
      <c r="K939" s="107"/>
      <c r="L939" s="120"/>
      <c r="M939" s="118"/>
      <c r="N939" s="118"/>
      <c r="O939" s="118"/>
      <c r="P939" s="118"/>
      <c r="Q939" s="118"/>
      <c r="R939" s="120"/>
      <c r="S939" s="120"/>
      <c r="T939" s="118"/>
      <c r="U939" s="118"/>
      <c r="V939" s="118"/>
      <c r="W939" s="118"/>
      <c r="X939" s="118"/>
      <c r="Y939" s="120"/>
      <c r="Z939" s="120"/>
      <c r="AA939" s="118"/>
      <c r="AB939" s="118"/>
      <c r="AC939" s="118"/>
      <c r="AD939" s="120"/>
      <c r="AE939" s="118"/>
      <c r="AF939" s="120"/>
      <c r="AG939" s="120"/>
      <c r="AH939" s="118"/>
      <c r="AI939" s="118"/>
      <c r="AJ939" s="118"/>
      <c r="AK939" s="118"/>
      <c r="AL939" s="118"/>
      <c r="AM939" s="118"/>
    </row>
    <row r="940" spans="1:39" hidden="1" x14ac:dyDescent="0.3">
      <c r="A940" s="107"/>
      <c r="B940" s="107" t="s">
        <v>395</v>
      </c>
      <c r="C940" s="124"/>
      <c r="D940" s="107"/>
      <c r="E940" s="125"/>
      <c r="F940" s="107"/>
      <c r="G940" s="107" t="s">
        <v>396</v>
      </c>
      <c r="H940" s="124" t="str">
        <f>Programação4[[#This Row],[Atividade]]&amp; " - linha/estrutura: " &amp;Programação4[[#This Row],[Tag]]</f>
        <v xml:space="preserve">Montar e soldar suportes sob pipe rack - linha/estrutura: </v>
      </c>
      <c r="I940" s="107"/>
      <c r="J940" s="107"/>
      <c r="K940" s="107"/>
      <c r="L940" s="120"/>
      <c r="M940" s="118"/>
      <c r="N940" s="118"/>
      <c r="O940" s="118"/>
      <c r="P940" s="118"/>
      <c r="Q940" s="118"/>
      <c r="R940" s="120"/>
      <c r="S940" s="120"/>
      <c r="T940" s="118"/>
      <c r="U940" s="118"/>
      <c r="V940" s="118"/>
      <c r="W940" s="118"/>
      <c r="X940" s="118"/>
      <c r="Y940" s="120"/>
      <c r="Z940" s="120"/>
      <c r="AA940" s="118"/>
      <c r="AB940" s="118"/>
      <c r="AC940" s="118"/>
      <c r="AD940" s="120"/>
      <c r="AE940" s="118"/>
      <c r="AF940" s="120"/>
      <c r="AG940" s="120"/>
      <c r="AH940" s="118"/>
      <c r="AI940" s="118"/>
      <c r="AJ940" s="118"/>
      <c r="AK940" s="118"/>
      <c r="AL940" s="118"/>
      <c r="AM940" s="118"/>
    </row>
    <row r="941" spans="1:39" x14ac:dyDescent="0.3">
      <c r="A941" s="107" t="s">
        <v>510</v>
      </c>
      <c r="B941" s="107" t="s">
        <v>2367</v>
      </c>
      <c r="C941" s="124"/>
      <c r="D941" s="107"/>
      <c r="E941" s="125"/>
      <c r="F941" s="107"/>
      <c r="G941" s="107" t="s">
        <v>2350</v>
      </c>
      <c r="H941" s="124" t="str">
        <f>Programação4[[#This Row],[Atividade]]&amp; " - linha/estrutura: " &amp;Programação4[[#This Row],[Tag]]</f>
        <v xml:space="preserve">Içamento de tubulação - linha/estrutura: </v>
      </c>
      <c r="I941" s="107"/>
      <c r="J941" s="107"/>
      <c r="K941" s="107"/>
      <c r="L941" s="120"/>
      <c r="M941" s="118"/>
      <c r="N941" s="118"/>
      <c r="O941" s="118"/>
      <c r="P941" s="118"/>
      <c r="Q941" s="118"/>
      <c r="R941" s="120"/>
      <c r="S941" s="120"/>
      <c r="T941" s="118"/>
      <c r="U941" s="118"/>
      <c r="V941" s="118"/>
      <c r="W941" s="118"/>
      <c r="X941" s="118"/>
      <c r="Y941" s="120"/>
      <c r="Z941" s="120"/>
      <c r="AA941" s="118"/>
      <c r="AB941" s="118"/>
      <c r="AC941" s="118"/>
      <c r="AD941" s="120"/>
      <c r="AE941" s="118"/>
      <c r="AF941" s="120"/>
      <c r="AG941" s="120"/>
      <c r="AH941" s="118"/>
      <c r="AI941" s="118"/>
      <c r="AJ941" s="118"/>
      <c r="AK941" s="118"/>
      <c r="AL941" s="118"/>
      <c r="AM941" s="118"/>
    </row>
    <row r="942" spans="1:39" x14ac:dyDescent="0.3">
      <c r="A942" s="107" t="s">
        <v>510</v>
      </c>
      <c r="B942" s="107" t="s">
        <v>398</v>
      </c>
      <c r="C942" s="124"/>
      <c r="D942" s="107"/>
      <c r="E942" s="125"/>
      <c r="F942" s="107"/>
      <c r="G942" s="107" t="s">
        <v>214</v>
      </c>
      <c r="H942" s="124" t="str">
        <f>Programação4[[#This Row],[Atividade]]&amp; " - linha/estrutura: " &amp;Programação4[[#This Row],[Tag]]</f>
        <v xml:space="preserve">Montar e soldar trecho de linha 20"-S3-14E-5313-H - linha/estrutura: </v>
      </c>
      <c r="I942" s="107"/>
      <c r="J942" s="107"/>
      <c r="K942" s="107"/>
      <c r="L942" s="120"/>
      <c r="M942" s="118"/>
      <c r="N942" s="118"/>
      <c r="O942" s="118"/>
      <c r="P942" s="118"/>
      <c r="Q942" s="118"/>
      <c r="R942" s="120"/>
      <c r="S942" s="120"/>
      <c r="T942" s="118"/>
      <c r="U942" s="118"/>
      <c r="V942" s="118"/>
      <c r="W942" s="118"/>
      <c r="X942" s="118"/>
      <c r="Y942" s="120"/>
      <c r="Z942" s="120"/>
      <c r="AA942" s="118"/>
      <c r="AB942" s="118"/>
      <c r="AC942" s="118"/>
      <c r="AD942" s="120"/>
      <c r="AE942" s="118"/>
      <c r="AF942" s="120"/>
      <c r="AG942" s="120"/>
      <c r="AH942" s="118"/>
      <c r="AI942" s="118"/>
      <c r="AJ942" s="118"/>
      <c r="AK942" s="118"/>
      <c r="AL942" s="118"/>
      <c r="AM942" s="118"/>
    </row>
    <row r="943" spans="1:39" x14ac:dyDescent="0.3">
      <c r="A943" s="107" t="s">
        <v>510</v>
      </c>
      <c r="B943" s="107" t="s">
        <v>2368</v>
      </c>
      <c r="C943" s="124"/>
      <c r="D943" s="107"/>
      <c r="E943" s="125"/>
      <c r="F943" s="107"/>
      <c r="G943" s="107" t="s">
        <v>151</v>
      </c>
      <c r="H943" s="124" t="str">
        <f>Programação4[[#This Row],[Atividade]]&amp; " - linha/estrutura: " &amp;Programação4[[#This Row],[Tag]]</f>
        <v xml:space="preserve">Montagem de andaime - linha/estrutura: </v>
      </c>
      <c r="I943" s="107"/>
      <c r="J943" s="107"/>
      <c r="K943" s="107"/>
      <c r="L943" s="120"/>
      <c r="M943" s="118"/>
      <c r="N943" s="118"/>
      <c r="O943" s="118"/>
      <c r="P943" s="118"/>
      <c r="Q943" s="118"/>
      <c r="R943" s="120"/>
      <c r="S943" s="120"/>
      <c r="T943" s="118"/>
      <c r="U943" s="118"/>
      <c r="V943" s="118"/>
      <c r="W943" s="118"/>
      <c r="X943" s="118"/>
      <c r="Y943" s="120"/>
      <c r="Z943" s="120"/>
      <c r="AA943" s="118"/>
      <c r="AB943" s="118"/>
      <c r="AC943" s="118"/>
      <c r="AD943" s="120"/>
      <c r="AE943" s="118"/>
      <c r="AF943" s="120"/>
      <c r="AG943" s="120"/>
      <c r="AH943" s="118"/>
      <c r="AI943" s="118"/>
      <c r="AJ943" s="118"/>
      <c r="AK943" s="118"/>
      <c r="AL943" s="118"/>
      <c r="AM943" s="118"/>
    </row>
    <row r="944" spans="1:39" hidden="1" x14ac:dyDescent="0.3">
      <c r="A944" s="107"/>
      <c r="B944" s="107" t="s">
        <v>1096</v>
      </c>
      <c r="C944" s="124"/>
      <c r="D944" s="107"/>
      <c r="E944" s="125"/>
      <c r="F944" s="107"/>
      <c r="G944" s="107" t="s">
        <v>335</v>
      </c>
      <c r="H944" s="124" t="str">
        <f>Programação4[[#This Row],[Atividade]]&amp; " - linha/estrutura: " &amp;Programação4[[#This Row],[Tag]]</f>
        <v xml:space="preserve">Teste hidrostático - linha/estrutura: </v>
      </c>
      <c r="I944" s="107"/>
      <c r="J944" s="107"/>
      <c r="K944" s="107"/>
      <c r="L944" s="120"/>
      <c r="M944" s="118"/>
      <c r="N944" s="118"/>
      <c r="O944" s="118"/>
      <c r="P944" s="118"/>
      <c r="Q944" s="118"/>
      <c r="R944" s="120"/>
      <c r="S944" s="120"/>
      <c r="T944" s="118"/>
      <c r="U944" s="118"/>
      <c r="V944" s="118"/>
      <c r="W944" s="118"/>
      <c r="X944" s="118"/>
      <c r="Y944" s="120"/>
      <c r="Z944" s="120"/>
      <c r="AA944" s="118"/>
      <c r="AB944" s="118"/>
      <c r="AC944" s="118"/>
      <c r="AD944" s="120"/>
      <c r="AE944" s="118"/>
      <c r="AF944" s="120"/>
      <c r="AG944" s="120"/>
      <c r="AH944" s="118"/>
      <c r="AI944" s="118"/>
      <c r="AJ944" s="118"/>
      <c r="AK944" s="118"/>
      <c r="AL944" s="118"/>
      <c r="AM944" s="118"/>
    </row>
    <row r="945" spans="1:39" hidden="1" x14ac:dyDescent="0.3">
      <c r="A945" s="107"/>
      <c r="B945" s="107" t="s">
        <v>1097</v>
      </c>
      <c r="C945" s="124"/>
      <c r="D945" s="107"/>
      <c r="E945" s="125"/>
      <c r="F945" s="107"/>
      <c r="G945" s="107" t="s">
        <v>2054</v>
      </c>
      <c r="H945" s="124" t="str">
        <f>Programação4[[#This Row],[Atividade]]&amp; " - linha/estrutura: " &amp;Programação4[[#This Row],[Tag]]</f>
        <v xml:space="preserve">Linha 14"-S3-14E-5314-H - linha/estrutura: </v>
      </c>
      <c r="I945" s="107"/>
      <c r="J945" s="107"/>
      <c r="K945" s="107"/>
      <c r="L945" s="120"/>
      <c r="M945" s="118"/>
      <c r="N945" s="118"/>
      <c r="O945" s="118"/>
      <c r="P945" s="118"/>
      <c r="Q945" s="118"/>
      <c r="R945" s="120"/>
      <c r="S945" s="120"/>
      <c r="T945" s="118"/>
      <c r="U945" s="118"/>
      <c r="V945" s="118"/>
      <c r="W945" s="118"/>
      <c r="X945" s="118"/>
      <c r="Y945" s="120"/>
      <c r="Z945" s="120"/>
      <c r="AA945" s="118"/>
      <c r="AB945" s="118"/>
      <c r="AC945" s="118"/>
      <c r="AD945" s="120"/>
      <c r="AE945" s="118"/>
      <c r="AF945" s="120"/>
      <c r="AG945" s="120"/>
      <c r="AH945" s="118"/>
      <c r="AI945" s="118"/>
      <c r="AJ945" s="118"/>
      <c r="AK945" s="118"/>
      <c r="AL945" s="118"/>
      <c r="AM945" s="118"/>
    </row>
    <row r="946" spans="1:39" hidden="1" x14ac:dyDescent="0.3">
      <c r="A946" s="107"/>
      <c r="B946" s="107" t="s">
        <v>312</v>
      </c>
      <c r="C946" s="124"/>
      <c r="D946" s="107"/>
      <c r="E946" s="125"/>
      <c r="F946" s="107"/>
      <c r="G946" s="107" t="s">
        <v>307</v>
      </c>
      <c r="H946" s="124" t="str">
        <f>Programação4[[#This Row],[Atividade]]&amp; " - linha/estrutura: " &amp;Programação4[[#This Row],[Tag]]</f>
        <v xml:space="preserve">Pipe rack_Rua N18 entre as áreas 4A e 4B - linha/estrutura: </v>
      </c>
      <c r="I946" s="107"/>
      <c r="J946" s="107"/>
      <c r="K946" s="107"/>
      <c r="L946" s="120"/>
      <c r="M946" s="118"/>
      <c r="N946" s="118"/>
      <c r="O946" s="118"/>
      <c r="P946" s="118"/>
      <c r="Q946" s="118"/>
      <c r="R946" s="120"/>
      <c r="S946" s="120"/>
      <c r="T946" s="118"/>
      <c r="U946" s="118"/>
      <c r="V946" s="118"/>
      <c r="W946" s="118"/>
      <c r="X946" s="118"/>
      <c r="Y946" s="120"/>
      <c r="Z946" s="120"/>
      <c r="AA946" s="118"/>
      <c r="AB946" s="118"/>
      <c r="AC946" s="118"/>
      <c r="AD946" s="120"/>
      <c r="AE946" s="118"/>
      <c r="AF946" s="120"/>
      <c r="AG946" s="120"/>
      <c r="AH946" s="118"/>
      <c r="AI946" s="118"/>
      <c r="AJ946" s="118"/>
      <c r="AK946" s="118"/>
      <c r="AL946" s="118"/>
      <c r="AM946" s="118"/>
    </row>
    <row r="947" spans="1:39" hidden="1" x14ac:dyDescent="0.3">
      <c r="A947" s="107"/>
      <c r="B947" s="107" t="s">
        <v>308</v>
      </c>
      <c r="C947" s="124"/>
      <c r="D947" s="107"/>
      <c r="E947" s="125"/>
      <c r="F947" s="107"/>
      <c r="G947" s="107" t="s">
        <v>2055</v>
      </c>
      <c r="H947" s="124" t="str">
        <f>Programação4[[#This Row],[Atividade]]&amp; " - linha/estrutura: " &amp;Programação4[[#This Row],[Tag]]</f>
        <v xml:space="preserve">Subida de trecho de tubulação 1º trecho - linha/estrutura: </v>
      </c>
      <c r="I947" s="107"/>
      <c r="J947" s="107"/>
      <c r="K947" s="107"/>
      <c r="L947" s="120"/>
      <c r="M947" s="118"/>
      <c r="N947" s="118"/>
      <c r="O947" s="118"/>
      <c r="P947" s="118"/>
      <c r="Q947" s="118"/>
      <c r="R947" s="120"/>
      <c r="S947" s="120"/>
      <c r="T947" s="118"/>
      <c r="U947" s="118"/>
      <c r="V947" s="118"/>
      <c r="W947" s="118"/>
      <c r="X947" s="118"/>
      <c r="Y947" s="120"/>
      <c r="Z947" s="120"/>
      <c r="AA947" s="118"/>
      <c r="AB947" s="118"/>
      <c r="AC947" s="118"/>
      <c r="AD947" s="120"/>
      <c r="AE947" s="118"/>
      <c r="AF947" s="120"/>
      <c r="AG947" s="120"/>
      <c r="AH947" s="118"/>
      <c r="AI947" s="118"/>
      <c r="AJ947" s="118"/>
      <c r="AK947" s="118"/>
      <c r="AL947" s="118"/>
      <c r="AM947" s="118"/>
    </row>
    <row r="948" spans="1:39" x14ac:dyDescent="0.3">
      <c r="A948" s="107" t="s">
        <v>510</v>
      </c>
      <c r="B948" s="107" t="s">
        <v>520</v>
      </c>
      <c r="C948" s="124"/>
      <c r="D948" s="107"/>
      <c r="E948" s="125"/>
      <c r="F948" s="107"/>
      <c r="G948" s="107" t="s">
        <v>309</v>
      </c>
      <c r="H948" s="124" t="str">
        <f>Programação4[[#This Row],[Atividade]]&amp; " - linha/estrutura: " &amp;Programação4[[#This Row],[Tag]]</f>
        <v xml:space="preserve">Montar e soldar trecho de linha 14"-S3-14E-5314-H 2º trecho - linha/estrutura: </v>
      </c>
      <c r="I948" s="107"/>
      <c r="J948" s="107"/>
      <c r="K948" s="107"/>
      <c r="L948" s="120"/>
      <c r="M948" s="118"/>
      <c r="N948" s="118"/>
      <c r="O948" s="118"/>
      <c r="P948" s="118"/>
      <c r="Q948" s="118"/>
      <c r="R948" s="120"/>
      <c r="S948" s="120"/>
      <c r="T948" s="118"/>
      <c r="U948" s="118"/>
      <c r="V948" s="118"/>
      <c r="W948" s="118"/>
      <c r="X948" s="118"/>
      <c r="Y948" s="120"/>
      <c r="Z948" s="120"/>
      <c r="AA948" s="118"/>
      <c r="AB948" s="118"/>
      <c r="AC948" s="118"/>
      <c r="AD948" s="120"/>
      <c r="AE948" s="118"/>
      <c r="AF948" s="120"/>
      <c r="AG948" s="120"/>
      <c r="AH948" s="118"/>
      <c r="AI948" s="118"/>
      <c r="AJ948" s="118"/>
      <c r="AK948" s="118"/>
      <c r="AL948" s="118"/>
      <c r="AM948" s="118"/>
    </row>
    <row r="949" spans="1:39" hidden="1" x14ac:dyDescent="0.3">
      <c r="A949" s="107"/>
      <c r="B949" s="107" t="s">
        <v>1098</v>
      </c>
      <c r="C949" s="124"/>
      <c r="D949" s="107"/>
      <c r="E949" s="125"/>
      <c r="F949" s="107"/>
      <c r="G949" s="107" t="s">
        <v>335</v>
      </c>
      <c r="H949" s="124" t="str">
        <f>Programação4[[#This Row],[Atividade]]&amp; " - linha/estrutura: " &amp;Programação4[[#This Row],[Tag]]</f>
        <v xml:space="preserve">Teste hidrostático - linha/estrutura: </v>
      </c>
      <c r="I949" s="107"/>
      <c r="J949" s="107"/>
      <c r="K949" s="107"/>
      <c r="L949" s="120"/>
      <c r="M949" s="118"/>
      <c r="N949" s="118"/>
      <c r="O949" s="118"/>
      <c r="P949" s="118"/>
      <c r="Q949" s="118"/>
      <c r="R949" s="120"/>
      <c r="S949" s="120"/>
      <c r="T949" s="118"/>
      <c r="U949" s="118"/>
      <c r="V949" s="118"/>
      <c r="W949" s="118"/>
      <c r="X949" s="118"/>
      <c r="Y949" s="120"/>
      <c r="Z949" s="120"/>
      <c r="AA949" s="118"/>
      <c r="AB949" s="118"/>
      <c r="AC949" s="118"/>
      <c r="AD949" s="120"/>
      <c r="AE949" s="118"/>
      <c r="AF949" s="120"/>
      <c r="AG949" s="120"/>
      <c r="AH949" s="118"/>
      <c r="AI949" s="118"/>
      <c r="AJ949" s="118"/>
      <c r="AK949" s="118"/>
      <c r="AL949" s="118"/>
      <c r="AM949" s="118"/>
    </row>
    <row r="950" spans="1:39" hidden="1" x14ac:dyDescent="0.3">
      <c r="A950" s="107"/>
      <c r="B950" s="107" t="s">
        <v>1099</v>
      </c>
      <c r="C950" s="124"/>
      <c r="D950" s="107"/>
      <c r="E950" s="125"/>
      <c r="F950" s="107"/>
      <c r="G950" s="107" t="s">
        <v>2056</v>
      </c>
      <c r="H950" s="124" t="str">
        <f>Programação4[[#This Row],[Atividade]]&amp; " - linha/estrutura: " &amp;Programação4[[#This Row],[Tag]]</f>
        <v xml:space="preserve">Na área 4A - linha/estrutura: </v>
      </c>
      <c r="I950" s="107"/>
      <c r="J950" s="107"/>
      <c r="K950" s="107"/>
      <c r="L950" s="120"/>
      <c r="M950" s="118"/>
      <c r="N950" s="118"/>
      <c r="O950" s="118"/>
      <c r="P950" s="118"/>
      <c r="Q950" s="118"/>
      <c r="R950" s="120"/>
      <c r="S950" s="120"/>
      <c r="T950" s="118"/>
      <c r="U950" s="118"/>
      <c r="V950" s="118"/>
      <c r="W950" s="118"/>
      <c r="X950" s="118"/>
      <c r="Y950" s="120"/>
      <c r="Z950" s="120"/>
      <c r="AA950" s="118"/>
      <c r="AB950" s="118"/>
      <c r="AC950" s="118"/>
      <c r="AD950" s="120"/>
      <c r="AE950" s="118"/>
      <c r="AF950" s="120"/>
      <c r="AG950" s="120"/>
      <c r="AH950" s="118"/>
      <c r="AI950" s="118"/>
      <c r="AJ950" s="118"/>
      <c r="AK950" s="118"/>
      <c r="AL950" s="118"/>
      <c r="AM950" s="118"/>
    </row>
    <row r="951" spans="1:39" hidden="1" x14ac:dyDescent="0.3">
      <c r="A951" s="107"/>
      <c r="B951" s="107" t="s">
        <v>516</v>
      </c>
      <c r="C951" s="124"/>
      <c r="D951" s="107"/>
      <c r="E951" s="125"/>
      <c r="F951" s="107"/>
      <c r="G951" s="107" t="s">
        <v>1643</v>
      </c>
      <c r="H951" s="124" t="str">
        <f>Programação4[[#This Row],[Atividade]]&amp; " - linha/estrutura: " &amp;Programação4[[#This Row],[Tag]]</f>
        <v xml:space="preserve">Linha 14"-S3-14E-5403-H - linha/estrutura: </v>
      </c>
      <c r="I951" s="107"/>
      <c r="J951" s="107"/>
      <c r="K951" s="107"/>
      <c r="L951" s="120"/>
      <c r="M951" s="118"/>
      <c r="N951" s="118"/>
      <c r="O951" s="118"/>
      <c r="P951" s="118"/>
      <c r="Q951" s="118"/>
      <c r="R951" s="120"/>
      <c r="S951" s="120"/>
      <c r="T951" s="118"/>
      <c r="U951" s="118"/>
      <c r="V951" s="118"/>
      <c r="W951" s="118"/>
      <c r="X951" s="118"/>
      <c r="Y951" s="120"/>
      <c r="Z951" s="120"/>
      <c r="AA951" s="118"/>
      <c r="AB951" s="118"/>
      <c r="AC951" s="118"/>
      <c r="AD951" s="120"/>
      <c r="AE951" s="118"/>
      <c r="AF951" s="120"/>
      <c r="AG951" s="120"/>
      <c r="AH951" s="118"/>
      <c r="AI951" s="118"/>
      <c r="AJ951" s="118"/>
      <c r="AK951" s="118"/>
      <c r="AL951" s="118"/>
      <c r="AM951" s="118"/>
    </row>
    <row r="952" spans="1:39" hidden="1" x14ac:dyDescent="0.3">
      <c r="A952" s="107"/>
      <c r="B952" s="107" t="s">
        <v>512</v>
      </c>
      <c r="C952" s="124"/>
      <c r="D952" s="107"/>
      <c r="E952" s="125"/>
      <c r="F952" s="107"/>
      <c r="G952" s="107" t="s">
        <v>1428</v>
      </c>
      <c r="H952" s="124" t="str">
        <f>Programação4[[#This Row],[Atividade]]&amp; " - linha/estrutura: " &amp;Programação4[[#This Row],[Tag]]</f>
        <v xml:space="preserve">Montar e soldar de 14"-S3-14E-5403-H - linha/estrutura: </v>
      </c>
      <c r="I952" s="107"/>
      <c r="J952" s="107"/>
      <c r="K952" s="107"/>
      <c r="L952" s="120"/>
      <c r="M952" s="118"/>
      <c r="N952" s="118"/>
      <c r="O952" s="118"/>
      <c r="P952" s="118"/>
      <c r="Q952" s="118"/>
      <c r="R952" s="120"/>
      <c r="S952" s="120"/>
      <c r="T952" s="118"/>
      <c r="U952" s="118"/>
      <c r="V952" s="118"/>
      <c r="W952" s="118"/>
      <c r="X952" s="118"/>
      <c r="Y952" s="120"/>
      <c r="Z952" s="120"/>
      <c r="AA952" s="118"/>
      <c r="AB952" s="118"/>
      <c r="AC952" s="118"/>
      <c r="AD952" s="120"/>
      <c r="AE952" s="118"/>
      <c r="AF952" s="120"/>
      <c r="AG952" s="120"/>
      <c r="AH952" s="118"/>
      <c r="AI952" s="118"/>
      <c r="AJ952" s="118"/>
      <c r="AK952" s="118"/>
      <c r="AL952" s="118"/>
      <c r="AM952" s="118"/>
    </row>
    <row r="953" spans="1:39" hidden="1" x14ac:dyDescent="0.3">
      <c r="A953" s="107"/>
      <c r="B953" s="107" t="s">
        <v>1100</v>
      </c>
      <c r="C953" s="124"/>
      <c r="D953" s="107"/>
      <c r="E953" s="125"/>
      <c r="F953" s="107"/>
      <c r="G953" s="107" t="s">
        <v>335</v>
      </c>
      <c r="H953" s="124" t="str">
        <f>Programação4[[#This Row],[Atividade]]&amp; " - linha/estrutura: " &amp;Programação4[[#This Row],[Tag]]</f>
        <v xml:space="preserve">Teste hidrostático - linha/estrutura: </v>
      </c>
      <c r="I953" s="107"/>
      <c r="J953" s="107"/>
      <c r="K953" s="107"/>
      <c r="L953" s="120"/>
      <c r="M953" s="118"/>
      <c r="N953" s="118"/>
      <c r="O953" s="118"/>
      <c r="P953" s="118"/>
      <c r="Q953" s="118"/>
      <c r="R953" s="120"/>
      <c r="S953" s="120"/>
      <c r="T953" s="118"/>
      <c r="U953" s="118"/>
      <c r="V953" s="118"/>
      <c r="W953" s="118"/>
      <c r="X953" s="118"/>
      <c r="Y953" s="120"/>
      <c r="Z953" s="120"/>
      <c r="AA953" s="118"/>
      <c r="AB953" s="118"/>
      <c r="AC953" s="118"/>
      <c r="AD953" s="120"/>
      <c r="AE953" s="118"/>
      <c r="AF953" s="120"/>
      <c r="AG953" s="120"/>
      <c r="AH953" s="118"/>
      <c r="AI953" s="118"/>
      <c r="AJ953" s="118"/>
      <c r="AK953" s="118"/>
      <c r="AL953" s="118"/>
      <c r="AM953" s="118"/>
    </row>
    <row r="954" spans="1:39" hidden="1" x14ac:dyDescent="0.3">
      <c r="A954" s="107"/>
      <c r="B954" s="107" t="s">
        <v>519</v>
      </c>
      <c r="C954" s="124"/>
      <c r="D954" s="107"/>
      <c r="E954" s="125"/>
      <c r="F954" s="107"/>
      <c r="G954" s="107" t="s">
        <v>1645</v>
      </c>
      <c r="H954" s="124" t="str">
        <f>Programação4[[#This Row],[Atividade]]&amp; " - linha/estrutura: " &amp;Programação4[[#This Row],[Tag]]</f>
        <v xml:space="preserve">Linha 14"-S3-14E-5404-H - linha/estrutura: </v>
      </c>
      <c r="I954" s="107"/>
      <c r="J954" s="107"/>
      <c r="K954" s="107"/>
      <c r="L954" s="120"/>
      <c r="M954" s="118"/>
      <c r="N954" s="118"/>
      <c r="O954" s="118"/>
      <c r="P954" s="118"/>
      <c r="Q954" s="118"/>
      <c r="R954" s="120"/>
      <c r="S954" s="120"/>
      <c r="T954" s="118"/>
      <c r="U954" s="118"/>
      <c r="V954" s="118"/>
      <c r="W954" s="118"/>
      <c r="X954" s="118"/>
      <c r="Y954" s="120"/>
      <c r="Z954" s="120"/>
      <c r="AA954" s="118"/>
      <c r="AB954" s="118"/>
      <c r="AC954" s="118"/>
      <c r="AD954" s="120"/>
      <c r="AE954" s="118"/>
      <c r="AF954" s="120"/>
      <c r="AG954" s="120"/>
      <c r="AH954" s="118"/>
      <c r="AI954" s="118"/>
      <c r="AJ954" s="118"/>
      <c r="AK954" s="118"/>
      <c r="AL954" s="118"/>
      <c r="AM954" s="118"/>
    </row>
    <row r="955" spans="1:39" hidden="1" x14ac:dyDescent="0.3">
      <c r="A955" s="107"/>
      <c r="B955" s="107" t="s">
        <v>514</v>
      </c>
      <c r="C955" s="124"/>
      <c r="D955" s="107"/>
      <c r="E955" s="125"/>
      <c r="F955" s="107"/>
      <c r="G955" s="107" t="s">
        <v>1429</v>
      </c>
      <c r="H955" s="124" t="str">
        <f>Programação4[[#This Row],[Atividade]]&amp; " - linha/estrutura: " &amp;Programação4[[#This Row],[Tag]]</f>
        <v xml:space="preserve">Montar e soldar de 14"-S3-14E-5404-H - linha/estrutura: </v>
      </c>
      <c r="I955" s="107"/>
      <c r="J955" s="107"/>
      <c r="K955" s="107"/>
      <c r="L955" s="120"/>
      <c r="M955" s="118"/>
      <c r="N955" s="118"/>
      <c r="O955" s="118"/>
      <c r="P955" s="118"/>
      <c r="Q955" s="118"/>
      <c r="R955" s="120"/>
      <c r="S955" s="120"/>
      <c r="T955" s="118"/>
      <c r="U955" s="118"/>
      <c r="V955" s="118"/>
      <c r="W955" s="118"/>
      <c r="X955" s="118"/>
      <c r="Y955" s="120"/>
      <c r="Z955" s="120"/>
      <c r="AA955" s="118"/>
      <c r="AB955" s="118"/>
      <c r="AC955" s="118"/>
      <c r="AD955" s="120"/>
      <c r="AE955" s="118"/>
      <c r="AF955" s="120"/>
      <c r="AG955" s="120"/>
      <c r="AH955" s="118"/>
      <c r="AI955" s="118"/>
      <c r="AJ955" s="118"/>
      <c r="AK955" s="118"/>
      <c r="AL955" s="118"/>
      <c r="AM955" s="118"/>
    </row>
    <row r="956" spans="1:39" hidden="1" x14ac:dyDescent="0.3">
      <c r="A956" s="107"/>
      <c r="B956" s="107" t="s">
        <v>1101</v>
      </c>
      <c r="C956" s="124"/>
      <c r="D956" s="107"/>
      <c r="E956" s="125"/>
      <c r="F956" s="107"/>
      <c r="G956" s="107" t="s">
        <v>335</v>
      </c>
      <c r="H956" s="124" t="str">
        <f>Programação4[[#This Row],[Atividade]]&amp; " - linha/estrutura: " &amp;Programação4[[#This Row],[Tag]]</f>
        <v xml:space="preserve">Teste hidrostático - linha/estrutura: </v>
      </c>
      <c r="I956" s="107"/>
      <c r="J956" s="107"/>
      <c r="K956" s="107"/>
      <c r="L956" s="120"/>
      <c r="M956" s="118"/>
      <c r="N956" s="118"/>
      <c r="O956" s="118"/>
      <c r="P956" s="118"/>
      <c r="Q956" s="118"/>
      <c r="R956" s="120"/>
      <c r="S956" s="120"/>
      <c r="T956" s="118"/>
      <c r="U956" s="118"/>
      <c r="V956" s="118"/>
      <c r="W956" s="118"/>
      <c r="X956" s="118"/>
      <c r="Y956" s="120"/>
      <c r="Z956" s="120"/>
      <c r="AA956" s="118"/>
      <c r="AB956" s="118"/>
      <c r="AC956" s="118"/>
      <c r="AD956" s="120"/>
      <c r="AE956" s="118"/>
      <c r="AF956" s="120"/>
      <c r="AG956" s="120"/>
      <c r="AH956" s="118"/>
      <c r="AI956" s="118"/>
      <c r="AJ956" s="118"/>
      <c r="AK956" s="118"/>
      <c r="AL956" s="118"/>
      <c r="AM956" s="118"/>
    </row>
    <row r="957" spans="1:39" hidden="1" x14ac:dyDescent="0.3">
      <c r="A957" s="107"/>
      <c r="B957" s="107" t="s">
        <v>1102</v>
      </c>
      <c r="C957" s="124"/>
      <c r="D957" s="107"/>
      <c r="E957" s="125"/>
      <c r="F957" s="107"/>
      <c r="G957" s="107" t="s">
        <v>2057</v>
      </c>
      <c r="H957" s="124" t="str">
        <f>Programação4[[#This Row],[Atividade]]&amp; " - linha/estrutura: " &amp;Programação4[[#This Row],[Tag]]</f>
        <v xml:space="preserve">No prédio da área 14A - linha/estrutura: </v>
      </c>
      <c r="I957" s="107"/>
      <c r="J957" s="107"/>
      <c r="K957" s="107"/>
      <c r="L957" s="120"/>
      <c r="M957" s="118"/>
      <c r="N957" s="118"/>
      <c r="O957" s="118"/>
      <c r="P957" s="118"/>
      <c r="Q957" s="118"/>
      <c r="R957" s="120"/>
      <c r="S957" s="120"/>
      <c r="T957" s="118"/>
      <c r="U957" s="118"/>
      <c r="V957" s="118"/>
      <c r="W957" s="118"/>
      <c r="X957" s="118"/>
      <c r="Y957" s="120"/>
      <c r="Z957" s="120"/>
      <c r="AA957" s="118"/>
      <c r="AB957" s="118"/>
      <c r="AC957" s="118"/>
      <c r="AD957" s="120"/>
      <c r="AE957" s="118"/>
      <c r="AF957" s="120"/>
      <c r="AG957" s="120"/>
      <c r="AH957" s="118"/>
      <c r="AI957" s="118"/>
      <c r="AJ957" s="118"/>
      <c r="AK957" s="118"/>
      <c r="AL957" s="118"/>
      <c r="AM957" s="118"/>
    </row>
    <row r="958" spans="1:39" hidden="1" x14ac:dyDescent="0.3">
      <c r="A958" s="107"/>
      <c r="B958" s="107" t="s">
        <v>1103</v>
      </c>
      <c r="C958" s="124"/>
      <c r="D958" s="107"/>
      <c r="E958" s="125"/>
      <c r="F958" s="107"/>
      <c r="G958" s="107" t="s">
        <v>1639</v>
      </c>
      <c r="H958" s="124" t="str">
        <f>Programação4[[#This Row],[Atividade]]&amp; " - linha/estrutura: " &amp;Programação4[[#This Row],[Tag]]</f>
        <v xml:space="preserve">Linha 24"-S3-14E-5312-H - linha/estrutura: </v>
      </c>
      <c r="I958" s="107"/>
      <c r="J958" s="107"/>
      <c r="K958" s="107"/>
      <c r="L958" s="120"/>
      <c r="M958" s="118"/>
      <c r="N958" s="118"/>
      <c r="O958" s="118"/>
      <c r="P958" s="118"/>
      <c r="Q958" s="118"/>
      <c r="R958" s="120"/>
      <c r="S958" s="120"/>
      <c r="T958" s="118"/>
      <c r="U958" s="118"/>
      <c r="V958" s="118"/>
      <c r="W958" s="118"/>
      <c r="X958" s="118"/>
      <c r="Y958" s="120"/>
      <c r="Z958" s="120"/>
      <c r="AA958" s="118"/>
      <c r="AB958" s="118"/>
      <c r="AC958" s="118"/>
      <c r="AD958" s="120"/>
      <c r="AE958" s="118"/>
      <c r="AF958" s="120"/>
      <c r="AG958" s="120"/>
      <c r="AH958" s="118"/>
      <c r="AI958" s="118"/>
      <c r="AJ958" s="118"/>
      <c r="AK958" s="118"/>
      <c r="AL958" s="118"/>
      <c r="AM958" s="118"/>
    </row>
    <row r="959" spans="1:39" hidden="1" x14ac:dyDescent="0.3">
      <c r="A959" s="107"/>
      <c r="B959" s="107" t="s">
        <v>1104</v>
      </c>
      <c r="C959" s="124"/>
      <c r="D959" s="107"/>
      <c r="E959" s="125"/>
      <c r="F959" s="107"/>
      <c r="G959" s="107" t="s">
        <v>1445</v>
      </c>
      <c r="H959" s="124" t="str">
        <f>Programação4[[#This Row],[Atividade]]&amp; " - linha/estrutura: " &amp;Programação4[[#This Row],[Tag]]</f>
        <v xml:space="preserve">Montar e soldar linha 24"-S3-14E-5312-H - linha/estrutura: </v>
      </c>
      <c r="I959" s="107"/>
      <c r="J959" s="107"/>
      <c r="K959" s="107"/>
      <c r="L959" s="120"/>
      <c r="M959" s="118"/>
      <c r="N959" s="118"/>
      <c r="O959" s="118"/>
      <c r="P959" s="118"/>
      <c r="Q959" s="118"/>
      <c r="R959" s="120"/>
      <c r="S959" s="120"/>
      <c r="T959" s="118"/>
      <c r="U959" s="118"/>
      <c r="V959" s="118"/>
      <c r="W959" s="118"/>
      <c r="X959" s="118"/>
      <c r="Y959" s="120"/>
      <c r="Z959" s="120"/>
      <c r="AA959" s="118"/>
      <c r="AB959" s="118"/>
      <c r="AC959" s="118"/>
      <c r="AD959" s="120"/>
      <c r="AE959" s="118"/>
      <c r="AF959" s="120"/>
      <c r="AG959" s="120"/>
      <c r="AH959" s="118"/>
      <c r="AI959" s="118"/>
      <c r="AJ959" s="118"/>
      <c r="AK959" s="118"/>
      <c r="AL959" s="118"/>
      <c r="AM959" s="118"/>
    </row>
    <row r="960" spans="1:39" hidden="1" x14ac:dyDescent="0.3">
      <c r="A960" s="107"/>
      <c r="B960" s="107" t="s">
        <v>1105</v>
      </c>
      <c r="C960" s="124"/>
      <c r="D960" s="107"/>
      <c r="E960" s="125"/>
      <c r="F960" s="107"/>
      <c r="G960" s="107" t="s">
        <v>335</v>
      </c>
      <c r="H960" s="124" t="str">
        <f>Programação4[[#This Row],[Atividade]]&amp; " - linha/estrutura: " &amp;Programação4[[#This Row],[Tag]]</f>
        <v xml:space="preserve">Teste hidrostático - linha/estrutura: </v>
      </c>
      <c r="I960" s="107"/>
      <c r="J960" s="107"/>
      <c r="K960" s="107"/>
      <c r="L960" s="120"/>
      <c r="M960" s="118"/>
      <c r="N960" s="118"/>
      <c r="O960" s="118"/>
      <c r="P960" s="118"/>
      <c r="Q960" s="118"/>
      <c r="R960" s="120"/>
      <c r="S960" s="120"/>
      <c r="T960" s="118"/>
      <c r="U960" s="118"/>
      <c r="V960" s="118"/>
      <c r="W960" s="118"/>
      <c r="X960" s="118"/>
      <c r="Y960" s="120"/>
      <c r="Z960" s="120"/>
      <c r="AA960" s="118"/>
      <c r="AB960" s="118"/>
      <c r="AC960" s="118"/>
      <c r="AD960" s="120"/>
      <c r="AE960" s="118"/>
      <c r="AF960" s="120"/>
      <c r="AG960" s="120"/>
      <c r="AH960" s="118"/>
      <c r="AI960" s="118"/>
      <c r="AJ960" s="118"/>
      <c r="AK960" s="118"/>
      <c r="AL960" s="118"/>
      <c r="AM960" s="118"/>
    </row>
    <row r="961" spans="1:39" hidden="1" x14ac:dyDescent="0.3">
      <c r="A961" s="107"/>
      <c r="B961" s="107" t="s">
        <v>1106</v>
      </c>
      <c r="C961" s="124"/>
      <c r="D961" s="107"/>
      <c r="E961" s="125"/>
      <c r="F961" s="107"/>
      <c r="G961" s="107" t="s">
        <v>2058</v>
      </c>
      <c r="H961" s="124" t="str">
        <f>Programação4[[#This Row],[Atividade]]&amp; " - linha/estrutura: " &amp;Programação4[[#This Row],[Tag]]</f>
        <v xml:space="preserve">Linha 8"-S3-5389-H - linha/estrutura: </v>
      </c>
      <c r="I961" s="107"/>
      <c r="J961" s="107"/>
      <c r="K961" s="107"/>
      <c r="L961" s="120"/>
      <c r="M961" s="118"/>
      <c r="N961" s="118"/>
      <c r="O961" s="118"/>
      <c r="P961" s="118"/>
      <c r="Q961" s="118"/>
      <c r="R961" s="120"/>
      <c r="S961" s="120"/>
      <c r="T961" s="118"/>
      <c r="U961" s="118"/>
      <c r="V961" s="118"/>
      <c r="W961" s="118"/>
      <c r="X961" s="118"/>
      <c r="Y961" s="120"/>
      <c r="Z961" s="120"/>
      <c r="AA961" s="118"/>
      <c r="AB961" s="118"/>
      <c r="AC961" s="118"/>
      <c r="AD961" s="120"/>
      <c r="AE961" s="118"/>
      <c r="AF961" s="120"/>
      <c r="AG961" s="120"/>
      <c r="AH961" s="118"/>
      <c r="AI961" s="118"/>
      <c r="AJ961" s="118"/>
      <c r="AK961" s="118"/>
      <c r="AL961" s="118"/>
      <c r="AM961" s="118"/>
    </row>
    <row r="962" spans="1:39" hidden="1" x14ac:dyDescent="0.3">
      <c r="A962" s="107"/>
      <c r="B962" s="107" t="s">
        <v>1107</v>
      </c>
      <c r="C962" s="124"/>
      <c r="D962" s="107"/>
      <c r="E962" s="125"/>
      <c r="F962" s="107"/>
      <c r="G962" s="107" t="s">
        <v>2059</v>
      </c>
      <c r="H962" s="124" t="str">
        <f>Programação4[[#This Row],[Atividade]]&amp; " - linha/estrutura: " &amp;Programação4[[#This Row],[Tag]]</f>
        <v xml:space="preserve">Montar e soldar linha 8"-S3-14E-5389-H - linha/estrutura: </v>
      </c>
      <c r="I962" s="107"/>
      <c r="J962" s="107"/>
      <c r="K962" s="107"/>
      <c r="L962" s="120"/>
      <c r="M962" s="118"/>
      <c r="N962" s="118"/>
      <c r="O962" s="118"/>
      <c r="P962" s="118"/>
      <c r="Q962" s="118"/>
      <c r="R962" s="120"/>
      <c r="S962" s="120"/>
      <c r="T962" s="118"/>
      <c r="U962" s="118"/>
      <c r="V962" s="118"/>
      <c r="W962" s="118"/>
      <c r="X962" s="118"/>
      <c r="Y962" s="120"/>
      <c r="Z962" s="120"/>
      <c r="AA962" s="118"/>
      <c r="AB962" s="118"/>
      <c r="AC962" s="118"/>
      <c r="AD962" s="120"/>
      <c r="AE962" s="118"/>
      <c r="AF962" s="120"/>
      <c r="AG962" s="120"/>
      <c r="AH962" s="118"/>
      <c r="AI962" s="118"/>
      <c r="AJ962" s="118"/>
      <c r="AK962" s="118"/>
      <c r="AL962" s="118"/>
      <c r="AM962" s="118"/>
    </row>
    <row r="963" spans="1:39" hidden="1" x14ac:dyDescent="0.3">
      <c r="A963" s="107"/>
      <c r="B963" s="107" t="s">
        <v>1108</v>
      </c>
      <c r="C963" s="124"/>
      <c r="D963" s="107"/>
      <c r="E963" s="125"/>
      <c r="F963" s="107"/>
      <c r="G963" s="107" t="s">
        <v>335</v>
      </c>
      <c r="H963" s="124" t="str">
        <f>Programação4[[#This Row],[Atividade]]&amp; " - linha/estrutura: " &amp;Programação4[[#This Row],[Tag]]</f>
        <v xml:space="preserve">Teste hidrostático - linha/estrutura: </v>
      </c>
      <c r="I963" s="107"/>
      <c r="J963" s="107"/>
      <c r="K963" s="107"/>
      <c r="L963" s="120"/>
      <c r="M963" s="118"/>
      <c r="N963" s="118"/>
      <c r="O963" s="118"/>
      <c r="P963" s="118"/>
      <c r="Q963" s="118"/>
      <c r="R963" s="120"/>
      <c r="S963" s="120"/>
      <c r="T963" s="118"/>
      <c r="U963" s="118"/>
      <c r="V963" s="118"/>
      <c r="W963" s="118"/>
      <c r="X963" s="118"/>
      <c r="Y963" s="120"/>
      <c r="Z963" s="120"/>
      <c r="AA963" s="118"/>
      <c r="AB963" s="118"/>
      <c r="AC963" s="118"/>
      <c r="AD963" s="120"/>
      <c r="AE963" s="118"/>
      <c r="AF963" s="120"/>
      <c r="AG963" s="120"/>
      <c r="AH963" s="118"/>
      <c r="AI963" s="118"/>
      <c r="AJ963" s="118"/>
      <c r="AK963" s="118"/>
      <c r="AL963" s="118"/>
      <c r="AM963" s="118"/>
    </row>
    <row r="964" spans="1:39" hidden="1" x14ac:dyDescent="0.3">
      <c r="A964" s="107"/>
      <c r="B964" s="107" t="s">
        <v>1109</v>
      </c>
      <c r="C964" s="124"/>
      <c r="D964" s="107"/>
      <c r="E964" s="125"/>
      <c r="F964" s="107"/>
      <c r="G964" s="107" t="s">
        <v>2024</v>
      </c>
      <c r="H964" s="124" t="str">
        <f>Programação4[[#This Row],[Atividade]]&amp; " - linha/estrutura: " &amp;Programação4[[#This Row],[Tag]]</f>
        <v xml:space="preserve">TIE IN - linha/estrutura: </v>
      </c>
      <c r="I964" s="107"/>
      <c r="J964" s="107"/>
      <c r="K964" s="107"/>
      <c r="L964" s="120"/>
      <c r="M964" s="118"/>
      <c r="N964" s="118"/>
      <c r="O964" s="118"/>
      <c r="P964" s="118"/>
      <c r="Q964" s="118"/>
      <c r="R964" s="120"/>
      <c r="S964" s="120"/>
      <c r="T964" s="118"/>
      <c r="U964" s="118"/>
      <c r="V964" s="118"/>
      <c r="W964" s="118"/>
      <c r="X964" s="118"/>
      <c r="Y964" s="120"/>
      <c r="Z964" s="120"/>
      <c r="AA964" s="118"/>
      <c r="AB964" s="118"/>
      <c r="AC964" s="118"/>
      <c r="AD964" s="120"/>
      <c r="AE964" s="118"/>
      <c r="AF964" s="120"/>
      <c r="AG964" s="120"/>
      <c r="AH964" s="118"/>
      <c r="AI964" s="118"/>
      <c r="AJ964" s="118"/>
      <c r="AK964" s="118"/>
      <c r="AL964" s="118"/>
      <c r="AM964" s="118"/>
    </row>
    <row r="965" spans="1:39" hidden="1" x14ac:dyDescent="0.3">
      <c r="A965" s="107"/>
      <c r="B965" s="107" t="s">
        <v>1110</v>
      </c>
      <c r="C965" s="124"/>
      <c r="D965" s="107"/>
      <c r="E965" s="125"/>
      <c r="F965" s="107"/>
      <c r="G965" s="107" t="s">
        <v>2060</v>
      </c>
      <c r="H965" s="124" t="str">
        <f>Programação4[[#This Row],[Atividade]]&amp; " - linha/estrutura: " &amp;Programação4[[#This Row],[Tag]]</f>
        <v xml:space="preserve">Tie in 109 - Parada - linha/estrutura: </v>
      </c>
      <c r="I965" s="107"/>
      <c r="J965" s="107"/>
      <c r="K965" s="107"/>
      <c r="L965" s="120"/>
      <c r="M965" s="118"/>
      <c r="N965" s="118"/>
      <c r="O965" s="118"/>
      <c r="P965" s="118"/>
      <c r="Q965" s="118"/>
      <c r="R965" s="120"/>
      <c r="S965" s="120"/>
      <c r="T965" s="118"/>
      <c r="U965" s="118"/>
      <c r="V965" s="118"/>
      <c r="W965" s="118"/>
      <c r="X965" s="118"/>
      <c r="Y965" s="120"/>
      <c r="Z965" s="120"/>
      <c r="AA965" s="118"/>
      <c r="AB965" s="118"/>
      <c r="AC965" s="118"/>
      <c r="AD965" s="120"/>
      <c r="AE965" s="118"/>
      <c r="AF965" s="120"/>
      <c r="AG965" s="120"/>
      <c r="AH965" s="118"/>
      <c r="AI965" s="118"/>
      <c r="AJ965" s="118"/>
      <c r="AK965" s="118"/>
      <c r="AL965" s="118"/>
      <c r="AM965" s="118"/>
    </row>
    <row r="966" spans="1:39" hidden="1" x14ac:dyDescent="0.3">
      <c r="A966" s="107"/>
      <c r="B966" s="107" t="s">
        <v>1111</v>
      </c>
      <c r="C966" s="124"/>
      <c r="D966" s="107"/>
      <c r="E966" s="125"/>
      <c r="F966" s="107"/>
      <c r="G966" s="107" t="s">
        <v>2030</v>
      </c>
      <c r="H966" s="124" t="str">
        <f>Programação4[[#This Row],[Atividade]]&amp; " - linha/estrutura: " &amp;Programação4[[#This Row],[Tag]]</f>
        <v xml:space="preserve">Fazer Ebtv da linha existente - linha/estrutura: </v>
      </c>
      <c r="I966" s="107"/>
      <c r="J966" s="107"/>
      <c r="K966" s="107"/>
      <c r="L966" s="120"/>
      <c r="M966" s="118"/>
      <c r="N966" s="118"/>
      <c r="O966" s="118"/>
      <c r="P966" s="118"/>
      <c r="Q966" s="118"/>
      <c r="R966" s="120"/>
      <c r="S966" s="120"/>
      <c r="T966" s="118"/>
      <c r="U966" s="118"/>
      <c r="V966" s="118"/>
      <c r="W966" s="118"/>
      <c r="X966" s="118"/>
      <c r="Y966" s="120"/>
      <c r="Z966" s="120"/>
      <c r="AA966" s="118"/>
      <c r="AB966" s="118"/>
      <c r="AC966" s="118"/>
      <c r="AD966" s="120"/>
      <c r="AE966" s="118"/>
      <c r="AF966" s="120"/>
      <c r="AG966" s="120"/>
      <c r="AH966" s="118"/>
      <c r="AI966" s="118"/>
      <c r="AJ966" s="118"/>
      <c r="AK966" s="118"/>
      <c r="AL966" s="118"/>
      <c r="AM966" s="118"/>
    </row>
    <row r="967" spans="1:39" hidden="1" x14ac:dyDescent="0.3">
      <c r="A967" s="107"/>
      <c r="B967" s="107" t="s">
        <v>1112</v>
      </c>
      <c r="C967" s="124"/>
      <c r="D967" s="107"/>
      <c r="E967" s="125"/>
      <c r="F967" s="107"/>
      <c r="G967" s="107" t="s">
        <v>2061</v>
      </c>
      <c r="H967" s="124" t="str">
        <f>Programação4[[#This Row],[Atividade]]&amp; " - linha/estrutura: " &amp;Programação4[[#This Row],[Tag]]</f>
        <v xml:space="preserve">Cortar trecho de 20"na linha existente - linha/estrutura: </v>
      </c>
      <c r="I967" s="107"/>
      <c r="J967" s="107"/>
      <c r="K967" s="107"/>
      <c r="L967" s="120"/>
      <c r="M967" s="118"/>
      <c r="N967" s="118"/>
      <c r="O967" s="118"/>
      <c r="P967" s="118"/>
      <c r="Q967" s="118"/>
      <c r="R967" s="120"/>
      <c r="S967" s="120"/>
      <c r="T967" s="118"/>
      <c r="U967" s="118"/>
      <c r="V967" s="118"/>
      <c r="W967" s="118"/>
      <c r="X967" s="118"/>
      <c r="Y967" s="120"/>
      <c r="Z967" s="120"/>
      <c r="AA967" s="118"/>
      <c r="AB967" s="118"/>
      <c r="AC967" s="118"/>
      <c r="AD967" s="120"/>
      <c r="AE967" s="118"/>
      <c r="AF967" s="120"/>
      <c r="AG967" s="120"/>
      <c r="AH967" s="118"/>
      <c r="AI967" s="118"/>
      <c r="AJ967" s="118"/>
      <c r="AK967" s="118"/>
      <c r="AL967" s="118"/>
      <c r="AM967" s="118"/>
    </row>
    <row r="968" spans="1:39" hidden="1" x14ac:dyDescent="0.3">
      <c r="A968" s="107"/>
      <c r="B968" s="107" t="s">
        <v>1113</v>
      </c>
      <c r="C968" s="124"/>
      <c r="D968" s="107"/>
      <c r="E968" s="125"/>
      <c r="F968" s="107"/>
      <c r="G968" s="107" t="s">
        <v>2062</v>
      </c>
      <c r="H968" s="124" t="str">
        <f>Programação4[[#This Row],[Atividade]]&amp; " - linha/estrutura: " &amp;Programação4[[#This Row],[Tag]]</f>
        <v xml:space="preserve">Montar e soldar spool de 20" - linha/estrutura: </v>
      </c>
      <c r="I968" s="107"/>
      <c r="J968" s="107"/>
      <c r="K968" s="107"/>
      <c r="L968" s="120"/>
      <c r="M968" s="118"/>
      <c r="N968" s="118"/>
      <c r="O968" s="118"/>
      <c r="P968" s="118"/>
      <c r="Q968" s="118"/>
      <c r="R968" s="120"/>
      <c r="S968" s="120"/>
      <c r="T968" s="118"/>
      <c r="U968" s="118"/>
      <c r="V968" s="118"/>
      <c r="W968" s="118"/>
      <c r="X968" s="118"/>
      <c r="Y968" s="120"/>
      <c r="Z968" s="120"/>
      <c r="AA968" s="118"/>
      <c r="AB968" s="118"/>
      <c r="AC968" s="118"/>
      <c r="AD968" s="120"/>
      <c r="AE968" s="118"/>
      <c r="AF968" s="120"/>
      <c r="AG968" s="120"/>
      <c r="AH968" s="118"/>
      <c r="AI968" s="118"/>
      <c r="AJ968" s="118"/>
      <c r="AK968" s="118"/>
      <c r="AL968" s="118"/>
      <c r="AM968" s="118"/>
    </row>
    <row r="969" spans="1:39" hidden="1" x14ac:dyDescent="0.3">
      <c r="A969" s="107"/>
      <c r="B969" s="107" t="s">
        <v>1114</v>
      </c>
      <c r="C969" s="124"/>
      <c r="D969" s="107"/>
      <c r="E969" s="125"/>
      <c r="F969" s="107"/>
      <c r="G969" s="107" t="s">
        <v>279</v>
      </c>
      <c r="H969" s="124" t="str">
        <f>Programação4[[#This Row],[Atividade]]&amp; " - linha/estrutura: " &amp;Programação4[[#This Row],[Tag]]</f>
        <v xml:space="preserve">Inspeção ENDs das soldas - linha/estrutura: </v>
      </c>
      <c r="I969" s="107"/>
      <c r="J969" s="107"/>
      <c r="K969" s="107"/>
      <c r="L969" s="120"/>
      <c r="M969" s="118"/>
      <c r="N969" s="118"/>
      <c r="O969" s="118"/>
      <c r="P969" s="118"/>
      <c r="Q969" s="118"/>
      <c r="R969" s="120"/>
      <c r="S969" s="120"/>
      <c r="T969" s="118"/>
      <c r="U969" s="118"/>
      <c r="V969" s="118"/>
      <c r="W969" s="118"/>
      <c r="X969" s="118"/>
      <c r="Y969" s="120"/>
      <c r="Z969" s="120"/>
      <c r="AA969" s="118"/>
      <c r="AB969" s="118"/>
      <c r="AC969" s="118"/>
      <c r="AD969" s="120"/>
      <c r="AE969" s="118"/>
      <c r="AF969" s="120"/>
      <c r="AG969" s="120"/>
      <c r="AH969" s="118"/>
      <c r="AI969" s="118"/>
      <c r="AJ969" s="118"/>
      <c r="AK969" s="118"/>
      <c r="AL969" s="118"/>
      <c r="AM969" s="118"/>
    </row>
    <row r="970" spans="1:39" hidden="1" x14ac:dyDescent="0.3">
      <c r="A970" s="107"/>
      <c r="B970" s="107" t="s">
        <v>1115</v>
      </c>
      <c r="C970" s="124"/>
      <c r="D970" s="107"/>
      <c r="E970" s="125"/>
      <c r="F970" s="107"/>
      <c r="G970" s="107" t="s">
        <v>2063</v>
      </c>
      <c r="H970" s="124" t="str">
        <f>Programação4[[#This Row],[Atividade]]&amp; " - linha/estrutura: " &amp;Programação4[[#This Row],[Tag]]</f>
        <v xml:space="preserve">Montar de válvula gaveta de 20" - linha/estrutura: </v>
      </c>
      <c r="I970" s="107"/>
      <c r="J970" s="107"/>
      <c r="K970" s="107"/>
      <c r="L970" s="120"/>
      <c r="M970" s="118"/>
      <c r="N970" s="118"/>
      <c r="O970" s="118"/>
      <c r="P970" s="118"/>
      <c r="Q970" s="118"/>
      <c r="R970" s="120"/>
      <c r="S970" s="120"/>
      <c r="T970" s="118"/>
      <c r="U970" s="118"/>
      <c r="V970" s="118"/>
      <c r="W970" s="118"/>
      <c r="X970" s="118"/>
      <c r="Y970" s="120"/>
      <c r="Z970" s="120"/>
      <c r="AA970" s="118"/>
      <c r="AB970" s="118"/>
      <c r="AC970" s="118"/>
      <c r="AD970" s="120"/>
      <c r="AE970" s="118"/>
      <c r="AF970" s="120"/>
      <c r="AG970" s="120"/>
      <c r="AH970" s="118"/>
      <c r="AI970" s="118"/>
      <c r="AJ970" s="118"/>
      <c r="AK970" s="118"/>
      <c r="AL970" s="118"/>
      <c r="AM970" s="118"/>
    </row>
    <row r="971" spans="1:39" hidden="1" x14ac:dyDescent="0.3">
      <c r="A971" s="107"/>
      <c r="B971" s="107" t="s">
        <v>1116</v>
      </c>
      <c r="C971" s="124"/>
      <c r="D971" s="107"/>
      <c r="E971" s="125"/>
      <c r="F971" s="107"/>
      <c r="G971" s="107" t="s">
        <v>2064</v>
      </c>
      <c r="H971" s="124" t="str">
        <f>Programação4[[#This Row],[Atividade]]&amp; " - linha/estrutura: " &amp;Programação4[[#This Row],[Tag]]</f>
        <v xml:space="preserve">Remover Ebtv da linha existente - linha/estrutura: </v>
      </c>
      <c r="I971" s="107"/>
      <c r="J971" s="107"/>
      <c r="K971" s="107"/>
      <c r="L971" s="120"/>
      <c r="M971" s="118"/>
      <c r="N971" s="118"/>
      <c r="O971" s="118"/>
      <c r="P971" s="118"/>
      <c r="Q971" s="118"/>
      <c r="R971" s="120"/>
      <c r="S971" s="120"/>
      <c r="T971" s="118"/>
      <c r="U971" s="118"/>
      <c r="V971" s="118"/>
      <c r="W971" s="118"/>
      <c r="X971" s="118"/>
      <c r="Y971" s="120"/>
      <c r="Z971" s="120"/>
      <c r="AA971" s="118"/>
      <c r="AB971" s="118"/>
      <c r="AC971" s="118"/>
      <c r="AD971" s="120"/>
      <c r="AE971" s="118"/>
      <c r="AF971" s="120"/>
      <c r="AG971" s="120"/>
      <c r="AH971" s="118"/>
      <c r="AI971" s="118"/>
      <c r="AJ971" s="118"/>
      <c r="AK971" s="118"/>
      <c r="AL971" s="118"/>
      <c r="AM971" s="118"/>
    </row>
    <row r="972" spans="1:39" hidden="1" x14ac:dyDescent="0.3">
      <c r="A972" s="107"/>
      <c r="B972" s="107" t="s">
        <v>1117</v>
      </c>
      <c r="C972" s="124"/>
      <c r="D972" s="107"/>
      <c r="E972" s="125"/>
      <c r="F972" s="107"/>
      <c r="G972" s="107" t="s">
        <v>1658</v>
      </c>
      <c r="H972" s="124" t="str">
        <f>Programação4[[#This Row],[Atividade]]&amp; " - linha/estrutura: " &amp;Programação4[[#This Row],[Tag]]</f>
        <v xml:space="preserve">Tie in 108 - linha/estrutura: </v>
      </c>
      <c r="I972" s="107"/>
      <c r="J972" s="107"/>
      <c r="K972" s="107"/>
      <c r="L972" s="120"/>
      <c r="M972" s="118"/>
      <c r="N972" s="118"/>
      <c r="O972" s="118"/>
      <c r="P972" s="118"/>
      <c r="Q972" s="118"/>
      <c r="R972" s="120"/>
      <c r="S972" s="120"/>
      <c r="T972" s="118"/>
      <c r="U972" s="118"/>
      <c r="V972" s="118"/>
      <c r="W972" s="118"/>
      <c r="X972" s="118"/>
      <c r="Y972" s="120"/>
      <c r="Z972" s="120"/>
      <c r="AA972" s="118"/>
      <c r="AB972" s="118"/>
      <c r="AC972" s="118"/>
      <c r="AD972" s="120"/>
      <c r="AE972" s="118"/>
      <c r="AF972" s="120"/>
      <c r="AG972" s="120"/>
      <c r="AH972" s="118"/>
      <c r="AI972" s="118"/>
      <c r="AJ972" s="118"/>
      <c r="AK972" s="118"/>
      <c r="AL972" s="118"/>
      <c r="AM972" s="118"/>
    </row>
    <row r="973" spans="1:39" hidden="1" x14ac:dyDescent="0.3">
      <c r="A973" s="107"/>
      <c r="B973" s="107" t="s">
        <v>1118</v>
      </c>
      <c r="C973" s="124"/>
      <c r="D973" s="107"/>
      <c r="E973" s="125"/>
      <c r="F973" s="107"/>
      <c r="G973" s="107" t="s">
        <v>2030</v>
      </c>
      <c r="H973" s="124" t="str">
        <f>Programação4[[#This Row],[Atividade]]&amp; " - linha/estrutura: " &amp;Programação4[[#This Row],[Tag]]</f>
        <v xml:space="preserve">Fazer Ebtv da linha existente - linha/estrutura: </v>
      </c>
      <c r="I973" s="107"/>
      <c r="J973" s="107"/>
      <c r="K973" s="107"/>
      <c r="L973" s="120"/>
      <c r="M973" s="118"/>
      <c r="N973" s="118"/>
      <c r="O973" s="118"/>
      <c r="P973" s="118"/>
      <c r="Q973" s="118"/>
      <c r="R973" s="120"/>
      <c r="S973" s="120"/>
      <c r="T973" s="118"/>
      <c r="U973" s="118"/>
      <c r="V973" s="118"/>
      <c r="W973" s="118"/>
      <c r="X973" s="118"/>
      <c r="Y973" s="120"/>
      <c r="Z973" s="120"/>
      <c r="AA973" s="118"/>
      <c r="AB973" s="118"/>
      <c r="AC973" s="118"/>
      <c r="AD973" s="120"/>
      <c r="AE973" s="118"/>
      <c r="AF973" s="120"/>
      <c r="AG973" s="120"/>
      <c r="AH973" s="118"/>
      <c r="AI973" s="118"/>
      <c r="AJ973" s="118"/>
      <c r="AK973" s="118"/>
      <c r="AL973" s="118"/>
      <c r="AM973" s="118"/>
    </row>
    <row r="974" spans="1:39" hidden="1" x14ac:dyDescent="0.3">
      <c r="A974" s="107"/>
      <c r="B974" s="107" t="s">
        <v>1119</v>
      </c>
      <c r="C974" s="124"/>
      <c r="D974" s="107"/>
      <c r="E974" s="125"/>
      <c r="F974" s="107"/>
      <c r="G974" s="107" t="s">
        <v>2065</v>
      </c>
      <c r="H974" s="124" t="str">
        <f>Programação4[[#This Row],[Atividade]]&amp; " - linha/estrutura: " &amp;Programação4[[#This Row],[Tag]]</f>
        <v xml:space="preserve">Cortar trecho de 14"na linha existente - linha/estrutura: </v>
      </c>
      <c r="I974" s="107"/>
      <c r="J974" s="107"/>
      <c r="K974" s="107"/>
      <c r="L974" s="120"/>
      <c r="M974" s="118"/>
      <c r="N974" s="118"/>
      <c r="O974" s="118"/>
      <c r="P974" s="118"/>
      <c r="Q974" s="118"/>
      <c r="R974" s="120"/>
      <c r="S974" s="120"/>
      <c r="T974" s="118"/>
      <c r="U974" s="118"/>
      <c r="V974" s="118"/>
      <c r="W974" s="118"/>
      <c r="X974" s="118"/>
      <c r="Y974" s="120"/>
      <c r="Z974" s="120"/>
      <c r="AA974" s="118"/>
      <c r="AB974" s="118"/>
      <c r="AC974" s="118"/>
      <c r="AD974" s="120"/>
      <c r="AE974" s="118"/>
      <c r="AF974" s="120"/>
      <c r="AG974" s="120"/>
      <c r="AH974" s="118"/>
      <c r="AI974" s="118"/>
      <c r="AJ974" s="118"/>
      <c r="AK974" s="118"/>
      <c r="AL974" s="118"/>
      <c r="AM974" s="118"/>
    </row>
    <row r="975" spans="1:39" hidden="1" x14ac:dyDescent="0.3">
      <c r="A975" s="107"/>
      <c r="B975" s="107" t="s">
        <v>1120</v>
      </c>
      <c r="C975" s="124"/>
      <c r="D975" s="107"/>
      <c r="E975" s="125"/>
      <c r="F975" s="107"/>
      <c r="G975" s="107" t="s">
        <v>2066</v>
      </c>
      <c r="H975" s="124" t="str">
        <f>Programação4[[#This Row],[Atividade]]&amp; " - linha/estrutura: " &amp;Programação4[[#This Row],[Tag]]</f>
        <v xml:space="preserve">Montar e soldar spool de 14" - linha/estrutura: </v>
      </c>
      <c r="I975" s="107"/>
      <c r="J975" s="107"/>
      <c r="K975" s="107"/>
      <c r="L975" s="120"/>
      <c r="M975" s="118"/>
      <c r="N975" s="118"/>
      <c r="O975" s="118"/>
      <c r="P975" s="118"/>
      <c r="Q975" s="118"/>
      <c r="R975" s="120"/>
      <c r="S975" s="120"/>
      <c r="T975" s="118"/>
      <c r="U975" s="118"/>
      <c r="V975" s="118"/>
      <c r="W975" s="118"/>
      <c r="X975" s="118"/>
      <c r="Y975" s="120"/>
      <c r="Z975" s="120"/>
      <c r="AA975" s="118"/>
      <c r="AB975" s="118"/>
      <c r="AC975" s="118"/>
      <c r="AD975" s="120"/>
      <c r="AE975" s="118"/>
      <c r="AF975" s="120"/>
      <c r="AG975" s="120"/>
      <c r="AH975" s="118"/>
      <c r="AI975" s="118"/>
      <c r="AJ975" s="118"/>
      <c r="AK975" s="118"/>
      <c r="AL975" s="118"/>
      <c r="AM975" s="118"/>
    </row>
    <row r="976" spans="1:39" hidden="1" x14ac:dyDescent="0.3">
      <c r="A976" s="107"/>
      <c r="B976" s="107" t="s">
        <v>1121</v>
      </c>
      <c r="C976" s="124"/>
      <c r="D976" s="107"/>
      <c r="E976" s="125"/>
      <c r="F976" s="107"/>
      <c r="G976" s="107" t="s">
        <v>279</v>
      </c>
      <c r="H976" s="124" t="str">
        <f>Programação4[[#This Row],[Atividade]]&amp; " - linha/estrutura: " &amp;Programação4[[#This Row],[Tag]]</f>
        <v xml:space="preserve">Inspeção ENDs das soldas - linha/estrutura: </v>
      </c>
      <c r="I976" s="107"/>
      <c r="J976" s="107"/>
      <c r="K976" s="107"/>
      <c r="L976" s="120"/>
      <c r="M976" s="118"/>
      <c r="N976" s="118"/>
      <c r="O976" s="118"/>
      <c r="P976" s="118"/>
      <c r="Q976" s="118"/>
      <c r="R976" s="120"/>
      <c r="S976" s="120"/>
      <c r="T976" s="118"/>
      <c r="U976" s="118"/>
      <c r="V976" s="118"/>
      <c r="W976" s="118"/>
      <c r="X976" s="118"/>
      <c r="Y976" s="120"/>
      <c r="Z976" s="120"/>
      <c r="AA976" s="118"/>
      <c r="AB976" s="118"/>
      <c r="AC976" s="118"/>
      <c r="AD976" s="120"/>
      <c r="AE976" s="118"/>
      <c r="AF976" s="120"/>
      <c r="AG976" s="120"/>
      <c r="AH976" s="118"/>
      <c r="AI976" s="118"/>
      <c r="AJ976" s="118"/>
      <c r="AK976" s="118"/>
      <c r="AL976" s="118"/>
      <c r="AM976" s="118"/>
    </row>
    <row r="977" spans="1:39" hidden="1" x14ac:dyDescent="0.3">
      <c r="A977" s="107"/>
      <c r="B977" s="107" t="s">
        <v>1122</v>
      </c>
      <c r="C977" s="124"/>
      <c r="D977" s="107"/>
      <c r="E977" s="125"/>
      <c r="F977" s="107"/>
      <c r="G977" s="107" t="s">
        <v>2064</v>
      </c>
      <c r="H977" s="124" t="str">
        <f>Programação4[[#This Row],[Atividade]]&amp; " - linha/estrutura: " &amp;Programação4[[#This Row],[Tag]]</f>
        <v xml:space="preserve">Remover Ebtv da linha existente - linha/estrutura: </v>
      </c>
      <c r="I977" s="107"/>
      <c r="J977" s="107"/>
      <c r="K977" s="107"/>
      <c r="L977" s="120"/>
      <c r="M977" s="118"/>
      <c r="N977" s="118"/>
      <c r="O977" s="118"/>
      <c r="P977" s="118"/>
      <c r="Q977" s="118"/>
      <c r="R977" s="120"/>
      <c r="S977" s="120"/>
      <c r="T977" s="118"/>
      <c r="U977" s="118"/>
      <c r="V977" s="118"/>
      <c r="W977" s="118"/>
      <c r="X977" s="118"/>
      <c r="Y977" s="120"/>
      <c r="Z977" s="120"/>
      <c r="AA977" s="118"/>
      <c r="AB977" s="118"/>
      <c r="AC977" s="118"/>
      <c r="AD977" s="120"/>
      <c r="AE977" s="118"/>
      <c r="AF977" s="120"/>
      <c r="AG977" s="120"/>
      <c r="AH977" s="118"/>
      <c r="AI977" s="118"/>
      <c r="AJ977" s="118"/>
      <c r="AK977" s="118"/>
      <c r="AL977" s="118"/>
      <c r="AM977" s="118"/>
    </row>
    <row r="978" spans="1:39" hidden="1" x14ac:dyDescent="0.3">
      <c r="A978" s="107"/>
      <c r="B978" s="107" t="s">
        <v>1123</v>
      </c>
      <c r="C978" s="124"/>
      <c r="D978" s="107"/>
      <c r="E978" s="125"/>
      <c r="F978" s="107"/>
      <c r="G978" s="107" t="s">
        <v>2067</v>
      </c>
      <c r="H978" s="124" t="str">
        <f>Programação4[[#This Row],[Atividade]]&amp; " - linha/estrutura: " &amp;Programação4[[#This Row],[Tag]]</f>
        <v xml:space="preserve">TIE in 161 - linha/estrutura: </v>
      </c>
      <c r="I978" s="107"/>
      <c r="J978" s="107"/>
      <c r="K978" s="107"/>
      <c r="L978" s="120"/>
      <c r="M978" s="118"/>
      <c r="N978" s="118"/>
      <c r="O978" s="118"/>
      <c r="P978" s="118"/>
      <c r="Q978" s="118"/>
      <c r="R978" s="120"/>
      <c r="S978" s="120"/>
      <c r="T978" s="118"/>
      <c r="U978" s="118"/>
      <c r="V978" s="118"/>
      <c r="W978" s="118"/>
      <c r="X978" s="118"/>
      <c r="Y978" s="120"/>
      <c r="Z978" s="120"/>
      <c r="AA978" s="118"/>
      <c r="AB978" s="118"/>
      <c r="AC978" s="118"/>
      <c r="AD978" s="120"/>
      <c r="AE978" s="118"/>
      <c r="AF978" s="120"/>
      <c r="AG978" s="120"/>
      <c r="AH978" s="118"/>
      <c r="AI978" s="118"/>
      <c r="AJ978" s="118"/>
      <c r="AK978" s="118"/>
      <c r="AL978" s="118"/>
      <c r="AM978" s="118"/>
    </row>
    <row r="979" spans="1:39" hidden="1" x14ac:dyDescent="0.3">
      <c r="A979" s="107"/>
      <c r="B979" s="107" t="s">
        <v>1124</v>
      </c>
      <c r="C979" s="124"/>
      <c r="D979" s="107"/>
      <c r="E979" s="125"/>
      <c r="F979" s="107"/>
      <c r="G979" s="107" t="s">
        <v>2068</v>
      </c>
      <c r="H979" s="124" t="str">
        <f>Programação4[[#This Row],[Atividade]]&amp; " - linha/estrutura: " &amp;Programação4[[#This Row],[Tag]]</f>
        <v xml:space="preserve">Fazer Ebtv da linha existente 8"-S3-14E-5003-H/B1 - linha/estrutura: </v>
      </c>
      <c r="I979" s="107"/>
      <c r="J979" s="107"/>
      <c r="K979" s="107"/>
      <c r="L979" s="120"/>
      <c r="M979" s="118"/>
      <c r="N979" s="118"/>
      <c r="O979" s="118"/>
      <c r="P979" s="118"/>
      <c r="Q979" s="118"/>
      <c r="R979" s="120"/>
      <c r="S979" s="120"/>
      <c r="T979" s="118"/>
      <c r="U979" s="118"/>
      <c r="V979" s="118"/>
      <c r="W979" s="118"/>
      <c r="X979" s="118"/>
      <c r="Y979" s="120"/>
      <c r="Z979" s="120"/>
      <c r="AA979" s="118"/>
      <c r="AB979" s="118"/>
      <c r="AC979" s="118"/>
      <c r="AD979" s="120"/>
      <c r="AE979" s="118"/>
      <c r="AF979" s="120"/>
      <c r="AG979" s="120"/>
      <c r="AH979" s="118"/>
      <c r="AI979" s="118"/>
      <c r="AJ979" s="118"/>
      <c r="AK979" s="118"/>
      <c r="AL979" s="118"/>
      <c r="AM979" s="118"/>
    </row>
    <row r="980" spans="1:39" hidden="1" x14ac:dyDescent="0.3">
      <c r="A980" s="107"/>
      <c r="B980" s="107" t="s">
        <v>1125</v>
      </c>
      <c r="C980" s="124"/>
      <c r="D980" s="107"/>
      <c r="E980" s="125"/>
      <c r="F980" s="107"/>
      <c r="G980" s="107" t="s">
        <v>2069</v>
      </c>
      <c r="H980" s="124" t="str">
        <f>Programação4[[#This Row],[Atividade]]&amp; " - linha/estrutura: " &amp;Programação4[[#This Row],[Tag]]</f>
        <v xml:space="preserve">Montar spool e valvula gaveta - linha/estrutura: </v>
      </c>
      <c r="I980" s="107"/>
      <c r="J980" s="107"/>
      <c r="K980" s="107"/>
      <c r="L980" s="120"/>
      <c r="M980" s="118"/>
      <c r="N980" s="118"/>
      <c r="O980" s="118"/>
      <c r="P980" s="118"/>
      <c r="Q980" s="118"/>
      <c r="R980" s="120"/>
      <c r="S980" s="120"/>
      <c r="T980" s="118"/>
      <c r="U980" s="118"/>
      <c r="V980" s="118"/>
      <c r="W980" s="118"/>
      <c r="X980" s="118"/>
      <c r="Y980" s="120"/>
      <c r="Z980" s="120"/>
      <c r="AA980" s="118"/>
      <c r="AB980" s="118"/>
      <c r="AC980" s="118"/>
      <c r="AD980" s="120"/>
      <c r="AE980" s="118"/>
      <c r="AF980" s="120"/>
      <c r="AG980" s="120"/>
      <c r="AH980" s="118"/>
      <c r="AI980" s="118"/>
      <c r="AJ980" s="118"/>
      <c r="AK980" s="118"/>
      <c r="AL980" s="118"/>
      <c r="AM980" s="118"/>
    </row>
    <row r="981" spans="1:39" hidden="1" x14ac:dyDescent="0.3">
      <c r="A981" s="107"/>
      <c r="B981" s="107" t="s">
        <v>1126</v>
      </c>
      <c r="C981" s="124"/>
      <c r="D981" s="107"/>
      <c r="E981" s="125"/>
      <c r="F981" s="107"/>
      <c r="G981" s="107" t="s">
        <v>2070</v>
      </c>
      <c r="H981" s="124" t="str">
        <f>Programação4[[#This Row],[Atividade]]&amp; " - linha/estrutura: " &amp;Programação4[[#This Row],[Tag]]</f>
        <v xml:space="preserve">Montar silenciador - linha/estrutura: </v>
      </c>
      <c r="I981" s="107"/>
      <c r="J981" s="107"/>
      <c r="K981" s="107"/>
      <c r="L981" s="120"/>
      <c r="M981" s="118"/>
      <c r="N981" s="118"/>
      <c r="O981" s="118"/>
      <c r="P981" s="118"/>
      <c r="Q981" s="118"/>
      <c r="R981" s="120"/>
      <c r="S981" s="120"/>
      <c r="T981" s="118"/>
      <c r="U981" s="118"/>
      <c r="V981" s="118"/>
      <c r="W981" s="118"/>
      <c r="X981" s="118"/>
      <c r="Y981" s="120"/>
      <c r="Z981" s="120"/>
      <c r="AA981" s="118"/>
      <c r="AB981" s="118"/>
      <c r="AC981" s="118"/>
      <c r="AD981" s="120"/>
      <c r="AE981" s="118"/>
      <c r="AF981" s="120"/>
      <c r="AG981" s="120"/>
      <c r="AH981" s="118"/>
      <c r="AI981" s="118"/>
      <c r="AJ981" s="118"/>
      <c r="AK981" s="118"/>
      <c r="AL981" s="118"/>
      <c r="AM981" s="118"/>
    </row>
    <row r="982" spans="1:39" hidden="1" x14ac:dyDescent="0.3">
      <c r="A982" s="107"/>
      <c r="B982" s="107" t="s">
        <v>1127</v>
      </c>
      <c r="C982" s="124"/>
      <c r="D982" s="107"/>
      <c r="E982" s="125"/>
      <c r="F982" s="107"/>
      <c r="G982" s="107" t="s">
        <v>1954</v>
      </c>
      <c r="H982" s="124" t="str">
        <f>Programação4[[#This Row],[Atividade]]&amp; " - linha/estrutura: " &amp;Programação4[[#This Row],[Tag]]</f>
        <v xml:space="preserve">Remover Ebtv da linha - linha/estrutura: </v>
      </c>
      <c r="I982" s="107"/>
      <c r="J982" s="107"/>
      <c r="K982" s="107"/>
      <c r="L982" s="120"/>
      <c r="M982" s="118"/>
      <c r="N982" s="118"/>
      <c r="O982" s="118"/>
      <c r="P982" s="118"/>
      <c r="Q982" s="118"/>
      <c r="R982" s="120"/>
      <c r="S982" s="120"/>
      <c r="T982" s="118"/>
      <c r="U982" s="118"/>
      <c r="V982" s="118"/>
      <c r="W982" s="118"/>
      <c r="X982" s="118"/>
      <c r="Y982" s="120"/>
      <c r="Z982" s="120"/>
      <c r="AA982" s="118"/>
      <c r="AB982" s="118"/>
      <c r="AC982" s="118"/>
      <c r="AD982" s="120"/>
      <c r="AE982" s="118"/>
      <c r="AF982" s="120"/>
      <c r="AG982" s="120"/>
      <c r="AH982" s="118"/>
      <c r="AI982" s="118"/>
      <c r="AJ982" s="118"/>
      <c r="AK982" s="118"/>
      <c r="AL982" s="118"/>
      <c r="AM982" s="118"/>
    </row>
    <row r="983" spans="1:39" hidden="1" x14ac:dyDescent="0.3">
      <c r="A983" s="107"/>
      <c r="B983" s="107" t="s">
        <v>1128</v>
      </c>
      <c r="C983" s="124"/>
      <c r="D983" s="107"/>
      <c r="E983" s="125"/>
      <c r="F983" s="107"/>
      <c r="G983" s="107" t="s">
        <v>1444</v>
      </c>
      <c r="H983" s="124" t="str">
        <f>Programação4[[#This Row],[Atividade]]&amp; " - linha/estrutura: " &amp;Programação4[[#This Row],[Tag]]</f>
        <v xml:space="preserve">Tie in 171 - Parada - linha/estrutura: </v>
      </c>
      <c r="I983" s="107"/>
      <c r="J983" s="107"/>
      <c r="K983" s="107"/>
      <c r="L983" s="120"/>
      <c r="M983" s="118"/>
      <c r="N983" s="118"/>
      <c r="O983" s="118"/>
      <c r="P983" s="118"/>
      <c r="Q983" s="118"/>
      <c r="R983" s="120"/>
      <c r="S983" s="120"/>
      <c r="T983" s="118"/>
      <c r="U983" s="118"/>
      <c r="V983" s="118"/>
      <c r="W983" s="118"/>
      <c r="X983" s="118"/>
      <c r="Y983" s="120"/>
      <c r="Z983" s="120"/>
      <c r="AA983" s="118"/>
      <c r="AB983" s="118"/>
      <c r="AC983" s="118"/>
      <c r="AD983" s="120"/>
      <c r="AE983" s="118"/>
      <c r="AF983" s="120"/>
      <c r="AG983" s="120"/>
      <c r="AH983" s="118"/>
      <c r="AI983" s="118"/>
      <c r="AJ983" s="118"/>
      <c r="AK983" s="118"/>
      <c r="AL983" s="118"/>
      <c r="AM983" s="118"/>
    </row>
    <row r="984" spans="1:39" hidden="1" x14ac:dyDescent="0.3">
      <c r="A984" s="107"/>
      <c r="B984" s="107" t="s">
        <v>1129</v>
      </c>
      <c r="C984" s="124"/>
      <c r="D984" s="107"/>
      <c r="E984" s="125"/>
      <c r="F984" s="107"/>
      <c r="G984" s="107" t="s">
        <v>2030</v>
      </c>
      <c r="H984" s="124" t="str">
        <f>Programação4[[#This Row],[Atividade]]&amp; " - linha/estrutura: " &amp;Programação4[[#This Row],[Tag]]</f>
        <v xml:space="preserve">Fazer Ebtv da linha existente - linha/estrutura: </v>
      </c>
      <c r="I984" s="107"/>
      <c r="J984" s="107"/>
      <c r="K984" s="107"/>
      <c r="L984" s="120"/>
      <c r="M984" s="118"/>
      <c r="N984" s="118"/>
      <c r="O984" s="118"/>
      <c r="P984" s="118"/>
      <c r="Q984" s="118"/>
      <c r="R984" s="120"/>
      <c r="S984" s="120"/>
      <c r="T984" s="118"/>
      <c r="U984" s="118"/>
      <c r="V984" s="118"/>
      <c r="W984" s="118"/>
      <c r="X984" s="118"/>
      <c r="Y984" s="120"/>
      <c r="Z984" s="120"/>
      <c r="AA984" s="118"/>
      <c r="AB984" s="118"/>
      <c r="AC984" s="118"/>
      <c r="AD984" s="120"/>
      <c r="AE984" s="118"/>
      <c r="AF984" s="120"/>
      <c r="AG984" s="120"/>
      <c r="AH984" s="118"/>
      <c r="AI984" s="118"/>
      <c r="AJ984" s="118"/>
      <c r="AK984" s="118"/>
      <c r="AL984" s="118"/>
      <c r="AM984" s="118"/>
    </row>
    <row r="985" spans="1:39" hidden="1" x14ac:dyDescent="0.3">
      <c r="A985" s="107"/>
      <c r="B985" s="107" t="s">
        <v>1130</v>
      </c>
      <c r="C985" s="124"/>
      <c r="D985" s="107"/>
      <c r="E985" s="125"/>
      <c r="F985" s="107"/>
      <c r="G985" s="107" t="s">
        <v>2071</v>
      </c>
      <c r="H985" s="124" t="str">
        <f>Programação4[[#This Row],[Atividade]]&amp; " - linha/estrutura: " &amp;Programação4[[#This Row],[Tag]]</f>
        <v xml:space="preserve">Cortar trecho de 8"na linha existente - linha/estrutura: </v>
      </c>
      <c r="I985" s="107"/>
      <c r="J985" s="107"/>
      <c r="K985" s="107"/>
      <c r="L985" s="120"/>
      <c r="M985" s="118"/>
      <c r="N985" s="118"/>
      <c r="O985" s="118"/>
      <c r="P985" s="118"/>
      <c r="Q985" s="118"/>
      <c r="R985" s="120"/>
      <c r="S985" s="120"/>
      <c r="T985" s="118"/>
      <c r="U985" s="118"/>
      <c r="V985" s="118"/>
      <c r="W985" s="118"/>
      <c r="X985" s="118"/>
      <c r="Y985" s="120"/>
      <c r="Z985" s="120"/>
      <c r="AA985" s="118"/>
      <c r="AB985" s="118"/>
      <c r="AC985" s="118"/>
      <c r="AD985" s="120"/>
      <c r="AE985" s="118"/>
      <c r="AF985" s="120"/>
      <c r="AG985" s="120"/>
      <c r="AH985" s="118"/>
      <c r="AI985" s="118"/>
      <c r="AJ985" s="118"/>
      <c r="AK985" s="118"/>
      <c r="AL985" s="118"/>
      <c r="AM985" s="118"/>
    </row>
    <row r="986" spans="1:39" hidden="1" x14ac:dyDescent="0.3">
      <c r="A986" s="107"/>
      <c r="B986" s="107" t="s">
        <v>1131</v>
      </c>
      <c r="C986" s="124"/>
      <c r="D986" s="107"/>
      <c r="E986" s="125"/>
      <c r="F986" s="107"/>
      <c r="G986" s="107" t="s">
        <v>2072</v>
      </c>
      <c r="H986" s="124" t="str">
        <f>Programação4[[#This Row],[Atividade]]&amp; " - linha/estrutura: " &amp;Programação4[[#This Row],[Tag]]</f>
        <v xml:space="preserve">Montar e soldar spool de 8" - linha/estrutura: </v>
      </c>
      <c r="I986" s="107"/>
      <c r="J986" s="107"/>
      <c r="K986" s="107"/>
      <c r="L986" s="120"/>
      <c r="M986" s="118"/>
      <c r="N986" s="118"/>
      <c r="O986" s="118"/>
      <c r="P986" s="118"/>
      <c r="Q986" s="118"/>
      <c r="R986" s="120"/>
      <c r="S986" s="120"/>
      <c r="T986" s="118"/>
      <c r="U986" s="118"/>
      <c r="V986" s="118"/>
      <c r="W986" s="118"/>
      <c r="X986" s="118"/>
      <c r="Y986" s="120"/>
      <c r="Z986" s="120"/>
      <c r="AA986" s="118"/>
      <c r="AB986" s="118"/>
      <c r="AC986" s="118"/>
      <c r="AD986" s="120"/>
      <c r="AE986" s="118"/>
      <c r="AF986" s="120"/>
      <c r="AG986" s="120"/>
      <c r="AH986" s="118"/>
      <c r="AI986" s="118"/>
      <c r="AJ986" s="118"/>
      <c r="AK986" s="118"/>
      <c r="AL986" s="118"/>
      <c r="AM986" s="118"/>
    </row>
    <row r="987" spans="1:39" hidden="1" x14ac:dyDescent="0.3">
      <c r="A987" s="107"/>
      <c r="B987" s="107" t="s">
        <v>1132</v>
      </c>
      <c r="C987" s="124"/>
      <c r="D987" s="107"/>
      <c r="E987" s="125"/>
      <c r="F987" s="107"/>
      <c r="G987" s="107" t="s">
        <v>279</v>
      </c>
      <c r="H987" s="124" t="str">
        <f>Programação4[[#This Row],[Atividade]]&amp; " - linha/estrutura: " &amp;Programação4[[#This Row],[Tag]]</f>
        <v xml:space="preserve">Inspeção ENDs das soldas - linha/estrutura: </v>
      </c>
      <c r="I987" s="107"/>
      <c r="J987" s="107"/>
      <c r="K987" s="107"/>
      <c r="L987" s="120"/>
      <c r="M987" s="118"/>
      <c r="N987" s="118"/>
      <c r="O987" s="118"/>
      <c r="P987" s="118"/>
      <c r="Q987" s="118"/>
      <c r="R987" s="120"/>
      <c r="S987" s="120"/>
      <c r="T987" s="118"/>
      <c r="U987" s="118"/>
      <c r="V987" s="118"/>
      <c r="W987" s="118"/>
      <c r="X987" s="118"/>
      <c r="Y987" s="120"/>
      <c r="Z987" s="120"/>
      <c r="AA987" s="118"/>
      <c r="AB987" s="118"/>
      <c r="AC987" s="118"/>
      <c r="AD987" s="120"/>
      <c r="AE987" s="118"/>
      <c r="AF987" s="120"/>
      <c r="AG987" s="120"/>
      <c r="AH987" s="118"/>
      <c r="AI987" s="118"/>
      <c r="AJ987" s="118"/>
      <c r="AK987" s="118"/>
      <c r="AL987" s="118"/>
      <c r="AM987" s="118"/>
    </row>
    <row r="988" spans="1:39" hidden="1" x14ac:dyDescent="0.3">
      <c r="A988" s="107"/>
      <c r="B988" s="107" t="s">
        <v>1133</v>
      </c>
      <c r="C988" s="124"/>
      <c r="D988" s="107"/>
      <c r="E988" s="125"/>
      <c r="F988" s="107"/>
      <c r="G988" s="107" t="s">
        <v>2073</v>
      </c>
      <c r="H988" s="124" t="str">
        <f>Programação4[[#This Row],[Atividade]]&amp; " - linha/estrutura: " &amp;Programação4[[#This Row],[Tag]]</f>
        <v xml:space="preserve">Montar de válvula gaveta de 8" - linha/estrutura: </v>
      </c>
      <c r="I988" s="107"/>
      <c r="J988" s="107"/>
      <c r="K988" s="107"/>
      <c r="L988" s="120"/>
      <c r="M988" s="118"/>
      <c r="N988" s="118"/>
      <c r="O988" s="118"/>
      <c r="P988" s="118"/>
      <c r="Q988" s="118"/>
      <c r="R988" s="120"/>
      <c r="S988" s="120"/>
      <c r="T988" s="118"/>
      <c r="U988" s="118"/>
      <c r="V988" s="118"/>
      <c r="W988" s="118"/>
      <c r="X988" s="118"/>
      <c r="Y988" s="120"/>
      <c r="Z988" s="120"/>
      <c r="AA988" s="118"/>
      <c r="AB988" s="118"/>
      <c r="AC988" s="118"/>
      <c r="AD988" s="120"/>
      <c r="AE988" s="118"/>
      <c r="AF988" s="120"/>
      <c r="AG988" s="120"/>
      <c r="AH988" s="118"/>
      <c r="AI988" s="118"/>
      <c r="AJ988" s="118"/>
      <c r="AK988" s="118"/>
      <c r="AL988" s="118"/>
      <c r="AM988" s="118"/>
    </row>
    <row r="989" spans="1:39" hidden="1" x14ac:dyDescent="0.3">
      <c r="A989" s="107"/>
      <c r="B989" s="107" t="s">
        <v>1134</v>
      </c>
      <c r="C989" s="124" t="s">
        <v>2169</v>
      </c>
      <c r="D989" s="107" t="s">
        <v>1430</v>
      </c>
      <c r="E989" s="125" t="s">
        <v>213</v>
      </c>
      <c r="F989" s="107" t="s">
        <v>2256</v>
      </c>
      <c r="G989" s="107" t="s">
        <v>2064</v>
      </c>
      <c r="H989" s="124" t="str">
        <f>Programação4[[#This Row],[Atividade]]&amp; " - linha/estrutura: " &amp;Programação4[[#This Row],[Tag]]</f>
        <v>Remover Ebtv da linha existente - linha/estrutura: TIE-IN_141_8"-S3-14E-5356-H</v>
      </c>
      <c r="I989" s="107" t="s">
        <v>1433</v>
      </c>
      <c r="J989" s="145" t="s">
        <v>2341</v>
      </c>
      <c r="K989" s="107"/>
      <c r="L989" s="120"/>
      <c r="M989" s="118"/>
      <c r="N989" s="118"/>
      <c r="O989" s="118"/>
      <c r="P989" s="118"/>
      <c r="Q989" s="118"/>
      <c r="R989" s="120"/>
      <c r="S989" s="120"/>
      <c r="T989" s="118"/>
      <c r="U989" s="118"/>
      <c r="V989" s="118"/>
      <c r="W989" s="118"/>
      <c r="X989" s="118"/>
      <c r="Y989" s="120"/>
      <c r="Z989" s="120"/>
      <c r="AA989" s="118"/>
      <c r="AB989" s="118"/>
      <c r="AC989" s="118"/>
      <c r="AD989" s="120"/>
      <c r="AE989" s="118"/>
      <c r="AF989" s="120"/>
      <c r="AG989" s="120"/>
      <c r="AH989" s="118"/>
      <c r="AI989" s="118"/>
      <c r="AJ989" s="118"/>
      <c r="AK989" s="118"/>
      <c r="AL989" s="118"/>
      <c r="AM989" s="118"/>
    </row>
    <row r="990" spans="1:39" hidden="1" x14ac:dyDescent="0.3">
      <c r="A990" s="107"/>
      <c r="B990" s="107" t="s">
        <v>1135</v>
      </c>
      <c r="C990" s="124"/>
      <c r="D990" s="107"/>
      <c r="E990" s="125"/>
      <c r="F990" s="107"/>
      <c r="G990" s="107" t="s">
        <v>2074</v>
      </c>
      <c r="H990" s="124" t="str">
        <f>Programação4[[#This Row],[Atividade]]&amp; " - linha/estrutura: " &amp;Programação4[[#This Row],[Tag]]</f>
        <v xml:space="preserve">Tie in 140 - Parada - linha/estrutura: </v>
      </c>
      <c r="I990" s="107"/>
      <c r="J990" s="107"/>
      <c r="K990" s="107"/>
      <c r="L990" s="120"/>
      <c r="M990" s="118"/>
      <c r="N990" s="118"/>
      <c r="O990" s="118"/>
      <c r="P990" s="118"/>
      <c r="Q990" s="118"/>
      <c r="R990" s="120"/>
      <c r="S990" s="120"/>
      <c r="T990" s="118"/>
      <c r="U990" s="118"/>
      <c r="V990" s="118"/>
      <c r="W990" s="118"/>
      <c r="X990" s="118"/>
      <c r="Y990" s="120"/>
      <c r="Z990" s="120"/>
      <c r="AA990" s="118"/>
      <c r="AB990" s="118"/>
      <c r="AC990" s="118"/>
      <c r="AD990" s="120"/>
      <c r="AE990" s="118"/>
      <c r="AF990" s="120"/>
      <c r="AG990" s="120"/>
      <c r="AH990" s="118"/>
      <c r="AI990" s="118"/>
      <c r="AJ990" s="118"/>
      <c r="AK990" s="118"/>
      <c r="AL990" s="118"/>
      <c r="AM990" s="118"/>
    </row>
    <row r="991" spans="1:39" hidden="1" x14ac:dyDescent="0.3">
      <c r="A991" s="107"/>
      <c r="B991" s="107" t="s">
        <v>1136</v>
      </c>
      <c r="C991" s="124"/>
      <c r="D991" s="107"/>
      <c r="E991" s="125"/>
      <c r="F991" s="107"/>
      <c r="G991" s="107" t="s">
        <v>2030</v>
      </c>
      <c r="H991" s="124" t="str">
        <f>Programação4[[#This Row],[Atividade]]&amp; " - linha/estrutura: " &amp;Programação4[[#This Row],[Tag]]</f>
        <v xml:space="preserve">Fazer Ebtv da linha existente - linha/estrutura: </v>
      </c>
      <c r="I991" s="107"/>
      <c r="J991" s="107"/>
      <c r="K991" s="107"/>
      <c r="L991" s="120"/>
      <c r="M991" s="118"/>
      <c r="N991" s="118"/>
      <c r="O991" s="118"/>
      <c r="P991" s="118"/>
      <c r="Q991" s="118"/>
      <c r="R991" s="120"/>
      <c r="S991" s="120"/>
      <c r="T991" s="118"/>
      <c r="U991" s="118"/>
      <c r="V991" s="118"/>
      <c r="W991" s="118"/>
      <c r="X991" s="118"/>
      <c r="Y991" s="120"/>
      <c r="Z991" s="120"/>
      <c r="AA991" s="118"/>
      <c r="AB991" s="118"/>
      <c r="AC991" s="118"/>
      <c r="AD991" s="120"/>
      <c r="AE991" s="118"/>
      <c r="AF991" s="120"/>
      <c r="AG991" s="120"/>
      <c r="AH991" s="118"/>
      <c r="AI991" s="118"/>
      <c r="AJ991" s="118"/>
      <c r="AK991" s="118"/>
      <c r="AL991" s="118"/>
      <c r="AM991" s="118"/>
    </row>
    <row r="992" spans="1:39" hidden="1" x14ac:dyDescent="0.3">
      <c r="A992" s="107"/>
      <c r="B992" s="107" t="s">
        <v>1137</v>
      </c>
      <c r="C992" s="124"/>
      <c r="D992" s="107"/>
      <c r="E992" s="125"/>
      <c r="F992" s="107"/>
      <c r="G992" s="107" t="s">
        <v>2075</v>
      </c>
      <c r="H992" s="124" t="str">
        <f>Programação4[[#This Row],[Atividade]]&amp; " - linha/estrutura: " &amp;Programação4[[#This Row],[Tag]]</f>
        <v xml:space="preserve">Montar e soldar de bocal de 14"na linha existente - linha/estrutura: </v>
      </c>
      <c r="I992" s="107"/>
      <c r="J992" s="107"/>
      <c r="K992" s="107"/>
      <c r="L992" s="120"/>
      <c r="M992" s="118"/>
      <c r="N992" s="118"/>
      <c r="O992" s="118"/>
      <c r="P992" s="118"/>
      <c r="Q992" s="118"/>
      <c r="R992" s="120"/>
      <c r="S992" s="120"/>
      <c r="T992" s="118"/>
      <c r="U992" s="118"/>
      <c r="V992" s="118"/>
      <c r="W992" s="118"/>
      <c r="X992" s="118"/>
      <c r="Y992" s="120"/>
      <c r="Z992" s="120"/>
      <c r="AA992" s="118"/>
      <c r="AB992" s="118"/>
      <c r="AC992" s="118"/>
      <c r="AD992" s="120"/>
      <c r="AE992" s="118"/>
      <c r="AF992" s="120"/>
      <c r="AG992" s="120"/>
      <c r="AH992" s="118"/>
      <c r="AI992" s="118"/>
      <c r="AJ992" s="118"/>
      <c r="AK992" s="118"/>
      <c r="AL992" s="118"/>
      <c r="AM992" s="118"/>
    </row>
    <row r="993" spans="1:39" hidden="1" x14ac:dyDescent="0.3">
      <c r="A993" s="107"/>
      <c r="B993" s="107" t="s">
        <v>1138</v>
      </c>
      <c r="C993" s="124" t="s">
        <v>2169</v>
      </c>
      <c r="D993" s="107" t="s">
        <v>1430</v>
      </c>
      <c r="E993" s="125" t="s">
        <v>1439</v>
      </c>
      <c r="F993" s="107" t="s">
        <v>2292</v>
      </c>
      <c r="G993" s="107" t="s">
        <v>1876</v>
      </c>
      <c r="H993" s="124" t="str">
        <f>Programação4[[#This Row],[Atividade]]&amp; " - linha/estrutura: " &amp;Programação4[[#This Row],[Tag]]</f>
        <v>Inspeção ENDs na solda bocal - linha/estrutura: TIE-IN_142_14"-S3-14E-5403-H</v>
      </c>
      <c r="I993" s="107"/>
      <c r="J993" s="107"/>
      <c r="K993" s="107"/>
      <c r="L993" s="120"/>
      <c r="M993" s="118"/>
      <c r="N993" s="118"/>
      <c r="O993" s="118"/>
      <c r="P993" s="118"/>
      <c r="Q993" s="118"/>
      <c r="R993" s="120"/>
      <c r="S993" s="120"/>
      <c r="T993" s="118"/>
      <c r="U993" s="118"/>
      <c r="V993" s="118"/>
      <c r="W993" s="118"/>
      <c r="X993" s="118"/>
      <c r="Y993" s="120"/>
      <c r="Z993" s="120"/>
      <c r="AA993" s="118"/>
      <c r="AB993" s="118"/>
      <c r="AC993" s="118"/>
      <c r="AD993" s="120"/>
      <c r="AE993" s="118"/>
      <c r="AF993" s="120"/>
      <c r="AG993" s="120"/>
      <c r="AH993" s="118"/>
      <c r="AI993" s="118"/>
      <c r="AJ993" s="118"/>
      <c r="AK993" s="118"/>
      <c r="AL993" s="118"/>
      <c r="AM993" s="118"/>
    </row>
    <row r="994" spans="1:39" ht="18" hidden="1" x14ac:dyDescent="0.35">
      <c r="A994" s="107"/>
      <c r="B994" s="136" t="s">
        <v>1139</v>
      </c>
      <c r="C994" s="124" t="s">
        <v>2169</v>
      </c>
      <c r="D994" s="107" t="s">
        <v>1430</v>
      </c>
      <c r="E994" s="125" t="s">
        <v>1439</v>
      </c>
      <c r="F994" s="107" t="s">
        <v>2292</v>
      </c>
      <c r="G994" s="107" t="s">
        <v>2076</v>
      </c>
      <c r="H994" s="124" t="str">
        <f>Programação4[[#This Row],[Atividade]]&amp; " - linha/estrutura: " &amp;Programação4[[#This Row],[Tag]]</f>
        <v>Montar de válvula gaveta de 14" - linha/estrutura: TIE-IN_142_14"-S3-14E-5403-H</v>
      </c>
      <c r="I994" s="107" t="s">
        <v>1433</v>
      </c>
      <c r="J994" s="139"/>
      <c r="K994" s="136"/>
      <c r="L994" s="120"/>
      <c r="M994" s="118"/>
      <c r="N994" s="118"/>
      <c r="O994" s="118"/>
      <c r="P994" s="118"/>
      <c r="Q994" s="118"/>
      <c r="R994" s="120"/>
      <c r="S994" s="120"/>
      <c r="T994" s="118"/>
      <c r="U994" s="118">
        <v>2</v>
      </c>
      <c r="V994" s="118"/>
      <c r="W994" s="118"/>
      <c r="X994" s="118"/>
      <c r="Y994" s="120"/>
      <c r="Z994" s="120"/>
      <c r="AA994" s="118"/>
      <c r="AB994" s="118"/>
      <c r="AC994" s="118"/>
      <c r="AD994" s="120"/>
      <c r="AE994" s="118"/>
      <c r="AF994" s="120"/>
      <c r="AG994" s="120"/>
      <c r="AH994" s="118"/>
      <c r="AI994" s="118"/>
      <c r="AJ994" s="118"/>
      <c r="AK994" s="118"/>
      <c r="AL994" s="118"/>
      <c r="AM994" s="118"/>
    </row>
    <row r="995" spans="1:39" hidden="1" x14ac:dyDescent="0.3">
      <c r="A995" s="107"/>
      <c r="B995" s="107" t="s">
        <v>1140</v>
      </c>
      <c r="C995" s="124" t="s">
        <v>2169</v>
      </c>
      <c r="D995" s="107" t="s">
        <v>1430</v>
      </c>
      <c r="E995" s="125" t="s">
        <v>213</v>
      </c>
      <c r="F995" s="107" t="s">
        <v>2292</v>
      </c>
      <c r="G995" s="107" t="s">
        <v>2064</v>
      </c>
      <c r="H995" s="124" t="str">
        <f>Programação4[[#This Row],[Atividade]]&amp; " - linha/estrutura: " &amp;Programação4[[#This Row],[Tag]]</f>
        <v>Remover Ebtv da linha existente - linha/estrutura: TIE-IN_142_14"-S3-14E-5403-H</v>
      </c>
      <c r="I995" s="107" t="s">
        <v>1433</v>
      </c>
      <c r="J995" s="145" t="s">
        <v>2341</v>
      </c>
      <c r="K995" s="107"/>
      <c r="L995" s="120"/>
      <c r="M995" s="118"/>
      <c r="N995" s="118"/>
      <c r="O995" s="118"/>
      <c r="P995" s="118"/>
      <c r="Q995" s="118"/>
      <c r="R995" s="120"/>
      <c r="S995" s="120"/>
      <c r="T995" s="118"/>
      <c r="U995" s="118"/>
      <c r="V995" s="118"/>
      <c r="W995" s="118"/>
      <c r="X995" s="118"/>
      <c r="Y995" s="120"/>
      <c r="Z995" s="120"/>
      <c r="AA995" s="118"/>
      <c r="AB995" s="118"/>
      <c r="AC995" s="118"/>
      <c r="AD995" s="120"/>
      <c r="AE995" s="118"/>
      <c r="AF995" s="120"/>
      <c r="AG995" s="120"/>
      <c r="AH995" s="118"/>
      <c r="AI995" s="118"/>
      <c r="AJ995" s="118"/>
      <c r="AK995" s="118"/>
      <c r="AL995" s="118"/>
      <c r="AM995" s="118"/>
    </row>
    <row r="996" spans="1:39" hidden="1" x14ac:dyDescent="0.3">
      <c r="A996" s="107"/>
      <c r="B996" s="107" t="s">
        <v>1141</v>
      </c>
      <c r="C996" s="124"/>
      <c r="D996" s="107"/>
      <c r="E996" s="125"/>
      <c r="F996" s="107"/>
      <c r="G996" s="107" t="s">
        <v>2077</v>
      </c>
      <c r="H996" s="124" t="str">
        <f>Programação4[[#This Row],[Atividade]]&amp; " - linha/estrutura: " &amp;Programação4[[#This Row],[Tag]]</f>
        <v xml:space="preserve">Tie in 142 - Parada - linha/estrutura: </v>
      </c>
      <c r="I996" s="107"/>
      <c r="J996" s="107"/>
      <c r="K996" s="107"/>
      <c r="L996" s="120"/>
      <c r="M996" s="118"/>
      <c r="N996" s="118"/>
      <c r="O996" s="118"/>
      <c r="P996" s="118"/>
      <c r="Q996" s="118"/>
      <c r="R996" s="120"/>
      <c r="S996" s="120"/>
      <c r="T996" s="118"/>
      <c r="U996" s="118"/>
      <c r="V996" s="118"/>
      <c r="W996" s="118"/>
      <c r="X996" s="118"/>
      <c r="Y996" s="120"/>
      <c r="Z996" s="120"/>
      <c r="AA996" s="118"/>
      <c r="AB996" s="118"/>
      <c r="AC996" s="118"/>
      <c r="AD996" s="120"/>
      <c r="AE996" s="118"/>
      <c r="AF996" s="120"/>
      <c r="AG996" s="120"/>
      <c r="AH996" s="118"/>
      <c r="AI996" s="118"/>
      <c r="AJ996" s="118"/>
      <c r="AK996" s="118"/>
      <c r="AL996" s="118"/>
      <c r="AM996" s="118"/>
    </row>
    <row r="997" spans="1:39" hidden="1" x14ac:dyDescent="0.3">
      <c r="A997" s="107"/>
      <c r="B997" s="107" t="s">
        <v>1142</v>
      </c>
      <c r="C997" s="124"/>
      <c r="D997" s="107"/>
      <c r="E997" s="125"/>
      <c r="F997" s="107"/>
      <c r="G997" s="107" t="s">
        <v>2030</v>
      </c>
      <c r="H997" s="124" t="str">
        <f>Programação4[[#This Row],[Atividade]]&amp; " - linha/estrutura: " &amp;Programação4[[#This Row],[Tag]]</f>
        <v xml:space="preserve">Fazer Ebtv da linha existente - linha/estrutura: </v>
      </c>
      <c r="I997" s="107"/>
      <c r="J997" s="107"/>
      <c r="K997" s="107"/>
      <c r="L997" s="120"/>
      <c r="M997" s="118"/>
      <c r="N997" s="118"/>
      <c r="O997" s="118"/>
      <c r="P997" s="118"/>
      <c r="Q997" s="118"/>
      <c r="R997" s="120"/>
      <c r="S997" s="120"/>
      <c r="T997" s="118"/>
      <c r="U997" s="118"/>
      <c r="V997" s="118"/>
      <c r="W997" s="118"/>
      <c r="X997" s="118"/>
      <c r="Y997" s="120"/>
      <c r="Z997" s="120"/>
      <c r="AA997" s="118"/>
      <c r="AB997" s="118"/>
      <c r="AC997" s="118"/>
      <c r="AD997" s="120"/>
      <c r="AE997" s="118"/>
      <c r="AF997" s="120"/>
      <c r="AG997" s="120"/>
      <c r="AH997" s="118"/>
      <c r="AI997" s="118"/>
      <c r="AJ997" s="118"/>
      <c r="AK997" s="118"/>
      <c r="AL997" s="118"/>
      <c r="AM997" s="118"/>
    </row>
    <row r="998" spans="1:39" hidden="1" x14ac:dyDescent="0.3">
      <c r="A998" s="107"/>
      <c r="B998" s="107" t="s">
        <v>1143</v>
      </c>
      <c r="C998" s="124"/>
      <c r="D998" s="107"/>
      <c r="E998" s="125"/>
      <c r="F998" s="107"/>
      <c r="G998" s="107" t="s">
        <v>2075</v>
      </c>
      <c r="H998" s="124" t="str">
        <f>Programação4[[#This Row],[Atividade]]&amp; " - linha/estrutura: " &amp;Programação4[[#This Row],[Tag]]</f>
        <v xml:space="preserve">Montar e soldar de bocal de 14"na linha existente - linha/estrutura: </v>
      </c>
      <c r="I998" s="107"/>
      <c r="J998" s="107"/>
      <c r="K998" s="107"/>
      <c r="L998" s="120"/>
      <c r="M998" s="118"/>
      <c r="N998" s="118"/>
      <c r="O998" s="118"/>
      <c r="P998" s="118"/>
      <c r="Q998" s="118"/>
      <c r="R998" s="120"/>
      <c r="S998" s="120"/>
      <c r="T998" s="118"/>
      <c r="U998" s="118"/>
      <c r="V998" s="118"/>
      <c r="W998" s="118"/>
      <c r="X998" s="118"/>
      <c r="Y998" s="120"/>
      <c r="Z998" s="120"/>
      <c r="AA998" s="118"/>
      <c r="AB998" s="118"/>
      <c r="AC998" s="118"/>
      <c r="AD998" s="120"/>
      <c r="AE998" s="118"/>
      <c r="AF998" s="120"/>
      <c r="AG998" s="120"/>
      <c r="AH998" s="118"/>
      <c r="AI998" s="118"/>
      <c r="AJ998" s="118"/>
      <c r="AK998" s="118"/>
      <c r="AL998" s="118"/>
      <c r="AM998" s="118"/>
    </row>
    <row r="999" spans="1:39" hidden="1" x14ac:dyDescent="0.3">
      <c r="A999" s="107"/>
      <c r="B999" s="107" t="s">
        <v>1144</v>
      </c>
      <c r="C999" s="124" t="s">
        <v>2169</v>
      </c>
      <c r="D999" s="107" t="s">
        <v>1430</v>
      </c>
      <c r="E999" s="125" t="s">
        <v>1439</v>
      </c>
      <c r="F999" s="107" t="s">
        <v>2293</v>
      </c>
      <c r="G999" s="107" t="s">
        <v>1876</v>
      </c>
      <c r="H999" s="124" t="str">
        <f>Programação4[[#This Row],[Atividade]]&amp; " - linha/estrutura: " &amp;Programação4[[#This Row],[Tag]]</f>
        <v>Inspeção ENDs na solda bocal - linha/estrutura: TIE-IN_144_14"-S3-14E-5404-H</v>
      </c>
      <c r="I999" s="107"/>
      <c r="J999" s="107"/>
      <c r="K999" s="107"/>
      <c r="L999" s="120"/>
      <c r="M999" s="118"/>
      <c r="N999" s="118"/>
      <c r="O999" s="118"/>
      <c r="P999" s="118"/>
      <c r="Q999" s="118"/>
      <c r="R999" s="120"/>
      <c r="S999" s="120"/>
      <c r="T999" s="118"/>
      <c r="U999" s="118"/>
      <c r="V999" s="118"/>
      <c r="W999" s="118"/>
      <c r="X999" s="118"/>
      <c r="Y999" s="120"/>
      <c r="Z999" s="120"/>
      <c r="AA999" s="118"/>
      <c r="AB999" s="118"/>
      <c r="AC999" s="118"/>
      <c r="AD999" s="120"/>
      <c r="AE999" s="118"/>
      <c r="AF999" s="120"/>
      <c r="AG999" s="120"/>
      <c r="AH999" s="118"/>
      <c r="AI999" s="118"/>
      <c r="AJ999" s="118"/>
      <c r="AK999" s="118"/>
      <c r="AL999" s="118"/>
      <c r="AM999" s="118"/>
    </row>
    <row r="1000" spans="1:39" ht="18" x14ac:dyDescent="0.35">
      <c r="A1000" s="107" t="s">
        <v>510</v>
      </c>
      <c r="B1000" s="136" t="s">
        <v>1145</v>
      </c>
      <c r="C1000" s="124" t="s">
        <v>2169</v>
      </c>
      <c r="D1000" s="107" t="s">
        <v>1430</v>
      </c>
      <c r="E1000" s="125" t="s">
        <v>1439</v>
      </c>
      <c r="F1000" s="107" t="s">
        <v>2293</v>
      </c>
      <c r="G1000" s="107" t="s">
        <v>2076</v>
      </c>
      <c r="H1000" s="124" t="str">
        <f>Programação4[[#This Row],[Atividade]]&amp; " - linha/estrutura: " &amp;Programação4[[#This Row],[Tag]]</f>
        <v>Montar de válvula gaveta de 14" - linha/estrutura: TIE-IN_144_14"-S3-14E-5404-H</v>
      </c>
      <c r="I1000" s="107" t="s">
        <v>1433</v>
      </c>
      <c r="J1000" s="139"/>
      <c r="K1000" s="136"/>
      <c r="L1000" s="120"/>
      <c r="M1000" s="118"/>
      <c r="N1000" s="118"/>
      <c r="O1000" s="118"/>
      <c r="P1000" s="118"/>
      <c r="Q1000" s="118"/>
      <c r="R1000" s="120"/>
      <c r="S1000" s="120"/>
      <c r="T1000" s="118"/>
      <c r="U1000" s="118">
        <v>2</v>
      </c>
      <c r="V1000" s="118"/>
      <c r="W1000" s="118"/>
      <c r="X1000" s="118"/>
      <c r="Y1000" s="120"/>
      <c r="Z1000" s="120"/>
      <c r="AA1000" s="118"/>
      <c r="AB1000" s="118"/>
      <c r="AC1000" s="118"/>
      <c r="AD1000" s="120"/>
      <c r="AE1000" s="118"/>
      <c r="AF1000" s="120"/>
      <c r="AG1000" s="120"/>
      <c r="AH1000" s="118"/>
      <c r="AI1000" s="118"/>
      <c r="AJ1000" s="118"/>
      <c r="AK1000" s="118"/>
      <c r="AL1000" s="118"/>
      <c r="AM1000" s="118"/>
    </row>
    <row r="1001" spans="1:39" hidden="1" x14ac:dyDescent="0.3">
      <c r="A1001" s="107"/>
      <c r="B1001" s="107" t="s">
        <v>1146</v>
      </c>
      <c r="C1001" s="124"/>
      <c r="D1001" s="107"/>
      <c r="E1001" s="125"/>
      <c r="F1001" s="107"/>
      <c r="G1001" s="107" t="s">
        <v>2064</v>
      </c>
      <c r="H1001" s="124" t="str">
        <f>Programação4[[#This Row],[Atividade]]&amp; " - linha/estrutura: " &amp;Programação4[[#This Row],[Tag]]</f>
        <v xml:space="preserve">Remover Ebtv da linha existente - linha/estrutura: </v>
      </c>
      <c r="I1001" s="107"/>
      <c r="J1001" s="107"/>
      <c r="K1001" s="107"/>
      <c r="L1001" s="120"/>
      <c r="M1001" s="118"/>
      <c r="N1001" s="118"/>
      <c r="O1001" s="118"/>
      <c r="P1001" s="118"/>
      <c r="Q1001" s="118"/>
      <c r="R1001" s="120"/>
      <c r="S1001" s="120"/>
      <c r="T1001" s="118"/>
      <c r="U1001" s="118"/>
      <c r="V1001" s="118"/>
      <c r="W1001" s="118"/>
      <c r="X1001" s="118"/>
      <c r="Y1001" s="120"/>
      <c r="Z1001" s="120"/>
      <c r="AA1001" s="118"/>
      <c r="AB1001" s="118"/>
      <c r="AC1001" s="118"/>
      <c r="AD1001" s="120"/>
      <c r="AE1001" s="118"/>
      <c r="AF1001" s="120"/>
      <c r="AG1001" s="120"/>
      <c r="AH1001" s="118"/>
      <c r="AI1001" s="118"/>
      <c r="AJ1001" s="118"/>
      <c r="AK1001" s="118"/>
      <c r="AL1001" s="118"/>
      <c r="AM1001" s="118"/>
    </row>
    <row r="1002" spans="1:39" hidden="1" x14ac:dyDescent="0.3">
      <c r="A1002" s="107"/>
      <c r="B1002" s="107" t="s">
        <v>1147</v>
      </c>
      <c r="C1002" s="124"/>
      <c r="D1002" s="107"/>
      <c r="E1002" s="125"/>
      <c r="F1002" s="107"/>
      <c r="G1002" s="107" t="s">
        <v>2078</v>
      </c>
      <c r="H1002" s="124" t="str">
        <f>Programação4[[#This Row],[Atividade]]&amp; " - linha/estrutura: " &amp;Programação4[[#This Row],[Tag]]</f>
        <v xml:space="preserve">Tie in 144 - Parada - linha/estrutura: </v>
      </c>
      <c r="I1002" s="107"/>
      <c r="J1002" s="107"/>
      <c r="K1002" s="107"/>
      <c r="L1002" s="120"/>
      <c r="M1002" s="118"/>
      <c r="N1002" s="118"/>
      <c r="O1002" s="118"/>
      <c r="P1002" s="118"/>
      <c r="Q1002" s="118"/>
      <c r="R1002" s="120"/>
      <c r="S1002" s="120"/>
      <c r="T1002" s="118"/>
      <c r="U1002" s="118"/>
      <c r="V1002" s="118"/>
      <c r="W1002" s="118"/>
      <c r="X1002" s="118"/>
      <c r="Y1002" s="120"/>
      <c r="Z1002" s="120"/>
      <c r="AA1002" s="118"/>
      <c r="AB1002" s="118"/>
      <c r="AC1002" s="118"/>
      <c r="AD1002" s="120"/>
      <c r="AE1002" s="118"/>
      <c r="AF1002" s="120"/>
      <c r="AG1002" s="120"/>
      <c r="AH1002" s="118"/>
      <c r="AI1002" s="118"/>
      <c r="AJ1002" s="118"/>
      <c r="AK1002" s="118"/>
      <c r="AL1002" s="118"/>
      <c r="AM1002" s="118"/>
    </row>
    <row r="1003" spans="1:39" hidden="1" x14ac:dyDescent="0.3">
      <c r="A1003" s="107"/>
      <c r="B1003" s="107" t="s">
        <v>1148</v>
      </c>
      <c r="C1003" s="124"/>
      <c r="D1003" s="107"/>
      <c r="E1003" s="125"/>
      <c r="F1003" s="107"/>
      <c r="G1003" s="107" t="s">
        <v>2030</v>
      </c>
      <c r="H1003" s="124" t="str">
        <f>Programação4[[#This Row],[Atividade]]&amp; " - linha/estrutura: " &amp;Programação4[[#This Row],[Tag]]</f>
        <v xml:space="preserve">Fazer Ebtv da linha existente - linha/estrutura: </v>
      </c>
      <c r="I1003" s="107"/>
      <c r="J1003" s="107"/>
      <c r="K1003" s="107"/>
      <c r="L1003" s="120"/>
      <c r="M1003" s="118"/>
      <c r="N1003" s="118"/>
      <c r="O1003" s="118"/>
      <c r="P1003" s="118"/>
      <c r="Q1003" s="118"/>
      <c r="R1003" s="120"/>
      <c r="S1003" s="120"/>
      <c r="T1003" s="118"/>
      <c r="U1003" s="118"/>
      <c r="V1003" s="118"/>
      <c r="W1003" s="118"/>
      <c r="X1003" s="118"/>
      <c r="Y1003" s="120"/>
      <c r="Z1003" s="120"/>
      <c r="AA1003" s="118"/>
      <c r="AB1003" s="118"/>
      <c r="AC1003" s="118"/>
      <c r="AD1003" s="120"/>
      <c r="AE1003" s="118"/>
      <c r="AF1003" s="120"/>
      <c r="AG1003" s="120"/>
      <c r="AH1003" s="118"/>
      <c r="AI1003" s="118"/>
      <c r="AJ1003" s="118"/>
      <c r="AK1003" s="118"/>
      <c r="AL1003" s="118"/>
      <c r="AM1003" s="118"/>
    </row>
    <row r="1004" spans="1:39" hidden="1" x14ac:dyDescent="0.3">
      <c r="A1004" s="107"/>
      <c r="B1004" s="107" t="s">
        <v>1149</v>
      </c>
      <c r="C1004" s="124"/>
      <c r="D1004" s="107"/>
      <c r="E1004" s="125"/>
      <c r="F1004" s="107"/>
      <c r="G1004" s="107" t="s">
        <v>2075</v>
      </c>
      <c r="H1004" s="124" t="str">
        <f>Programação4[[#This Row],[Atividade]]&amp; " - linha/estrutura: " &amp;Programação4[[#This Row],[Tag]]</f>
        <v xml:space="preserve">Montar e soldar de bocal de 14"na linha existente - linha/estrutura: </v>
      </c>
      <c r="I1004" s="107"/>
      <c r="J1004" s="107"/>
      <c r="K1004" s="107"/>
      <c r="L1004" s="120"/>
      <c r="M1004" s="118"/>
      <c r="N1004" s="118"/>
      <c r="O1004" s="118"/>
      <c r="P1004" s="118"/>
      <c r="Q1004" s="118"/>
      <c r="R1004" s="120"/>
      <c r="S1004" s="120"/>
      <c r="T1004" s="118"/>
      <c r="U1004" s="118"/>
      <c r="V1004" s="118"/>
      <c r="W1004" s="118"/>
      <c r="X1004" s="118"/>
      <c r="Y1004" s="120"/>
      <c r="Z1004" s="120"/>
      <c r="AA1004" s="118"/>
      <c r="AB1004" s="118"/>
      <c r="AC1004" s="118"/>
      <c r="AD1004" s="120"/>
      <c r="AE1004" s="118"/>
      <c r="AF1004" s="120"/>
      <c r="AG1004" s="120"/>
      <c r="AH1004" s="118"/>
      <c r="AI1004" s="118"/>
      <c r="AJ1004" s="118"/>
      <c r="AK1004" s="118"/>
      <c r="AL1004" s="118"/>
      <c r="AM1004" s="118"/>
    </row>
    <row r="1005" spans="1:39" hidden="1" x14ac:dyDescent="0.3">
      <c r="A1005" s="107"/>
      <c r="B1005" s="107" t="s">
        <v>1150</v>
      </c>
      <c r="C1005" s="124"/>
      <c r="D1005" s="107"/>
      <c r="E1005" s="125"/>
      <c r="F1005" s="107"/>
      <c r="G1005" s="107" t="s">
        <v>1876</v>
      </c>
      <c r="H1005" s="124" t="str">
        <f>Programação4[[#This Row],[Atividade]]&amp; " - linha/estrutura: " &amp;Programação4[[#This Row],[Tag]]</f>
        <v xml:space="preserve">Inspeção ENDs na solda bocal - linha/estrutura: </v>
      </c>
      <c r="I1005" s="107"/>
      <c r="J1005" s="107"/>
      <c r="K1005" s="107"/>
      <c r="L1005" s="120"/>
      <c r="M1005" s="118"/>
      <c r="N1005" s="118"/>
      <c r="O1005" s="118"/>
      <c r="P1005" s="118"/>
      <c r="Q1005" s="118"/>
      <c r="R1005" s="120"/>
      <c r="S1005" s="120"/>
      <c r="T1005" s="118"/>
      <c r="U1005" s="118"/>
      <c r="V1005" s="118"/>
      <c r="W1005" s="118"/>
      <c r="X1005" s="118"/>
      <c r="Y1005" s="120"/>
      <c r="Z1005" s="120"/>
      <c r="AA1005" s="118"/>
      <c r="AB1005" s="118"/>
      <c r="AC1005" s="118"/>
      <c r="AD1005" s="120"/>
      <c r="AE1005" s="118"/>
      <c r="AF1005" s="120"/>
      <c r="AG1005" s="120"/>
      <c r="AH1005" s="118"/>
      <c r="AI1005" s="118"/>
      <c r="AJ1005" s="118"/>
      <c r="AK1005" s="118"/>
      <c r="AL1005" s="118"/>
      <c r="AM1005" s="118"/>
    </row>
    <row r="1006" spans="1:39" x14ac:dyDescent="0.3">
      <c r="A1006" s="107" t="s">
        <v>510</v>
      </c>
      <c r="B1006" s="107" t="s">
        <v>1151</v>
      </c>
      <c r="C1006" s="124"/>
      <c r="D1006" s="107"/>
      <c r="E1006" s="125"/>
      <c r="F1006" s="107"/>
      <c r="G1006" s="107" t="s">
        <v>2076</v>
      </c>
      <c r="H1006" s="124" t="str">
        <f>Programação4[[#This Row],[Atividade]]&amp; " - linha/estrutura: " &amp;Programação4[[#This Row],[Tag]]</f>
        <v xml:space="preserve">Montar de válvula gaveta de 14" - linha/estrutura: </v>
      </c>
      <c r="I1006" s="107"/>
      <c r="J1006" s="107"/>
      <c r="K1006" s="107"/>
      <c r="L1006" s="120"/>
      <c r="M1006" s="118"/>
      <c r="N1006" s="118"/>
      <c r="O1006" s="118"/>
      <c r="P1006" s="118"/>
      <c r="Q1006" s="118"/>
      <c r="R1006" s="120"/>
      <c r="S1006" s="120"/>
      <c r="T1006" s="118"/>
      <c r="U1006" s="118"/>
      <c r="V1006" s="118"/>
      <c r="W1006" s="118"/>
      <c r="X1006" s="118"/>
      <c r="Y1006" s="120"/>
      <c r="Z1006" s="120"/>
      <c r="AA1006" s="118"/>
      <c r="AB1006" s="118"/>
      <c r="AC1006" s="118"/>
      <c r="AD1006" s="120"/>
      <c r="AE1006" s="118"/>
      <c r="AF1006" s="120"/>
      <c r="AG1006" s="120"/>
      <c r="AH1006" s="118"/>
      <c r="AI1006" s="118"/>
      <c r="AJ1006" s="118"/>
      <c r="AK1006" s="118"/>
      <c r="AL1006" s="118"/>
      <c r="AM1006" s="118"/>
    </row>
    <row r="1007" spans="1:39" hidden="1" x14ac:dyDescent="0.3">
      <c r="A1007" s="107"/>
      <c r="B1007" s="107" t="s">
        <v>1152</v>
      </c>
      <c r="C1007" s="124"/>
      <c r="D1007" s="107"/>
      <c r="E1007" s="125"/>
      <c r="F1007" s="107"/>
      <c r="G1007" s="107" t="s">
        <v>2064</v>
      </c>
      <c r="H1007" s="124" t="str">
        <f>Programação4[[#This Row],[Atividade]]&amp; " - linha/estrutura: " &amp;Programação4[[#This Row],[Tag]]</f>
        <v xml:space="preserve">Remover Ebtv da linha existente - linha/estrutura: </v>
      </c>
      <c r="I1007" s="107"/>
      <c r="J1007" s="107"/>
      <c r="K1007" s="107"/>
      <c r="L1007" s="120"/>
      <c r="M1007" s="118"/>
      <c r="N1007" s="118"/>
      <c r="O1007" s="118"/>
      <c r="P1007" s="118"/>
      <c r="Q1007" s="118"/>
      <c r="R1007" s="120"/>
      <c r="S1007" s="120"/>
      <c r="T1007" s="118"/>
      <c r="U1007" s="118"/>
      <c r="V1007" s="118"/>
      <c r="W1007" s="118"/>
      <c r="X1007" s="118"/>
      <c r="Y1007" s="120"/>
      <c r="Z1007" s="120"/>
      <c r="AA1007" s="118"/>
      <c r="AB1007" s="118"/>
      <c r="AC1007" s="118"/>
      <c r="AD1007" s="120"/>
      <c r="AE1007" s="118"/>
      <c r="AF1007" s="120"/>
      <c r="AG1007" s="120"/>
      <c r="AH1007" s="118"/>
      <c r="AI1007" s="118"/>
      <c r="AJ1007" s="118"/>
      <c r="AK1007" s="118"/>
      <c r="AL1007" s="118"/>
      <c r="AM1007" s="118"/>
    </row>
    <row r="1008" spans="1:39" x14ac:dyDescent="0.3">
      <c r="A1008" s="107" t="s">
        <v>510</v>
      </c>
      <c r="B1008" s="107" t="s">
        <v>1153</v>
      </c>
      <c r="C1008" s="124" t="s">
        <v>2169</v>
      </c>
      <c r="D1008" s="107" t="s">
        <v>1430</v>
      </c>
      <c r="E1008" s="125" t="s">
        <v>1440</v>
      </c>
      <c r="F1008" s="107"/>
      <c r="G1008" s="107" t="s">
        <v>2079</v>
      </c>
      <c r="H1008" s="124" t="str">
        <f>Programação4[[#This Row],[Atividade]]&amp; " - linha/estrutura: " &amp;Programação4[[#This Row],[Tag]]</f>
        <v xml:space="preserve">TIE-IN_138 - linha/estrutura: </v>
      </c>
      <c r="I1008" s="107" t="s">
        <v>1433</v>
      </c>
      <c r="J1008" s="107"/>
      <c r="K1008" s="107"/>
      <c r="L1008" s="120"/>
      <c r="M1008" s="118"/>
      <c r="N1008" s="118"/>
      <c r="O1008" s="118"/>
      <c r="P1008" s="118"/>
      <c r="Q1008" s="118"/>
      <c r="R1008" s="120"/>
      <c r="S1008" s="120"/>
      <c r="T1008" s="118"/>
      <c r="U1008" s="118"/>
      <c r="V1008" s="118"/>
      <c r="W1008" s="118"/>
      <c r="X1008" s="118"/>
      <c r="Y1008" s="120"/>
      <c r="Z1008" s="120"/>
      <c r="AA1008" s="118"/>
      <c r="AB1008" s="118"/>
      <c r="AC1008" s="118"/>
      <c r="AD1008" s="120"/>
      <c r="AE1008" s="118"/>
      <c r="AF1008" s="120"/>
      <c r="AG1008" s="120"/>
      <c r="AH1008" s="118"/>
      <c r="AI1008" s="118"/>
      <c r="AJ1008" s="118"/>
      <c r="AK1008" s="118"/>
      <c r="AL1008" s="118"/>
      <c r="AM1008" s="118"/>
    </row>
    <row r="1009" spans="1:39" hidden="1" x14ac:dyDescent="0.3">
      <c r="A1009" s="107"/>
      <c r="B1009" s="107" t="s">
        <v>1154</v>
      </c>
      <c r="C1009" s="124"/>
      <c r="D1009" s="107"/>
      <c r="E1009" s="125"/>
      <c r="F1009" s="107"/>
      <c r="G1009" s="107" t="s">
        <v>2030</v>
      </c>
      <c r="H1009" s="124" t="str">
        <f>Programação4[[#This Row],[Atividade]]&amp; " - linha/estrutura: " &amp;Programação4[[#This Row],[Tag]]</f>
        <v xml:space="preserve">Fazer Ebtv da linha existente - linha/estrutura: </v>
      </c>
      <c r="I1009" s="107"/>
      <c r="J1009" s="107"/>
      <c r="K1009" s="107"/>
      <c r="L1009" s="120"/>
      <c r="M1009" s="118"/>
      <c r="N1009" s="118"/>
      <c r="O1009" s="118"/>
      <c r="P1009" s="118"/>
      <c r="Q1009" s="118"/>
      <c r="R1009" s="120"/>
      <c r="S1009" s="120"/>
      <c r="T1009" s="118"/>
      <c r="U1009" s="118"/>
      <c r="V1009" s="118"/>
      <c r="W1009" s="118"/>
      <c r="X1009" s="118"/>
      <c r="Y1009" s="120"/>
      <c r="Z1009" s="120"/>
      <c r="AA1009" s="118"/>
      <c r="AB1009" s="118"/>
      <c r="AC1009" s="118"/>
      <c r="AD1009" s="120"/>
      <c r="AE1009" s="118"/>
      <c r="AF1009" s="120"/>
      <c r="AG1009" s="120"/>
      <c r="AH1009" s="118"/>
      <c r="AI1009" s="118"/>
      <c r="AJ1009" s="118"/>
      <c r="AK1009" s="118"/>
      <c r="AL1009" s="118"/>
      <c r="AM1009" s="118"/>
    </row>
    <row r="1010" spans="1:39" hidden="1" x14ac:dyDescent="0.3">
      <c r="A1010" s="107"/>
      <c r="B1010" s="107" t="s">
        <v>1155</v>
      </c>
      <c r="C1010" s="124"/>
      <c r="D1010" s="107"/>
      <c r="E1010" s="125"/>
      <c r="F1010" s="107"/>
      <c r="G1010" s="107" t="s">
        <v>2080</v>
      </c>
      <c r="H1010" s="124" t="str">
        <f>Programação4[[#This Row],[Atividade]]&amp; " - linha/estrutura: " &amp;Programação4[[#This Row],[Tag]]</f>
        <v xml:space="preserve">Montar e soldar de bocal de 10"na linha existente - linha/estrutura: </v>
      </c>
      <c r="I1010" s="107"/>
      <c r="J1010" s="107"/>
      <c r="K1010" s="107"/>
      <c r="L1010" s="120"/>
      <c r="M1010" s="118"/>
      <c r="N1010" s="118"/>
      <c r="O1010" s="118"/>
      <c r="P1010" s="118"/>
      <c r="Q1010" s="118"/>
      <c r="R1010" s="120"/>
      <c r="S1010" s="120"/>
      <c r="T1010" s="118"/>
      <c r="U1010" s="118"/>
      <c r="V1010" s="118"/>
      <c r="W1010" s="118"/>
      <c r="X1010" s="118"/>
      <c r="Y1010" s="120"/>
      <c r="Z1010" s="120"/>
      <c r="AA1010" s="118"/>
      <c r="AB1010" s="118"/>
      <c r="AC1010" s="118"/>
      <c r="AD1010" s="120"/>
      <c r="AE1010" s="118"/>
      <c r="AF1010" s="120"/>
      <c r="AG1010" s="120"/>
      <c r="AH1010" s="118"/>
      <c r="AI1010" s="118"/>
      <c r="AJ1010" s="118"/>
      <c r="AK1010" s="118"/>
      <c r="AL1010" s="118"/>
      <c r="AM1010" s="118"/>
    </row>
    <row r="1011" spans="1:39" hidden="1" x14ac:dyDescent="0.3">
      <c r="A1011" s="107"/>
      <c r="B1011" s="107" t="s">
        <v>1156</v>
      </c>
      <c r="C1011" s="124"/>
      <c r="D1011" s="107"/>
      <c r="E1011" s="125"/>
      <c r="F1011" s="107"/>
      <c r="G1011" s="107" t="s">
        <v>1876</v>
      </c>
      <c r="H1011" s="124" t="str">
        <f>Programação4[[#This Row],[Atividade]]&amp; " - linha/estrutura: " &amp;Programação4[[#This Row],[Tag]]</f>
        <v xml:space="preserve">Inspeção ENDs na solda bocal - linha/estrutura: </v>
      </c>
      <c r="I1011" s="107"/>
      <c r="J1011" s="107"/>
      <c r="K1011" s="107"/>
      <c r="L1011" s="120"/>
      <c r="M1011" s="118"/>
      <c r="N1011" s="118"/>
      <c r="O1011" s="118"/>
      <c r="P1011" s="118"/>
      <c r="Q1011" s="118"/>
      <c r="R1011" s="120"/>
      <c r="S1011" s="120"/>
      <c r="T1011" s="118"/>
      <c r="U1011" s="118"/>
      <c r="V1011" s="118"/>
      <c r="W1011" s="118"/>
      <c r="X1011" s="118"/>
      <c r="Y1011" s="120"/>
      <c r="Z1011" s="120"/>
      <c r="AA1011" s="118"/>
      <c r="AB1011" s="118"/>
      <c r="AC1011" s="118"/>
      <c r="AD1011" s="120"/>
      <c r="AE1011" s="118"/>
      <c r="AF1011" s="120"/>
      <c r="AG1011" s="120"/>
      <c r="AH1011" s="118"/>
      <c r="AI1011" s="118"/>
      <c r="AJ1011" s="118"/>
      <c r="AK1011" s="118"/>
      <c r="AL1011" s="118"/>
      <c r="AM1011" s="118"/>
    </row>
    <row r="1012" spans="1:39" hidden="1" x14ac:dyDescent="0.3">
      <c r="A1012" s="107"/>
      <c r="B1012" s="107" t="s">
        <v>1157</v>
      </c>
      <c r="C1012" s="124"/>
      <c r="D1012" s="107"/>
      <c r="E1012" s="125"/>
      <c r="F1012" s="107"/>
      <c r="G1012" s="107" t="s">
        <v>2081</v>
      </c>
      <c r="H1012" s="124" t="str">
        <f>Programação4[[#This Row],[Atividade]]&amp; " - linha/estrutura: " &amp;Programação4[[#This Row],[Tag]]</f>
        <v xml:space="preserve">Montar de válvula gaveta de 10" - linha/estrutura: </v>
      </c>
      <c r="I1012" s="107"/>
      <c r="J1012" s="107"/>
      <c r="K1012" s="107"/>
      <c r="L1012" s="120"/>
      <c r="M1012" s="118"/>
      <c r="N1012" s="118"/>
      <c r="O1012" s="118"/>
      <c r="P1012" s="118"/>
      <c r="Q1012" s="118"/>
      <c r="R1012" s="120"/>
      <c r="S1012" s="120"/>
      <c r="T1012" s="118"/>
      <c r="U1012" s="118"/>
      <c r="V1012" s="118"/>
      <c r="W1012" s="118"/>
      <c r="X1012" s="118"/>
      <c r="Y1012" s="120"/>
      <c r="Z1012" s="120"/>
      <c r="AA1012" s="118"/>
      <c r="AB1012" s="118"/>
      <c r="AC1012" s="118"/>
      <c r="AD1012" s="120"/>
      <c r="AE1012" s="118"/>
      <c r="AF1012" s="120"/>
      <c r="AG1012" s="120"/>
      <c r="AH1012" s="118"/>
      <c r="AI1012" s="118"/>
      <c r="AJ1012" s="118"/>
      <c r="AK1012" s="118"/>
      <c r="AL1012" s="118"/>
      <c r="AM1012" s="118"/>
    </row>
    <row r="1013" spans="1:39" hidden="1" x14ac:dyDescent="0.3">
      <c r="A1013" s="107"/>
      <c r="B1013" s="107" t="s">
        <v>1158</v>
      </c>
      <c r="C1013" s="124"/>
      <c r="D1013" s="107"/>
      <c r="E1013" s="125"/>
      <c r="F1013" s="107"/>
      <c r="G1013" s="107" t="s">
        <v>1954</v>
      </c>
      <c r="H1013" s="124" t="str">
        <f>Programação4[[#This Row],[Atividade]]&amp; " - linha/estrutura: " &amp;Programação4[[#This Row],[Tag]]</f>
        <v xml:space="preserve">Remover Ebtv da linha - linha/estrutura: </v>
      </c>
      <c r="I1013" s="107"/>
      <c r="J1013" s="107"/>
      <c r="K1013" s="107"/>
      <c r="L1013" s="120"/>
      <c r="M1013" s="118"/>
      <c r="N1013" s="118"/>
      <c r="O1013" s="118"/>
      <c r="P1013" s="118"/>
      <c r="Q1013" s="118"/>
      <c r="R1013" s="120"/>
      <c r="S1013" s="120"/>
      <c r="T1013" s="118"/>
      <c r="U1013" s="118"/>
      <c r="V1013" s="118"/>
      <c r="W1013" s="118"/>
      <c r="X1013" s="118"/>
      <c r="Y1013" s="120"/>
      <c r="Z1013" s="120"/>
      <c r="AA1013" s="118"/>
      <c r="AB1013" s="118"/>
      <c r="AC1013" s="118"/>
      <c r="AD1013" s="120"/>
      <c r="AE1013" s="118"/>
      <c r="AF1013" s="120"/>
      <c r="AG1013" s="120"/>
      <c r="AH1013" s="118"/>
      <c r="AI1013" s="118"/>
      <c r="AJ1013" s="118"/>
      <c r="AK1013" s="118"/>
      <c r="AL1013" s="118"/>
      <c r="AM1013" s="118"/>
    </row>
    <row r="1014" spans="1:39" hidden="1" x14ac:dyDescent="0.3">
      <c r="A1014" s="107"/>
      <c r="B1014" s="107" t="s">
        <v>1159</v>
      </c>
      <c r="C1014" s="124"/>
      <c r="D1014" s="107"/>
      <c r="E1014" s="125"/>
      <c r="F1014" s="107"/>
      <c r="G1014" s="107" t="s">
        <v>2082</v>
      </c>
      <c r="H1014" s="124" t="str">
        <f>Programação4[[#This Row],[Atividade]]&amp; " - linha/estrutura: " &amp;Programação4[[#This Row],[Tag]]</f>
        <v xml:space="preserve">TIE-IN_139 - Parada - linha/estrutura: </v>
      </c>
      <c r="I1014" s="107"/>
      <c r="J1014" s="107"/>
      <c r="K1014" s="107"/>
      <c r="L1014" s="120"/>
      <c r="M1014" s="118"/>
      <c r="N1014" s="118"/>
      <c r="O1014" s="118"/>
      <c r="P1014" s="118"/>
      <c r="Q1014" s="118"/>
      <c r="R1014" s="120"/>
      <c r="S1014" s="120"/>
      <c r="T1014" s="118"/>
      <c r="U1014" s="118"/>
      <c r="V1014" s="118"/>
      <c r="W1014" s="118"/>
      <c r="X1014" s="118"/>
      <c r="Y1014" s="120"/>
      <c r="Z1014" s="120"/>
      <c r="AA1014" s="118"/>
      <c r="AB1014" s="118"/>
      <c r="AC1014" s="118"/>
      <c r="AD1014" s="120"/>
      <c r="AE1014" s="118"/>
      <c r="AF1014" s="120"/>
      <c r="AG1014" s="120"/>
      <c r="AH1014" s="118"/>
      <c r="AI1014" s="118"/>
      <c r="AJ1014" s="118"/>
      <c r="AK1014" s="118"/>
      <c r="AL1014" s="118"/>
      <c r="AM1014" s="118"/>
    </row>
    <row r="1015" spans="1:39" hidden="1" x14ac:dyDescent="0.3">
      <c r="A1015" s="107"/>
      <c r="B1015" s="107" t="s">
        <v>1160</v>
      </c>
      <c r="C1015" s="124" t="s">
        <v>2169</v>
      </c>
      <c r="D1015" s="107" t="s">
        <v>1430</v>
      </c>
      <c r="E1015" s="125" t="s">
        <v>1440</v>
      </c>
      <c r="F1015" s="107"/>
      <c r="G1015" s="107" t="s">
        <v>2083</v>
      </c>
      <c r="H1015" s="124" t="str">
        <f>Programação4[[#This Row],[Atividade]]&amp; " - linha/estrutura: " &amp;Programação4[[#This Row],[Tag]]</f>
        <v xml:space="preserve">Fazer Ebtv da linha existente 6"-S3-14A-5383-H - linha/estrutura: </v>
      </c>
      <c r="I1015" s="107" t="s">
        <v>1433</v>
      </c>
      <c r="J1015" s="107"/>
      <c r="K1015" s="107" t="s">
        <v>2362</v>
      </c>
      <c r="L1015" s="120"/>
      <c r="M1015" s="118"/>
      <c r="N1015" s="118"/>
      <c r="O1015" s="118"/>
      <c r="P1015" s="118"/>
      <c r="Q1015" s="118"/>
      <c r="R1015" s="120"/>
      <c r="S1015" s="120"/>
      <c r="T1015" s="118"/>
      <c r="U1015" s="118"/>
      <c r="V1015" s="118"/>
      <c r="W1015" s="118"/>
      <c r="X1015" s="118"/>
      <c r="Y1015" s="120"/>
      <c r="Z1015" s="120"/>
      <c r="AA1015" s="118"/>
      <c r="AB1015" s="118">
        <v>0</v>
      </c>
      <c r="AC1015" s="118">
        <v>1</v>
      </c>
      <c r="AD1015" s="120"/>
      <c r="AE1015" s="118"/>
      <c r="AF1015" s="120"/>
      <c r="AG1015" s="120"/>
      <c r="AH1015" s="118"/>
      <c r="AI1015" s="118"/>
      <c r="AJ1015" s="118"/>
      <c r="AK1015" s="118"/>
      <c r="AL1015" s="118"/>
      <c r="AM1015" s="118"/>
    </row>
    <row r="1016" spans="1:39" hidden="1" x14ac:dyDescent="0.3">
      <c r="A1016" s="107"/>
      <c r="B1016" s="107" t="s">
        <v>1161</v>
      </c>
      <c r="C1016" s="124"/>
      <c r="D1016" s="107"/>
      <c r="E1016" s="125"/>
      <c r="F1016" s="107"/>
      <c r="G1016" s="107" t="s">
        <v>2031</v>
      </c>
      <c r="H1016" s="124" t="str">
        <f>Programação4[[#This Row],[Atividade]]&amp; " - linha/estrutura: " &amp;Programação4[[#This Row],[Tag]]</f>
        <v xml:space="preserve">Desmontar trecho da linha existente - linha/estrutura: </v>
      </c>
      <c r="I1016" s="107"/>
      <c r="J1016" s="107"/>
      <c r="K1016" s="107"/>
      <c r="L1016" s="120"/>
      <c r="M1016" s="118"/>
      <c r="N1016" s="118"/>
      <c r="O1016" s="118"/>
      <c r="P1016" s="118"/>
      <c r="Q1016" s="118"/>
      <c r="R1016" s="120"/>
      <c r="S1016" s="120"/>
      <c r="T1016" s="118"/>
      <c r="U1016" s="118"/>
      <c r="V1016" s="118"/>
      <c r="W1016" s="118"/>
      <c r="X1016" s="118"/>
      <c r="Y1016" s="120"/>
      <c r="Z1016" s="120"/>
      <c r="AA1016" s="118"/>
      <c r="AB1016" s="118"/>
      <c r="AC1016" s="118"/>
      <c r="AD1016" s="120"/>
      <c r="AE1016" s="118"/>
      <c r="AF1016" s="120"/>
      <c r="AG1016" s="120"/>
      <c r="AH1016" s="118"/>
      <c r="AI1016" s="118"/>
      <c r="AJ1016" s="118"/>
      <c r="AK1016" s="118"/>
      <c r="AL1016" s="118"/>
      <c r="AM1016" s="118"/>
    </row>
    <row r="1017" spans="1:39" hidden="1" x14ac:dyDescent="0.3">
      <c r="A1017" s="107"/>
      <c r="B1017" s="107" t="s">
        <v>1162</v>
      </c>
      <c r="C1017" s="124"/>
      <c r="D1017" s="107"/>
      <c r="E1017" s="125"/>
      <c r="F1017" s="107"/>
      <c r="G1017" s="107" t="s">
        <v>2084</v>
      </c>
      <c r="H1017" s="124" t="str">
        <f>Programação4[[#This Row],[Atividade]]&amp; " - linha/estrutura: " &amp;Programação4[[#This Row],[Tag]]</f>
        <v xml:space="preserve">Pré-montar spool e válvula gaveta de 6" - linha/estrutura: </v>
      </c>
      <c r="I1017" s="107"/>
      <c r="J1017" s="107"/>
      <c r="K1017" s="107"/>
      <c r="L1017" s="120"/>
      <c r="M1017" s="118"/>
      <c r="N1017" s="118"/>
      <c r="O1017" s="118"/>
      <c r="P1017" s="118"/>
      <c r="Q1017" s="118"/>
      <c r="R1017" s="120"/>
      <c r="S1017" s="120"/>
      <c r="T1017" s="118"/>
      <c r="U1017" s="118"/>
      <c r="V1017" s="118"/>
      <c r="W1017" s="118"/>
      <c r="X1017" s="118"/>
      <c r="Y1017" s="120"/>
      <c r="Z1017" s="120"/>
      <c r="AA1017" s="118"/>
      <c r="AB1017" s="118"/>
      <c r="AC1017" s="118"/>
      <c r="AD1017" s="120"/>
      <c r="AE1017" s="118"/>
      <c r="AF1017" s="120"/>
      <c r="AG1017" s="120"/>
      <c r="AH1017" s="118"/>
      <c r="AI1017" s="118"/>
      <c r="AJ1017" s="118"/>
      <c r="AK1017" s="118"/>
      <c r="AL1017" s="118"/>
      <c r="AM1017" s="118"/>
    </row>
    <row r="1018" spans="1:39" hidden="1" x14ac:dyDescent="0.3">
      <c r="A1018" s="107"/>
      <c r="B1018" s="107" t="s">
        <v>1163</v>
      </c>
      <c r="C1018" s="124"/>
      <c r="D1018" s="107"/>
      <c r="E1018" s="125"/>
      <c r="F1018" s="107"/>
      <c r="G1018" s="107" t="s">
        <v>2085</v>
      </c>
      <c r="H1018" s="124" t="str">
        <f>Programação4[[#This Row],[Atividade]]&amp; " - linha/estrutura: " &amp;Programação4[[#This Row],[Tag]]</f>
        <v xml:space="preserve">Soldar spool - linha/estrutura: </v>
      </c>
      <c r="I1018" s="107"/>
      <c r="J1018" s="107"/>
      <c r="K1018" s="107"/>
      <c r="L1018" s="120"/>
      <c r="M1018" s="118"/>
      <c r="N1018" s="118"/>
      <c r="O1018" s="118"/>
      <c r="P1018" s="118"/>
      <c r="Q1018" s="118"/>
      <c r="R1018" s="120"/>
      <c r="S1018" s="120"/>
      <c r="T1018" s="118"/>
      <c r="U1018" s="118"/>
      <c r="V1018" s="118"/>
      <c r="W1018" s="118"/>
      <c r="X1018" s="118"/>
      <c r="Y1018" s="120"/>
      <c r="Z1018" s="120"/>
      <c r="AA1018" s="118"/>
      <c r="AB1018" s="118"/>
      <c r="AC1018" s="118"/>
      <c r="AD1018" s="120"/>
      <c r="AE1018" s="118"/>
      <c r="AF1018" s="120"/>
      <c r="AG1018" s="120"/>
      <c r="AH1018" s="118"/>
      <c r="AI1018" s="118"/>
      <c r="AJ1018" s="118"/>
      <c r="AK1018" s="118"/>
      <c r="AL1018" s="118"/>
      <c r="AM1018" s="118"/>
    </row>
    <row r="1019" spans="1:39" hidden="1" x14ac:dyDescent="0.3">
      <c r="A1019" s="107"/>
      <c r="B1019" s="107" t="s">
        <v>1164</v>
      </c>
      <c r="C1019" s="124"/>
      <c r="D1019" s="107"/>
      <c r="E1019" s="125"/>
      <c r="F1019" s="107"/>
      <c r="G1019" s="107" t="s">
        <v>279</v>
      </c>
      <c r="H1019" s="124" t="str">
        <f>Programação4[[#This Row],[Atividade]]&amp; " - linha/estrutura: " &amp;Programação4[[#This Row],[Tag]]</f>
        <v xml:space="preserve">Inspeção ENDs das soldas - linha/estrutura: </v>
      </c>
      <c r="I1019" s="107"/>
      <c r="J1019" s="107"/>
      <c r="K1019" s="107"/>
      <c r="L1019" s="120"/>
      <c r="M1019" s="118"/>
      <c r="N1019" s="118"/>
      <c r="O1019" s="118"/>
      <c r="P1019" s="118"/>
      <c r="Q1019" s="118"/>
      <c r="R1019" s="120"/>
      <c r="S1019" s="120"/>
      <c r="T1019" s="118"/>
      <c r="U1019" s="118"/>
      <c r="V1019" s="118"/>
      <c r="W1019" s="118"/>
      <c r="X1019" s="118"/>
      <c r="Y1019" s="120"/>
      <c r="Z1019" s="120"/>
      <c r="AA1019" s="118"/>
      <c r="AB1019" s="118"/>
      <c r="AC1019" s="118"/>
      <c r="AD1019" s="120"/>
      <c r="AE1019" s="118"/>
      <c r="AF1019" s="120"/>
      <c r="AG1019" s="120"/>
      <c r="AH1019" s="118"/>
      <c r="AI1019" s="118"/>
      <c r="AJ1019" s="118"/>
      <c r="AK1019" s="118"/>
      <c r="AL1019" s="118"/>
      <c r="AM1019" s="118"/>
    </row>
    <row r="1020" spans="1:39" hidden="1" x14ac:dyDescent="0.3">
      <c r="A1020" s="107"/>
      <c r="B1020" s="107" t="s">
        <v>1165</v>
      </c>
      <c r="C1020" s="124"/>
      <c r="D1020" s="107"/>
      <c r="E1020" s="125"/>
      <c r="F1020" s="107"/>
      <c r="G1020" s="107" t="s">
        <v>1954</v>
      </c>
      <c r="H1020" s="124" t="str">
        <f>Programação4[[#This Row],[Atividade]]&amp; " - linha/estrutura: " &amp;Programação4[[#This Row],[Tag]]</f>
        <v xml:space="preserve">Remover Ebtv da linha - linha/estrutura: </v>
      </c>
      <c r="I1020" s="107"/>
      <c r="J1020" s="107"/>
      <c r="K1020" s="107"/>
      <c r="L1020" s="120"/>
      <c r="M1020" s="118"/>
      <c r="N1020" s="118"/>
      <c r="O1020" s="118"/>
      <c r="P1020" s="118"/>
      <c r="Q1020" s="118"/>
      <c r="R1020" s="120"/>
      <c r="S1020" s="120"/>
      <c r="T1020" s="118"/>
      <c r="U1020" s="118"/>
      <c r="V1020" s="118"/>
      <c r="W1020" s="118"/>
      <c r="X1020" s="118"/>
      <c r="Y1020" s="120"/>
      <c r="Z1020" s="120"/>
      <c r="AA1020" s="118"/>
      <c r="AB1020" s="118"/>
      <c r="AC1020" s="118"/>
      <c r="AD1020" s="120"/>
      <c r="AE1020" s="118"/>
      <c r="AF1020" s="120"/>
      <c r="AG1020" s="120"/>
      <c r="AH1020" s="118"/>
      <c r="AI1020" s="118"/>
      <c r="AJ1020" s="118"/>
      <c r="AK1020" s="118"/>
      <c r="AL1020" s="118"/>
      <c r="AM1020" s="118"/>
    </row>
    <row r="1021" spans="1:39" hidden="1" x14ac:dyDescent="0.3">
      <c r="A1021" s="107"/>
      <c r="B1021" s="107" t="s">
        <v>1166</v>
      </c>
      <c r="C1021" s="124"/>
      <c r="D1021" s="107"/>
      <c r="E1021" s="125"/>
      <c r="F1021" s="107"/>
      <c r="G1021" s="107" t="s">
        <v>2086</v>
      </c>
      <c r="H1021" s="124" t="str">
        <f>Programação4[[#This Row],[Atividade]]&amp; " - linha/estrutura: " &amp;Programação4[[#This Row],[Tag]]</f>
        <v xml:space="preserve">Tie in 132 - Parada - linha/estrutura: </v>
      </c>
      <c r="I1021" s="107"/>
      <c r="J1021" s="107"/>
      <c r="K1021" s="107"/>
      <c r="L1021" s="120"/>
      <c r="M1021" s="118"/>
      <c r="N1021" s="118"/>
      <c r="O1021" s="118"/>
      <c r="P1021" s="118"/>
      <c r="Q1021" s="118"/>
      <c r="R1021" s="120"/>
      <c r="S1021" s="120"/>
      <c r="T1021" s="118"/>
      <c r="U1021" s="118"/>
      <c r="V1021" s="118"/>
      <c r="W1021" s="118"/>
      <c r="X1021" s="118"/>
      <c r="Y1021" s="120"/>
      <c r="Z1021" s="120"/>
      <c r="AA1021" s="118"/>
      <c r="AB1021" s="118"/>
      <c r="AC1021" s="118"/>
      <c r="AD1021" s="120"/>
      <c r="AE1021" s="118"/>
      <c r="AF1021" s="120"/>
      <c r="AG1021" s="120"/>
      <c r="AH1021" s="118"/>
      <c r="AI1021" s="118"/>
      <c r="AJ1021" s="118"/>
      <c r="AK1021" s="118"/>
      <c r="AL1021" s="118"/>
      <c r="AM1021" s="118"/>
    </row>
    <row r="1022" spans="1:39" hidden="1" x14ac:dyDescent="0.3">
      <c r="A1022" s="107"/>
      <c r="B1022" s="107" t="s">
        <v>1167</v>
      </c>
      <c r="C1022" s="124"/>
      <c r="D1022" s="107"/>
      <c r="E1022" s="125"/>
      <c r="F1022" s="107"/>
      <c r="G1022" s="107" t="s">
        <v>2087</v>
      </c>
      <c r="H1022" s="124" t="str">
        <f>Programação4[[#This Row],[Atividade]]&amp; " - linha/estrutura: " &amp;Programação4[[#This Row],[Tag]]</f>
        <v xml:space="preserve">Fazer Ebtv da linha existente 10"-S3-14A-1404-H - linha/estrutura: </v>
      </c>
      <c r="I1022" s="107"/>
      <c r="J1022" s="107"/>
      <c r="K1022" s="107"/>
      <c r="L1022" s="120"/>
      <c r="M1022" s="118"/>
      <c r="N1022" s="118"/>
      <c r="O1022" s="118"/>
      <c r="P1022" s="118"/>
      <c r="Q1022" s="118"/>
      <c r="R1022" s="120"/>
      <c r="S1022" s="120"/>
      <c r="T1022" s="118"/>
      <c r="U1022" s="118"/>
      <c r="V1022" s="118"/>
      <c r="W1022" s="118"/>
      <c r="X1022" s="118"/>
      <c r="Y1022" s="120"/>
      <c r="Z1022" s="120"/>
      <c r="AA1022" s="118"/>
      <c r="AB1022" s="118"/>
      <c r="AC1022" s="118"/>
      <c r="AD1022" s="120"/>
      <c r="AE1022" s="118"/>
      <c r="AF1022" s="120"/>
      <c r="AG1022" s="120"/>
      <c r="AH1022" s="118"/>
      <c r="AI1022" s="118"/>
      <c r="AJ1022" s="118"/>
      <c r="AK1022" s="118"/>
      <c r="AL1022" s="118"/>
      <c r="AM1022" s="118"/>
    </row>
    <row r="1023" spans="1:39" hidden="1" x14ac:dyDescent="0.3">
      <c r="A1023" s="107"/>
      <c r="B1023" s="107" t="s">
        <v>1168</v>
      </c>
      <c r="C1023" s="124"/>
      <c r="D1023" s="107"/>
      <c r="E1023" s="125"/>
      <c r="F1023" s="107"/>
      <c r="G1023" s="107" t="s">
        <v>2031</v>
      </c>
      <c r="H1023" s="124" t="str">
        <f>Programação4[[#This Row],[Atividade]]&amp; " - linha/estrutura: " &amp;Programação4[[#This Row],[Tag]]</f>
        <v xml:space="preserve">Desmontar trecho da linha existente - linha/estrutura: </v>
      </c>
      <c r="I1023" s="107"/>
      <c r="J1023" s="107"/>
      <c r="K1023" s="107"/>
      <c r="L1023" s="120"/>
      <c r="M1023" s="118"/>
      <c r="N1023" s="118"/>
      <c r="O1023" s="118"/>
      <c r="P1023" s="118"/>
      <c r="Q1023" s="118"/>
      <c r="R1023" s="120"/>
      <c r="S1023" s="120"/>
      <c r="T1023" s="118"/>
      <c r="U1023" s="118"/>
      <c r="V1023" s="118"/>
      <c r="W1023" s="118"/>
      <c r="X1023" s="118"/>
      <c r="Y1023" s="120"/>
      <c r="Z1023" s="120"/>
      <c r="AA1023" s="118"/>
      <c r="AB1023" s="118"/>
      <c r="AC1023" s="118"/>
      <c r="AD1023" s="120"/>
      <c r="AE1023" s="118"/>
      <c r="AF1023" s="120"/>
      <c r="AG1023" s="120"/>
      <c r="AH1023" s="118"/>
      <c r="AI1023" s="118"/>
      <c r="AJ1023" s="118"/>
      <c r="AK1023" s="118"/>
      <c r="AL1023" s="118"/>
      <c r="AM1023" s="118"/>
    </row>
    <row r="1024" spans="1:39" hidden="1" x14ac:dyDescent="0.3">
      <c r="A1024" s="107"/>
      <c r="B1024" s="107" t="s">
        <v>1169</v>
      </c>
      <c r="C1024" s="124"/>
      <c r="D1024" s="107"/>
      <c r="E1024" s="125"/>
      <c r="F1024" s="107"/>
      <c r="G1024" s="107" t="s">
        <v>2088</v>
      </c>
      <c r="H1024" s="124" t="str">
        <f>Programação4[[#This Row],[Atividade]]&amp; " - linha/estrutura: " &amp;Programação4[[#This Row],[Tag]]</f>
        <v xml:space="preserve">Pré-montar spool entre a linha existente e válvula gaveta de 10" - linha/estrutura: </v>
      </c>
      <c r="I1024" s="107"/>
      <c r="J1024" s="107"/>
      <c r="K1024" s="107"/>
      <c r="L1024" s="120"/>
      <c r="M1024" s="118"/>
      <c r="N1024" s="118"/>
      <c r="O1024" s="118"/>
      <c r="P1024" s="118"/>
      <c r="Q1024" s="118"/>
      <c r="R1024" s="120"/>
      <c r="S1024" s="120"/>
      <c r="T1024" s="118"/>
      <c r="U1024" s="118"/>
      <c r="V1024" s="118"/>
      <c r="W1024" s="118"/>
      <c r="X1024" s="118"/>
      <c r="Y1024" s="120"/>
      <c r="Z1024" s="120"/>
      <c r="AA1024" s="118"/>
      <c r="AB1024" s="118"/>
      <c r="AC1024" s="118"/>
      <c r="AD1024" s="120"/>
      <c r="AE1024" s="118"/>
      <c r="AF1024" s="120"/>
      <c r="AG1024" s="120"/>
      <c r="AH1024" s="118"/>
      <c r="AI1024" s="118"/>
      <c r="AJ1024" s="118"/>
      <c r="AK1024" s="118"/>
      <c r="AL1024" s="118"/>
      <c r="AM1024" s="118"/>
    </row>
    <row r="1025" spans="1:39" hidden="1" x14ac:dyDescent="0.3">
      <c r="A1025" s="107"/>
      <c r="B1025" s="107" t="s">
        <v>1170</v>
      </c>
      <c r="C1025" s="124"/>
      <c r="D1025" s="107"/>
      <c r="E1025" s="125"/>
      <c r="F1025" s="107"/>
      <c r="G1025" s="107" t="s">
        <v>2085</v>
      </c>
      <c r="H1025" s="124" t="str">
        <f>Programação4[[#This Row],[Atividade]]&amp; " - linha/estrutura: " &amp;Programação4[[#This Row],[Tag]]</f>
        <v xml:space="preserve">Soldar spool - linha/estrutura: </v>
      </c>
      <c r="I1025" s="107"/>
      <c r="J1025" s="107"/>
      <c r="K1025" s="107"/>
      <c r="L1025" s="120"/>
      <c r="M1025" s="118"/>
      <c r="N1025" s="118"/>
      <c r="O1025" s="118"/>
      <c r="P1025" s="118"/>
      <c r="Q1025" s="118"/>
      <c r="R1025" s="120"/>
      <c r="S1025" s="120"/>
      <c r="T1025" s="118"/>
      <c r="U1025" s="118"/>
      <c r="V1025" s="118"/>
      <c r="W1025" s="118"/>
      <c r="X1025" s="118"/>
      <c r="Y1025" s="120"/>
      <c r="Z1025" s="120"/>
      <c r="AA1025" s="118"/>
      <c r="AB1025" s="118"/>
      <c r="AC1025" s="118"/>
      <c r="AD1025" s="120"/>
      <c r="AE1025" s="118"/>
      <c r="AF1025" s="120"/>
      <c r="AG1025" s="120"/>
      <c r="AH1025" s="118"/>
      <c r="AI1025" s="118"/>
      <c r="AJ1025" s="118"/>
      <c r="AK1025" s="118"/>
      <c r="AL1025" s="118"/>
      <c r="AM1025" s="118"/>
    </row>
    <row r="1026" spans="1:39" hidden="1" x14ac:dyDescent="0.3">
      <c r="A1026" s="107"/>
      <c r="B1026" s="107" t="s">
        <v>1171</v>
      </c>
      <c r="C1026" s="124"/>
      <c r="D1026" s="107"/>
      <c r="E1026" s="125"/>
      <c r="F1026" s="107"/>
      <c r="G1026" s="107" t="s">
        <v>279</v>
      </c>
      <c r="H1026" s="124" t="str">
        <f>Programação4[[#This Row],[Atividade]]&amp; " - linha/estrutura: " &amp;Programação4[[#This Row],[Tag]]</f>
        <v xml:space="preserve">Inspeção ENDs das soldas - linha/estrutura: </v>
      </c>
      <c r="I1026" s="107"/>
      <c r="J1026" s="107"/>
      <c r="K1026" s="107"/>
      <c r="L1026" s="120"/>
      <c r="M1026" s="118"/>
      <c r="N1026" s="118"/>
      <c r="O1026" s="118"/>
      <c r="P1026" s="118"/>
      <c r="Q1026" s="118"/>
      <c r="R1026" s="120"/>
      <c r="S1026" s="120"/>
      <c r="T1026" s="118"/>
      <c r="U1026" s="118"/>
      <c r="V1026" s="118"/>
      <c r="W1026" s="118"/>
      <c r="X1026" s="118"/>
      <c r="Y1026" s="120"/>
      <c r="Z1026" s="120"/>
      <c r="AA1026" s="118"/>
      <c r="AB1026" s="118"/>
      <c r="AC1026" s="118"/>
      <c r="AD1026" s="120"/>
      <c r="AE1026" s="118"/>
      <c r="AF1026" s="120"/>
      <c r="AG1026" s="120"/>
      <c r="AH1026" s="118"/>
      <c r="AI1026" s="118"/>
      <c r="AJ1026" s="118"/>
      <c r="AK1026" s="118"/>
      <c r="AL1026" s="118"/>
      <c r="AM1026" s="118"/>
    </row>
    <row r="1027" spans="1:39" hidden="1" x14ac:dyDescent="0.3">
      <c r="A1027" s="107"/>
      <c r="B1027" s="107" t="s">
        <v>1172</v>
      </c>
      <c r="C1027" s="124" t="s">
        <v>2168</v>
      </c>
      <c r="D1027" s="107" t="s">
        <v>1430</v>
      </c>
      <c r="E1027" s="125" t="s">
        <v>1440</v>
      </c>
      <c r="F1027" s="107" t="s">
        <v>2338</v>
      </c>
      <c r="G1027" s="107" t="s">
        <v>1954</v>
      </c>
      <c r="H1027" s="124" t="str">
        <f>Programação4[[#This Row],[Atividade]]&amp; " - linha/estrutura: " &amp;Programação4[[#This Row],[Tag]]</f>
        <v>Remover Ebtv da linha - linha/estrutura: Desareador</v>
      </c>
      <c r="I1027" s="107" t="s">
        <v>2340</v>
      </c>
      <c r="J1027" s="144"/>
      <c r="K1027" s="107"/>
      <c r="L1027" s="120"/>
      <c r="M1027" s="118"/>
      <c r="N1027" s="118"/>
      <c r="O1027" s="118"/>
      <c r="P1027" s="118"/>
      <c r="Q1027" s="118"/>
      <c r="R1027" s="120"/>
      <c r="S1027" s="120"/>
      <c r="T1027" s="118"/>
      <c r="U1027" s="118"/>
      <c r="V1027" s="118"/>
      <c r="W1027" s="118"/>
      <c r="X1027" s="118"/>
      <c r="Y1027" s="120"/>
      <c r="Z1027" s="120"/>
      <c r="AA1027" s="118"/>
      <c r="AB1027" s="118"/>
      <c r="AC1027" s="118"/>
      <c r="AD1027" s="120"/>
      <c r="AE1027" s="118"/>
      <c r="AF1027" s="120"/>
      <c r="AG1027" s="120"/>
      <c r="AH1027" s="118"/>
      <c r="AI1027" s="118"/>
      <c r="AJ1027" s="118"/>
      <c r="AK1027" s="118"/>
      <c r="AL1027" s="118"/>
      <c r="AM1027" s="118"/>
    </row>
    <row r="1028" spans="1:39" hidden="1" x14ac:dyDescent="0.3">
      <c r="A1028" s="107"/>
      <c r="B1028" s="107" t="s">
        <v>1173</v>
      </c>
      <c r="C1028" s="124" t="s">
        <v>2168</v>
      </c>
      <c r="D1028" s="107" t="s">
        <v>1430</v>
      </c>
      <c r="E1028" s="125" t="s">
        <v>1440</v>
      </c>
      <c r="F1028" s="107" t="s">
        <v>2338</v>
      </c>
      <c r="G1028" s="107" t="s">
        <v>1903</v>
      </c>
      <c r="H1028" s="124" t="str">
        <f>Programação4[[#This Row],[Atividade]]&amp; " - linha/estrutura: " &amp;Programação4[[#This Row],[Tag]]</f>
        <v>Pre-Comissionamento - linha/estrutura: Desareador</v>
      </c>
      <c r="I1028" s="107" t="s">
        <v>2340</v>
      </c>
      <c r="J1028" s="144"/>
      <c r="K1028" s="107"/>
      <c r="L1028" s="120"/>
      <c r="M1028" s="118"/>
      <c r="N1028" s="118"/>
      <c r="O1028" s="118"/>
      <c r="P1028" s="118"/>
      <c r="Q1028" s="118"/>
      <c r="R1028" s="120"/>
      <c r="S1028" s="120"/>
      <c r="T1028" s="118"/>
      <c r="U1028" s="118"/>
      <c r="V1028" s="118"/>
      <c r="W1028" s="118"/>
      <c r="X1028" s="118"/>
      <c r="Y1028" s="120"/>
      <c r="Z1028" s="120"/>
      <c r="AA1028" s="118"/>
      <c r="AB1028" s="118"/>
      <c r="AC1028" s="118"/>
      <c r="AD1028" s="120"/>
      <c r="AE1028" s="118"/>
      <c r="AF1028" s="120"/>
      <c r="AG1028" s="120"/>
      <c r="AH1028" s="118"/>
      <c r="AI1028" s="118"/>
      <c r="AJ1028" s="118"/>
      <c r="AK1028" s="118"/>
      <c r="AL1028" s="118"/>
      <c r="AM1028" s="118"/>
    </row>
    <row r="1029" spans="1:39" hidden="1" x14ac:dyDescent="0.3">
      <c r="A1029" s="107"/>
      <c r="B1029" s="107" t="s">
        <v>1174</v>
      </c>
      <c r="C1029" s="124"/>
      <c r="D1029" s="107"/>
      <c r="E1029" s="125"/>
      <c r="F1029" s="107"/>
      <c r="G1029" s="107" t="s">
        <v>1904</v>
      </c>
      <c r="H1029" s="124" t="str">
        <f>Programação4[[#This Row],[Atividade]]&amp; " - linha/estrutura: " &amp;Programação4[[#This Row],[Tag]]</f>
        <v xml:space="preserve">Complementação mecânica - linha/estrutura: </v>
      </c>
      <c r="I1029" s="107"/>
      <c r="J1029" s="107"/>
      <c r="K1029" s="107"/>
      <c r="L1029" s="120"/>
      <c r="M1029" s="118"/>
      <c r="N1029" s="118"/>
      <c r="O1029" s="118"/>
      <c r="P1029" s="118"/>
      <c r="Q1029" s="118"/>
      <c r="R1029" s="120"/>
      <c r="S1029" s="120"/>
      <c r="T1029" s="118"/>
      <c r="U1029" s="118"/>
      <c r="V1029" s="118"/>
      <c r="W1029" s="118"/>
      <c r="X1029" s="118"/>
      <c r="Y1029" s="120"/>
      <c r="Z1029" s="120"/>
      <c r="AA1029" s="118"/>
      <c r="AB1029" s="118"/>
      <c r="AC1029" s="118"/>
      <c r="AD1029" s="120"/>
      <c r="AE1029" s="118"/>
      <c r="AF1029" s="120"/>
      <c r="AG1029" s="120"/>
      <c r="AH1029" s="118"/>
      <c r="AI1029" s="118"/>
      <c r="AJ1029" s="118"/>
      <c r="AK1029" s="118"/>
      <c r="AL1029" s="118"/>
      <c r="AM1029" s="118"/>
    </row>
    <row r="1030" spans="1:39" hidden="1" x14ac:dyDescent="0.3">
      <c r="A1030" s="107"/>
      <c r="B1030" s="107" t="s">
        <v>1175</v>
      </c>
      <c r="C1030" s="124"/>
      <c r="D1030" s="107"/>
      <c r="E1030" s="125"/>
      <c r="F1030" s="107"/>
      <c r="G1030" s="107" t="s">
        <v>1905</v>
      </c>
      <c r="H1030" s="124" t="str">
        <f>Programação4[[#This Row],[Atividade]]&amp; " - linha/estrutura: " &amp;Programação4[[#This Row],[Tag]]</f>
        <v xml:space="preserve">Pré Comissionamento - linha/estrutura: </v>
      </c>
      <c r="I1030" s="107"/>
      <c r="J1030" s="107"/>
      <c r="K1030" s="107"/>
      <c r="L1030" s="120"/>
      <c r="M1030" s="118"/>
      <c r="N1030" s="118"/>
      <c r="O1030" s="118"/>
      <c r="P1030" s="118"/>
      <c r="Q1030" s="118"/>
      <c r="R1030" s="120"/>
      <c r="S1030" s="120"/>
      <c r="T1030" s="118"/>
      <c r="U1030" s="118"/>
      <c r="V1030" s="118"/>
      <c r="W1030" s="118"/>
      <c r="X1030" s="118"/>
      <c r="Y1030" s="120"/>
      <c r="Z1030" s="120"/>
      <c r="AA1030" s="118"/>
      <c r="AB1030" s="118"/>
      <c r="AC1030" s="118"/>
      <c r="AD1030" s="120"/>
      <c r="AE1030" s="118"/>
      <c r="AF1030" s="120"/>
      <c r="AG1030" s="120"/>
      <c r="AH1030" s="118"/>
      <c r="AI1030" s="118"/>
      <c r="AJ1030" s="118"/>
      <c r="AK1030" s="118"/>
      <c r="AL1030" s="118"/>
      <c r="AM1030" s="118"/>
    </row>
    <row r="1031" spans="1:39" hidden="1" x14ac:dyDescent="0.3">
      <c r="A1031" s="107"/>
      <c r="B1031" s="107" t="s">
        <v>1176</v>
      </c>
      <c r="C1031" s="124" t="s">
        <v>2168</v>
      </c>
      <c r="D1031" s="107" t="s">
        <v>1430</v>
      </c>
      <c r="E1031" s="125" t="s">
        <v>1440</v>
      </c>
      <c r="F1031" s="107" t="s">
        <v>2338</v>
      </c>
      <c r="G1031" s="107" t="s">
        <v>2089</v>
      </c>
      <c r="H1031" s="124" t="str">
        <f>Programação4[[#This Row],[Atividade]]&amp; " - linha/estrutura: " &amp;Programação4[[#This Row],[Tag]]</f>
        <v xml:space="preserve"> Sistema de desaeração e água de alimentação das Caldeiras - linha/estrutura: Desareador</v>
      </c>
      <c r="I1031" s="107"/>
      <c r="J1031" s="107"/>
      <c r="K1031" s="107"/>
      <c r="L1031" s="120"/>
      <c r="M1031" s="118"/>
      <c r="N1031" s="118"/>
      <c r="O1031" s="118"/>
      <c r="P1031" s="118"/>
      <c r="Q1031" s="118"/>
      <c r="R1031" s="120"/>
      <c r="S1031" s="120"/>
      <c r="T1031" s="118"/>
      <c r="U1031" s="118"/>
      <c r="V1031" s="118"/>
      <c r="W1031" s="118"/>
      <c r="X1031" s="118"/>
      <c r="Y1031" s="120"/>
      <c r="Z1031" s="120"/>
      <c r="AA1031" s="118"/>
      <c r="AB1031" s="118"/>
      <c r="AC1031" s="118"/>
      <c r="AD1031" s="120"/>
      <c r="AE1031" s="118"/>
      <c r="AF1031" s="120"/>
      <c r="AG1031" s="120"/>
      <c r="AH1031" s="118"/>
      <c r="AI1031" s="118"/>
      <c r="AJ1031" s="118"/>
      <c r="AK1031" s="118"/>
      <c r="AL1031" s="118"/>
      <c r="AM1031" s="118"/>
    </row>
    <row r="1032" spans="1:39" hidden="1" x14ac:dyDescent="0.3">
      <c r="A1032" s="107"/>
      <c r="B1032" s="107" t="s">
        <v>2475</v>
      </c>
      <c r="C1032" s="124" t="s">
        <v>2168</v>
      </c>
      <c r="D1032" s="107" t="s">
        <v>1430</v>
      </c>
      <c r="E1032" s="125" t="s">
        <v>1440</v>
      </c>
      <c r="F1032" s="107" t="s">
        <v>2338</v>
      </c>
      <c r="G1032" s="107" t="s">
        <v>333</v>
      </c>
      <c r="H1032" s="124" t="str">
        <f>Programação4[[#This Row],[Atividade]]&amp; " - linha/estrutura: " &amp;Programação4[[#This Row],[Tag]]</f>
        <v>Isolamento térmico - linha/estrutura: Desareador</v>
      </c>
      <c r="I1032" s="107" t="s">
        <v>2340</v>
      </c>
      <c r="J1032" s="124" t="s">
        <v>2360</v>
      </c>
      <c r="K1032" s="107"/>
      <c r="L1032" s="120"/>
      <c r="M1032" s="118"/>
      <c r="N1032" s="118"/>
      <c r="O1032" s="118"/>
      <c r="P1032" s="118"/>
      <c r="Q1032" s="118"/>
      <c r="R1032" s="120"/>
      <c r="S1032" s="120"/>
      <c r="T1032" s="118">
        <v>0</v>
      </c>
      <c r="U1032" s="118">
        <v>0</v>
      </c>
      <c r="V1032" s="118">
        <v>0</v>
      </c>
      <c r="W1032" s="118">
        <v>0</v>
      </c>
      <c r="X1032" s="118">
        <v>0</v>
      </c>
      <c r="Y1032" s="120"/>
      <c r="Z1032" s="120"/>
      <c r="AA1032" s="118"/>
      <c r="AB1032" s="118"/>
      <c r="AC1032" s="118"/>
      <c r="AD1032" s="120"/>
      <c r="AE1032" s="118"/>
      <c r="AF1032" s="120"/>
      <c r="AG1032" s="120"/>
      <c r="AH1032" s="118"/>
      <c r="AI1032" s="118"/>
      <c r="AJ1032" s="118"/>
      <c r="AK1032" s="118"/>
      <c r="AL1032" s="118"/>
      <c r="AM1032" s="118"/>
    </row>
    <row r="1033" spans="1:39" hidden="1" x14ac:dyDescent="0.3">
      <c r="A1033" s="107"/>
      <c r="B1033" s="107" t="s">
        <v>2476</v>
      </c>
      <c r="C1033" s="124" t="s">
        <v>2168</v>
      </c>
      <c r="D1033" s="107" t="s">
        <v>1430</v>
      </c>
      <c r="E1033" s="125" t="s">
        <v>1440</v>
      </c>
      <c r="F1033" s="107" t="s">
        <v>2338</v>
      </c>
      <c r="G1033" s="107" t="s">
        <v>2477</v>
      </c>
      <c r="H1033" s="124" t="str">
        <f>Programação4[[#This Row],[Atividade]]&amp; " - linha/estrutura: " &amp;Programação4[[#This Row],[Tag]]</f>
        <v>Isolamento Térmico - "Linha 6""-S3-14E-5300-H" - linha/estrutura: Desareador</v>
      </c>
      <c r="I1033" s="107" t="s">
        <v>2340</v>
      </c>
      <c r="J1033" s="124" t="s">
        <v>2360</v>
      </c>
      <c r="K1033" s="107"/>
      <c r="L1033" s="120"/>
      <c r="M1033" s="118"/>
      <c r="N1033" s="118"/>
      <c r="O1033" s="118"/>
      <c r="P1033" s="118"/>
      <c r="Q1033" s="118"/>
      <c r="R1033" s="120"/>
      <c r="S1033" s="120"/>
      <c r="T1033" s="118">
        <v>0</v>
      </c>
      <c r="U1033" s="118">
        <v>0</v>
      </c>
      <c r="V1033" s="118">
        <v>0</v>
      </c>
      <c r="W1033" s="118">
        <v>0</v>
      </c>
      <c r="X1033" s="118">
        <v>0</v>
      </c>
      <c r="Y1033" s="120"/>
      <c r="Z1033" s="120"/>
      <c r="AA1033" s="118"/>
      <c r="AB1033" s="118"/>
      <c r="AC1033" s="118"/>
      <c r="AD1033" s="120"/>
      <c r="AE1033" s="118"/>
      <c r="AF1033" s="120"/>
      <c r="AG1033" s="120"/>
      <c r="AH1033" s="118"/>
      <c r="AI1033" s="118"/>
      <c r="AJ1033" s="118"/>
      <c r="AK1033" s="118"/>
      <c r="AL1033" s="118"/>
      <c r="AM1033" s="118"/>
    </row>
    <row r="1034" spans="1:39" hidden="1" x14ac:dyDescent="0.3">
      <c r="A1034" s="107"/>
      <c r="B1034" s="107" t="s">
        <v>2478</v>
      </c>
      <c r="C1034" s="124"/>
      <c r="D1034" s="107"/>
      <c r="E1034" s="125"/>
      <c r="F1034" s="107"/>
      <c r="G1034" s="107" t="s">
        <v>2479</v>
      </c>
      <c r="H1034" s="124" t="str">
        <f>Programação4[[#This Row],[Atividade]]&amp; " - linha/estrutura: " &amp;Programação4[[#This Row],[Tag]]</f>
        <v xml:space="preserve">Isolamento Térmico - "Linha 8""-S3-14A-5301-H" - linha/estrutura: </v>
      </c>
      <c r="I1034" s="107"/>
      <c r="J1034" s="107"/>
      <c r="K1034" s="107"/>
      <c r="L1034" s="120"/>
      <c r="M1034" s="118"/>
      <c r="N1034" s="118"/>
      <c r="O1034" s="118"/>
      <c r="P1034" s="118"/>
      <c r="Q1034" s="118"/>
      <c r="R1034" s="120"/>
      <c r="S1034" s="120"/>
      <c r="T1034" s="118">
        <v>1</v>
      </c>
      <c r="U1034" s="118">
        <v>1</v>
      </c>
      <c r="V1034" s="118">
        <v>1</v>
      </c>
      <c r="W1034" s="118">
        <v>1</v>
      </c>
      <c r="X1034" s="118">
        <v>1</v>
      </c>
      <c r="Y1034" s="120"/>
      <c r="Z1034" s="120"/>
      <c r="AA1034" s="118"/>
      <c r="AB1034" s="118"/>
      <c r="AC1034" s="118"/>
      <c r="AD1034" s="120"/>
      <c r="AE1034" s="118"/>
      <c r="AF1034" s="120"/>
      <c r="AG1034" s="120"/>
      <c r="AH1034" s="118"/>
      <c r="AI1034" s="118"/>
      <c r="AJ1034" s="118"/>
      <c r="AK1034" s="118"/>
      <c r="AL1034" s="118"/>
      <c r="AM1034" s="118"/>
    </row>
    <row r="1035" spans="1:39" hidden="1" x14ac:dyDescent="0.3">
      <c r="A1035" s="107"/>
      <c r="B1035" s="107" t="s">
        <v>2480</v>
      </c>
      <c r="C1035" s="124"/>
      <c r="D1035" s="107"/>
      <c r="E1035" s="125"/>
      <c r="F1035" s="107"/>
      <c r="G1035" s="107" t="s">
        <v>2481</v>
      </c>
      <c r="H1035" s="124" t="str">
        <f>Programação4[[#This Row],[Atividade]]&amp; " - linha/estrutura: " &amp;Programação4[[#This Row],[Tag]]</f>
        <v xml:space="preserve">Isolamento Térmico - "Linha 6""-S3-14E-5302-H" - linha/estrutura: </v>
      </c>
      <c r="I1035" s="107"/>
      <c r="J1035" s="107"/>
      <c r="K1035" s="107"/>
      <c r="L1035" s="120"/>
      <c r="M1035" s="118"/>
      <c r="N1035" s="118"/>
      <c r="O1035" s="118"/>
      <c r="P1035" s="118"/>
      <c r="Q1035" s="118"/>
      <c r="R1035" s="120"/>
      <c r="S1035" s="120"/>
      <c r="T1035" s="118">
        <v>1</v>
      </c>
      <c r="U1035" s="118">
        <v>1</v>
      </c>
      <c r="V1035" s="118">
        <v>1</v>
      </c>
      <c r="W1035" s="118">
        <v>1</v>
      </c>
      <c r="X1035" s="118">
        <v>1</v>
      </c>
      <c r="Y1035" s="120"/>
      <c r="Z1035" s="120"/>
      <c r="AA1035" s="118"/>
      <c r="AB1035" s="118"/>
      <c r="AC1035" s="118"/>
      <c r="AD1035" s="120"/>
      <c r="AE1035" s="118"/>
      <c r="AF1035" s="120"/>
      <c r="AG1035" s="120"/>
      <c r="AH1035" s="118"/>
      <c r="AI1035" s="118"/>
      <c r="AJ1035" s="118"/>
      <c r="AK1035" s="118"/>
      <c r="AL1035" s="118"/>
      <c r="AM1035" s="118"/>
    </row>
    <row r="1036" spans="1:39" hidden="1" x14ac:dyDescent="0.3">
      <c r="A1036" s="107"/>
      <c r="B1036" s="107" t="s">
        <v>2482</v>
      </c>
      <c r="C1036" s="124"/>
      <c r="D1036" s="107"/>
      <c r="E1036" s="125"/>
      <c r="F1036" s="107"/>
      <c r="G1036" s="107" t="s">
        <v>2483</v>
      </c>
      <c r="H1036" s="124" t="str">
        <f>Programação4[[#This Row],[Atividade]]&amp; " - linha/estrutura: " &amp;Programação4[[#This Row],[Tag]]</f>
        <v xml:space="preserve">Isolamento Térmico - "Linha 6""-S3-14E-5304-H" - linha/estrutura: </v>
      </c>
      <c r="I1036" s="107"/>
      <c r="J1036" s="107"/>
      <c r="K1036" s="107"/>
      <c r="L1036" s="120"/>
      <c r="M1036" s="118"/>
      <c r="N1036" s="118"/>
      <c r="O1036" s="118"/>
      <c r="P1036" s="118"/>
      <c r="Q1036" s="118"/>
      <c r="R1036" s="120"/>
      <c r="S1036" s="120"/>
      <c r="T1036" s="118">
        <v>1</v>
      </c>
      <c r="U1036" s="118">
        <v>1</v>
      </c>
      <c r="V1036" s="118">
        <v>1</v>
      </c>
      <c r="W1036" s="118">
        <v>1</v>
      </c>
      <c r="X1036" s="118">
        <v>1</v>
      </c>
      <c r="Y1036" s="120"/>
      <c r="Z1036" s="120"/>
      <c r="AA1036" s="118"/>
      <c r="AB1036" s="118"/>
      <c r="AC1036" s="118"/>
      <c r="AD1036" s="120"/>
      <c r="AE1036" s="118"/>
      <c r="AF1036" s="120"/>
      <c r="AG1036" s="120"/>
      <c r="AH1036" s="118"/>
      <c r="AI1036" s="118"/>
      <c r="AJ1036" s="118"/>
      <c r="AK1036" s="118"/>
      <c r="AL1036" s="118"/>
      <c r="AM1036" s="118"/>
    </row>
    <row r="1037" spans="1:39" hidden="1" x14ac:dyDescent="0.3">
      <c r="A1037" s="107"/>
      <c r="B1037" s="107" t="s">
        <v>2484</v>
      </c>
      <c r="C1037" s="124"/>
      <c r="D1037" s="107"/>
      <c r="E1037" s="125"/>
      <c r="F1037" s="107"/>
      <c r="G1037" s="107" t="s">
        <v>2485</v>
      </c>
      <c r="H1037" s="124" t="str">
        <f>Programação4[[#This Row],[Atividade]]&amp; " - linha/estrutura: " &amp;Programação4[[#This Row],[Tag]]</f>
        <v xml:space="preserve">Isolamento Térmico - "Linha 6""-S3-14E-5305-H" - linha/estrutura: </v>
      </c>
      <c r="I1037" s="107"/>
      <c r="J1037" s="107"/>
      <c r="K1037" s="107"/>
      <c r="L1037" s="120"/>
      <c r="M1037" s="118"/>
      <c r="N1037" s="118"/>
      <c r="O1037" s="118"/>
      <c r="P1037" s="118"/>
      <c r="Q1037" s="118"/>
      <c r="R1037" s="120"/>
      <c r="S1037" s="120"/>
      <c r="T1037" s="118">
        <v>1</v>
      </c>
      <c r="U1037" s="118">
        <v>1</v>
      </c>
      <c r="V1037" s="118">
        <v>1</v>
      </c>
      <c r="W1037" s="118">
        <v>1</v>
      </c>
      <c r="X1037" s="118">
        <v>1</v>
      </c>
      <c r="Y1037" s="120"/>
      <c r="Z1037" s="120"/>
      <c r="AA1037" s="118"/>
      <c r="AB1037" s="118"/>
      <c r="AC1037" s="118"/>
      <c r="AD1037" s="120"/>
      <c r="AE1037" s="118"/>
      <c r="AF1037" s="120"/>
      <c r="AG1037" s="120"/>
      <c r="AH1037" s="118"/>
      <c r="AI1037" s="118"/>
      <c r="AJ1037" s="118"/>
      <c r="AK1037" s="118"/>
      <c r="AL1037" s="118"/>
      <c r="AM1037" s="118"/>
    </row>
    <row r="1038" spans="1:39" hidden="1" x14ac:dyDescent="0.3">
      <c r="A1038" s="107"/>
      <c r="B1038" s="107" t="s">
        <v>2486</v>
      </c>
      <c r="C1038" s="124"/>
      <c r="D1038" s="107"/>
      <c r="E1038" s="125"/>
      <c r="F1038" s="107"/>
      <c r="G1038" s="107" t="s">
        <v>2487</v>
      </c>
      <c r="H1038" s="124" t="str">
        <f>Programação4[[#This Row],[Atividade]]&amp; " - linha/estrutura: " &amp;Programação4[[#This Row],[Tag]]</f>
        <v xml:space="preserve">Isolamento Térmico - "Linha 12""-S3-14E-5306-H" - linha/estrutura: </v>
      </c>
      <c r="I1038" s="107"/>
      <c r="J1038" s="107"/>
      <c r="K1038" s="107"/>
      <c r="L1038" s="120"/>
      <c r="M1038" s="118"/>
      <c r="N1038" s="118"/>
      <c r="O1038" s="118"/>
      <c r="P1038" s="118"/>
      <c r="Q1038" s="118"/>
      <c r="R1038" s="120"/>
      <c r="S1038" s="120"/>
      <c r="T1038" s="118">
        <v>1</v>
      </c>
      <c r="U1038" s="118">
        <v>1</v>
      </c>
      <c r="V1038" s="118">
        <v>1</v>
      </c>
      <c r="W1038" s="118">
        <v>1</v>
      </c>
      <c r="X1038" s="118">
        <v>1</v>
      </c>
      <c r="Y1038" s="120"/>
      <c r="Z1038" s="120"/>
      <c r="AA1038" s="118"/>
      <c r="AB1038" s="118"/>
      <c r="AC1038" s="118"/>
      <c r="AD1038" s="120"/>
      <c r="AE1038" s="118"/>
      <c r="AF1038" s="120"/>
      <c r="AG1038" s="120"/>
      <c r="AH1038" s="118"/>
      <c r="AI1038" s="118"/>
      <c r="AJ1038" s="118"/>
      <c r="AK1038" s="118"/>
      <c r="AL1038" s="118"/>
      <c r="AM1038" s="118"/>
    </row>
    <row r="1039" spans="1:39" hidden="1" x14ac:dyDescent="0.3">
      <c r="A1039" s="107"/>
      <c r="B1039" s="107" t="s">
        <v>2488</v>
      </c>
      <c r="C1039" s="124"/>
      <c r="D1039" s="107"/>
      <c r="E1039" s="125"/>
      <c r="F1039" s="107"/>
      <c r="G1039" s="107" t="s">
        <v>2489</v>
      </c>
      <c r="H1039" s="124" t="str">
        <f>Programação4[[#This Row],[Atividade]]&amp; " - linha/estrutura: " &amp;Programação4[[#This Row],[Tag]]</f>
        <v xml:space="preserve">Isolamento Térmico - "Linha 8""-S3-14E-5307-H" - linha/estrutura: </v>
      </c>
      <c r="I1039" s="107"/>
      <c r="J1039" s="107"/>
      <c r="K1039" s="107"/>
      <c r="L1039" s="120"/>
      <c r="M1039" s="118"/>
      <c r="N1039" s="118"/>
      <c r="O1039" s="118"/>
      <c r="P1039" s="118"/>
      <c r="Q1039" s="118"/>
      <c r="R1039" s="120"/>
      <c r="S1039" s="120"/>
      <c r="T1039" s="118">
        <v>1</v>
      </c>
      <c r="U1039" s="118">
        <v>1</v>
      </c>
      <c r="V1039" s="118">
        <v>1</v>
      </c>
      <c r="W1039" s="118">
        <v>1</v>
      </c>
      <c r="X1039" s="118">
        <v>1</v>
      </c>
      <c r="Y1039" s="120"/>
      <c r="Z1039" s="120"/>
      <c r="AA1039" s="118"/>
      <c r="AB1039" s="118"/>
      <c r="AC1039" s="118"/>
      <c r="AD1039" s="120"/>
      <c r="AE1039" s="118"/>
      <c r="AF1039" s="120"/>
      <c r="AG1039" s="120"/>
      <c r="AH1039" s="118"/>
      <c r="AI1039" s="118"/>
      <c r="AJ1039" s="118"/>
      <c r="AK1039" s="118"/>
      <c r="AL1039" s="118"/>
      <c r="AM1039" s="118"/>
    </row>
    <row r="1040" spans="1:39" hidden="1" x14ac:dyDescent="0.3">
      <c r="A1040" s="107"/>
      <c r="B1040" s="107" t="s">
        <v>2490</v>
      </c>
      <c r="C1040" s="124"/>
      <c r="D1040" s="107"/>
      <c r="E1040" s="125"/>
      <c r="F1040" s="107"/>
      <c r="G1040" s="107" t="s">
        <v>2491</v>
      </c>
      <c r="H1040" s="124" t="str">
        <f>Programação4[[#This Row],[Atividade]]&amp; " - linha/estrutura: " &amp;Programação4[[#This Row],[Tag]]</f>
        <v xml:space="preserve">Isolamento Térmico - "Linha 6""-S3-14E-5341-H" - linha/estrutura: </v>
      </c>
      <c r="I1040" s="107"/>
      <c r="J1040" s="107"/>
      <c r="K1040" s="107"/>
      <c r="L1040" s="120"/>
      <c r="M1040" s="118"/>
      <c r="N1040" s="118"/>
      <c r="O1040" s="118"/>
      <c r="P1040" s="118"/>
      <c r="Q1040" s="118"/>
      <c r="R1040" s="120"/>
      <c r="S1040" s="120"/>
      <c r="T1040" s="118">
        <v>1</v>
      </c>
      <c r="U1040" s="118">
        <v>1</v>
      </c>
      <c r="V1040" s="118">
        <v>1</v>
      </c>
      <c r="W1040" s="118">
        <v>1</v>
      </c>
      <c r="X1040" s="118">
        <v>1</v>
      </c>
      <c r="Y1040" s="120"/>
      <c r="Z1040" s="120"/>
      <c r="AA1040" s="118"/>
      <c r="AB1040" s="118"/>
      <c r="AC1040" s="118"/>
      <c r="AD1040" s="120"/>
      <c r="AE1040" s="118"/>
      <c r="AF1040" s="120"/>
      <c r="AG1040" s="120"/>
      <c r="AH1040" s="118"/>
      <c r="AI1040" s="118"/>
      <c r="AJ1040" s="118"/>
      <c r="AK1040" s="118"/>
      <c r="AL1040" s="118"/>
      <c r="AM1040" s="118"/>
    </row>
    <row r="1041" spans="1:39" hidden="1" x14ac:dyDescent="0.3">
      <c r="A1041" s="107"/>
      <c r="B1041" s="107" t="s">
        <v>2492</v>
      </c>
      <c r="C1041" s="124"/>
      <c r="D1041" s="107"/>
      <c r="E1041" s="125"/>
      <c r="F1041" s="107"/>
      <c r="G1041" s="107" t="s">
        <v>2493</v>
      </c>
      <c r="H1041" s="124" t="str">
        <f>Programação4[[#This Row],[Atividade]]&amp; " - linha/estrutura: " &amp;Programação4[[#This Row],[Tag]]</f>
        <v xml:space="preserve">Isolamento Térmico - "Linha 6""-S3-14E-5388-H" - linha/estrutura: </v>
      </c>
      <c r="I1041" s="107"/>
      <c r="J1041" s="107"/>
      <c r="K1041" s="107"/>
      <c r="L1041" s="120"/>
      <c r="M1041" s="118"/>
      <c r="N1041" s="118"/>
      <c r="O1041" s="118"/>
      <c r="P1041" s="118"/>
      <c r="Q1041" s="118"/>
      <c r="R1041" s="120"/>
      <c r="S1041" s="120"/>
      <c r="T1041" s="118">
        <v>1</v>
      </c>
      <c r="U1041" s="118">
        <v>1</v>
      </c>
      <c r="V1041" s="118">
        <v>1</v>
      </c>
      <c r="W1041" s="118">
        <v>1</v>
      </c>
      <c r="X1041" s="118">
        <v>1</v>
      </c>
      <c r="Y1041" s="120"/>
      <c r="Z1041" s="120"/>
      <c r="AA1041" s="118"/>
      <c r="AB1041" s="118"/>
      <c r="AC1041" s="118"/>
      <c r="AD1041" s="120"/>
      <c r="AE1041" s="118"/>
      <c r="AF1041" s="120"/>
      <c r="AG1041" s="120"/>
      <c r="AH1041" s="118"/>
      <c r="AI1041" s="118"/>
      <c r="AJ1041" s="118"/>
      <c r="AK1041" s="118"/>
      <c r="AL1041" s="118"/>
      <c r="AM1041" s="118"/>
    </row>
    <row r="1042" spans="1:39" hidden="1" x14ac:dyDescent="0.3">
      <c r="A1042" s="107"/>
      <c r="B1042" s="107" t="s">
        <v>2494</v>
      </c>
      <c r="C1042" s="124"/>
      <c r="D1042" s="107"/>
      <c r="E1042" s="125"/>
      <c r="F1042" s="107"/>
      <c r="G1042" s="107" t="s">
        <v>2495</v>
      </c>
      <c r="H1042" s="124" t="str">
        <f>Programação4[[#This Row],[Atividade]]&amp; " - linha/estrutura: " &amp;Programação4[[#This Row],[Tag]]</f>
        <v xml:space="preserve">Isolamento Térmico - Linha 16''-S3-14E-5393-H - linha/estrutura: </v>
      </c>
      <c r="I1042" s="107"/>
      <c r="J1042" s="107"/>
      <c r="K1042" s="107"/>
      <c r="L1042" s="120"/>
      <c r="M1042" s="118"/>
      <c r="N1042" s="118"/>
      <c r="O1042" s="118"/>
      <c r="P1042" s="118"/>
      <c r="Q1042" s="118"/>
      <c r="R1042" s="120"/>
      <c r="S1042" s="120"/>
      <c r="T1042" s="118">
        <v>1</v>
      </c>
      <c r="U1042" s="118">
        <v>1</v>
      </c>
      <c r="V1042" s="118">
        <v>1</v>
      </c>
      <c r="W1042" s="118">
        <v>1</v>
      </c>
      <c r="X1042" s="118">
        <v>1</v>
      </c>
      <c r="Y1042" s="120"/>
      <c r="Z1042" s="120"/>
      <c r="AA1042" s="118"/>
      <c r="AB1042" s="118"/>
      <c r="AC1042" s="118"/>
      <c r="AD1042" s="120"/>
      <c r="AE1042" s="118"/>
      <c r="AF1042" s="120"/>
      <c r="AG1042" s="120"/>
      <c r="AH1042" s="118"/>
      <c r="AI1042" s="118"/>
      <c r="AJ1042" s="118"/>
      <c r="AK1042" s="118"/>
      <c r="AL1042" s="118"/>
      <c r="AM1042" s="118"/>
    </row>
    <row r="1043" spans="1:39" hidden="1" x14ac:dyDescent="0.3">
      <c r="A1043" s="107"/>
      <c r="B1043" s="107" t="s">
        <v>2496</v>
      </c>
      <c r="C1043" s="124"/>
      <c r="D1043" s="107"/>
      <c r="E1043" s="125"/>
      <c r="F1043" s="107"/>
      <c r="G1043" s="107" t="s">
        <v>2497</v>
      </c>
      <c r="H1043" s="124" t="str">
        <f>Programação4[[#This Row],[Atividade]]&amp; " - linha/estrutura: " &amp;Programação4[[#This Row],[Tag]]</f>
        <v xml:space="preserve">Isolamento Térmico - "Linha 6""-S3-14E-5392-H" - linha/estrutura: </v>
      </c>
      <c r="I1043" s="107"/>
      <c r="J1043" s="107"/>
      <c r="K1043" s="107"/>
      <c r="L1043" s="120"/>
      <c r="M1043" s="118"/>
      <c r="N1043" s="118"/>
      <c r="O1043" s="118"/>
      <c r="P1043" s="118"/>
      <c r="Q1043" s="118"/>
      <c r="R1043" s="120"/>
      <c r="S1043" s="120"/>
      <c r="T1043" s="118">
        <v>1</v>
      </c>
      <c r="U1043" s="118">
        <v>1</v>
      </c>
      <c r="V1043" s="118">
        <v>1</v>
      </c>
      <c r="W1043" s="118">
        <v>1</v>
      </c>
      <c r="X1043" s="118">
        <v>1</v>
      </c>
      <c r="Y1043" s="120"/>
      <c r="Z1043" s="120"/>
      <c r="AA1043" s="118"/>
      <c r="AB1043" s="118"/>
      <c r="AC1043" s="118"/>
      <c r="AD1043" s="120"/>
      <c r="AE1043" s="118"/>
      <c r="AF1043" s="120"/>
      <c r="AG1043" s="120"/>
      <c r="AH1043" s="118"/>
      <c r="AI1043" s="118"/>
      <c r="AJ1043" s="118"/>
      <c r="AK1043" s="118"/>
      <c r="AL1043" s="118"/>
      <c r="AM1043" s="118"/>
    </row>
    <row r="1044" spans="1:39" hidden="1" x14ac:dyDescent="0.3">
      <c r="A1044" s="107"/>
      <c r="B1044" s="107" t="s">
        <v>2498</v>
      </c>
      <c r="C1044" s="124"/>
      <c r="D1044" s="107"/>
      <c r="E1044" s="125"/>
      <c r="F1044" s="107"/>
      <c r="G1044" s="107" t="s">
        <v>2499</v>
      </c>
      <c r="H1044" s="124" t="str">
        <f>Programação4[[#This Row],[Atividade]]&amp; " - linha/estrutura: " &amp;Programação4[[#This Row],[Tag]]</f>
        <v xml:space="preserve">Isolamento térmico - Linha 4'' - S3-14E-5309/5326-H - linha/estrutura: </v>
      </c>
      <c r="I1044" s="107"/>
      <c r="J1044" s="107"/>
      <c r="K1044" s="107"/>
      <c r="L1044" s="120"/>
      <c r="M1044" s="118"/>
      <c r="N1044" s="118"/>
      <c r="O1044" s="118"/>
      <c r="P1044" s="118"/>
      <c r="Q1044" s="118"/>
      <c r="R1044" s="120"/>
      <c r="S1044" s="120"/>
      <c r="T1044" s="118">
        <v>1</v>
      </c>
      <c r="U1044" s="118">
        <v>1</v>
      </c>
      <c r="V1044" s="118">
        <v>1</v>
      </c>
      <c r="W1044" s="118">
        <v>1</v>
      </c>
      <c r="X1044" s="118">
        <v>1</v>
      </c>
      <c r="Y1044" s="120"/>
      <c r="Z1044" s="120"/>
      <c r="AA1044" s="118"/>
      <c r="AB1044" s="118"/>
      <c r="AC1044" s="118"/>
      <c r="AD1044" s="120"/>
      <c r="AE1044" s="118"/>
      <c r="AF1044" s="120"/>
      <c r="AG1044" s="120"/>
      <c r="AH1044" s="118"/>
      <c r="AI1044" s="118"/>
      <c r="AJ1044" s="118"/>
      <c r="AK1044" s="118"/>
      <c r="AL1044" s="118"/>
      <c r="AM1044" s="118"/>
    </row>
    <row r="1045" spans="1:39" hidden="1" x14ac:dyDescent="0.3">
      <c r="A1045" s="107"/>
      <c r="B1045" s="107" t="s">
        <v>2500</v>
      </c>
      <c r="C1045" s="124"/>
      <c r="D1045" s="107"/>
      <c r="E1045" s="125"/>
      <c r="F1045" s="107"/>
      <c r="G1045" s="107" t="s">
        <v>2501</v>
      </c>
      <c r="H1045" s="124" t="str">
        <f>Programação4[[#This Row],[Atividade]]&amp; " - linha/estrutura: " &amp;Programação4[[#This Row],[Tag]]</f>
        <v xml:space="preserve">Isolamento térmico - Linha 3'' - S3-14E-5308-H - linha/estrutura: </v>
      </c>
      <c r="I1045" s="107"/>
      <c r="J1045" s="107"/>
      <c r="K1045" s="107"/>
      <c r="L1045" s="120"/>
      <c r="M1045" s="118"/>
      <c r="N1045" s="118"/>
      <c r="O1045" s="118"/>
      <c r="P1045" s="118"/>
      <c r="Q1045" s="118"/>
      <c r="R1045" s="120"/>
      <c r="S1045" s="120"/>
      <c r="T1045" s="118">
        <v>1</v>
      </c>
      <c r="U1045" s="118">
        <v>1</v>
      </c>
      <c r="V1045" s="118">
        <v>1</v>
      </c>
      <c r="W1045" s="118">
        <v>1</v>
      </c>
      <c r="X1045" s="118">
        <v>1</v>
      </c>
      <c r="Y1045" s="120"/>
      <c r="Z1045" s="120"/>
      <c r="AA1045" s="118"/>
      <c r="AB1045" s="118"/>
      <c r="AC1045" s="118"/>
      <c r="AD1045" s="120"/>
      <c r="AE1045" s="118"/>
      <c r="AF1045" s="120"/>
      <c r="AG1045" s="120"/>
      <c r="AH1045" s="118"/>
      <c r="AI1045" s="118"/>
      <c r="AJ1045" s="118"/>
      <c r="AK1045" s="118"/>
      <c r="AL1045" s="118"/>
      <c r="AM1045" s="118"/>
    </row>
    <row r="1046" spans="1:39" hidden="1" x14ac:dyDescent="0.3">
      <c r="A1046" s="107"/>
      <c r="B1046" s="107" t="s">
        <v>2502</v>
      </c>
      <c r="C1046" s="124"/>
      <c r="D1046" s="107"/>
      <c r="E1046" s="125"/>
      <c r="F1046" s="107"/>
      <c r="G1046" s="107" t="s">
        <v>2503</v>
      </c>
      <c r="H1046" s="124" t="str">
        <f>Programação4[[#This Row],[Atividade]]&amp; " - linha/estrutura: " &amp;Programação4[[#This Row],[Tag]]</f>
        <v xml:space="preserve">Isolamento térmico - "Linha 4""-S3-14E-5311-H" - linha/estrutura: </v>
      </c>
      <c r="I1046" s="107"/>
      <c r="J1046" s="107"/>
      <c r="K1046" s="107"/>
      <c r="L1046" s="120"/>
      <c r="M1046" s="118"/>
      <c r="N1046" s="118"/>
      <c r="O1046" s="118"/>
      <c r="P1046" s="118"/>
      <c r="Q1046" s="118"/>
      <c r="R1046" s="120"/>
      <c r="S1046" s="120"/>
      <c r="T1046" s="118">
        <v>1</v>
      </c>
      <c r="U1046" s="118">
        <v>1</v>
      </c>
      <c r="V1046" s="118">
        <v>1</v>
      </c>
      <c r="W1046" s="118">
        <v>1</v>
      </c>
      <c r="X1046" s="118">
        <v>1</v>
      </c>
      <c r="Y1046" s="120"/>
      <c r="Z1046" s="120"/>
      <c r="AA1046" s="118"/>
      <c r="AB1046" s="118"/>
      <c r="AC1046" s="118"/>
      <c r="AD1046" s="120"/>
      <c r="AE1046" s="118"/>
      <c r="AF1046" s="120"/>
      <c r="AG1046" s="120"/>
      <c r="AH1046" s="118"/>
      <c r="AI1046" s="118"/>
      <c r="AJ1046" s="118"/>
      <c r="AK1046" s="118"/>
      <c r="AL1046" s="118"/>
      <c r="AM1046" s="118"/>
    </row>
    <row r="1047" spans="1:39" hidden="1" x14ac:dyDescent="0.3">
      <c r="A1047" s="107"/>
      <c r="B1047" s="107" t="s">
        <v>444</v>
      </c>
      <c r="C1047" s="124"/>
      <c r="D1047" s="107"/>
      <c r="E1047" s="125"/>
      <c r="F1047" s="107"/>
      <c r="G1047" s="107" t="s">
        <v>2090</v>
      </c>
      <c r="H1047" s="124" t="str">
        <f>Programação4[[#This Row],[Atividade]]&amp; " - linha/estrutura: " &amp;Programação4[[#This Row],[Tag]]</f>
        <v xml:space="preserve">Desaerador - linha/estrutura: </v>
      </c>
      <c r="I1047" s="107"/>
      <c r="J1047" s="107"/>
      <c r="K1047" s="107"/>
      <c r="L1047" s="120"/>
      <c r="M1047" s="118"/>
      <c r="N1047" s="118"/>
      <c r="O1047" s="118"/>
      <c r="P1047" s="118"/>
      <c r="Q1047" s="118"/>
      <c r="R1047" s="120"/>
      <c r="S1047" s="120"/>
      <c r="T1047" s="118">
        <v>1</v>
      </c>
      <c r="U1047" s="118">
        <v>1</v>
      </c>
      <c r="V1047" s="118">
        <v>1</v>
      </c>
      <c r="W1047" s="118">
        <v>1</v>
      </c>
      <c r="X1047" s="118">
        <v>1</v>
      </c>
      <c r="Y1047" s="120"/>
      <c r="Z1047" s="120"/>
      <c r="AA1047" s="118"/>
      <c r="AB1047" s="118"/>
      <c r="AC1047" s="118"/>
      <c r="AD1047" s="120"/>
      <c r="AE1047" s="118"/>
      <c r="AF1047" s="120"/>
      <c r="AG1047" s="120"/>
      <c r="AH1047" s="118"/>
      <c r="AI1047" s="118"/>
      <c r="AJ1047" s="118"/>
      <c r="AK1047" s="118"/>
      <c r="AL1047" s="118"/>
      <c r="AM1047" s="118"/>
    </row>
    <row r="1048" spans="1:39" hidden="1" x14ac:dyDescent="0.3">
      <c r="A1048" s="107"/>
      <c r="B1048" s="107" t="s">
        <v>1177</v>
      </c>
      <c r="C1048" s="124"/>
      <c r="D1048" s="107"/>
      <c r="E1048" s="125"/>
      <c r="F1048" s="107"/>
      <c r="G1048" s="107" t="s">
        <v>2091</v>
      </c>
      <c r="H1048" s="124" t="str">
        <f>Programação4[[#This Row],[Atividade]]&amp; " - linha/estrutura: " &amp;Programação4[[#This Row],[Tag]]</f>
        <v xml:space="preserve">Liberação da construção civil do prédio (base do desaerador) - HYDRO - linha/estrutura: </v>
      </c>
      <c r="I1048" s="107"/>
      <c r="J1048" s="107"/>
      <c r="K1048" s="107"/>
      <c r="L1048" s="120"/>
      <c r="M1048" s="118"/>
      <c r="N1048" s="118"/>
      <c r="O1048" s="118"/>
      <c r="P1048" s="118"/>
      <c r="Q1048" s="118"/>
      <c r="R1048" s="120"/>
      <c r="S1048" s="120"/>
      <c r="T1048" s="118">
        <v>1</v>
      </c>
      <c r="U1048" s="118">
        <v>1</v>
      </c>
      <c r="V1048" s="118">
        <v>1</v>
      </c>
      <c r="W1048" s="118">
        <v>1</v>
      </c>
      <c r="X1048" s="118">
        <v>1</v>
      </c>
      <c r="Y1048" s="120"/>
      <c r="Z1048" s="120"/>
      <c r="AA1048" s="118"/>
      <c r="AB1048" s="118"/>
      <c r="AC1048" s="118"/>
      <c r="AD1048" s="120"/>
      <c r="AE1048" s="118"/>
      <c r="AF1048" s="120"/>
      <c r="AG1048" s="120"/>
      <c r="AH1048" s="118"/>
      <c r="AI1048" s="118"/>
      <c r="AJ1048" s="118"/>
      <c r="AK1048" s="118"/>
      <c r="AL1048" s="118"/>
      <c r="AM1048" s="118"/>
    </row>
    <row r="1049" spans="1:39" hidden="1" x14ac:dyDescent="0.3">
      <c r="A1049" s="107"/>
      <c r="B1049" s="107" t="s">
        <v>1178</v>
      </c>
      <c r="C1049" s="124"/>
      <c r="D1049" s="107"/>
      <c r="E1049" s="125"/>
      <c r="F1049" s="107"/>
      <c r="G1049" s="107" t="s">
        <v>2092</v>
      </c>
      <c r="H1049" s="124" t="str">
        <f>Programação4[[#This Row],[Atividade]]&amp; " - linha/estrutura: " &amp;Programação4[[#This Row],[Tag]]</f>
        <v xml:space="preserve">Mobilização e patolamento de guindaste de 300ton - linha/estrutura: </v>
      </c>
      <c r="I1049" s="107"/>
      <c r="J1049" s="107"/>
      <c r="K1049" s="107"/>
      <c r="L1049" s="120"/>
      <c r="M1049" s="118"/>
      <c r="N1049" s="118"/>
      <c r="O1049" s="118"/>
      <c r="P1049" s="118"/>
      <c r="Q1049" s="118"/>
      <c r="R1049" s="120"/>
      <c r="S1049" s="120"/>
      <c r="T1049" s="118">
        <v>1</v>
      </c>
      <c r="U1049" s="118">
        <v>1</v>
      </c>
      <c r="V1049" s="118">
        <v>1</v>
      </c>
      <c r="W1049" s="118">
        <v>1</v>
      </c>
      <c r="X1049" s="118">
        <v>1</v>
      </c>
      <c r="Y1049" s="120"/>
      <c r="Z1049" s="120"/>
      <c r="AA1049" s="118"/>
      <c r="AB1049" s="118"/>
      <c r="AC1049" s="118"/>
      <c r="AD1049" s="120"/>
      <c r="AE1049" s="118"/>
      <c r="AF1049" s="120"/>
      <c r="AG1049" s="120"/>
      <c r="AH1049" s="118"/>
      <c r="AI1049" s="118"/>
      <c r="AJ1049" s="118"/>
      <c r="AK1049" s="118"/>
      <c r="AL1049" s="118"/>
      <c r="AM1049" s="118"/>
    </row>
    <row r="1050" spans="1:39" ht="28.8" hidden="1" x14ac:dyDescent="0.3">
      <c r="A1050" s="107"/>
      <c r="B1050" s="107" t="s">
        <v>500</v>
      </c>
      <c r="C1050" s="124"/>
      <c r="D1050" s="107"/>
      <c r="E1050" s="125"/>
      <c r="F1050" s="107"/>
      <c r="G1050" s="107" t="s">
        <v>503</v>
      </c>
      <c r="H1050" s="124" t="str">
        <f>Programação4[[#This Row],[Atividade]]&amp; " - linha/estrutura: " &amp;Programação4[[#This Row],[Tag]]</f>
        <v xml:space="preserve">Movimentação e posicionamento do Tanque pulmão do desaerador sobre a base na EL 15,00 - linha/estrutura: </v>
      </c>
      <c r="I1050" s="107"/>
      <c r="J1050" s="107"/>
      <c r="K1050" s="107"/>
      <c r="L1050" s="120"/>
      <c r="M1050" s="118"/>
      <c r="N1050" s="118"/>
      <c r="O1050" s="118"/>
      <c r="P1050" s="118"/>
      <c r="Q1050" s="118"/>
      <c r="R1050" s="120"/>
      <c r="S1050" s="120"/>
      <c r="T1050" s="118">
        <v>1</v>
      </c>
      <c r="U1050" s="118">
        <v>1</v>
      </c>
      <c r="V1050" s="118">
        <v>1</v>
      </c>
      <c r="W1050" s="118">
        <v>1</v>
      </c>
      <c r="X1050" s="118">
        <v>1</v>
      </c>
      <c r="Y1050" s="120"/>
      <c r="Z1050" s="120"/>
      <c r="AA1050" s="118"/>
      <c r="AB1050" s="118"/>
      <c r="AC1050" s="118"/>
      <c r="AD1050" s="120"/>
      <c r="AE1050" s="118"/>
      <c r="AF1050" s="120"/>
      <c r="AG1050" s="120"/>
      <c r="AH1050" s="118"/>
      <c r="AI1050" s="118"/>
      <c r="AJ1050" s="118"/>
      <c r="AK1050" s="118"/>
      <c r="AL1050" s="118"/>
      <c r="AM1050" s="118"/>
    </row>
    <row r="1051" spans="1:39" hidden="1" x14ac:dyDescent="0.3">
      <c r="A1051" s="107"/>
      <c r="B1051" s="107" t="s">
        <v>1179</v>
      </c>
      <c r="C1051" s="124"/>
      <c r="D1051" s="107"/>
      <c r="E1051" s="125"/>
      <c r="F1051" s="107"/>
      <c r="G1051" s="107" t="s">
        <v>2093</v>
      </c>
      <c r="H1051" s="124" t="str">
        <f>Programação4[[#This Row],[Atividade]]&amp; " - linha/estrutura: " &amp;Programação4[[#This Row],[Tag]]</f>
        <v xml:space="preserve">Desmobilização de guindastes de 300ton - linha/estrutura: </v>
      </c>
      <c r="I1051" s="107"/>
      <c r="J1051" s="107"/>
      <c r="K1051" s="107"/>
      <c r="L1051" s="120"/>
      <c r="M1051" s="118"/>
      <c r="N1051" s="118"/>
      <c r="O1051" s="118"/>
      <c r="P1051" s="118"/>
      <c r="Q1051" s="118"/>
      <c r="R1051" s="120"/>
      <c r="S1051" s="120"/>
      <c r="T1051" s="118">
        <v>1</v>
      </c>
      <c r="U1051" s="118">
        <v>1</v>
      </c>
      <c r="V1051" s="118">
        <v>1</v>
      </c>
      <c r="W1051" s="118">
        <v>1</v>
      </c>
      <c r="X1051" s="118">
        <v>1</v>
      </c>
      <c r="Y1051" s="120"/>
      <c r="Z1051" s="120"/>
      <c r="AA1051" s="118"/>
      <c r="AB1051" s="118"/>
      <c r="AC1051" s="118"/>
      <c r="AD1051" s="120"/>
      <c r="AE1051" s="118"/>
      <c r="AF1051" s="120"/>
      <c r="AG1051" s="120"/>
      <c r="AH1051" s="118"/>
      <c r="AI1051" s="118"/>
      <c r="AJ1051" s="118"/>
      <c r="AK1051" s="118"/>
      <c r="AL1051" s="118"/>
      <c r="AM1051" s="118"/>
    </row>
    <row r="1052" spans="1:39" hidden="1" x14ac:dyDescent="0.3">
      <c r="A1052" s="107"/>
      <c r="B1052" s="107" t="s">
        <v>501</v>
      </c>
      <c r="C1052" s="124"/>
      <c r="D1052" s="107"/>
      <c r="E1052" s="125"/>
      <c r="F1052" s="107"/>
      <c r="G1052" s="107" t="s">
        <v>504</v>
      </c>
      <c r="H1052" s="124" t="str">
        <f>Programação4[[#This Row],[Atividade]]&amp; " - linha/estrutura: " &amp;Programação4[[#This Row],[Tag]]</f>
        <v xml:space="preserve">Montagem de andaime de acesso para montagem do pré-desaerador - linha/estrutura: </v>
      </c>
      <c r="I1052" s="107"/>
      <c r="J1052" s="107"/>
      <c r="K1052" s="107"/>
      <c r="L1052" s="120"/>
      <c r="M1052" s="118"/>
      <c r="N1052" s="118"/>
      <c r="O1052" s="118"/>
      <c r="P1052" s="118"/>
      <c r="Q1052" s="118"/>
      <c r="R1052" s="120"/>
      <c r="S1052" s="120"/>
      <c r="T1052" s="118">
        <v>1</v>
      </c>
      <c r="U1052" s="118">
        <v>1</v>
      </c>
      <c r="V1052" s="118">
        <v>1</v>
      </c>
      <c r="W1052" s="118">
        <v>1</v>
      </c>
      <c r="X1052" s="118">
        <v>1</v>
      </c>
      <c r="Y1052" s="120"/>
      <c r="Z1052" s="120"/>
      <c r="AA1052" s="118"/>
      <c r="AB1052" s="118"/>
      <c r="AC1052" s="118"/>
      <c r="AD1052" s="120"/>
      <c r="AE1052" s="118"/>
      <c r="AF1052" s="120"/>
      <c r="AG1052" s="120"/>
      <c r="AH1052" s="118"/>
      <c r="AI1052" s="118"/>
      <c r="AJ1052" s="118"/>
      <c r="AK1052" s="118"/>
      <c r="AL1052" s="118"/>
      <c r="AM1052" s="118"/>
    </row>
    <row r="1053" spans="1:39" x14ac:dyDescent="0.3">
      <c r="A1053" s="107" t="s">
        <v>510</v>
      </c>
      <c r="B1053" s="107" t="s">
        <v>502</v>
      </c>
      <c r="C1053" s="124"/>
      <c r="D1053" s="107"/>
      <c r="E1053" s="125"/>
      <c r="F1053" s="107"/>
      <c r="G1053" s="107" t="s">
        <v>505</v>
      </c>
      <c r="H1053" s="124" t="str">
        <f>Programação4[[#This Row],[Atividade]]&amp; " - linha/estrutura: " &amp;Programação4[[#This Row],[Tag]]</f>
        <v xml:space="preserve">Montagem do pré-desaerador - linha/estrutura: </v>
      </c>
      <c r="I1053" s="107"/>
      <c r="J1053" s="107"/>
      <c r="K1053" s="107"/>
      <c r="L1053" s="120"/>
      <c r="M1053" s="118"/>
      <c r="N1053" s="118"/>
      <c r="O1053" s="118"/>
      <c r="P1053" s="118"/>
      <c r="Q1053" s="118"/>
      <c r="R1053" s="120"/>
      <c r="S1053" s="120"/>
      <c r="T1053" s="118">
        <v>1</v>
      </c>
      <c r="U1053" s="118">
        <v>1</v>
      </c>
      <c r="V1053" s="118">
        <v>1</v>
      </c>
      <c r="W1053" s="118">
        <v>1</v>
      </c>
      <c r="X1053" s="118">
        <v>1</v>
      </c>
      <c r="Y1053" s="120"/>
      <c r="Z1053" s="120"/>
      <c r="AA1053" s="118"/>
      <c r="AB1053" s="118"/>
      <c r="AC1053" s="118"/>
      <c r="AD1053" s="120"/>
      <c r="AE1053" s="118"/>
      <c r="AF1053" s="120"/>
      <c r="AG1053" s="120"/>
      <c r="AH1053" s="118"/>
      <c r="AI1053" s="118"/>
      <c r="AJ1053" s="118"/>
      <c r="AK1053" s="118"/>
      <c r="AL1053" s="118"/>
      <c r="AM1053" s="118"/>
    </row>
    <row r="1054" spans="1:39" x14ac:dyDescent="0.3">
      <c r="A1054" s="107" t="s">
        <v>510</v>
      </c>
      <c r="B1054" s="107" t="s">
        <v>424</v>
      </c>
      <c r="C1054" s="124"/>
      <c r="D1054" s="107"/>
      <c r="E1054" s="125"/>
      <c r="F1054" s="107"/>
      <c r="G1054" s="107" t="s">
        <v>506</v>
      </c>
      <c r="H1054" s="124" t="str">
        <f>Programação4[[#This Row],[Atividade]]&amp; " - linha/estrutura: " &amp;Programação4[[#This Row],[Tag]]</f>
        <v xml:space="preserve">Montagem de plataformas, escadas e guarda corpo em volta do desaerador - linha/estrutura: </v>
      </c>
      <c r="I1054" s="107"/>
      <c r="J1054" s="107"/>
      <c r="K1054" s="107"/>
      <c r="L1054" s="120"/>
      <c r="M1054" s="118"/>
      <c r="N1054" s="118"/>
      <c r="O1054" s="118"/>
      <c r="P1054" s="118"/>
      <c r="Q1054" s="118"/>
      <c r="R1054" s="120"/>
      <c r="S1054" s="120"/>
      <c r="T1054" s="118">
        <v>1</v>
      </c>
      <c r="U1054" s="118">
        <v>1</v>
      </c>
      <c r="V1054" s="118">
        <v>1</v>
      </c>
      <c r="W1054" s="118">
        <v>1</v>
      </c>
      <c r="X1054" s="118">
        <v>1</v>
      </c>
      <c r="Y1054" s="120"/>
      <c r="Z1054" s="120"/>
      <c r="AA1054" s="118"/>
      <c r="AB1054" s="118"/>
      <c r="AC1054" s="118"/>
      <c r="AD1054" s="120"/>
      <c r="AE1054" s="118"/>
      <c r="AF1054" s="120"/>
      <c r="AG1054" s="120"/>
      <c r="AH1054" s="118"/>
      <c r="AI1054" s="118"/>
      <c r="AJ1054" s="118"/>
      <c r="AK1054" s="118"/>
      <c r="AL1054" s="118"/>
      <c r="AM1054" s="118"/>
    </row>
    <row r="1055" spans="1:39" hidden="1" x14ac:dyDescent="0.3">
      <c r="A1055" s="107"/>
      <c r="B1055" s="107" t="s">
        <v>1180</v>
      </c>
      <c r="C1055" s="124"/>
      <c r="D1055" s="107"/>
      <c r="E1055" s="125"/>
      <c r="F1055" s="107"/>
      <c r="G1055" s="107" t="s">
        <v>2094</v>
      </c>
      <c r="H1055" s="124" t="str">
        <f>Programação4[[#This Row],[Atividade]]&amp; " - linha/estrutura: " &amp;Programação4[[#This Row],[Tag]]</f>
        <v xml:space="preserve">Bombas do sistema de desaeração - linha/estrutura: </v>
      </c>
      <c r="I1055" s="107"/>
      <c r="J1055" s="107"/>
      <c r="K1055" s="107"/>
      <c r="L1055" s="120"/>
      <c r="M1055" s="118"/>
      <c r="N1055" s="118"/>
      <c r="O1055" s="118"/>
      <c r="P1055" s="118"/>
      <c r="Q1055" s="118"/>
      <c r="R1055" s="120"/>
      <c r="S1055" s="120"/>
      <c r="T1055" s="118">
        <v>1</v>
      </c>
      <c r="U1055" s="118">
        <v>1</v>
      </c>
      <c r="V1055" s="118">
        <v>1</v>
      </c>
      <c r="W1055" s="118">
        <v>1</v>
      </c>
      <c r="X1055" s="118">
        <v>1</v>
      </c>
      <c r="Y1055" s="120"/>
      <c r="Z1055" s="120"/>
      <c r="AA1055" s="118"/>
      <c r="AB1055" s="118"/>
      <c r="AC1055" s="118"/>
      <c r="AD1055" s="120"/>
      <c r="AE1055" s="118"/>
      <c r="AF1055" s="120"/>
      <c r="AG1055" s="120"/>
      <c r="AH1055" s="118"/>
      <c r="AI1055" s="118"/>
      <c r="AJ1055" s="118"/>
      <c r="AK1055" s="118"/>
      <c r="AL1055" s="118"/>
      <c r="AM1055" s="118"/>
    </row>
    <row r="1056" spans="1:39" hidden="1" x14ac:dyDescent="0.3">
      <c r="A1056" s="107"/>
      <c r="B1056" s="107" t="s">
        <v>1181</v>
      </c>
      <c r="C1056" s="124"/>
      <c r="D1056" s="107"/>
      <c r="E1056" s="125"/>
      <c r="F1056" s="107"/>
      <c r="G1056" s="107" t="s">
        <v>2095</v>
      </c>
      <c r="H1056" s="124" t="str">
        <f>Programação4[[#This Row],[Atividade]]&amp; " - linha/estrutura: " &amp;Programação4[[#This Row],[Tag]]</f>
        <v xml:space="preserve">Construção das bases civis (Hydro) - linha/estrutura: </v>
      </c>
      <c r="I1056" s="107"/>
      <c r="J1056" s="107"/>
      <c r="K1056" s="107"/>
      <c r="L1056" s="120"/>
      <c r="M1056" s="118"/>
      <c r="N1056" s="118"/>
      <c r="O1056" s="118"/>
      <c r="P1056" s="118"/>
      <c r="Q1056" s="118"/>
      <c r="R1056" s="120"/>
      <c r="S1056" s="120"/>
      <c r="T1056" s="118">
        <v>1</v>
      </c>
      <c r="U1056" s="118">
        <v>1</v>
      </c>
      <c r="V1056" s="118">
        <v>1</v>
      </c>
      <c r="W1056" s="118">
        <v>1</v>
      </c>
      <c r="X1056" s="118">
        <v>1</v>
      </c>
      <c r="Y1056" s="120"/>
      <c r="Z1056" s="120"/>
      <c r="AA1056" s="118"/>
      <c r="AB1056" s="118"/>
      <c r="AC1056" s="118"/>
      <c r="AD1056" s="120"/>
      <c r="AE1056" s="118"/>
      <c r="AF1056" s="120"/>
      <c r="AG1056" s="120"/>
      <c r="AH1056" s="118"/>
      <c r="AI1056" s="118"/>
      <c r="AJ1056" s="118"/>
      <c r="AK1056" s="118"/>
      <c r="AL1056" s="118"/>
      <c r="AM1056" s="118"/>
    </row>
    <row r="1057" spans="1:39" hidden="1" x14ac:dyDescent="0.3">
      <c r="A1057" s="107"/>
      <c r="B1057" s="107" t="s">
        <v>1182</v>
      </c>
      <c r="C1057" s="124"/>
      <c r="D1057" s="107"/>
      <c r="E1057" s="125"/>
      <c r="F1057" s="107"/>
      <c r="G1057" s="107" t="s">
        <v>2096</v>
      </c>
      <c r="H1057" s="124" t="str">
        <f>Programação4[[#This Row],[Atividade]]&amp; " - linha/estrutura: " &amp;Programação4[[#This Row],[Tag]]</f>
        <v xml:space="preserve">P-14E-4A - linha/estrutura: </v>
      </c>
      <c r="I1057" s="107"/>
      <c r="J1057" s="107"/>
      <c r="K1057" s="107"/>
      <c r="L1057" s="120"/>
      <c r="M1057" s="118"/>
      <c r="N1057" s="118"/>
      <c r="O1057" s="118"/>
      <c r="P1057" s="118"/>
      <c r="Q1057" s="118"/>
      <c r="R1057" s="120"/>
      <c r="S1057" s="120"/>
      <c r="T1057" s="118">
        <v>1</v>
      </c>
      <c r="U1057" s="118">
        <v>1</v>
      </c>
      <c r="V1057" s="118">
        <v>1</v>
      </c>
      <c r="W1057" s="118">
        <v>1</v>
      </c>
      <c r="X1057" s="118">
        <v>1</v>
      </c>
      <c r="Y1057" s="120"/>
      <c r="Z1057" s="120"/>
      <c r="AA1057" s="118"/>
      <c r="AB1057" s="118"/>
      <c r="AC1057" s="118"/>
      <c r="AD1057" s="120"/>
      <c r="AE1057" s="118"/>
      <c r="AF1057" s="120"/>
      <c r="AG1057" s="120"/>
      <c r="AH1057" s="118"/>
      <c r="AI1057" s="118"/>
      <c r="AJ1057" s="118"/>
      <c r="AK1057" s="118"/>
      <c r="AL1057" s="118"/>
      <c r="AM1057" s="118"/>
    </row>
    <row r="1058" spans="1:39" hidden="1" x14ac:dyDescent="0.3">
      <c r="A1058" s="107"/>
      <c r="B1058" s="107" t="s">
        <v>1183</v>
      </c>
      <c r="C1058" s="124"/>
      <c r="D1058" s="107"/>
      <c r="E1058" s="125"/>
      <c r="F1058" s="107"/>
      <c r="G1058" s="107" t="s">
        <v>1910</v>
      </c>
      <c r="H1058" s="124" t="str">
        <f>Programação4[[#This Row],[Atividade]]&amp; " - linha/estrutura: " &amp;Programação4[[#This Row],[Tag]]</f>
        <v xml:space="preserve">Nivelamento de base civil com shims - linha/estrutura: </v>
      </c>
      <c r="I1058" s="107"/>
      <c r="J1058" s="107"/>
      <c r="K1058" s="107"/>
      <c r="L1058" s="120"/>
      <c r="M1058" s="118"/>
      <c r="N1058" s="118"/>
      <c r="O1058" s="118"/>
      <c r="P1058" s="118"/>
      <c r="Q1058" s="118"/>
      <c r="R1058" s="120"/>
      <c r="S1058" s="120"/>
      <c r="T1058" s="118">
        <v>1</v>
      </c>
      <c r="U1058" s="118">
        <v>1</v>
      </c>
      <c r="V1058" s="118">
        <v>1</v>
      </c>
      <c r="W1058" s="118">
        <v>1</v>
      </c>
      <c r="X1058" s="118">
        <v>1</v>
      </c>
      <c r="Y1058" s="120"/>
      <c r="Z1058" s="120"/>
      <c r="AA1058" s="118"/>
      <c r="AB1058" s="118"/>
      <c r="AC1058" s="118"/>
      <c r="AD1058" s="120"/>
      <c r="AE1058" s="118"/>
      <c r="AF1058" s="120"/>
      <c r="AG1058" s="120"/>
      <c r="AH1058" s="118"/>
      <c r="AI1058" s="118"/>
      <c r="AJ1058" s="118"/>
      <c r="AK1058" s="118"/>
      <c r="AL1058" s="118"/>
      <c r="AM1058" s="118"/>
    </row>
    <row r="1059" spans="1:39" hidden="1" x14ac:dyDescent="0.3">
      <c r="A1059" s="107"/>
      <c r="B1059" s="107" t="s">
        <v>1184</v>
      </c>
      <c r="C1059" s="124"/>
      <c r="D1059" s="107"/>
      <c r="E1059" s="125"/>
      <c r="F1059" s="107"/>
      <c r="G1059" s="107" t="s">
        <v>1982</v>
      </c>
      <c r="H1059" s="124" t="str">
        <f>Programação4[[#This Row],[Atividade]]&amp; " - linha/estrutura: " &amp;Programação4[[#This Row],[Tag]]</f>
        <v xml:space="preserve">Posicionamento da bomba sobre a base - linha/estrutura: </v>
      </c>
      <c r="I1059" s="107"/>
      <c r="J1059" s="107"/>
      <c r="K1059" s="107"/>
      <c r="L1059" s="120"/>
      <c r="M1059" s="118"/>
      <c r="N1059" s="118"/>
      <c r="O1059" s="118"/>
      <c r="P1059" s="118"/>
      <c r="Q1059" s="118"/>
      <c r="R1059" s="120"/>
      <c r="S1059" s="120"/>
      <c r="T1059" s="118">
        <v>1</v>
      </c>
      <c r="U1059" s="118">
        <v>1</v>
      </c>
      <c r="V1059" s="118">
        <v>1</v>
      </c>
      <c r="W1059" s="118">
        <v>1</v>
      </c>
      <c r="X1059" s="118">
        <v>1</v>
      </c>
      <c r="Y1059" s="120"/>
      <c r="Z1059" s="120"/>
      <c r="AA1059" s="118"/>
      <c r="AB1059" s="118"/>
      <c r="AC1059" s="118"/>
      <c r="AD1059" s="120"/>
      <c r="AE1059" s="118"/>
      <c r="AF1059" s="120"/>
      <c r="AG1059" s="120"/>
      <c r="AH1059" s="118"/>
      <c r="AI1059" s="118"/>
      <c r="AJ1059" s="118"/>
      <c r="AK1059" s="118"/>
      <c r="AL1059" s="118"/>
      <c r="AM1059" s="118"/>
    </row>
    <row r="1060" spans="1:39" hidden="1" x14ac:dyDescent="0.3">
      <c r="A1060" s="107"/>
      <c r="B1060" s="107" t="s">
        <v>1185</v>
      </c>
      <c r="C1060" s="124"/>
      <c r="D1060" s="107"/>
      <c r="E1060" s="125"/>
      <c r="F1060" s="107"/>
      <c r="G1060" s="107" t="s">
        <v>1912</v>
      </c>
      <c r="H1060" s="124" t="str">
        <f>Programação4[[#This Row],[Atividade]]&amp; " - linha/estrutura: " &amp;Programação4[[#This Row],[Tag]]</f>
        <v xml:space="preserve">Verificação de alinhamento topogáfico - linha/estrutura: </v>
      </c>
      <c r="I1060" s="107"/>
      <c r="J1060" s="107"/>
      <c r="K1060" s="107"/>
      <c r="L1060" s="120"/>
      <c r="M1060" s="118"/>
      <c r="N1060" s="118"/>
      <c r="O1060" s="118"/>
      <c r="P1060" s="118"/>
      <c r="Q1060" s="118"/>
      <c r="R1060" s="120"/>
      <c r="S1060" s="120"/>
      <c r="T1060" s="118">
        <v>1</v>
      </c>
      <c r="U1060" s="118">
        <v>1</v>
      </c>
      <c r="V1060" s="118">
        <v>1</v>
      </c>
      <c r="W1060" s="118">
        <v>1</v>
      </c>
      <c r="X1060" s="118">
        <v>1</v>
      </c>
      <c r="Y1060" s="120"/>
      <c r="Z1060" s="120"/>
      <c r="AA1060" s="118"/>
      <c r="AB1060" s="118"/>
      <c r="AC1060" s="118"/>
      <c r="AD1060" s="120"/>
      <c r="AE1060" s="118"/>
      <c r="AF1060" s="120"/>
      <c r="AG1060" s="120"/>
      <c r="AH1060" s="118"/>
      <c r="AI1060" s="118"/>
      <c r="AJ1060" s="118"/>
      <c r="AK1060" s="118"/>
      <c r="AL1060" s="118"/>
      <c r="AM1060" s="118"/>
    </row>
    <row r="1061" spans="1:39" hidden="1" x14ac:dyDescent="0.3">
      <c r="A1061" s="107"/>
      <c r="B1061" s="107" t="s">
        <v>1186</v>
      </c>
      <c r="C1061" s="124"/>
      <c r="D1061" s="107"/>
      <c r="E1061" s="125"/>
      <c r="F1061" s="107"/>
      <c r="G1061" s="107" t="s">
        <v>1983</v>
      </c>
      <c r="H1061" s="124" t="str">
        <f>Programação4[[#This Row],[Atividade]]&amp; " - linha/estrutura: " &amp;Programação4[[#This Row],[Tag]]</f>
        <v xml:space="preserve">Grauteamento da base - linha/estrutura: </v>
      </c>
      <c r="I1061" s="107"/>
      <c r="J1061" s="107"/>
      <c r="K1061" s="107"/>
      <c r="L1061" s="120"/>
      <c r="M1061" s="118"/>
      <c r="N1061" s="118"/>
      <c r="O1061" s="118"/>
      <c r="P1061" s="118"/>
      <c r="Q1061" s="118"/>
      <c r="R1061" s="120"/>
      <c r="S1061" s="120"/>
      <c r="T1061" s="118">
        <v>1</v>
      </c>
      <c r="U1061" s="118">
        <v>1</v>
      </c>
      <c r="V1061" s="118">
        <v>1</v>
      </c>
      <c r="W1061" s="118">
        <v>1</v>
      </c>
      <c r="X1061" s="118">
        <v>1</v>
      </c>
      <c r="Y1061" s="120"/>
      <c r="Z1061" s="120"/>
      <c r="AA1061" s="118"/>
      <c r="AB1061" s="118"/>
      <c r="AC1061" s="118"/>
      <c r="AD1061" s="120"/>
      <c r="AE1061" s="118"/>
      <c r="AF1061" s="120"/>
      <c r="AG1061" s="120"/>
      <c r="AH1061" s="118"/>
      <c r="AI1061" s="118"/>
      <c r="AJ1061" s="118"/>
      <c r="AK1061" s="118"/>
      <c r="AL1061" s="118"/>
      <c r="AM1061" s="118"/>
    </row>
    <row r="1062" spans="1:39" hidden="1" x14ac:dyDescent="0.3">
      <c r="A1062" s="107"/>
      <c r="B1062" s="107" t="s">
        <v>1187</v>
      </c>
      <c r="C1062" s="124"/>
      <c r="D1062" s="107"/>
      <c r="E1062" s="125"/>
      <c r="F1062" s="107"/>
      <c r="G1062" s="107" t="s">
        <v>1984</v>
      </c>
      <c r="H1062" s="124" t="str">
        <f>Programação4[[#This Row],[Atividade]]&amp; " - linha/estrutura: " &amp;Programação4[[#This Row],[Tag]]</f>
        <v xml:space="preserve">Alinhamento a laser do conjunto motor bomba - linha/estrutura: </v>
      </c>
      <c r="I1062" s="107"/>
      <c r="J1062" s="107"/>
      <c r="K1062" s="107"/>
      <c r="L1062" s="120"/>
      <c r="M1062" s="118"/>
      <c r="N1062" s="118"/>
      <c r="O1062" s="118"/>
      <c r="P1062" s="118"/>
      <c r="Q1062" s="118"/>
      <c r="R1062" s="120"/>
      <c r="S1062" s="120"/>
      <c r="T1062" s="118">
        <v>1</v>
      </c>
      <c r="U1062" s="118">
        <v>1</v>
      </c>
      <c r="V1062" s="118">
        <v>1</v>
      </c>
      <c r="W1062" s="118">
        <v>1</v>
      </c>
      <c r="X1062" s="118">
        <v>1</v>
      </c>
      <c r="Y1062" s="120"/>
      <c r="Z1062" s="120"/>
      <c r="AA1062" s="118"/>
      <c r="AB1062" s="118"/>
      <c r="AC1062" s="118"/>
      <c r="AD1062" s="120"/>
      <c r="AE1062" s="118"/>
      <c r="AF1062" s="120"/>
      <c r="AG1062" s="120"/>
      <c r="AH1062" s="118"/>
      <c r="AI1062" s="118"/>
      <c r="AJ1062" s="118"/>
      <c r="AK1062" s="118"/>
      <c r="AL1062" s="118"/>
      <c r="AM1062" s="118"/>
    </row>
    <row r="1063" spans="1:39" hidden="1" x14ac:dyDescent="0.3">
      <c r="A1063" s="107"/>
      <c r="B1063" s="107" t="s">
        <v>1188</v>
      </c>
      <c r="C1063" s="124"/>
      <c r="D1063" s="107"/>
      <c r="E1063" s="125"/>
      <c r="F1063" s="107"/>
      <c r="G1063" s="107" t="s">
        <v>83</v>
      </c>
      <c r="H1063" s="124" t="str">
        <f>Programação4[[#This Row],[Atividade]]&amp; " - linha/estrutura: " &amp;Programação4[[#This Row],[Tag]]</f>
        <v xml:space="preserve">Tubulações - linha/estrutura: </v>
      </c>
      <c r="I1063" s="107"/>
      <c r="J1063" s="107"/>
      <c r="K1063" s="107"/>
      <c r="L1063" s="120"/>
      <c r="M1063" s="118"/>
      <c r="N1063" s="118"/>
      <c r="O1063" s="118"/>
      <c r="P1063" s="118"/>
      <c r="Q1063" s="118"/>
      <c r="R1063" s="120"/>
      <c r="S1063" s="120"/>
      <c r="T1063" s="118">
        <v>1</v>
      </c>
      <c r="U1063" s="118">
        <v>1</v>
      </c>
      <c r="V1063" s="118">
        <v>1</v>
      </c>
      <c r="W1063" s="118">
        <v>1</v>
      </c>
      <c r="X1063" s="118">
        <v>1</v>
      </c>
      <c r="Y1063" s="120"/>
      <c r="Z1063" s="120"/>
      <c r="AA1063" s="118"/>
      <c r="AB1063" s="118"/>
      <c r="AC1063" s="118"/>
      <c r="AD1063" s="120"/>
      <c r="AE1063" s="118"/>
      <c r="AF1063" s="120"/>
      <c r="AG1063" s="120"/>
      <c r="AH1063" s="118"/>
      <c r="AI1063" s="118"/>
      <c r="AJ1063" s="118"/>
      <c r="AK1063" s="118"/>
      <c r="AL1063" s="118"/>
      <c r="AM1063" s="118"/>
    </row>
    <row r="1064" spans="1:39" hidden="1" x14ac:dyDescent="0.3">
      <c r="A1064" s="107"/>
      <c r="B1064" s="107" t="s">
        <v>1189</v>
      </c>
      <c r="C1064" s="124"/>
      <c r="D1064" s="107"/>
      <c r="E1064" s="125"/>
      <c r="F1064" s="107"/>
      <c r="G1064" s="107" t="s">
        <v>1822</v>
      </c>
      <c r="H1064" s="124" t="str">
        <f>Programação4[[#This Row],[Atividade]]&amp; " - linha/estrutura: " &amp;Programação4[[#This Row],[Tag]]</f>
        <v xml:space="preserve">Linha 8"-S3-14E-5315-H - linha/estrutura: </v>
      </c>
      <c r="I1064" s="107"/>
      <c r="J1064" s="107"/>
      <c r="K1064" s="107"/>
      <c r="L1064" s="120"/>
      <c r="M1064" s="118"/>
      <c r="N1064" s="118"/>
      <c r="O1064" s="118"/>
      <c r="P1064" s="118"/>
      <c r="Q1064" s="118"/>
      <c r="R1064" s="120"/>
      <c r="S1064" s="120"/>
      <c r="T1064" s="118">
        <v>1</v>
      </c>
      <c r="U1064" s="118">
        <v>1</v>
      </c>
      <c r="V1064" s="118">
        <v>1</v>
      </c>
      <c r="W1064" s="118">
        <v>1</v>
      </c>
      <c r="X1064" s="118">
        <v>1</v>
      </c>
      <c r="Y1064" s="120"/>
      <c r="Z1064" s="120"/>
      <c r="AA1064" s="118"/>
      <c r="AB1064" s="118"/>
      <c r="AC1064" s="118"/>
      <c r="AD1064" s="120"/>
      <c r="AE1064" s="118"/>
      <c r="AF1064" s="120"/>
      <c r="AG1064" s="120"/>
      <c r="AH1064" s="118"/>
      <c r="AI1064" s="118"/>
      <c r="AJ1064" s="118"/>
      <c r="AK1064" s="118"/>
      <c r="AL1064" s="118"/>
      <c r="AM1064" s="118"/>
    </row>
    <row r="1065" spans="1:39" hidden="1" x14ac:dyDescent="0.3">
      <c r="A1065" s="107"/>
      <c r="B1065" s="107" t="s">
        <v>1190</v>
      </c>
      <c r="C1065" s="124"/>
      <c r="D1065" s="107"/>
      <c r="E1065" s="125"/>
      <c r="F1065" s="107"/>
      <c r="G1065" s="107" t="s">
        <v>2097</v>
      </c>
      <c r="H1065" s="124" t="str">
        <f>Programação4[[#This Row],[Atividade]]&amp; " - linha/estrutura: " &amp;Programação4[[#This Row],[Tag]]</f>
        <v xml:space="preserve">Pré-montar spool e válvulas - linha/estrutura: </v>
      </c>
      <c r="I1065" s="107"/>
      <c r="J1065" s="107"/>
      <c r="K1065" s="107"/>
      <c r="L1065" s="120"/>
      <c r="M1065" s="118"/>
      <c r="N1065" s="118"/>
      <c r="O1065" s="118"/>
      <c r="P1065" s="118"/>
      <c r="Q1065" s="118"/>
      <c r="R1065" s="120"/>
      <c r="S1065" s="120"/>
      <c r="T1065" s="118">
        <v>1</v>
      </c>
      <c r="U1065" s="118">
        <v>1</v>
      </c>
      <c r="V1065" s="118">
        <v>1</v>
      </c>
      <c r="W1065" s="118">
        <v>1</v>
      </c>
      <c r="X1065" s="118">
        <v>1</v>
      </c>
      <c r="Y1065" s="120"/>
      <c r="Z1065" s="120"/>
      <c r="AA1065" s="118"/>
      <c r="AB1065" s="118"/>
      <c r="AC1065" s="118"/>
      <c r="AD1065" s="120"/>
      <c r="AE1065" s="118"/>
      <c r="AF1065" s="120"/>
      <c r="AG1065" s="120"/>
      <c r="AH1065" s="118"/>
      <c r="AI1065" s="118"/>
      <c r="AJ1065" s="118"/>
      <c r="AK1065" s="118"/>
      <c r="AL1065" s="118"/>
      <c r="AM1065" s="118"/>
    </row>
    <row r="1066" spans="1:39" hidden="1" x14ac:dyDescent="0.3">
      <c r="A1066" s="107"/>
      <c r="B1066" s="107" t="s">
        <v>1191</v>
      </c>
      <c r="C1066" s="124"/>
      <c r="D1066" s="107"/>
      <c r="E1066" s="125"/>
      <c r="F1066" s="107"/>
      <c r="G1066" s="107" t="s">
        <v>2085</v>
      </c>
      <c r="H1066" s="124" t="str">
        <f>Programação4[[#This Row],[Atividade]]&amp; " - linha/estrutura: " &amp;Programação4[[#This Row],[Tag]]</f>
        <v xml:space="preserve">Soldar spool - linha/estrutura: </v>
      </c>
      <c r="I1066" s="107"/>
      <c r="J1066" s="107"/>
      <c r="K1066" s="107"/>
      <c r="L1066" s="120"/>
      <c r="M1066" s="118"/>
      <c r="N1066" s="118"/>
      <c r="O1066" s="118"/>
      <c r="P1066" s="118"/>
      <c r="Q1066" s="118"/>
      <c r="R1066" s="120"/>
      <c r="S1066" s="120"/>
      <c r="T1066" s="118">
        <v>1</v>
      </c>
      <c r="U1066" s="118">
        <v>1</v>
      </c>
      <c r="V1066" s="118">
        <v>1</v>
      </c>
      <c r="W1066" s="118">
        <v>1</v>
      </c>
      <c r="X1066" s="118">
        <v>1</v>
      </c>
      <c r="Y1066" s="120"/>
      <c r="Z1066" s="120"/>
      <c r="AA1066" s="118"/>
      <c r="AB1066" s="118"/>
      <c r="AC1066" s="118"/>
      <c r="AD1066" s="120"/>
      <c r="AE1066" s="118"/>
      <c r="AF1066" s="120"/>
      <c r="AG1066" s="120"/>
      <c r="AH1066" s="118"/>
      <c r="AI1066" s="118"/>
      <c r="AJ1066" s="118"/>
      <c r="AK1066" s="118"/>
      <c r="AL1066" s="118"/>
      <c r="AM1066" s="118"/>
    </row>
    <row r="1067" spans="1:39" hidden="1" x14ac:dyDescent="0.3">
      <c r="A1067" s="107"/>
      <c r="B1067" s="107" t="s">
        <v>1192</v>
      </c>
      <c r="C1067" s="124"/>
      <c r="D1067" s="107"/>
      <c r="E1067" s="125"/>
      <c r="F1067" s="107"/>
      <c r="G1067" s="107" t="s">
        <v>279</v>
      </c>
      <c r="H1067" s="124" t="str">
        <f>Programação4[[#This Row],[Atividade]]&amp; " - linha/estrutura: " &amp;Programação4[[#This Row],[Tag]]</f>
        <v xml:space="preserve">Inspeção ENDs das soldas - linha/estrutura: </v>
      </c>
      <c r="I1067" s="107"/>
      <c r="J1067" s="107"/>
      <c r="K1067" s="107"/>
      <c r="L1067" s="120"/>
      <c r="M1067" s="118"/>
      <c r="N1067" s="118"/>
      <c r="O1067" s="118"/>
      <c r="P1067" s="118"/>
      <c r="Q1067" s="118"/>
      <c r="R1067" s="120"/>
      <c r="S1067" s="120"/>
      <c r="T1067" s="118">
        <v>1</v>
      </c>
      <c r="U1067" s="118">
        <v>1</v>
      </c>
      <c r="V1067" s="118">
        <v>1</v>
      </c>
      <c r="W1067" s="118">
        <v>1</v>
      </c>
      <c r="X1067" s="118">
        <v>1</v>
      </c>
      <c r="Y1067" s="120"/>
      <c r="Z1067" s="120"/>
      <c r="AA1067" s="118"/>
      <c r="AB1067" s="118"/>
      <c r="AC1067" s="118"/>
      <c r="AD1067" s="120"/>
      <c r="AE1067" s="118"/>
      <c r="AF1067" s="120"/>
      <c r="AG1067" s="120"/>
      <c r="AH1067" s="118"/>
      <c r="AI1067" s="118"/>
      <c r="AJ1067" s="118"/>
      <c r="AK1067" s="118"/>
      <c r="AL1067" s="118"/>
      <c r="AM1067" s="118"/>
    </row>
    <row r="1068" spans="1:39" hidden="1" x14ac:dyDescent="0.3">
      <c r="A1068" s="107"/>
      <c r="B1068" s="107" t="s">
        <v>1193</v>
      </c>
      <c r="C1068" s="124"/>
      <c r="D1068" s="107"/>
      <c r="E1068" s="125"/>
      <c r="F1068" s="107"/>
      <c r="G1068" s="107" t="s">
        <v>1824</v>
      </c>
      <c r="H1068" s="124" t="str">
        <f>Programação4[[#This Row],[Atividade]]&amp; " - linha/estrutura: " &amp;Programação4[[#This Row],[Tag]]</f>
        <v xml:space="preserve">Linha 6"-S3-14E-5317-H - linha/estrutura: </v>
      </c>
      <c r="I1068" s="107"/>
      <c r="J1068" s="107"/>
      <c r="K1068" s="107"/>
      <c r="L1068" s="120"/>
      <c r="M1068" s="118"/>
      <c r="N1068" s="118"/>
      <c r="O1068" s="118"/>
      <c r="P1068" s="118"/>
      <c r="Q1068" s="118"/>
      <c r="R1068" s="120"/>
      <c r="S1068" s="120"/>
      <c r="T1068" s="118">
        <v>1</v>
      </c>
      <c r="U1068" s="118">
        <v>1</v>
      </c>
      <c r="V1068" s="118">
        <v>1</v>
      </c>
      <c r="W1068" s="118">
        <v>1</v>
      </c>
      <c r="X1068" s="118">
        <v>1</v>
      </c>
      <c r="Y1068" s="120"/>
      <c r="Z1068" s="120"/>
      <c r="AA1068" s="118"/>
      <c r="AB1068" s="118"/>
      <c r="AC1068" s="118"/>
      <c r="AD1068" s="120"/>
      <c r="AE1068" s="118"/>
      <c r="AF1068" s="120"/>
      <c r="AG1068" s="120"/>
      <c r="AH1068" s="118"/>
      <c r="AI1068" s="118"/>
      <c r="AJ1068" s="118"/>
      <c r="AK1068" s="118"/>
      <c r="AL1068" s="118"/>
      <c r="AM1068" s="118"/>
    </row>
    <row r="1069" spans="1:39" hidden="1" x14ac:dyDescent="0.3">
      <c r="A1069" s="107"/>
      <c r="B1069" s="107" t="s">
        <v>1194</v>
      </c>
      <c r="C1069" s="124"/>
      <c r="D1069" s="107"/>
      <c r="E1069" s="125"/>
      <c r="F1069" s="107"/>
      <c r="G1069" s="107" t="s">
        <v>2097</v>
      </c>
      <c r="H1069" s="124" t="str">
        <f>Programação4[[#This Row],[Atividade]]&amp; " - linha/estrutura: " &amp;Programação4[[#This Row],[Tag]]</f>
        <v xml:space="preserve">Pré-montar spool e válvulas - linha/estrutura: </v>
      </c>
      <c r="I1069" s="107"/>
      <c r="J1069" s="107"/>
      <c r="K1069" s="107"/>
      <c r="L1069" s="120"/>
      <c r="M1069" s="118"/>
      <c r="N1069" s="118"/>
      <c r="O1069" s="118"/>
      <c r="P1069" s="118"/>
      <c r="Q1069" s="118"/>
      <c r="R1069" s="120"/>
      <c r="S1069" s="120"/>
      <c r="T1069" s="118">
        <v>1</v>
      </c>
      <c r="U1069" s="118">
        <v>1</v>
      </c>
      <c r="V1069" s="118">
        <v>1</v>
      </c>
      <c r="W1069" s="118">
        <v>1</v>
      </c>
      <c r="X1069" s="118">
        <v>1</v>
      </c>
      <c r="Y1069" s="120"/>
      <c r="Z1069" s="120"/>
      <c r="AA1069" s="118"/>
      <c r="AB1069" s="118"/>
      <c r="AC1069" s="118"/>
      <c r="AD1069" s="120"/>
      <c r="AE1069" s="118"/>
      <c r="AF1069" s="120"/>
      <c r="AG1069" s="120"/>
      <c r="AH1069" s="118"/>
      <c r="AI1069" s="118"/>
      <c r="AJ1069" s="118"/>
      <c r="AK1069" s="118"/>
      <c r="AL1069" s="118"/>
      <c r="AM1069" s="118"/>
    </row>
    <row r="1070" spans="1:39" hidden="1" x14ac:dyDescent="0.3">
      <c r="A1070" s="107"/>
      <c r="B1070" s="107" t="s">
        <v>1195</v>
      </c>
      <c r="C1070" s="124"/>
      <c r="D1070" s="107"/>
      <c r="E1070" s="125"/>
      <c r="F1070" s="107"/>
      <c r="G1070" s="107" t="s">
        <v>2085</v>
      </c>
      <c r="H1070" s="124" t="str">
        <f>Programação4[[#This Row],[Atividade]]&amp; " - linha/estrutura: " &amp;Programação4[[#This Row],[Tag]]</f>
        <v xml:space="preserve">Soldar spool - linha/estrutura: </v>
      </c>
      <c r="I1070" s="107"/>
      <c r="J1070" s="107"/>
      <c r="K1070" s="107"/>
      <c r="L1070" s="120"/>
      <c r="M1070" s="118"/>
      <c r="N1070" s="118"/>
      <c r="O1070" s="118"/>
      <c r="P1070" s="118"/>
      <c r="Q1070" s="118"/>
      <c r="R1070" s="120"/>
      <c r="S1070" s="120"/>
      <c r="T1070" s="118">
        <v>1</v>
      </c>
      <c r="U1070" s="118">
        <v>1</v>
      </c>
      <c r="V1070" s="118">
        <v>1</v>
      </c>
      <c r="W1070" s="118">
        <v>1</v>
      </c>
      <c r="X1070" s="118">
        <v>1</v>
      </c>
      <c r="Y1070" s="120"/>
      <c r="Z1070" s="120"/>
      <c r="AA1070" s="118"/>
      <c r="AB1070" s="118"/>
      <c r="AC1070" s="118"/>
      <c r="AD1070" s="120"/>
      <c r="AE1070" s="118"/>
      <c r="AF1070" s="120"/>
      <c r="AG1070" s="120"/>
      <c r="AH1070" s="118"/>
      <c r="AI1070" s="118"/>
      <c r="AJ1070" s="118"/>
      <c r="AK1070" s="118"/>
      <c r="AL1070" s="118"/>
      <c r="AM1070" s="118"/>
    </row>
    <row r="1071" spans="1:39" hidden="1" x14ac:dyDescent="0.3">
      <c r="A1071" s="107"/>
      <c r="B1071" s="107" t="s">
        <v>1196</v>
      </c>
      <c r="C1071" s="124"/>
      <c r="D1071" s="107"/>
      <c r="E1071" s="125"/>
      <c r="F1071" s="107"/>
      <c r="G1071" s="107" t="s">
        <v>279</v>
      </c>
      <c r="H1071" s="124" t="str">
        <f>Programação4[[#This Row],[Atividade]]&amp; " - linha/estrutura: " &amp;Programação4[[#This Row],[Tag]]</f>
        <v xml:space="preserve">Inspeção ENDs das soldas - linha/estrutura: </v>
      </c>
      <c r="I1071" s="107"/>
      <c r="J1071" s="107"/>
      <c r="K1071" s="107"/>
      <c r="L1071" s="120"/>
      <c r="M1071" s="118"/>
      <c r="N1071" s="118"/>
      <c r="O1071" s="118"/>
      <c r="P1071" s="118"/>
      <c r="Q1071" s="118"/>
      <c r="R1071" s="120"/>
      <c r="S1071" s="120"/>
      <c r="T1071" s="118">
        <v>1</v>
      </c>
      <c r="U1071" s="118">
        <v>1</v>
      </c>
      <c r="V1071" s="118">
        <v>1</v>
      </c>
      <c r="W1071" s="118">
        <v>1</v>
      </c>
      <c r="X1071" s="118">
        <v>1</v>
      </c>
      <c r="Y1071" s="120"/>
      <c r="Z1071" s="120"/>
      <c r="AA1071" s="118"/>
      <c r="AB1071" s="118"/>
      <c r="AC1071" s="118"/>
      <c r="AD1071" s="120"/>
      <c r="AE1071" s="118"/>
      <c r="AF1071" s="120"/>
      <c r="AG1071" s="120"/>
      <c r="AH1071" s="118"/>
      <c r="AI1071" s="118"/>
      <c r="AJ1071" s="118"/>
      <c r="AK1071" s="118"/>
      <c r="AL1071" s="118"/>
      <c r="AM1071" s="118"/>
    </row>
    <row r="1072" spans="1:39" hidden="1" x14ac:dyDescent="0.3">
      <c r="A1072" s="107"/>
      <c r="B1072" s="107" t="s">
        <v>1197</v>
      </c>
      <c r="C1072" s="124"/>
      <c r="D1072" s="107"/>
      <c r="E1072" s="125"/>
      <c r="F1072" s="107"/>
      <c r="G1072" s="107" t="s">
        <v>1826</v>
      </c>
      <c r="H1072" s="124" t="str">
        <f>Programação4[[#This Row],[Atividade]]&amp; " - linha/estrutura: " &amp;Programação4[[#This Row],[Tag]]</f>
        <v xml:space="preserve">Linha 3"-S3-14E-5316-H - linha/estrutura: </v>
      </c>
      <c r="I1072" s="107"/>
      <c r="J1072" s="107"/>
      <c r="K1072" s="107"/>
      <c r="L1072" s="120"/>
      <c r="M1072" s="118"/>
      <c r="N1072" s="118"/>
      <c r="O1072" s="118"/>
      <c r="P1072" s="118"/>
      <c r="Q1072" s="118"/>
      <c r="R1072" s="120"/>
      <c r="S1072" s="120"/>
      <c r="T1072" s="118">
        <v>1</v>
      </c>
      <c r="U1072" s="118">
        <v>1</v>
      </c>
      <c r="V1072" s="118">
        <v>1</v>
      </c>
      <c r="W1072" s="118">
        <v>1</v>
      </c>
      <c r="X1072" s="118">
        <v>1</v>
      </c>
      <c r="Y1072" s="120"/>
      <c r="Z1072" s="120"/>
      <c r="AA1072" s="118"/>
      <c r="AB1072" s="118"/>
      <c r="AC1072" s="118"/>
      <c r="AD1072" s="120"/>
      <c r="AE1072" s="118"/>
      <c r="AF1072" s="120"/>
      <c r="AG1072" s="120"/>
      <c r="AH1072" s="118"/>
      <c r="AI1072" s="118"/>
      <c r="AJ1072" s="118"/>
      <c r="AK1072" s="118"/>
      <c r="AL1072" s="118"/>
      <c r="AM1072" s="118"/>
    </row>
    <row r="1073" spans="1:39" hidden="1" x14ac:dyDescent="0.3">
      <c r="A1073" s="107"/>
      <c r="B1073" s="107" t="s">
        <v>1198</v>
      </c>
      <c r="C1073" s="124"/>
      <c r="D1073" s="107"/>
      <c r="E1073" s="125"/>
      <c r="F1073" s="107"/>
      <c r="G1073" s="107" t="s">
        <v>2097</v>
      </c>
      <c r="H1073" s="124" t="str">
        <f>Programação4[[#This Row],[Atividade]]&amp; " - linha/estrutura: " &amp;Programação4[[#This Row],[Tag]]</f>
        <v xml:space="preserve">Pré-montar spool e válvulas - linha/estrutura: </v>
      </c>
      <c r="I1073" s="107"/>
      <c r="J1073" s="107"/>
      <c r="K1073" s="107"/>
      <c r="L1073" s="120"/>
      <c r="M1073" s="118"/>
      <c r="N1073" s="118"/>
      <c r="O1073" s="118"/>
      <c r="P1073" s="118"/>
      <c r="Q1073" s="118"/>
      <c r="R1073" s="120"/>
      <c r="S1073" s="120"/>
      <c r="T1073" s="118">
        <v>1</v>
      </c>
      <c r="U1073" s="118">
        <v>1</v>
      </c>
      <c r="V1073" s="118">
        <v>1</v>
      </c>
      <c r="W1073" s="118">
        <v>1</v>
      </c>
      <c r="X1073" s="118">
        <v>1</v>
      </c>
      <c r="Y1073" s="120"/>
      <c r="Z1073" s="120"/>
      <c r="AA1073" s="118"/>
      <c r="AB1073" s="118"/>
      <c r="AC1073" s="118"/>
      <c r="AD1073" s="120"/>
      <c r="AE1073" s="118"/>
      <c r="AF1073" s="120"/>
      <c r="AG1073" s="120"/>
      <c r="AH1073" s="118"/>
      <c r="AI1073" s="118"/>
      <c r="AJ1073" s="118"/>
      <c r="AK1073" s="118"/>
      <c r="AL1073" s="118"/>
      <c r="AM1073" s="118"/>
    </row>
    <row r="1074" spans="1:39" hidden="1" x14ac:dyDescent="0.3">
      <c r="A1074" s="107"/>
      <c r="B1074" s="107" t="s">
        <v>1199</v>
      </c>
      <c r="C1074" s="124"/>
      <c r="D1074" s="107"/>
      <c r="E1074" s="125"/>
      <c r="F1074" s="107"/>
      <c r="G1074" s="107" t="s">
        <v>2085</v>
      </c>
      <c r="H1074" s="124" t="str">
        <f>Programação4[[#This Row],[Atividade]]&amp; " - linha/estrutura: " &amp;Programação4[[#This Row],[Tag]]</f>
        <v xml:space="preserve">Soldar spool - linha/estrutura: </v>
      </c>
      <c r="I1074" s="107"/>
      <c r="J1074" s="107"/>
      <c r="K1074" s="107"/>
      <c r="L1074" s="120"/>
      <c r="M1074" s="118"/>
      <c r="N1074" s="118"/>
      <c r="O1074" s="118"/>
      <c r="P1074" s="118"/>
      <c r="Q1074" s="118"/>
      <c r="R1074" s="120"/>
      <c r="S1074" s="120"/>
      <c r="T1074" s="118">
        <v>1</v>
      </c>
      <c r="U1074" s="118">
        <v>1</v>
      </c>
      <c r="V1074" s="118">
        <v>1</v>
      </c>
      <c r="W1074" s="118">
        <v>1</v>
      </c>
      <c r="X1074" s="118">
        <v>1</v>
      </c>
      <c r="Y1074" s="120"/>
      <c r="Z1074" s="120"/>
      <c r="AA1074" s="118"/>
      <c r="AB1074" s="118"/>
      <c r="AC1074" s="118"/>
      <c r="AD1074" s="120"/>
      <c r="AE1074" s="118"/>
      <c r="AF1074" s="120"/>
      <c r="AG1074" s="120"/>
      <c r="AH1074" s="118"/>
      <c r="AI1074" s="118"/>
      <c r="AJ1074" s="118"/>
      <c r="AK1074" s="118"/>
      <c r="AL1074" s="118"/>
      <c r="AM1074" s="118"/>
    </row>
    <row r="1075" spans="1:39" hidden="1" x14ac:dyDescent="0.3">
      <c r="A1075" s="107"/>
      <c r="B1075" s="107" t="s">
        <v>1200</v>
      </c>
      <c r="C1075" s="124"/>
      <c r="D1075" s="107"/>
      <c r="E1075" s="125"/>
      <c r="F1075" s="107"/>
      <c r="G1075" s="107" t="s">
        <v>279</v>
      </c>
      <c r="H1075" s="124" t="str">
        <f>Programação4[[#This Row],[Atividade]]&amp; " - linha/estrutura: " &amp;Programação4[[#This Row],[Tag]]</f>
        <v xml:space="preserve">Inspeção ENDs das soldas - linha/estrutura: </v>
      </c>
      <c r="I1075" s="107"/>
      <c r="J1075" s="107"/>
      <c r="K1075" s="107"/>
      <c r="L1075" s="120"/>
      <c r="M1075" s="118"/>
      <c r="N1075" s="118"/>
      <c r="O1075" s="118"/>
      <c r="P1075" s="118"/>
      <c r="Q1075" s="118"/>
      <c r="R1075" s="120"/>
      <c r="S1075" s="120"/>
      <c r="T1075" s="118">
        <v>1</v>
      </c>
      <c r="U1075" s="118">
        <v>1</v>
      </c>
      <c r="V1075" s="118">
        <v>1</v>
      </c>
      <c r="W1075" s="118">
        <v>1</v>
      </c>
      <c r="X1075" s="118">
        <v>1</v>
      </c>
      <c r="Y1075" s="120"/>
      <c r="Z1075" s="120"/>
      <c r="AA1075" s="118"/>
      <c r="AB1075" s="118"/>
      <c r="AC1075" s="118"/>
      <c r="AD1075" s="120"/>
      <c r="AE1075" s="118"/>
      <c r="AF1075" s="120"/>
      <c r="AG1075" s="120"/>
      <c r="AH1075" s="118"/>
      <c r="AI1075" s="118"/>
      <c r="AJ1075" s="118"/>
      <c r="AK1075" s="118"/>
      <c r="AL1075" s="118"/>
      <c r="AM1075" s="118"/>
    </row>
    <row r="1076" spans="1:39" hidden="1" x14ac:dyDescent="0.3">
      <c r="A1076" s="107"/>
      <c r="B1076" s="107" t="s">
        <v>1201</v>
      </c>
      <c r="C1076" s="124"/>
      <c r="D1076" s="107"/>
      <c r="E1076" s="125"/>
      <c r="F1076" s="107"/>
      <c r="G1076" s="107" t="s">
        <v>2098</v>
      </c>
      <c r="H1076" s="124" t="str">
        <f>Programação4[[#This Row],[Atividade]]&amp; " - linha/estrutura: " &amp;Programação4[[#This Row],[Tag]]</f>
        <v xml:space="preserve">P-14E-4B - linha/estrutura: </v>
      </c>
      <c r="I1076" s="107"/>
      <c r="J1076" s="107"/>
      <c r="K1076" s="107"/>
      <c r="L1076" s="120"/>
      <c r="M1076" s="118"/>
      <c r="N1076" s="118"/>
      <c r="O1076" s="118"/>
      <c r="P1076" s="118"/>
      <c r="Q1076" s="118"/>
      <c r="R1076" s="120"/>
      <c r="S1076" s="120"/>
      <c r="T1076" s="118">
        <v>1</v>
      </c>
      <c r="U1076" s="118">
        <v>1</v>
      </c>
      <c r="V1076" s="118">
        <v>1</v>
      </c>
      <c r="W1076" s="118">
        <v>1</v>
      </c>
      <c r="X1076" s="118">
        <v>1</v>
      </c>
      <c r="Y1076" s="120"/>
      <c r="Z1076" s="120"/>
      <c r="AA1076" s="118"/>
      <c r="AB1076" s="118"/>
      <c r="AC1076" s="118"/>
      <c r="AD1076" s="120"/>
      <c r="AE1076" s="118"/>
      <c r="AF1076" s="120"/>
      <c r="AG1076" s="120"/>
      <c r="AH1076" s="118"/>
      <c r="AI1076" s="118"/>
      <c r="AJ1076" s="118"/>
      <c r="AK1076" s="118"/>
      <c r="AL1076" s="118"/>
      <c r="AM1076" s="118"/>
    </row>
    <row r="1077" spans="1:39" hidden="1" x14ac:dyDescent="0.3">
      <c r="A1077" s="107"/>
      <c r="B1077" s="107" t="s">
        <v>1202</v>
      </c>
      <c r="C1077" s="124"/>
      <c r="D1077" s="107"/>
      <c r="E1077" s="125"/>
      <c r="F1077" s="107"/>
      <c r="G1077" s="107" t="s">
        <v>1910</v>
      </c>
      <c r="H1077" s="124" t="str">
        <f>Programação4[[#This Row],[Atividade]]&amp; " - linha/estrutura: " &amp;Programação4[[#This Row],[Tag]]</f>
        <v xml:space="preserve">Nivelamento de base civil com shims - linha/estrutura: </v>
      </c>
      <c r="I1077" s="107"/>
      <c r="J1077" s="107"/>
      <c r="K1077" s="107"/>
      <c r="L1077" s="120"/>
      <c r="M1077" s="118"/>
      <c r="N1077" s="118"/>
      <c r="O1077" s="118"/>
      <c r="P1077" s="118"/>
      <c r="Q1077" s="118"/>
      <c r="R1077" s="120"/>
      <c r="S1077" s="120"/>
      <c r="T1077" s="118">
        <v>1</v>
      </c>
      <c r="U1077" s="118">
        <v>1</v>
      </c>
      <c r="V1077" s="118">
        <v>1</v>
      </c>
      <c r="W1077" s="118">
        <v>1</v>
      </c>
      <c r="X1077" s="118">
        <v>1</v>
      </c>
      <c r="Y1077" s="120"/>
      <c r="Z1077" s="120"/>
      <c r="AA1077" s="118"/>
      <c r="AB1077" s="118"/>
      <c r="AC1077" s="118"/>
      <c r="AD1077" s="120"/>
      <c r="AE1077" s="118"/>
      <c r="AF1077" s="120"/>
      <c r="AG1077" s="120"/>
      <c r="AH1077" s="118"/>
      <c r="AI1077" s="118"/>
      <c r="AJ1077" s="118"/>
      <c r="AK1077" s="118"/>
      <c r="AL1077" s="118"/>
      <c r="AM1077" s="118"/>
    </row>
    <row r="1078" spans="1:39" hidden="1" x14ac:dyDescent="0.3">
      <c r="A1078" s="107"/>
      <c r="B1078" s="107" t="s">
        <v>1203</v>
      </c>
      <c r="C1078" s="124"/>
      <c r="D1078" s="107"/>
      <c r="E1078" s="125"/>
      <c r="F1078" s="107"/>
      <c r="G1078" s="107" t="s">
        <v>1982</v>
      </c>
      <c r="H1078" s="124" t="str">
        <f>Programação4[[#This Row],[Atividade]]&amp; " - linha/estrutura: " &amp;Programação4[[#This Row],[Tag]]</f>
        <v xml:space="preserve">Posicionamento da bomba sobre a base - linha/estrutura: </v>
      </c>
      <c r="I1078" s="107"/>
      <c r="J1078" s="107"/>
      <c r="K1078" s="107"/>
      <c r="L1078" s="120"/>
      <c r="M1078" s="118"/>
      <c r="N1078" s="118"/>
      <c r="O1078" s="118"/>
      <c r="P1078" s="118"/>
      <c r="Q1078" s="118"/>
      <c r="R1078" s="120"/>
      <c r="S1078" s="120"/>
      <c r="T1078" s="118">
        <v>1</v>
      </c>
      <c r="U1078" s="118">
        <v>1</v>
      </c>
      <c r="V1078" s="118">
        <v>1</v>
      </c>
      <c r="W1078" s="118">
        <v>1</v>
      </c>
      <c r="X1078" s="118">
        <v>1</v>
      </c>
      <c r="Y1078" s="120"/>
      <c r="Z1078" s="120"/>
      <c r="AA1078" s="118"/>
      <c r="AB1078" s="118"/>
      <c r="AC1078" s="118"/>
      <c r="AD1078" s="120"/>
      <c r="AE1078" s="118"/>
      <c r="AF1078" s="120"/>
      <c r="AG1078" s="120"/>
      <c r="AH1078" s="118"/>
      <c r="AI1078" s="118"/>
      <c r="AJ1078" s="118"/>
      <c r="AK1078" s="118"/>
      <c r="AL1078" s="118"/>
      <c r="AM1078" s="118"/>
    </row>
    <row r="1079" spans="1:39" hidden="1" x14ac:dyDescent="0.3">
      <c r="A1079" s="107"/>
      <c r="B1079" s="107" t="s">
        <v>1204</v>
      </c>
      <c r="C1079" s="124"/>
      <c r="D1079" s="107"/>
      <c r="E1079" s="125"/>
      <c r="F1079" s="107"/>
      <c r="G1079" s="107" t="s">
        <v>1912</v>
      </c>
      <c r="H1079" s="124" t="str">
        <f>Programação4[[#This Row],[Atividade]]&amp; " - linha/estrutura: " &amp;Programação4[[#This Row],[Tag]]</f>
        <v xml:space="preserve">Verificação de alinhamento topogáfico - linha/estrutura: </v>
      </c>
      <c r="I1079" s="107"/>
      <c r="J1079" s="107"/>
      <c r="K1079" s="107"/>
      <c r="L1079" s="120"/>
      <c r="M1079" s="118"/>
      <c r="N1079" s="118"/>
      <c r="O1079" s="118"/>
      <c r="P1079" s="118"/>
      <c r="Q1079" s="118"/>
      <c r="R1079" s="120"/>
      <c r="S1079" s="120"/>
      <c r="T1079" s="118">
        <v>1</v>
      </c>
      <c r="U1079" s="118">
        <v>1</v>
      </c>
      <c r="V1079" s="118">
        <v>1</v>
      </c>
      <c r="W1079" s="118">
        <v>1</v>
      </c>
      <c r="X1079" s="118">
        <v>1</v>
      </c>
      <c r="Y1079" s="120"/>
      <c r="Z1079" s="120"/>
      <c r="AA1079" s="118"/>
      <c r="AB1079" s="118"/>
      <c r="AC1079" s="118"/>
      <c r="AD1079" s="120"/>
      <c r="AE1079" s="118"/>
      <c r="AF1079" s="120"/>
      <c r="AG1079" s="120"/>
      <c r="AH1079" s="118"/>
      <c r="AI1079" s="118"/>
      <c r="AJ1079" s="118"/>
      <c r="AK1079" s="118"/>
      <c r="AL1079" s="118"/>
      <c r="AM1079" s="118"/>
    </row>
    <row r="1080" spans="1:39" hidden="1" x14ac:dyDescent="0.3">
      <c r="A1080" s="107"/>
      <c r="B1080" s="107" t="s">
        <v>1205</v>
      </c>
      <c r="C1080" s="124"/>
      <c r="D1080" s="107"/>
      <c r="E1080" s="125"/>
      <c r="F1080" s="107"/>
      <c r="G1080" s="107" t="s">
        <v>1983</v>
      </c>
      <c r="H1080" s="124" t="str">
        <f>Programação4[[#This Row],[Atividade]]&amp; " - linha/estrutura: " &amp;Programação4[[#This Row],[Tag]]</f>
        <v xml:space="preserve">Grauteamento da base - linha/estrutura: </v>
      </c>
      <c r="I1080" s="107"/>
      <c r="J1080" s="107"/>
      <c r="K1080" s="107"/>
      <c r="L1080" s="120"/>
      <c r="M1080" s="118"/>
      <c r="N1080" s="118"/>
      <c r="O1080" s="118"/>
      <c r="P1080" s="118"/>
      <c r="Q1080" s="118"/>
      <c r="R1080" s="120"/>
      <c r="S1080" s="120"/>
      <c r="T1080" s="118">
        <v>1</v>
      </c>
      <c r="U1080" s="118">
        <v>1</v>
      </c>
      <c r="V1080" s="118">
        <v>1</v>
      </c>
      <c r="W1080" s="118">
        <v>1</v>
      </c>
      <c r="X1080" s="118">
        <v>1</v>
      </c>
      <c r="Y1080" s="120"/>
      <c r="Z1080" s="120"/>
      <c r="AA1080" s="118"/>
      <c r="AB1080" s="118"/>
      <c r="AC1080" s="118"/>
      <c r="AD1080" s="120"/>
      <c r="AE1080" s="118"/>
      <c r="AF1080" s="120"/>
      <c r="AG1080" s="120"/>
      <c r="AH1080" s="118"/>
      <c r="AI1080" s="118"/>
      <c r="AJ1080" s="118"/>
      <c r="AK1080" s="118"/>
      <c r="AL1080" s="118"/>
      <c r="AM1080" s="118"/>
    </row>
    <row r="1081" spans="1:39" hidden="1" x14ac:dyDescent="0.3">
      <c r="A1081" s="107"/>
      <c r="B1081" s="107" t="s">
        <v>1206</v>
      </c>
      <c r="C1081" s="124"/>
      <c r="D1081" s="107"/>
      <c r="E1081" s="125"/>
      <c r="F1081" s="107"/>
      <c r="G1081" s="107" t="s">
        <v>1984</v>
      </c>
      <c r="H1081" s="124" t="str">
        <f>Programação4[[#This Row],[Atividade]]&amp; " - linha/estrutura: " &amp;Programação4[[#This Row],[Tag]]</f>
        <v xml:space="preserve">Alinhamento a laser do conjunto motor bomba - linha/estrutura: </v>
      </c>
      <c r="I1081" s="107"/>
      <c r="J1081" s="107"/>
      <c r="K1081" s="107"/>
      <c r="L1081" s="120"/>
      <c r="M1081" s="118"/>
      <c r="N1081" s="118"/>
      <c r="O1081" s="118"/>
      <c r="P1081" s="118"/>
      <c r="Q1081" s="118"/>
      <c r="R1081" s="120"/>
      <c r="S1081" s="120"/>
      <c r="T1081" s="118">
        <v>1</v>
      </c>
      <c r="U1081" s="118">
        <v>1</v>
      </c>
      <c r="V1081" s="118">
        <v>1</v>
      </c>
      <c r="W1081" s="118">
        <v>1</v>
      </c>
      <c r="X1081" s="118">
        <v>1</v>
      </c>
      <c r="Y1081" s="120"/>
      <c r="Z1081" s="120"/>
      <c r="AA1081" s="118"/>
      <c r="AB1081" s="118"/>
      <c r="AC1081" s="118"/>
      <c r="AD1081" s="120"/>
      <c r="AE1081" s="118"/>
      <c r="AF1081" s="120"/>
      <c r="AG1081" s="120"/>
      <c r="AH1081" s="118"/>
      <c r="AI1081" s="118"/>
      <c r="AJ1081" s="118"/>
      <c r="AK1081" s="118"/>
      <c r="AL1081" s="118"/>
      <c r="AM1081" s="118"/>
    </row>
    <row r="1082" spans="1:39" hidden="1" x14ac:dyDescent="0.3">
      <c r="A1082" s="107"/>
      <c r="B1082" s="107" t="s">
        <v>1207</v>
      </c>
      <c r="C1082" s="124"/>
      <c r="D1082" s="107"/>
      <c r="E1082" s="125"/>
      <c r="F1082" s="107"/>
      <c r="G1082" s="107" t="s">
        <v>83</v>
      </c>
      <c r="H1082" s="124" t="str">
        <f>Programação4[[#This Row],[Atividade]]&amp; " - linha/estrutura: " &amp;Programação4[[#This Row],[Tag]]</f>
        <v xml:space="preserve">Tubulações - linha/estrutura: </v>
      </c>
      <c r="I1082" s="107"/>
      <c r="J1082" s="107"/>
      <c r="K1082" s="107"/>
      <c r="L1082" s="120"/>
      <c r="M1082" s="118"/>
      <c r="N1082" s="118"/>
      <c r="O1082" s="118"/>
      <c r="P1082" s="118"/>
      <c r="Q1082" s="118"/>
      <c r="R1082" s="120"/>
      <c r="S1082" s="120"/>
      <c r="T1082" s="118">
        <v>1</v>
      </c>
      <c r="U1082" s="118">
        <v>1</v>
      </c>
      <c r="V1082" s="118">
        <v>1</v>
      </c>
      <c r="W1082" s="118">
        <v>1</v>
      </c>
      <c r="X1082" s="118">
        <v>1</v>
      </c>
      <c r="Y1082" s="120"/>
      <c r="Z1082" s="120"/>
      <c r="AA1082" s="118"/>
      <c r="AB1082" s="118"/>
      <c r="AC1082" s="118"/>
      <c r="AD1082" s="120"/>
      <c r="AE1082" s="118"/>
      <c r="AF1082" s="120"/>
      <c r="AG1082" s="120"/>
      <c r="AH1082" s="118"/>
      <c r="AI1082" s="118"/>
      <c r="AJ1082" s="118"/>
      <c r="AK1082" s="118"/>
      <c r="AL1082" s="118"/>
      <c r="AM1082" s="118"/>
    </row>
    <row r="1083" spans="1:39" hidden="1" x14ac:dyDescent="0.3">
      <c r="A1083" s="107"/>
      <c r="B1083" s="107" t="s">
        <v>1208</v>
      </c>
      <c r="C1083" s="124"/>
      <c r="D1083" s="107"/>
      <c r="E1083" s="125"/>
      <c r="F1083" s="107"/>
      <c r="G1083" s="107" t="s">
        <v>1828</v>
      </c>
      <c r="H1083" s="124" t="str">
        <f>Programação4[[#This Row],[Atividade]]&amp; " - linha/estrutura: " &amp;Programação4[[#This Row],[Tag]]</f>
        <v xml:space="preserve">Linha 8"-S3-14E-5318-H - linha/estrutura: </v>
      </c>
      <c r="I1083" s="107"/>
      <c r="J1083" s="107"/>
      <c r="K1083" s="107"/>
      <c r="L1083" s="120"/>
      <c r="M1083" s="118"/>
      <c r="N1083" s="118"/>
      <c r="O1083" s="118"/>
      <c r="P1083" s="118"/>
      <c r="Q1083" s="118"/>
      <c r="R1083" s="120"/>
      <c r="S1083" s="120"/>
      <c r="T1083" s="118">
        <v>1</v>
      </c>
      <c r="U1083" s="118">
        <v>1</v>
      </c>
      <c r="V1083" s="118">
        <v>1</v>
      </c>
      <c r="W1083" s="118">
        <v>1</v>
      </c>
      <c r="X1083" s="118">
        <v>1</v>
      </c>
      <c r="Y1083" s="120"/>
      <c r="Z1083" s="120"/>
      <c r="AA1083" s="118"/>
      <c r="AB1083" s="118"/>
      <c r="AC1083" s="118"/>
      <c r="AD1083" s="120"/>
      <c r="AE1083" s="118"/>
      <c r="AF1083" s="120"/>
      <c r="AG1083" s="120"/>
      <c r="AH1083" s="118"/>
      <c r="AI1083" s="118"/>
      <c r="AJ1083" s="118"/>
      <c r="AK1083" s="118"/>
      <c r="AL1083" s="118"/>
      <c r="AM1083" s="118"/>
    </row>
    <row r="1084" spans="1:39" hidden="1" x14ac:dyDescent="0.3">
      <c r="A1084" s="107"/>
      <c r="B1084" s="107" t="s">
        <v>1209</v>
      </c>
      <c r="C1084" s="124"/>
      <c r="D1084" s="107"/>
      <c r="E1084" s="125"/>
      <c r="F1084" s="107"/>
      <c r="G1084" s="107" t="s">
        <v>2097</v>
      </c>
      <c r="H1084" s="124" t="str">
        <f>Programação4[[#This Row],[Atividade]]&amp; " - linha/estrutura: " &amp;Programação4[[#This Row],[Tag]]</f>
        <v xml:space="preserve">Pré-montar spool e válvulas - linha/estrutura: </v>
      </c>
      <c r="I1084" s="107"/>
      <c r="J1084" s="107"/>
      <c r="K1084" s="107"/>
      <c r="L1084" s="120"/>
      <c r="M1084" s="118"/>
      <c r="N1084" s="118"/>
      <c r="O1084" s="118"/>
      <c r="P1084" s="118"/>
      <c r="Q1084" s="118"/>
      <c r="R1084" s="120"/>
      <c r="S1084" s="120"/>
      <c r="T1084" s="118">
        <v>1</v>
      </c>
      <c r="U1084" s="118">
        <v>1</v>
      </c>
      <c r="V1084" s="118">
        <v>1</v>
      </c>
      <c r="W1084" s="118">
        <v>1</v>
      </c>
      <c r="X1084" s="118">
        <v>1</v>
      </c>
      <c r="Y1084" s="120"/>
      <c r="Z1084" s="120"/>
      <c r="AA1084" s="118"/>
      <c r="AB1084" s="118"/>
      <c r="AC1084" s="118"/>
      <c r="AD1084" s="120"/>
      <c r="AE1084" s="118"/>
      <c r="AF1084" s="120"/>
      <c r="AG1084" s="120"/>
      <c r="AH1084" s="118"/>
      <c r="AI1084" s="118"/>
      <c r="AJ1084" s="118"/>
      <c r="AK1084" s="118"/>
      <c r="AL1084" s="118"/>
      <c r="AM1084" s="118"/>
    </row>
    <row r="1085" spans="1:39" hidden="1" x14ac:dyDescent="0.3">
      <c r="A1085" s="107"/>
      <c r="B1085" s="107" t="s">
        <v>1210</v>
      </c>
      <c r="C1085" s="124"/>
      <c r="D1085" s="107"/>
      <c r="E1085" s="125"/>
      <c r="F1085" s="107"/>
      <c r="G1085" s="107" t="s">
        <v>2085</v>
      </c>
      <c r="H1085" s="124" t="str">
        <f>Programação4[[#This Row],[Atividade]]&amp; " - linha/estrutura: " &amp;Programação4[[#This Row],[Tag]]</f>
        <v xml:space="preserve">Soldar spool - linha/estrutura: </v>
      </c>
      <c r="I1085" s="107"/>
      <c r="J1085" s="107"/>
      <c r="K1085" s="107"/>
      <c r="L1085" s="120"/>
      <c r="M1085" s="118"/>
      <c r="N1085" s="118"/>
      <c r="O1085" s="118"/>
      <c r="P1085" s="118"/>
      <c r="Q1085" s="118"/>
      <c r="R1085" s="120"/>
      <c r="S1085" s="120"/>
      <c r="T1085" s="118">
        <v>1</v>
      </c>
      <c r="U1085" s="118">
        <v>1</v>
      </c>
      <c r="V1085" s="118">
        <v>1</v>
      </c>
      <c r="W1085" s="118">
        <v>1</v>
      </c>
      <c r="X1085" s="118">
        <v>1</v>
      </c>
      <c r="Y1085" s="120"/>
      <c r="Z1085" s="120"/>
      <c r="AA1085" s="118"/>
      <c r="AB1085" s="118"/>
      <c r="AC1085" s="118"/>
      <c r="AD1085" s="120"/>
      <c r="AE1085" s="118"/>
      <c r="AF1085" s="120"/>
      <c r="AG1085" s="120"/>
      <c r="AH1085" s="118"/>
      <c r="AI1085" s="118"/>
      <c r="AJ1085" s="118"/>
      <c r="AK1085" s="118"/>
      <c r="AL1085" s="118"/>
      <c r="AM1085" s="118"/>
    </row>
    <row r="1086" spans="1:39" hidden="1" x14ac:dyDescent="0.3">
      <c r="A1086" s="107"/>
      <c r="B1086" s="107" t="s">
        <v>1211</v>
      </c>
      <c r="C1086" s="124"/>
      <c r="D1086" s="107"/>
      <c r="E1086" s="125"/>
      <c r="F1086" s="107"/>
      <c r="G1086" s="107" t="s">
        <v>279</v>
      </c>
      <c r="H1086" s="124" t="str">
        <f>Programação4[[#This Row],[Atividade]]&amp; " - linha/estrutura: " &amp;Programação4[[#This Row],[Tag]]</f>
        <v xml:space="preserve">Inspeção ENDs das soldas - linha/estrutura: </v>
      </c>
      <c r="I1086" s="107"/>
      <c r="J1086" s="107"/>
      <c r="K1086" s="107"/>
      <c r="L1086" s="120"/>
      <c r="M1086" s="118"/>
      <c r="N1086" s="118"/>
      <c r="O1086" s="118"/>
      <c r="P1086" s="118"/>
      <c r="Q1086" s="118"/>
      <c r="R1086" s="120"/>
      <c r="S1086" s="120"/>
      <c r="T1086" s="118">
        <v>1</v>
      </c>
      <c r="U1086" s="118">
        <v>1</v>
      </c>
      <c r="V1086" s="118">
        <v>1</v>
      </c>
      <c r="W1086" s="118">
        <v>1</v>
      </c>
      <c r="X1086" s="118">
        <v>1</v>
      </c>
      <c r="Y1086" s="120"/>
      <c r="Z1086" s="120"/>
      <c r="AA1086" s="118"/>
      <c r="AB1086" s="118"/>
      <c r="AC1086" s="118"/>
      <c r="AD1086" s="120"/>
      <c r="AE1086" s="118"/>
      <c r="AF1086" s="120"/>
      <c r="AG1086" s="120"/>
      <c r="AH1086" s="118"/>
      <c r="AI1086" s="118"/>
      <c r="AJ1086" s="118"/>
      <c r="AK1086" s="118"/>
      <c r="AL1086" s="118"/>
      <c r="AM1086" s="118"/>
    </row>
    <row r="1087" spans="1:39" hidden="1" x14ac:dyDescent="0.3">
      <c r="A1087" s="107"/>
      <c r="B1087" s="107" t="s">
        <v>1212</v>
      </c>
      <c r="C1087" s="124"/>
      <c r="D1087" s="107"/>
      <c r="E1087" s="125"/>
      <c r="F1087" s="107"/>
      <c r="G1087" s="107" t="s">
        <v>1830</v>
      </c>
      <c r="H1087" s="124" t="str">
        <f>Programação4[[#This Row],[Atividade]]&amp; " - linha/estrutura: " &amp;Programação4[[#This Row],[Tag]]</f>
        <v xml:space="preserve">Linha 6"-S3-14E-5320-H - linha/estrutura: </v>
      </c>
      <c r="I1087" s="107"/>
      <c r="J1087" s="107"/>
      <c r="K1087" s="107"/>
      <c r="L1087" s="120"/>
      <c r="M1087" s="118"/>
      <c r="N1087" s="118"/>
      <c r="O1087" s="118"/>
      <c r="P1087" s="118"/>
      <c r="Q1087" s="118"/>
      <c r="R1087" s="120"/>
      <c r="S1087" s="120"/>
      <c r="T1087" s="118">
        <v>1</v>
      </c>
      <c r="U1087" s="118">
        <v>1</v>
      </c>
      <c r="V1087" s="118">
        <v>1</v>
      </c>
      <c r="W1087" s="118">
        <v>1</v>
      </c>
      <c r="X1087" s="118">
        <v>1</v>
      </c>
      <c r="Y1087" s="120"/>
      <c r="Z1087" s="120"/>
      <c r="AA1087" s="118"/>
      <c r="AB1087" s="118"/>
      <c r="AC1087" s="118"/>
      <c r="AD1087" s="120"/>
      <c r="AE1087" s="118"/>
      <c r="AF1087" s="120"/>
      <c r="AG1087" s="120"/>
      <c r="AH1087" s="118"/>
      <c r="AI1087" s="118"/>
      <c r="AJ1087" s="118"/>
      <c r="AK1087" s="118"/>
      <c r="AL1087" s="118"/>
      <c r="AM1087" s="118"/>
    </row>
    <row r="1088" spans="1:39" hidden="1" x14ac:dyDescent="0.3">
      <c r="A1088" s="107"/>
      <c r="B1088" s="107" t="s">
        <v>1213</v>
      </c>
      <c r="C1088" s="124"/>
      <c r="D1088" s="107"/>
      <c r="E1088" s="125"/>
      <c r="F1088" s="107"/>
      <c r="G1088" s="107" t="s">
        <v>2097</v>
      </c>
      <c r="H1088" s="124" t="str">
        <f>Programação4[[#This Row],[Atividade]]&amp; " - linha/estrutura: " &amp;Programação4[[#This Row],[Tag]]</f>
        <v xml:space="preserve">Pré-montar spool e válvulas - linha/estrutura: </v>
      </c>
      <c r="I1088" s="107"/>
      <c r="J1088" s="107"/>
      <c r="K1088" s="107"/>
      <c r="L1088" s="120"/>
      <c r="M1088" s="118"/>
      <c r="N1088" s="118"/>
      <c r="O1088" s="118"/>
      <c r="P1088" s="118"/>
      <c r="Q1088" s="118"/>
      <c r="R1088" s="120"/>
      <c r="S1088" s="120"/>
      <c r="T1088" s="118">
        <v>1</v>
      </c>
      <c r="U1088" s="118">
        <v>1</v>
      </c>
      <c r="V1088" s="118">
        <v>1</v>
      </c>
      <c r="W1088" s="118">
        <v>1</v>
      </c>
      <c r="X1088" s="118">
        <v>1</v>
      </c>
      <c r="Y1088" s="120"/>
      <c r="Z1088" s="120"/>
      <c r="AA1088" s="118"/>
      <c r="AB1088" s="118"/>
      <c r="AC1088" s="118"/>
      <c r="AD1088" s="120"/>
      <c r="AE1088" s="118"/>
      <c r="AF1088" s="120"/>
      <c r="AG1088" s="120"/>
      <c r="AH1088" s="118"/>
      <c r="AI1088" s="118"/>
      <c r="AJ1088" s="118"/>
      <c r="AK1088" s="118"/>
      <c r="AL1088" s="118"/>
      <c r="AM1088" s="118"/>
    </row>
    <row r="1089" spans="1:39" hidden="1" x14ac:dyDescent="0.3">
      <c r="A1089" s="107"/>
      <c r="B1089" s="107" t="s">
        <v>1214</v>
      </c>
      <c r="C1089" s="124"/>
      <c r="D1089" s="107"/>
      <c r="E1089" s="125"/>
      <c r="F1089" s="107"/>
      <c r="G1089" s="107" t="s">
        <v>2085</v>
      </c>
      <c r="H1089" s="124" t="str">
        <f>Programação4[[#This Row],[Atividade]]&amp; " - linha/estrutura: " &amp;Programação4[[#This Row],[Tag]]</f>
        <v xml:space="preserve">Soldar spool - linha/estrutura: </v>
      </c>
      <c r="I1089" s="107"/>
      <c r="J1089" s="107"/>
      <c r="K1089" s="107"/>
      <c r="L1089" s="120"/>
      <c r="M1089" s="118"/>
      <c r="N1089" s="118"/>
      <c r="O1089" s="118"/>
      <c r="P1089" s="118"/>
      <c r="Q1089" s="118"/>
      <c r="R1089" s="120"/>
      <c r="S1089" s="120"/>
      <c r="T1089" s="118">
        <v>1</v>
      </c>
      <c r="U1089" s="118">
        <v>1</v>
      </c>
      <c r="V1089" s="118">
        <v>1</v>
      </c>
      <c r="W1089" s="118">
        <v>1</v>
      </c>
      <c r="X1089" s="118">
        <v>1</v>
      </c>
      <c r="Y1089" s="120"/>
      <c r="Z1089" s="120"/>
      <c r="AA1089" s="118"/>
      <c r="AB1089" s="118"/>
      <c r="AC1089" s="118"/>
      <c r="AD1089" s="120"/>
      <c r="AE1089" s="118"/>
      <c r="AF1089" s="120"/>
      <c r="AG1089" s="120"/>
      <c r="AH1089" s="118"/>
      <c r="AI1089" s="118"/>
      <c r="AJ1089" s="118"/>
      <c r="AK1089" s="118"/>
      <c r="AL1089" s="118"/>
      <c r="AM1089" s="118"/>
    </row>
    <row r="1090" spans="1:39" hidden="1" x14ac:dyDescent="0.3">
      <c r="A1090" s="107"/>
      <c r="B1090" s="107" t="s">
        <v>1215</v>
      </c>
      <c r="C1090" s="124"/>
      <c r="D1090" s="107"/>
      <c r="E1090" s="125"/>
      <c r="F1090" s="107"/>
      <c r="G1090" s="107" t="s">
        <v>279</v>
      </c>
      <c r="H1090" s="124" t="str">
        <f>Programação4[[#This Row],[Atividade]]&amp; " - linha/estrutura: " &amp;Programação4[[#This Row],[Tag]]</f>
        <v xml:space="preserve">Inspeção ENDs das soldas - linha/estrutura: </v>
      </c>
      <c r="I1090" s="107"/>
      <c r="J1090" s="107"/>
      <c r="K1090" s="107"/>
      <c r="L1090" s="120"/>
      <c r="M1090" s="118"/>
      <c r="N1090" s="118"/>
      <c r="O1090" s="118"/>
      <c r="P1090" s="118"/>
      <c r="Q1090" s="118"/>
      <c r="R1090" s="120"/>
      <c r="S1090" s="120"/>
      <c r="T1090" s="118">
        <v>1</v>
      </c>
      <c r="U1090" s="118">
        <v>1</v>
      </c>
      <c r="V1090" s="118">
        <v>1</v>
      </c>
      <c r="W1090" s="118">
        <v>1</v>
      </c>
      <c r="X1090" s="118">
        <v>1</v>
      </c>
      <c r="Y1090" s="120"/>
      <c r="Z1090" s="120"/>
      <c r="AA1090" s="118"/>
      <c r="AB1090" s="118"/>
      <c r="AC1090" s="118"/>
      <c r="AD1090" s="120"/>
      <c r="AE1090" s="118"/>
      <c r="AF1090" s="120"/>
      <c r="AG1090" s="120"/>
      <c r="AH1090" s="118"/>
      <c r="AI1090" s="118"/>
      <c r="AJ1090" s="118"/>
      <c r="AK1090" s="118"/>
      <c r="AL1090" s="118"/>
      <c r="AM1090" s="118"/>
    </row>
    <row r="1091" spans="1:39" hidden="1" x14ac:dyDescent="0.3">
      <c r="A1091" s="107"/>
      <c r="B1091" s="107" t="s">
        <v>1216</v>
      </c>
      <c r="C1091" s="124"/>
      <c r="D1091" s="107"/>
      <c r="E1091" s="125"/>
      <c r="F1091" s="107"/>
      <c r="G1091" s="107" t="s">
        <v>1832</v>
      </c>
      <c r="H1091" s="124" t="str">
        <f>Programação4[[#This Row],[Atividade]]&amp; " - linha/estrutura: " &amp;Programação4[[#This Row],[Tag]]</f>
        <v xml:space="preserve">Linha 3"-S3-14E-5319-H - linha/estrutura: </v>
      </c>
      <c r="I1091" s="107"/>
      <c r="J1091" s="107"/>
      <c r="K1091" s="107"/>
      <c r="L1091" s="120"/>
      <c r="M1091" s="118"/>
      <c r="N1091" s="118"/>
      <c r="O1091" s="118"/>
      <c r="P1091" s="118"/>
      <c r="Q1091" s="118"/>
      <c r="R1091" s="120"/>
      <c r="S1091" s="120"/>
      <c r="T1091" s="118">
        <v>1</v>
      </c>
      <c r="U1091" s="118">
        <v>1</v>
      </c>
      <c r="V1091" s="118">
        <v>1</v>
      </c>
      <c r="W1091" s="118">
        <v>1</v>
      </c>
      <c r="X1091" s="118">
        <v>1</v>
      </c>
      <c r="Y1091" s="120"/>
      <c r="Z1091" s="120"/>
      <c r="AA1091" s="118"/>
      <c r="AB1091" s="118"/>
      <c r="AC1091" s="118"/>
      <c r="AD1091" s="120"/>
      <c r="AE1091" s="118"/>
      <c r="AF1091" s="120"/>
      <c r="AG1091" s="120"/>
      <c r="AH1091" s="118"/>
      <c r="AI1091" s="118"/>
      <c r="AJ1091" s="118"/>
      <c r="AK1091" s="118"/>
      <c r="AL1091" s="118"/>
      <c r="AM1091" s="118"/>
    </row>
    <row r="1092" spans="1:39" hidden="1" x14ac:dyDescent="0.3">
      <c r="A1092" s="107"/>
      <c r="B1092" s="107" t="s">
        <v>1217</v>
      </c>
      <c r="C1092" s="124" t="s">
        <v>2168</v>
      </c>
      <c r="D1092" s="107" t="s">
        <v>1430</v>
      </c>
      <c r="E1092" s="125" t="s">
        <v>1440</v>
      </c>
      <c r="F1092" s="107" t="s">
        <v>2217</v>
      </c>
      <c r="G1092" s="107" t="s">
        <v>2097</v>
      </c>
      <c r="H1092" s="124" t="str">
        <f>Programação4[[#This Row],[Atividade]]&amp; " - linha/estrutura: " &amp;Programação4[[#This Row],[Tag]]</f>
        <v>Pré-montar spool e válvulas - linha/estrutura: 6"-S3-14E-5304-H</v>
      </c>
      <c r="I1092" s="107" t="s">
        <v>1435</v>
      </c>
      <c r="J1092" s="144"/>
      <c r="K1092" s="107"/>
      <c r="L1092" s="120"/>
      <c r="M1092" s="118"/>
      <c r="N1092" s="118"/>
      <c r="O1092" s="118"/>
      <c r="P1092" s="118"/>
      <c r="Q1092" s="118"/>
      <c r="R1092" s="120"/>
      <c r="S1092" s="120"/>
      <c r="T1092" s="118">
        <v>1</v>
      </c>
      <c r="U1092" s="118">
        <v>1</v>
      </c>
      <c r="V1092" s="118">
        <v>1</v>
      </c>
      <c r="W1092" s="118">
        <v>1</v>
      </c>
      <c r="X1092" s="118">
        <v>1</v>
      </c>
      <c r="Y1092" s="120"/>
      <c r="Z1092" s="120"/>
      <c r="AA1092" s="118"/>
      <c r="AB1092" s="118"/>
      <c r="AC1092" s="118"/>
      <c r="AD1092" s="120"/>
      <c r="AE1092" s="118"/>
      <c r="AF1092" s="120"/>
      <c r="AG1092" s="120"/>
      <c r="AH1092" s="118"/>
      <c r="AI1092" s="118"/>
      <c r="AJ1092" s="118"/>
      <c r="AK1092" s="118"/>
      <c r="AL1092" s="118"/>
      <c r="AM1092" s="118"/>
    </row>
    <row r="1093" spans="1:39" hidden="1" x14ac:dyDescent="0.3">
      <c r="A1093" s="107"/>
      <c r="B1093" s="107" t="s">
        <v>1218</v>
      </c>
      <c r="C1093" s="124"/>
      <c r="D1093" s="107"/>
      <c r="E1093" s="125"/>
      <c r="F1093" s="107"/>
      <c r="G1093" s="107" t="s">
        <v>2085</v>
      </c>
      <c r="H1093" s="124" t="str">
        <f>Programação4[[#This Row],[Atividade]]&amp; " - linha/estrutura: " &amp;Programação4[[#This Row],[Tag]]</f>
        <v xml:space="preserve">Soldar spool - linha/estrutura: </v>
      </c>
      <c r="I1093" s="107"/>
      <c r="J1093" s="107"/>
      <c r="K1093" s="107"/>
      <c r="L1093" s="120"/>
      <c r="M1093" s="118"/>
      <c r="N1093" s="118"/>
      <c r="O1093" s="118"/>
      <c r="P1093" s="118"/>
      <c r="Q1093" s="118"/>
      <c r="R1093" s="120"/>
      <c r="S1093" s="120"/>
      <c r="T1093" s="118">
        <v>1</v>
      </c>
      <c r="U1093" s="118">
        <v>1</v>
      </c>
      <c r="V1093" s="118">
        <v>1</v>
      </c>
      <c r="W1093" s="118">
        <v>1</v>
      </c>
      <c r="X1093" s="118">
        <v>1</v>
      </c>
      <c r="Y1093" s="120"/>
      <c r="Z1093" s="120"/>
      <c r="AA1093" s="118"/>
      <c r="AB1093" s="118"/>
      <c r="AC1093" s="118"/>
      <c r="AD1093" s="120"/>
      <c r="AE1093" s="118"/>
      <c r="AF1093" s="120"/>
      <c r="AG1093" s="120"/>
      <c r="AH1093" s="118"/>
      <c r="AI1093" s="118"/>
      <c r="AJ1093" s="118"/>
      <c r="AK1093" s="118"/>
      <c r="AL1093" s="118"/>
      <c r="AM1093" s="118"/>
    </row>
    <row r="1094" spans="1:39" hidden="1" x14ac:dyDescent="0.3">
      <c r="A1094" s="107"/>
      <c r="B1094" s="107" t="s">
        <v>1219</v>
      </c>
      <c r="C1094" s="124"/>
      <c r="D1094" s="107"/>
      <c r="E1094" s="125"/>
      <c r="F1094" s="107"/>
      <c r="G1094" s="107" t="s">
        <v>279</v>
      </c>
      <c r="H1094" s="124" t="str">
        <f>Programação4[[#This Row],[Atividade]]&amp; " - linha/estrutura: " &amp;Programação4[[#This Row],[Tag]]</f>
        <v xml:space="preserve">Inspeção ENDs das soldas - linha/estrutura: </v>
      </c>
      <c r="I1094" s="107"/>
      <c r="J1094" s="107"/>
      <c r="K1094" s="107"/>
      <c r="L1094" s="120"/>
      <c r="M1094" s="118"/>
      <c r="N1094" s="118"/>
      <c r="O1094" s="118"/>
      <c r="P1094" s="118"/>
      <c r="Q1094" s="118"/>
      <c r="R1094" s="120"/>
      <c r="S1094" s="120"/>
      <c r="T1094" s="118">
        <v>1</v>
      </c>
      <c r="U1094" s="118">
        <v>1</v>
      </c>
      <c r="V1094" s="118">
        <v>1</v>
      </c>
      <c r="W1094" s="118">
        <v>1</v>
      </c>
      <c r="X1094" s="118">
        <v>1</v>
      </c>
      <c r="Y1094" s="120"/>
      <c r="Z1094" s="120"/>
      <c r="AA1094" s="118"/>
      <c r="AB1094" s="118"/>
      <c r="AC1094" s="118"/>
      <c r="AD1094" s="120"/>
      <c r="AE1094" s="118"/>
      <c r="AF1094" s="120"/>
      <c r="AG1094" s="120"/>
      <c r="AH1094" s="118"/>
      <c r="AI1094" s="118"/>
      <c r="AJ1094" s="118"/>
      <c r="AK1094" s="118"/>
      <c r="AL1094" s="118"/>
      <c r="AM1094" s="118"/>
    </row>
    <row r="1095" spans="1:39" hidden="1" x14ac:dyDescent="0.3">
      <c r="A1095" s="107"/>
      <c r="B1095" s="107" t="s">
        <v>1220</v>
      </c>
      <c r="C1095" s="124"/>
      <c r="D1095" s="107"/>
      <c r="E1095" s="125"/>
      <c r="F1095" s="107"/>
      <c r="G1095" s="107" t="s">
        <v>2099</v>
      </c>
      <c r="H1095" s="124" t="str">
        <f>Programação4[[#This Row],[Atividade]]&amp; " - linha/estrutura: " &amp;Programação4[[#This Row],[Tag]]</f>
        <v xml:space="preserve">Tubulações,suportes e tie ins - linha/estrutura: </v>
      </c>
      <c r="I1095" s="107"/>
      <c r="J1095" s="107"/>
      <c r="K1095" s="107"/>
      <c r="L1095" s="120"/>
      <c r="M1095" s="118"/>
      <c r="N1095" s="118"/>
      <c r="O1095" s="118"/>
      <c r="P1095" s="118"/>
      <c r="Q1095" s="118"/>
      <c r="R1095" s="120"/>
      <c r="S1095" s="120"/>
      <c r="T1095" s="118">
        <v>1</v>
      </c>
      <c r="U1095" s="118">
        <v>1</v>
      </c>
      <c r="V1095" s="118">
        <v>1</v>
      </c>
      <c r="W1095" s="118">
        <v>1</v>
      </c>
      <c r="X1095" s="118">
        <v>1</v>
      </c>
      <c r="Y1095" s="120"/>
      <c r="Z1095" s="120"/>
      <c r="AA1095" s="118"/>
      <c r="AB1095" s="118"/>
      <c r="AC1095" s="118"/>
      <c r="AD1095" s="120"/>
      <c r="AE1095" s="118"/>
      <c r="AF1095" s="120"/>
      <c r="AG1095" s="120"/>
      <c r="AH1095" s="118"/>
      <c r="AI1095" s="118"/>
      <c r="AJ1095" s="118"/>
      <c r="AK1095" s="118"/>
      <c r="AL1095" s="118"/>
      <c r="AM1095" s="118"/>
    </row>
    <row r="1096" spans="1:39" hidden="1" x14ac:dyDescent="0.3">
      <c r="A1096" s="107"/>
      <c r="B1096" s="107" t="s">
        <v>1221</v>
      </c>
      <c r="C1096" s="124" t="s">
        <v>2168</v>
      </c>
      <c r="D1096" s="107" t="s">
        <v>1430</v>
      </c>
      <c r="E1096" s="125" t="s">
        <v>1440</v>
      </c>
      <c r="F1096" s="107" t="s">
        <v>2217</v>
      </c>
      <c r="G1096" s="107" t="s">
        <v>1780</v>
      </c>
      <c r="H1096" s="124" t="str">
        <f>Programação4[[#This Row],[Atividade]]&amp; " - linha/estrutura: " &amp;Programação4[[#This Row],[Tag]]</f>
        <v>Linha 6"-S3-14E-5300-H - linha/estrutura: 6"-S3-14E-5304-H</v>
      </c>
      <c r="I1096" s="107"/>
      <c r="J1096" s="107"/>
      <c r="K1096" s="107"/>
      <c r="L1096" s="120"/>
      <c r="M1096" s="118"/>
      <c r="N1096" s="118"/>
      <c r="O1096" s="118"/>
      <c r="P1096" s="118"/>
      <c r="Q1096" s="118"/>
      <c r="R1096" s="120"/>
      <c r="S1096" s="120"/>
      <c r="T1096" s="118">
        <v>1</v>
      </c>
      <c r="U1096" s="118">
        <v>1</v>
      </c>
      <c r="V1096" s="118">
        <v>1</v>
      </c>
      <c r="W1096" s="118">
        <v>1</v>
      </c>
      <c r="X1096" s="118">
        <v>1</v>
      </c>
      <c r="Y1096" s="120"/>
      <c r="Z1096" s="120"/>
      <c r="AA1096" s="118"/>
      <c r="AB1096" s="118"/>
      <c r="AC1096" s="118"/>
      <c r="AD1096" s="120"/>
      <c r="AE1096" s="118"/>
      <c r="AF1096" s="120"/>
      <c r="AG1096" s="120"/>
      <c r="AH1096" s="118"/>
      <c r="AI1096" s="118"/>
      <c r="AJ1096" s="118"/>
      <c r="AK1096" s="118"/>
      <c r="AL1096" s="118"/>
      <c r="AM1096" s="118"/>
    </row>
    <row r="1097" spans="1:39" ht="18" hidden="1" x14ac:dyDescent="0.35">
      <c r="A1097" s="107"/>
      <c r="B1097" s="136" t="s">
        <v>1222</v>
      </c>
      <c r="C1097" s="124" t="s">
        <v>2168</v>
      </c>
      <c r="D1097" s="107" t="s">
        <v>1430</v>
      </c>
      <c r="E1097" s="125" t="s">
        <v>1440</v>
      </c>
      <c r="F1097" s="107" t="s">
        <v>2217</v>
      </c>
      <c r="G1097" s="107" t="s">
        <v>278</v>
      </c>
      <c r="H1097" s="124" t="str">
        <f>Programação4[[#This Row],[Atividade]]&amp; " - linha/estrutura: " &amp;Programação4[[#This Row],[Tag]]</f>
        <v>Montar e soldar suportes - linha/estrutura: 6"-S3-14E-5304-H</v>
      </c>
      <c r="I1097" s="107" t="s">
        <v>1435</v>
      </c>
      <c r="J1097" s="124" t="s">
        <v>2360</v>
      </c>
      <c r="K1097" s="136"/>
      <c r="L1097" s="120"/>
      <c r="M1097" s="118"/>
      <c r="N1097" s="118"/>
      <c r="O1097" s="118"/>
      <c r="P1097" s="118"/>
      <c r="Q1097" s="118"/>
      <c r="R1097" s="120"/>
      <c r="S1097" s="120"/>
      <c r="T1097" s="118">
        <v>2</v>
      </c>
      <c r="U1097" s="118">
        <v>2</v>
      </c>
      <c r="V1097" s="118">
        <v>2</v>
      </c>
      <c r="W1097" s="118"/>
      <c r="X1097" s="118"/>
      <c r="Y1097" s="120"/>
      <c r="Z1097" s="120"/>
      <c r="AA1097" s="118"/>
      <c r="AB1097" s="118"/>
      <c r="AC1097" s="118"/>
      <c r="AD1097" s="128"/>
      <c r="AE1097" s="127"/>
      <c r="AF1097" s="128"/>
      <c r="AG1097" s="120"/>
      <c r="AH1097" s="118"/>
      <c r="AI1097" s="118"/>
      <c r="AJ1097" s="118"/>
      <c r="AK1097" s="118"/>
      <c r="AL1097" s="118"/>
      <c r="AM1097" s="118"/>
    </row>
    <row r="1098" spans="1:39" hidden="1" x14ac:dyDescent="0.3">
      <c r="A1098" s="107"/>
      <c r="B1098" s="107" t="s">
        <v>1223</v>
      </c>
      <c r="C1098" s="124"/>
      <c r="D1098" s="107"/>
      <c r="E1098" s="125"/>
      <c r="F1098" s="107"/>
      <c r="G1098" s="107" t="s">
        <v>2019</v>
      </c>
      <c r="H1098" s="124" t="str">
        <f>Programação4[[#This Row],[Atividade]]&amp; " - linha/estrutura: " &amp;Programação4[[#This Row],[Tag]]</f>
        <v xml:space="preserve">Montar e soldar tubulação - linha/estrutura: </v>
      </c>
      <c r="I1098" s="107"/>
      <c r="J1098" s="107"/>
      <c r="K1098" s="107"/>
      <c r="L1098" s="120"/>
      <c r="M1098" s="118"/>
      <c r="N1098" s="118"/>
      <c r="O1098" s="118"/>
      <c r="P1098" s="118"/>
      <c r="Q1098" s="118"/>
      <c r="R1098" s="120"/>
      <c r="S1098" s="120"/>
      <c r="T1098" s="118"/>
      <c r="U1098" s="118"/>
      <c r="V1098" s="118"/>
      <c r="W1098" s="118"/>
      <c r="X1098" s="118"/>
      <c r="Y1098" s="120"/>
      <c r="Z1098" s="120"/>
      <c r="AA1098" s="118"/>
      <c r="AB1098" s="118"/>
      <c r="AC1098" s="118"/>
      <c r="AD1098" s="120"/>
      <c r="AE1098" s="118"/>
      <c r="AF1098" s="120"/>
      <c r="AG1098" s="120"/>
      <c r="AH1098" s="118"/>
      <c r="AI1098" s="118"/>
      <c r="AJ1098" s="118"/>
      <c r="AK1098" s="118"/>
      <c r="AL1098" s="118"/>
      <c r="AM1098" s="118"/>
    </row>
    <row r="1099" spans="1:39" x14ac:dyDescent="0.3">
      <c r="A1099" s="107" t="s">
        <v>510</v>
      </c>
      <c r="B1099" s="107" t="s">
        <v>2369</v>
      </c>
      <c r="C1099" s="124"/>
      <c r="D1099" s="107"/>
      <c r="E1099" s="125"/>
      <c r="F1099" s="107"/>
      <c r="G1099" s="107" t="s">
        <v>2370</v>
      </c>
      <c r="H1099" s="124" t="str">
        <f>Programação4[[#This Row],[Atividade]]&amp; " - linha/estrutura: " &amp;Programação4[[#This Row],[Tag]]</f>
        <v xml:space="preserve">Içamento de materiais - linha/estrutura: </v>
      </c>
      <c r="I1099" s="107"/>
      <c r="J1099" s="107"/>
      <c r="K1099" s="107"/>
      <c r="L1099" s="120"/>
      <c r="M1099" s="118"/>
      <c r="N1099" s="118"/>
      <c r="O1099" s="118"/>
      <c r="P1099" s="118"/>
      <c r="Q1099" s="118"/>
      <c r="R1099" s="120"/>
      <c r="S1099" s="120"/>
      <c r="T1099" s="118"/>
      <c r="U1099" s="118"/>
      <c r="V1099" s="118"/>
      <c r="W1099" s="118"/>
      <c r="X1099" s="118"/>
      <c r="Y1099" s="120"/>
      <c r="Z1099" s="120"/>
      <c r="AA1099" s="118"/>
      <c r="AB1099" s="118"/>
      <c r="AC1099" s="118"/>
      <c r="AD1099" s="120"/>
      <c r="AE1099" s="118"/>
      <c r="AF1099" s="120"/>
      <c r="AG1099" s="120"/>
      <c r="AH1099" s="118"/>
      <c r="AI1099" s="118"/>
      <c r="AJ1099" s="118"/>
      <c r="AK1099" s="118"/>
      <c r="AL1099" s="118"/>
      <c r="AM1099" s="118"/>
    </row>
    <row r="1100" spans="1:39" hidden="1" x14ac:dyDescent="0.3">
      <c r="A1100" s="107"/>
      <c r="B1100" s="107" t="s">
        <v>1224</v>
      </c>
      <c r="C1100" s="124"/>
      <c r="D1100" s="107"/>
      <c r="E1100" s="125"/>
      <c r="F1100" s="107"/>
      <c r="G1100" s="107" t="s">
        <v>279</v>
      </c>
      <c r="H1100" s="124" t="str">
        <f>Programação4[[#This Row],[Atividade]]&amp; " - linha/estrutura: " &amp;Programação4[[#This Row],[Tag]]</f>
        <v xml:space="preserve">Inspeção ENDs das soldas - linha/estrutura: </v>
      </c>
      <c r="I1100" s="107"/>
      <c r="J1100" s="107"/>
      <c r="K1100" s="107"/>
      <c r="L1100" s="120"/>
      <c r="M1100" s="118"/>
      <c r="N1100" s="118"/>
      <c r="O1100" s="118"/>
      <c r="P1100" s="118"/>
      <c r="Q1100" s="118"/>
      <c r="R1100" s="120"/>
      <c r="S1100" s="120"/>
      <c r="T1100" s="118"/>
      <c r="U1100" s="118"/>
      <c r="V1100" s="118"/>
      <c r="W1100" s="118"/>
      <c r="X1100" s="118"/>
      <c r="Y1100" s="120"/>
      <c r="Z1100" s="120"/>
      <c r="AA1100" s="118"/>
      <c r="AB1100" s="118"/>
      <c r="AC1100" s="118"/>
      <c r="AD1100" s="120"/>
      <c r="AE1100" s="118"/>
      <c r="AF1100" s="120"/>
      <c r="AG1100" s="120"/>
      <c r="AH1100" s="118"/>
      <c r="AI1100" s="118"/>
      <c r="AJ1100" s="118"/>
      <c r="AK1100" s="118"/>
      <c r="AL1100" s="118"/>
      <c r="AM1100" s="118"/>
    </row>
    <row r="1101" spans="1:39" hidden="1" x14ac:dyDescent="0.3">
      <c r="A1101" s="107"/>
      <c r="B1101" s="107" t="s">
        <v>1225</v>
      </c>
      <c r="C1101" s="124" t="s">
        <v>2168</v>
      </c>
      <c r="D1101" s="107" t="s">
        <v>1430</v>
      </c>
      <c r="E1101" s="125" t="s">
        <v>1440</v>
      </c>
      <c r="F1101" s="107" t="s">
        <v>2218</v>
      </c>
      <c r="G1101" s="107" t="s">
        <v>335</v>
      </c>
      <c r="H1101" s="124" t="str">
        <f>Programação4[[#This Row],[Atividade]]&amp; " - linha/estrutura: " &amp;Programação4[[#This Row],[Tag]]</f>
        <v>Teste hidrostático - linha/estrutura: 6"-S3-14E-5305-H</v>
      </c>
      <c r="I1101" s="107"/>
      <c r="J1101" s="107"/>
      <c r="K1101" s="107"/>
      <c r="L1101" s="120"/>
      <c r="M1101" s="118"/>
      <c r="N1101" s="118"/>
      <c r="O1101" s="118"/>
      <c r="P1101" s="118"/>
      <c r="Q1101" s="118"/>
      <c r="R1101" s="120"/>
      <c r="S1101" s="120"/>
      <c r="T1101" s="118"/>
      <c r="U1101" s="118"/>
      <c r="V1101" s="118"/>
      <c r="W1101" s="118"/>
      <c r="X1101" s="118"/>
      <c r="Y1101" s="120"/>
      <c r="Z1101" s="120"/>
      <c r="AA1101" s="118"/>
      <c r="AB1101" s="118"/>
      <c r="AC1101" s="118"/>
      <c r="AD1101" s="120"/>
      <c r="AE1101" s="118"/>
      <c r="AF1101" s="120"/>
      <c r="AG1101" s="120"/>
      <c r="AH1101" s="118"/>
      <c r="AI1101" s="118"/>
      <c r="AJ1101" s="118"/>
      <c r="AK1101" s="118"/>
      <c r="AL1101" s="118"/>
      <c r="AM1101" s="118"/>
    </row>
    <row r="1102" spans="1:39" ht="18" hidden="1" x14ac:dyDescent="0.35">
      <c r="A1102" s="107"/>
      <c r="B1102" s="136" t="s">
        <v>1226</v>
      </c>
      <c r="C1102" s="124" t="s">
        <v>2168</v>
      </c>
      <c r="D1102" s="107" t="s">
        <v>1430</v>
      </c>
      <c r="E1102" s="125" t="s">
        <v>1440</v>
      </c>
      <c r="F1102" s="107" t="s">
        <v>2218</v>
      </c>
      <c r="G1102" s="107" t="s">
        <v>1786</v>
      </c>
      <c r="H1102" s="124" t="str">
        <f>Programação4[[#This Row],[Atividade]]&amp; " - linha/estrutura: " &amp;Programação4[[#This Row],[Tag]]</f>
        <v>Linha 8"-S3-14A-5301-H - linha/estrutura: 6"-S3-14E-5305-H</v>
      </c>
      <c r="I1102" s="107" t="s">
        <v>1435</v>
      </c>
      <c r="J1102" s="139"/>
      <c r="K1102" s="136"/>
      <c r="L1102" s="120"/>
      <c r="M1102" s="118"/>
      <c r="N1102" s="118"/>
      <c r="O1102" s="118"/>
      <c r="P1102" s="118"/>
      <c r="Q1102" s="118"/>
      <c r="R1102" s="120"/>
      <c r="S1102" s="120"/>
      <c r="T1102" s="118"/>
      <c r="U1102" s="118"/>
      <c r="V1102" s="118"/>
      <c r="W1102" s="118">
        <v>2</v>
      </c>
      <c r="X1102" s="118">
        <v>2</v>
      </c>
      <c r="Y1102" s="120"/>
      <c r="Z1102" s="120"/>
      <c r="AA1102" s="118"/>
      <c r="AB1102" s="118"/>
      <c r="AC1102" s="118"/>
      <c r="AD1102" s="128"/>
      <c r="AE1102" s="127"/>
      <c r="AF1102" s="128"/>
      <c r="AG1102" s="120"/>
      <c r="AH1102" s="118"/>
      <c r="AI1102" s="118"/>
      <c r="AJ1102" s="118"/>
      <c r="AK1102" s="118"/>
      <c r="AL1102" s="118"/>
      <c r="AM1102" s="118"/>
    </row>
    <row r="1103" spans="1:39" hidden="1" x14ac:dyDescent="0.3">
      <c r="A1103" s="107"/>
      <c r="B1103" s="107" t="s">
        <v>1227</v>
      </c>
      <c r="C1103" s="124"/>
      <c r="D1103" s="107"/>
      <c r="E1103" s="125"/>
      <c r="F1103" s="107"/>
      <c r="G1103" s="107" t="s">
        <v>1929</v>
      </c>
      <c r="H1103" s="124" t="str">
        <f>Programação4[[#This Row],[Atividade]]&amp; " - linha/estrutura: " &amp;Programação4[[#This Row],[Tag]]</f>
        <v xml:space="preserve">Montar suportes - linha/estrutura: </v>
      </c>
      <c r="I1103" s="107"/>
      <c r="J1103" s="107"/>
      <c r="K1103" s="107"/>
      <c r="L1103" s="120"/>
      <c r="M1103" s="118"/>
      <c r="N1103" s="118"/>
      <c r="O1103" s="118"/>
      <c r="P1103" s="118"/>
      <c r="Q1103" s="118"/>
      <c r="R1103" s="120"/>
      <c r="S1103" s="120"/>
      <c r="T1103" s="118"/>
      <c r="U1103" s="118"/>
      <c r="V1103" s="118"/>
      <c r="W1103" s="118"/>
      <c r="X1103" s="118"/>
      <c r="Y1103" s="120"/>
      <c r="Z1103" s="120"/>
      <c r="AA1103" s="118"/>
      <c r="AB1103" s="118"/>
      <c r="AC1103" s="118"/>
      <c r="AD1103" s="120"/>
      <c r="AE1103" s="118"/>
      <c r="AF1103" s="120"/>
      <c r="AG1103" s="120"/>
      <c r="AH1103" s="118"/>
      <c r="AI1103" s="118"/>
      <c r="AJ1103" s="118"/>
      <c r="AK1103" s="118"/>
      <c r="AL1103" s="118"/>
      <c r="AM1103" s="118"/>
    </row>
    <row r="1104" spans="1:39" hidden="1" x14ac:dyDescent="0.3">
      <c r="A1104" s="107"/>
      <c r="B1104" s="107" t="s">
        <v>1228</v>
      </c>
      <c r="C1104" s="124"/>
      <c r="D1104" s="107"/>
      <c r="E1104" s="125"/>
      <c r="F1104" s="107"/>
      <c r="G1104" s="107" t="s">
        <v>2019</v>
      </c>
      <c r="H1104" s="124" t="str">
        <f>Programação4[[#This Row],[Atividade]]&amp; " - linha/estrutura: " &amp;Programação4[[#This Row],[Tag]]</f>
        <v xml:space="preserve">Montar e soldar tubulação - linha/estrutura: </v>
      </c>
      <c r="I1104" s="107"/>
      <c r="J1104" s="107"/>
      <c r="K1104" s="107"/>
      <c r="L1104" s="120"/>
      <c r="M1104" s="118"/>
      <c r="N1104" s="118"/>
      <c r="O1104" s="118"/>
      <c r="P1104" s="118"/>
      <c r="Q1104" s="118"/>
      <c r="R1104" s="120"/>
      <c r="S1104" s="120"/>
      <c r="T1104" s="118"/>
      <c r="U1104" s="118"/>
      <c r="V1104" s="118"/>
      <c r="W1104" s="118"/>
      <c r="X1104" s="118"/>
      <c r="Y1104" s="120"/>
      <c r="Z1104" s="120"/>
      <c r="AA1104" s="118"/>
      <c r="AB1104" s="118"/>
      <c r="AC1104" s="118"/>
      <c r="AD1104" s="120"/>
      <c r="AE1104" s="118"/>
      <c r="AF1104" s="120"/>
      <c r="AG1104" s="120"/>
      <c r="AH1104" s="118"/>
      <c r="AI1104" s="118"/>
      <c r="AJ1104" s="118"/>
      <c r="AK1104" s="118"/>
      <c r="AL1104" s="118"/>
      <c r="AM1104" s="118"/>
    </row>
    <row r="1105" spans="1:39" hidden="1" x14ac:dyDescent="0.3">
      <c r="A1105" s="107"/>
      <c r="B1105" s="107" t="s">
        <v>1229</v>
      </c>
      <c r="C1105" s="124"/>
      <c r="D1105" s="107"/>
      <c r="E1105" s="125"/>
      <c r="F1105" s="107"/>
      <c r="G1105" s="107" t="s">
        <v>279</v>
      </c>
      <c r="H1105" s="124" t="str">
        <f>Programação4[[#This Row],[Atividade]]&amp; " - linha/estrutura: " &amp;Programação4[[#This Row],[Tag]]</f>
        <v xml:space="preserve">Inspeção ENDs das soldas - linha/estrutura: </v>
      </c>
      <c r="I1105" s="107"/>
      <c r="J1105" s="107"/>
      <c r="K1105" s="107"/>
      <c r="L1105" s="120"/>
      <c r="M1105" s="118"/>
      <c r="N1105" s="118"/>
      <c r="O1105" s="118"/>
      <c r="P1105" s="118"/>
      <c r="Q1105" s="118"/>
      <c r="R1105" s="120"/>
      <c r="S1105" s="120"/>
      <c r="T1105" s="118"/>
      <c r="U1105" s="118"/>
      <c r="V1105" s="118"/>
      <c r="W1105" s="118"/>
      <c r="X1105" s="118"/>
      <c r="Y1105" s="120"/>
      <c r="Z1105" s="120"/>
      <c r="AA1105" s="118"/>
      <c r="AB1105" s="118"/>
      <c r="AC1105" s="118"/>
      <c r="AD1105" s="120"/>
      <c r="AE1105" s="118"/>
      <c r="AF1105" s="120"/>
      <c r="AG1105" s="120"/>
      <c r="AH1105" s="118"/>
      <c r="AI1105" s="118"/>
      <c r="AJ1105" s="118"/>
      <c r="AK1105" s="118"/>
      <c r="AL1105" s="118"/>
      <c r="AM1105" s="118"/>
    </row>
    <row r="1106" spans="1:39" hidden="1" x14ac:dyDescent="0.3">
      <c r="A1106" s="107"/>
      <c r="B1106" s="107" t="s">
        <v>1230</v>
      </c>
      <c r="C1106" s="124"/>
      <c r="D1106" s="107"/>
      <c r="E1106" s="125"/>
      <c r="F1106" s="107"/>
      <c r="G1106" s="107" t="s">
        <v>335</v>
      </c>
      <c r="H1106" s="124" t="str">
        <f>Programação4[[#This Row],[Atividade]]&amp; " - linha/estrutura: " &amp;Programação4[[#This Row],[Tag]]</f>
        <v xml:space="preserve">Teste hidrostático - linha/estrutura: </v>
      </c>
      <c r="I1106" s="107"/>
      <c r="J1106" s="107"/>
      <c r="K1106" s="107"/>
      <c r="L1106" s="120"/>
      <c r="M1106" s="118"/>
      <c r="N1106" s="118"/>
      <c r="O1106" s="118"/>
      <c r="P1106" s="118"/>
      <c r="Q1106" s="118"/>
      <c r="R1106" s="120"/>
      <c r="S1106" s="120"/>
      <c r="T1106" s="118"/>
      <c r="U1106" s="118"/>
      <c r="V1106" s="118"/>
      <c r="W1106" s="118"/>
      <c r="X1106" s="118"/>
      <c r="Y1106" s="120"/>
      <c r="Z1106" s="120"/>
      <c r="AA1106" s="118"/>
      <c r="AB1106" s="118"/>
      <c r="AC1106" s="118"/>
      <c r="AD1106" s="120"/>
      <c r="AE1106" s="118"/>
      <c r="AF1106" s="120"/>
      <c r="AG1106" s="120"/>
      <c r="AH1106" s="118"/>
      <c r="AI1106" s="118"/>
      <c r="AJ1106" s="118"/>
      <c r="AK1106" s="118"/>
      <c r="AL1106" s="118"/>
      <c r="AM1106" s="118"/>
    </row>
    <row r="1107" spans="1:39" hidden="1" x14ac:dyDescent="0.3">
      <c r="A1107" s="107"/>
      <c r="B1107" s="107" t="s">
        <v>1231</v>
      </c>
      <c r="C1107" s="124"/>
      <c r="D1107" s="107"/>
      <c r="E1107" s="125"/>
      <c r="F1107" s="107"/>
      <c r="G1107" s="107" t="s">
        <v>1792</v>
      </c>
      <c r="H1107" s="124" t="str">
        <f>Programação4[[#This Row],[Atividade]]&amp; " - linha/estrutura: " &amp;Programação4[[#This Row],[Tag]]</f>
        <v xml:space="preserve">Vent de 6"-S3-TL-VENT-0001-H do desaerador - linha/estrutura: </v>
      </c>
      <c r="I1107" s="107"/>
      <c r="J1107" s="107"/>
      <c r="K1107" s="107"/>
      <c r="L1107" s="120"/>
      <c r="M1107" s="118"/>
      <c r="N1107" s="118"/>
      <c r="O1107" s="118"/>
      <c r="P1107" s="118"/>
      <c r="Q1107" s="118"/>
      <c r="R1107" s="120"/>
      <c r="S1107" s="120"/>
      <c r="T1107" s="118"/>
      <c r="U1107" s="118"/>
      <c r="V1107" s="118"/>
      <c r="W1107" s="118"/>
      <c r="X1107" s="118"/>
      <c r="Y1107" s="120"/>
      <c r="Z1107" s="120"/>
      <c r="AA1107" s="118"/>
      <c r="AB1107" s="118"/>
      <c r="AC1107" s="118"/>
      <c r="AD1107" s="120"/>
      <c r="AE1107" s="118"/>
      <c r="AF1107" s="120"/>
      <c r="AG1107" s="120"/>
      <c r="AH1107" s="118"/>
      <c r="AI1107" s="118"/>
      <c r="AJ1107" s="118"/>
      <c r="AK1107" s="118"/>
      <c r="AL1107" s="118"/>
      <c r="AM1107" s="118"/>
    </row>
    <row r="1108" spans="1:39" hidden="1" x14ac:dyDescent="0.3">
      <c r="A1108" s="107"/>
      <c r="B1108" s="107" t="s">
        <v>1232</v>
      </c>
      <c r="C1108" s="124"/>
      <c r="D1108" s="107"/>
      <c r="E1108" s="125"/>
      <c r="F1108" s="107"/>
      <c r="G1108" s="107" t="s">
        <v>2101</v>
      </c>
      <c r="H1108" s="124" t="str">
        <f>Programação4[[#This Row],[Atividade]]&amp; " - linha/estrutura: " &amp;Programação4[[#This Row],[Tag]]</f>
        <v xml:space="preserve">Montar vent - linha/estrutura: </v>
      </c>
      <c r="I1108" s="107"/>
      <c r="J1108" s="107"/>
      <c r="K1108" s="107"/>
      <c r="L1108" s="120"/>
      <c r="M1108" s="118"/>
      <c r="N1108" s="118"/>
      <c r="O1108" s="118"/>
      <c r="P1108" s="118"/>
      <c r="Q1108" s="118"/>
      <c r="R1108" s="120"/>
      <c r="S1108" s="120"/>
      <c r="T1108" s="118"/>
      <c r="U1108" s="118"/>
      <c r="V1108" s="118"/>
      <c r="W1108" s="118"/>
      <c r="X1108" s="118"/>
      <c r="Y1108" s="120"/>
      <c r="Z1108" s="120"/>
      <c r="AA1108" s="118"/>
      <c r="AB1108" s="118"/>
      <c r="AC1108" s="118"/>
      <c r="AD1108" s="120"/>
      <c r="AE1108" s="118"/>
      <c r="AF1108" s="120"/>
      <c r="AG1108" s="120"/>
      <c r="AH1108" s="118"/>
      <c r="AI1108" s="118"/>
      <c r="AJ1108" s="118"/>
      <c r="AK1108" s="118"/>
      <c r="AL1108" s="118"/>
      <c r="AM1108" s="118"/>
    </row>
    <row r="1109" spans="1:39" hidden="1" x14ac:dyDescent="0.3">
      <c r="A1109" s="107"/>
      <c r="B1109" s="107" t="s">
        <v>1233</v>
      </c>
      <c r="C1109" s="124"/>
      <c r="D1109" s="107"/>
      <c r="E1109" s="125"/>
      <c r="F1109" s="107"/>
      <c r="G1109" s="107" t="s">
        <v>1794</v>
      </c>
      <c r="H1109" s="124" t="str">
        <f>Programação4[[#This Row],[Atividade]]&amp; " - linha/estrutura: " &amp;Programação4[[#This Row],[Tag]]</f>
        <v xml:space="preserve">Linha 6"-S3-14E-5302-H - linha/estrutura: </v>
      </c>
      <c r="I1109" s="107"/>
      <c r="J1109" s="107"/>
      <c r="K1109" s="107"/>
      <c r="L1109" s="120"/>
      <c r="M1109" s="118"/>
      <c r="N1109" s="118"/>
      <c r="O1109" s="118"/>
      <c r="P1109" s="118"/>
      <c r="Q1109" s="118"/>
      <c r="R1109" s="120"/>
      <c r="S1109" s="120"/>
      <c r="T1109" s="118"/>
      <c r="U1109" s="118"/>
      <c r="V1109" s="118"/>
      <c r="W1109" s="118"/>
      <c r="X1109" s="118"/>
      <c r="Y1109" s="120"/>
      <c r="Z1109" s="120"/>
      <c r="AA1109" s="118"/>
      <c r="AB1109" s="118"/>
      <c r="AC1109" s="118"/>
      <c r="AD1109" s="120"/>
      <c r="AE1109" s="118"/>
      <c r="AF1109" s="120"/>
      <c r="AG1109" s="120"/>
      <c r="AH1109" s="118"/>
      <c r="AI1109" s="118"/>
      <c r="AJ1109" s="118"/>
      <c r="AK1109" s="118"/>
      <c r="AL1109" s="118"/>
      <c r="AM1109" s="118"/>
    </row>
    <row r="1110" spans="1:39" hidden="1" x14ac:dyDescent="0.3">
      <c r="A1110" s="107"/>
      <c r="B1110" s="107" t="s">
        <v>1234</v>
      </c>
      <c r="C1110" s="124"/>
      <c r="D1110" s="107"/>
      <c r="E1110" s="125"/>
      <c r="F1110" s="107"/>
      <c r="G1110" s="107" t="s">
        <v>278</v>
      </c>
      <c r="H1110" s="124" t="str">
        <f>Programação4[[#This Row],[Atividade]]&amp; " - linha/estrutura: " &amp;Programação4[[#This Row],[Tag]]</f>
        <v xml:space="preserve">Montar e soldar suportes - linha/estrutura: </v>
      </c>
      <c r="I1110" s="107"/>
      <c r="J1110" s="107"/>
      <c r="K1110" s="107"/>
      <c r="L1110" s="120"/>
      <c r="M1110" s="118"/>
      <c r="N1110" s="118"/>
      <c r="O1110" s="118"/>
      <c r="P1110" s="118"/>
      <c r="Q1110" s="118"/>
      <c r="R1110" s="120"/>
      <c r="S1110" s="120"/>
      <c r="T1110" s="118"/>
      <c r="U1110" s="118"/>
      <c r="V1110" s="118"/>
      <c r="W1110" s="118"/>
      <c r="X1110" s="118"/>
      <c r="Y1110" s="120"/>
      <c r="Z1110" s="120"/>
      <c r="AA1110" s="118"/>
      <c r="AB1110" s="118"/>
      <c r="AC1110" s="118"/>
      <c r="AD1110" s="120"/>
      <c r="AE1110" s="118"/>
      <c r="AF1110" s="120"/>
      <c r="AG1110" s="120"/>
      <c r="AH1110" s="118"/>
      <c r="AI1110" s="118"/>
      <c r="AJ1110" s="118"/>
      <c r="AK1110" s="118"/>
      <c r="AL1110" s="118"/>
      <c r="AM1110" s="118"/>
    </row>
    <row r="1111" spans="1:39" x14ac:dyDescent="0.3">
      <c r="A1111" s="107" t="s">
        <v>510</v>
      </c>
      <c r="B1111" s="107" t="s">
        <v>1235</v>
      </c>
      <c r="C1111" s="124"/>
      <c r="D1111" s="107"/>
      <c r="E1111" s="125"/>
      <c r="F1111" s="107"/>
      <c r="G1111" s="107" t="s">
        <v>2019</v>
      </c>
      <c r="H1111" s="124" t="str">
        <f>Programação4[[#This Row],[Atividade]]&amp; " - linha/estrutura: " &amp;Programação4[[#This Row],[Tag]]</f>
        <v xml:space="preserve">Montar e soldar tubulação - linha/estrutura: </v>
      </c>
      <c r="I1111" s="107"/>
      <c r="J1111" s="107"/>
      <c r="K1111" s="107"/>
      <c r="L1111" s="120"/>
      <c r="M1111" s="118"/>
      <c r="N1111" s="118"/>
      <c r="O1111" s="118"/>
      <c r="P1111" s="118"/>
      <c r="Q1111" s="118"/>
      <c r="R1111" s="120"/>
      <c r="S1111" s="120"/>
      <c r="T1111" s="118"/>
      <c r="U1111" s="118"/>
      <c r="V1111" s="118"/>
      <c r="W1111" s="118"/>
      <c r="X1111" s="118"/>
      <c r="Y1111" s="120"/>
      <c r="Z1111" s="120"/>
      <c r="AA1111" s="118"/>
      <c r="AB1111" s="118"/>
      <c r="AC1111" s="118"/>
      <c r="AD1111" s="120"/>
      <c r="AE1111" s="118"/>
      <c r="AF1111" s="120"/>
      <c r="AG1111" s="120"/>
      <c r="AH1111" s="118"/>
      <c r="AI1111" s="118"/>
      <c r="AJ1111" s="118"/>
      <c r="AK1111" s="118"/>
      <c r="AL1111" s="118"/>
      <c r="AM1111" s="118"/>
    </row>
    <row r="1112" spans="1:39" hidden="1" x14ac:dyDescent="0.3">
      <c r="A1112" s="107"/>
      <c r="B1112" s="107" t="s">
        <v>1236</v>
      </c>
      <c r="C1112" s="124"/>
      <c r="D1112" s="107"/>
      <c r="E1112" s="125"/>
      <c r="F1112" s="107"/>
      <c r="G1112" s="107" t="s">
        <v>279</v>
      </c>
      <c r="H1112" s="124" t="str">
        <f>Programação4[[#This Row],[Atividade]]&amp; " - linha/estrutura: " &amp;Programação4[[#This Row],[Tag]]</f>
        <v xml:space="preserve">Inspeção ENDs das soldas - linha/estrutura: </v>
      </c>
      <c r="I1112" s="107"/>
      <c r="J1112" s="107"/>
      <c r="K1112" s="107"/>
      <c r="L1112" s="120"/>
      <c r="M1112" s="118"/>
      <c r="N1112" s="118"/>
      <c r="O1112" s="118"/>
      <c r="P1112" s="118"/>
      <c r="Q1112" s="118"/>
      <c r="R1112" s="120"/>
      <c r="S1112" s="120"/>
      <c r="T1112" s="118"/>
      <c r="U1112" s="118"/>
      <c r="V1112" s="118"/>
      <c r="W1112" s="118"/>
      <c r="X1112" s="118"/>
      <c r="Y1112" s="120"/>
      <c r="Z1112" s="120"/>
      <c r="AA1112" s="118"/>
      <c r="AB1112" s="118"/>
      <c r="AC1112" s="118"/>
      <c r="AD1112" s="120"/>
      <c r="AE1112" s="118"/>
      <c r="AF1112" s="120"/>
      <c r="AG1112" s="120"/>
      <c r="AH1112" s="118"/>
      <c r="AI1112" s="118"/>
      <c r="AJ1112" s="118"/>
      <c r="AK1112" s="118"/>
      <c r="AL1112" s="118"/>
      <c r="AM1112" s="118"/>
    </row>
    <row r="1113" spans="1:39" hidden="1" x14ac:dyDescent="0.3">
      <c r="A1113" s="107"/>
      <c r="B1113" s="107" t="s">
        <v>1237</v>
      </c>
      <c r="C1113" s="124"/>
      <c r="D1113" s="107"/>
      <c r="E1113" s="125"/>
      <c r="F1113" s="107"/>
      <c r="G1113" s="107" t="s">
        <v>335</v>
      </c>
      <c r="H1113" s="124" t="str">
        <f>Programação4[[#This Row],[Atividade]]&amp; " - linha/estrutura: " &amp;Programação4[[#This Row],[Tag]]</f>
        <v xml:space="preserve">Teste hidrostático - linha/estrutura: </v>
      </c>
      <c r="I1113" s="107"/>
      <c r="J1113" s="107"/>
      <c r="K1113" s="107"/>
      <c r="L1113" s="120"/>
      <c r="M1113" s="118"/>
      <c r="N1113" s="118"/>
      <c r="O1113" s="118"/>
      <c r="P1113" s="118"/>
      <c r="Q1113" s="118"/>
      <c r="R1113" s="120"/>
      <c r="S1113" s="120"/>
      <c r="T1113" s="118"/>
      <c r="U1113" s="118"/>
      <c r="V1113" s="118"/>
      <c r="W1113" s="118"/>
      <c r="X1113" s="118"/>
      <c r="Y1113" s="120"/>
      <c r="Z1113" s="120"/>
      <c r="AA1113" s="118"/>
      <c r="AB1113" s="118"/>
      <c r="AC1113" s="118"/>
      <c r="AD1113" s="120"/>
      <c r="AE1113" s="118"/>
      <c r="AF1113" s="120"/>
      <c r="AG1113" s="120"/>
      <c r="AH1113" s="118"/>
      <c r="AI1113" s="118"/>
      <c r="AJ1113" s="118"/>
      <c r="AK1113" s="118"/>
      <c r="AL1113" s="118"/>
      <c r="AM1113" s="118"/>
    </row>
    <row r="1114" spans="1:39" hidden="1" x14ac:dyDescent="0.3">
      <c r="A1114" s="107"/>
      <c r="B1114" s="107" t="s">
        <v>1238</v>
      </c>
      <c r="C1114" s="124"/>
      <c r="D1114" s="107"/>
      <c r="E1114" s="125"/>
      <c r="F1114" s="107"/>
      <c r="G1114" s="107" t="s">
        <v>2102</v>
      </c>
      <c r="H1114" s="124" t="str">
        <f>Programação4[[#This Row],[Atividade]]&amp; " - linha/estrutura: " &amp;Programação4[[#This Row],[Tag]]</f>
        <v xml:space="preserve">Linha 6"-S3-14E-5304-H - linha/estrutura: </v>
      </c>
      <c r="I1114" s="107"/>
      <c r="J1114" s="107"/>
      <c r="K1114" s="107"/>
      <c r="L1114" s="120"/>
      <c r="M1114" s="118"/>
      <c r="N1114" s="118"/>
      <c r="O1114" s="118"/>
      <c r="P1114" s="118"/>
      <c r="Q1114" s="118"/>
      <c r="R1114" s="120"/>
      <c r="S1114" s="120"/>
      <c r="T1114" s="118"/>
      <c r="U1114" s="118"/>
      <c r="V1114" s="118"/>
      <c r="W1114" s="118"/>
      <c r="X1114" s="118"/>
      <c r="Y1114" s="120"/>
      <c r="Z1114" s="120"/>
      <c r="AA1114" s="118"/>
      <c r="AB1114" s="118"/>
      <c r="AC1114" s="118"/>
      <c r="AD1114" s="120"/>
      <c r="AE1114" s="118"/>
      <c r="AF1114" s="120"/>
      <c r="AG1114" s="120"/>
      <c r="AH1114" s="118"/>
      <c r="AI1114" s="118"/>
      <c r="AJ1114" s="118"/>
      <c r="AK1114" s="118"/>
      <c r="AL1114" s="118"/>
      <c r="AM1114" s="118"/>
    </row>
    <row r="1115" spans="1:39" hidden="1" x14ac:dyDescent="0.3">
      <c r="A1115" s="107"/>
      <c r="B1115" s="107" t="s">
        <v>1239</v>
      </c>
      <c r="C1115" s="124" t="s">
        <v>2167</v>
      </c>
      <c r="D1115" s="107" t="s">
        <v>1430</v>
      </c>
      <c r="E1115" s="125" t="s">
        <v>1440</v>
      </c>
      <c r="F1115" s="107" t="s">
        <v>2223</v>
      </c>
      <c r="G1115" s="107" t="s">
        <v>278</v>
      </c>
      <c r="H1115" s="124" t="str">
        <f>Programação4[[#This Row],[Atividade]]&amp; " - linha/estrutura: " &amp;Programação4[[#This Row],[Tag]]</f>
        <v>Montar e soldar suportes - linha/estrutura: 6"-S3-14E-5341-H</v>
      </c>
      <c r="I1115" s="107" t="s">
        <v>1435</v>
      </c>
      <c r="J1115" s="145" t="s">
        <v>2342</v>
      </c>
      <c r="K1115" s="107"/>
      <c r="L1115" s="120"/>
      <c r="M1115" s="118"/>
      <c r="N1115" s="118"/>
      <c r="O1115" s="118"/>
      <c r="P1115" s="118"/>
      <c r="Q1115" s="118"/>
      <c r="R1115" s="120"/>
      <c r="S1115" s="120"/>
      <c r="T1115" s="118"/>
      <c r="U1115" s="118"/>
      <c r="V1115" s="118"/>
      <c r="W1115" s="118"/>
      <c r="X1115" s="118"/>
      <c r="Y1115" s="120"/>
      <c r="Z1115" s="120"/>
      <c r="AA1115" s="118"/>
      <c r="AB1115" s="118"/>
      <c r="AC1115" s="118"/>
      <c r="AD1115" s="120"/>
      <c r="AE1115" s="118"/>
      <c r="AF1115" s="120"/>
      <c r="AG1115" s="120"/>
      <c r="AH1115" s="118"/>
      <c r="AI1115" s="118"/>
      <c r="AJ1115" s="118"/>
      <c r="AK1115" s="118"/>
      <c r="AL1115" s="118"/>
      <c r="AM1115" s="118"/>
    </row>
    <row r="1116" spans="1:39" x14ac:dyDescent="0.3">
      <c r="A1116" s="107" t="s">
        <v>510</v>
      </c>
      <c r="B1116" s="107" t="s">
        <v>2371</v>
      </c>
      <c r="C1116" s="124"/>
      <c r="D1116" s="107"/>
      <c r="E1116" s="125"/>
      <c r="F1116" s="107"/>
      <c r="G1116" s="107" t="s">
        <v>2372</v>
      </c>
      <c r="H1116" s="124" t="str">
        <f>Programação4[[#This Row],[Atividade]]&amp; " - linha/estrutura: " &amp;Programação4[[#This Row],[Tag]]</f>
        <v xml:space="preserve">Concretagem de bases - linha/estrutura: </v>
      </c>
      <c r="I1116" s="107"/>
      <c r="J1116" s="107"/>
      <c r="K1116" s="107"/>
      <c r="L1116" s="120"/>
      <c r="M1116" s="118"/>
      <c r="N1116" s="118"/>
      <c r="O1116" s="118"/>
      <c r="P1116" s="118"/>
      <c r="Q1116" s="118"/>
      <c r="R1116" s="120"/>
      <c r="S1116" s="120"/>
      <c r="T1116" s="118"/>
      <c r="U1116" s="118"/>
      <c r="V1116" s="118"/>
      <c r="W1116" s="118"/>
      <c r="X1116" s="118"/>
      <c r="Y1116" s="120"/>
      <c r="Z1116" s="120"/>
      <c r="AA1116" s="118"/>
      <c r="AB1116" s="118"/>
      <c r="AC1116" s="118"/>
      <c r="AD1116" s="120"/>
      <c r="AE1116" s="118"/>
      <c r="AF1116" s="120"/>
      <c r="AG1116" s="120"/>
      <c r="AH1116" s="118"/>
      <c r="AI1116" s="118"/>
      <c r="AJ1116" s="118"/>
      <c r="AK1116" s="118"/>
      <c r="AL1116" s="118"/>
      <c r="AM1116" s="118"/>
    </row>
    <row r="1117" spans="1:39" x14ac:dyDescent="0.3">
      <c r="A1117" s="107" t="s">
        <v>510</v>
      </c>
      <c r="B1117" s="107" t="s">
        <v>1240</v>
      </c>
      <c r="C1117" s="124"/>
      <c r="D1117" s="107"/>
      <c r="E1117" s="125"/>
      <c r="F1117" s="107"/>
      <c r="G1117" s="107" t="s">
        <v>2019</v>
      </c>
      <c r="H1117" s="124" t="str">
        <f>Programação4[[#This Row],[Atividade]]&amp; " - linha/estrutura: " &amp;Programação4[[#This Row],[Tag]]</f>
        <v xml:space="preserve">Montar e soldar tubulação - linha/estrutura: </v>
      </c>
      <c r="I1117" s="107"/>
      <c r="J1117" s="107"/>
      <c r="K1117" s="107"/>
      <c r="L1117" s="120"/>
      <c r="M1117" s="118"/>
      <c r="N1117" s="118"/>
      <c r="O1117" s="118"/>
      <c r="P1117" s="118"/>
      <c r="Q1117" s="118"/>
      <c r="R1117" s="120"/>
      <c r="S1117" s="120"/>
      <c r="T1117" s="118"/>
      <c r="U1117" s="118"/>
      <c r="V1117" s="118"/>
      <c r="W1117" s="118"/>
      <c r="X1117" s="118"/>
      <c r="Y1117" s="120"/>
      <c r="Z1117" s="120"/>
      <c r="AA1117" s="118"/>
      <c r="AB1117" s="118"/>
      <c r="AC1117" s="118"/>
      <c r="AD1117" s="120"/>
      <c r="AE1117" s="118"/>
      <c r="AF1117" s="120"/>
      <c r="AG1117" s="120"/>
      <c r="AH1117" s="118"/>
      <c r="AI1117" s="118"/>
      <c r="AJ1117" s="118"/>
      <c r="AK1117" s="118"/>
      <c r="AL1117" s="118"/>
      <c r="AM1117" s="118"/>
    </row>
    <row r="1118" spans="1:39" hidden="1" x14ac:dyDescent="0.3">
      <c r="A1118" s="107"/>
      <c r="B1118" s="107" t="s">
        <v>1241</v>
      </c>
      <c r="C1118" s="124"/>
      <c r="D1118" s="107"/>
      <c r="E1118" s="125"/>
      <c r="F1118" s="107"/>
      <c r="G1118" s="107" t="s">
        <v>279</v>
      </c>
      <c r="H1118" s="124" t="str">
        <f>Programação4[[#This Row],[Atividade]]&amp; " - linha/estrutura: " &amp;Programação4[[#This Row],[Tag]]</f>
        <v xml:space="preserve">Inspeção ENDs das soldas - linha/estrutura: </v>
      </c>
      <c r="I1118" s="107"/>
      <c r="J1118" s="107"/>
      <c r="K1118" s="107"/>
      <c r="L1118" s="120"/>
      <c r="M1118" s="118"/>
      <c r="N1118" s="118"/>
      <c r="O1118" s="118"/>
      <c r="P1118" s="118"/>
      <c r="Q1118" s="118"/>
      <c r="R1118" s="120"/>
      <c r="S1118" s="120"/>
      <c r="T1118" s="118"/>
      <c r="U1118" s="118"/>
      <c r="V1118" s="118"/>
      <c r="W1118" s="118"/>
      <c r="X1118" s="118"/>
      <c r="Y1118" s="120"/>
      <c r="Z1118" s="120"/>
      <c r="AA1118" s="118"/>
      <c r="AB1118" s="118"/>
      <c r="AC1118" s="118"/>
      <c r="AD1118" s="120"/>
      <c r="AE1118" s="118"/>
      <c r="AF1118" s="120"/>
      <c r="AG1118" s="120"/>
      <c r="AH1118" s="118"/>
      <c r="AI1118" s="118"/>
      <c r="AJ1118" s="118"/>
      <c r="AK1118" s="118"/>
      <c r="AL1118" s="118"/>
      <c r="AM1118" s="118"/>
    </row>
    <row r="1119" spans="1:39" hidden="1" x14ac:dyDescent="0.3">
      <c r="A1119" s="107"/>
      <c r="B1119" s="107" t="s">
        <v>1242</v>
      </c>
      <c r="C1119" s="124" t="s">
        <v>2167</v>
      </c>
      <c r="D1119" s="107" t="s">
        <v>1430</v>
      </c>
      <c r="E1119" s="125" t="s">
        <v>1440</v>
      </c>
      <c r="F1119" s="107" t="s">
        <v>2223</v>
      </c>
      <c r="G1119" s="107" t="s">
        <v>335</v>
      </c>
      <c r="H1119" s="124" t="str">
        <f>Programação4[[#This Row],[Atividade]]&amp; " - linha/estrutura: " &amp;Programação4[[#This Row],[Tag]]</f>
        <v>Teste hidrostático - linha/estrutura: 6"-S3-14E-5341-H</v>
      </c>
      <c r="I1119" s="107"/>
      <c r="J1119" s="107"/>
      <c r="K1119" s="107"/>
      <c r="L1119" s="120"/>
      <c r="M1119" s="118"/>
      <c r="N1119" s="118"/>
      <c r="O1119" s="118"/>
      <c r="P1119" s="118"/>
      <c r="Q1119" s="118"/>
      <c r="R1119" s="120"/>
      <c r="S1119" s="120"/>
      <c r="T1119" s="118"/>
      <c r="U1119" s="118"/>
      <c r="V1119" s="118"/>
      <c r="W1119" s="118"/>
      <c r="X1119" s="118"/>
      <c r="Y1119" s="120"/>
      <c r="Z1119" s="120"/>
      <c r="AA1119" s="118"/>
      <c r="AB1119" s="118"/>
      <c r="AC1119" s="118"/>
      <c r="AD1119" s="120"/>
      <c r="AE1119" s="118"/>
      <c r="AF1119" s="120"/>
      <c r="AG1119" s="120"/>
      <c r="AH1119" s="118"/>
      <c r="AI1119" s="118"/>
      <c r="AJ1119" s="118"/>
      <c r="AK1119" s="118"/>
      <c r="AL1119" s="118"/>
      <c r="AM1119" s="118"/>
    </row>
    <row r="1120" spans="1:39" ht="18" hidden="1" x14ac:dyDescent="0.35">
      <c r="A1120" s="107"/>
      <c r="B1120" s="136" t="s">
        <v>1243</v>
      </c>
      <c r="C1120" s="124" t="s">
        <v>2167</v>
      </c>
      <c r="D1120" s="107" t="s">
        <v>1430</v>
      </c>
      <c r="E1120" s="125" t="s">
        <v>1440</v>
      </c>
      <c r="F1120" s="107" t="s">
        <v>2223</v>
      </c>
      <c r="G1120" s="107" t="s">
        <v>1796</v>
      </c>
      <c r="H1120" s="124" t="str">
        <f>Programação4[[#This Row],[Atividade]]&amp; " - linha/estrutura: " &amp;Programação4[[#This Row],[Tag]]</f>
        <v>Linha 6"-S3-14E-5305-H - linha/estrutura: 6"-S3-14E-5341-H</v>
      </c>
      <c r="I1120" s="107" t="s">
        <v>1435</v>
      </c>
      <c r="J1120" s="140" t="s">
        <v>2358</v>
      </c>
      <c r="K1120" s="136"/>
      <c r="L1120" s="120"/>
      <c r="M1120" s="118"/>
      <c r="N1120" s="118"/>
      <c r="O1120" s="118"/>
      <c r="P1120" s="118"/>
      <c r="Q1120" s="118"/>
      <c r="R1120" s="120"/>
      <c r="S1120" s="120"/>
      <c r="T1120" s="118"/>
      <c r="U1120" s="118"/>
      <c r="V1120" s="118"/>
      <c r="W1120" s="118">
        <v>2</v>
      </c>
      <c r="X1120" s="118"/>
      <c r="Y1120" s="120"/>
      <c r="Z1120" s="120"/>
      <c r="AA1120" s="118"/>
      <c r="AB1120" s="118"/>
      <c r="AC1120" s="118">
        <v>1</v>
      </c>
      <c r="AD1120" s="128"/>
      <c r="AE1120" s="127"/>
      <c r="AF1120" s="128"/>
      <c r="AG1120" s="120"/>
      <c r="AH1120" s="118"/>
      <c r="AI1120" s="118"/>
      <c r="AJ1120" s="118"/>
      <c r="AK1120" s="118"/>
      <c r="AL1120" s="118"/>
      <c r="AM1120" s="118"/>
    </row>
    <row r="1121" spans="1:39" ht="18" x14ac:dyDescent="0.35">
      <c r="A1121" s="107" t="s">
        <v>510</v>
      </c>
      <c r="B1121" s="136" t="s">
        <v>1244</v>
      </c>
      <c r="C1121" s="124" t="s">
        <v>2167</v>
      </c>
      <c r="D1121" s="107" t="s">
        <v>1430</v>
      </c>
      <c r="E1121" s="125" t="s">
        <v>1440</v>
      </c>
      <c r="F1121" s="107" t="s">
        <v>2223</v>
      </c>
      <c r="G1121" s="107" t="s">
        <v>2019</v>
      </c>
      <c r="H1121" s="124" t="str">
        <f>Programação4[[#This Row],[Atividade]]&amp; " - linha/estrutura: " &amp;Programação4[[#This Row],[Tag]]</f>
        <v>Montar e soldar tubulação - linha/estrutura: 6"-S3-14E-5341-H</v>
      </c>
      <c r="I1121" s="107" t="s">
        <v>1435</v>
      </c>
      <c r="J1121" s="139"/>
      <c r="K1121" s="136"/>
      <c r="L1121" s="120"/>
      <c r="M1121" s="118"/>
      <c r="N1121" s="118"/>
      <c r="O1121" s="118"/>
      <c r="P1121" s="118"/>
      <c r="Q1121" s="118"/>
      <c r="R1121" s="120"/>
      <c r="S1121" s="120"/>
      <c r="T1121" s="118"/>
      <c r="U1121" s="118"/>
      <c r="V1121" s="118"/>
      <c r="W1121" s="118"/>
      <c r="X1121" s="118"/>
      <c r="Y1121" s="120"/>
      <c r="Z1121" s="120"/>
      <c r="AA1121" s="118">
        <v>2</v>
      </c>
      <c r="AB1121" s="118">
        <v>2</v>
      </c>
      <c r="AC1121" s="118">
        <v>1</v>
      </c>
      <c r="AD1121" s="128"/>
      <c r="AE1121" s="127"/>
      <c r="AF1121" s="128"/>
      <c r="AG1121" s="120"/>
      <c r="AH1121" s="118"/>
      <c r="AI1121" s="118"/>
      <c r="AJ1121" s="118"/>
      <c r="AK1121" s="118"/>
      <c r="AL1121" s="118"/>
      <c r="AM1121" s="118"/>
    </row>
    <row r="1122" spans="1:39" hidden="1" x14ac:dyDescent="0.3">
      <c r="A1122" s="107"/>
      <c r="B1122" s="107" t="s">
        <v>1245</v>
      </c>
      <c r="C1122" s="124"/>
      <c r="D1122" s="107"/>
      <c r="E1122" s="125"/>
      <c r="F1122" s="107"/>
      <c r="G1122" s="107" t="s">
        <v>279</v>
      </c>
      <c r="H1122" s="124" t="str">
        <f>Programação4[[#This Row],[Atividade]]&amp; " - linha/estrutura: " &amp;Programação4[[#This Row],[Tag]]</f>
        <v xml:space="preserve">Inspeção ENDs das soldas - linha/estrutura: </v>
      </c>
      <c r="I1122" s="107"/>
      <c r="J1122" s="107"/>
      <c r="K1122" s="107"/>
      <c r="L1122" s="118"/>
      <c r="M1122" s="118"/>
      <c r="N1122" s="118"/>
      <c r="O1122" s="118"/>
      <c r="P1122" s="118"/>
      <c r="Q1122" s="118"/>
      <c r="R1122" s="120"/>
      <c r="S1122" s="120"/>
      <c r="T1122" s="118"/>
      <c r="U1122" s="118"/>
      <c r="V1122" s="118"/>
      <c r="W1122" s="118"/>
      <c r="X1122" s="118"/>
      <c r="Y1122" s="120"/>
      <c r="Z1122" s="120"/>
      <c r="AA1122" s="118"/>
      <c r="AB1122" s="118"/>
      <c r="AC1122" s="118"/>
      <c r="AD1122" s="118"/>
      <c r="AE1122" s="118"/>
      <c r="AF1122" s="120"/>
      <c r="AG1122" s="120"/>
      <c r="AH1122" s="118"/>
      <c r="AI1122" s="118"/>
      <c r="AJ1122" s="118"/>
      <c r="AK1122" s="118"/>
      <c r="AL1122" s="118"/>
      <c r="AM1122" s="118"/>
    </row>
    <row r="1123" spans="1:39" hidden="1" x14ac:dyDescent="0.3">
      <c r="A1123" s="107"/>
      <c r="B1123" s="107" t="s">
        <v>1246</v>
      </c>
      <c r="C1123" s="124"/>
      <c r="D1123" s="107"/>
      <c r="E1123" s="125"/>
      <c r="F1123" s="107"/>
      <c r="G1123" s="107" t="s">
        <v>335</v>
      </c>
      <c r="H1123" s="124" t="str">
        <f>Programação4[[#This Row],[Atividade]]&amp; " - linha/estrutura: " &amp;Programação4[[#This Row],[Tag]]</f>
        <v xml:space="preserve">Teste hidrostático - linha/estrutura: </v>
      </c>
      <c r="I1123" s="107"/>
      <c r="J1123" s="107"/>
      <c r="K1123" s="107"/>
      <c r="L1123" s="118"/>
      <c r="M1123" s="118"/>
      <c r="N1123" s="118"/>
      <c r="O1123" s="118"/>
      <c r="P1123" s="118"/>
      <c r="Q1123" s="118"/>
      <c r="R1123" s="120"/>
      <c r="S1123" s="120"/>
      <c r="T1123" s="118"/>
      <c r="U1123" s="118"/>
      <c r="V1123" s="118"/>
      <c r="W1123" s="118"/>
      <c r="X1123" s="118"/>
      <c r="Y1123" s="120"/>
      <c r="Z1123" s="120"/>
      <c r="AA1123" s="118"/>
      <c r="AB1123" s="118"/>
      <c r="AC1123" s="118"/>
      <c r="AD1123" s="118"/>
      <c r="AE1123" s="118"/>
      <c r="AF1123" s="120"/>
      <c r="AG1123" s="120"/>
      <c r="AH1123" s="118"/>
      <c r="AI1123" s="118"/>
      <c r="AJ1123" s="118"/>
      <c r="AK1123" s="118"/>
      <c r="AL1123" s="118"/>
      <c r="AM1123" s="118"/>
    </row>
    <row r="1124" spans="1:39" hidden="1" x14ac:dyDescent="0.3">
      <c r="A1124" s="107"/>
      <c r="B1124" s="107" t="s">
        <v>1247</v>
      </c>
      <c r="C1124" s="124"/>
      <c r="D1124" s="107"/>
      <c r="E1124" s="125"/>
      <c r="F1124" s="107"/>
      <c r="G1124" s="107" t="s">
        <v>1798</v>
      </c>
      <c r="H1124" s="124" t="str">
        <f>Programação4[[#This Row],[Atividade]]&amp; " - linha/estrutura: " &amp;Programação4[[#This Row],[Tag]]</f>
        <v xml:space="preserve">Linha 12"-S3-14E-5306-H - linha/estrutura: </v>
      </c>
      <c r="I1124" s="107"/>
      <c r="J1124" s="107"/>
      <c r="K1124" s="107"/>
      <c r="L1124" s="118"/>
      <c r="M1124" s="118"/>
      <c r="N1124" s="118"/>
      <c r="O1124" s="118"/>
      <c r="P1124" s="118"/>
      <c r="Q1124" s="118"/>
      <c r="R1124" s="120"/>
      <c r="S1124" s="120"/>
      <c r="T1124" s="118"/>
      <c r="U1124" s="118"/>
      <c r="V1124" s="118"/>
      <c r="W1124" s="118"/>
      <c r="X1124" s="118"/>
      <c r="Y1124" s="120"/>
      <c r="Z1124" s="120"/>
      <c r="AA1124" s="118"/>
      <c r="AB1124" s="118"/>
      <c r="AC1124" s="118"/>
      <c r="AD1124" s="118"/>
      <c r="AE1124" s="118"/>
      <c r="AF1124" s="120"/>
      <c r="AG1124" s="120"/>
      <c r="AH1124" s="118"/>
      <c r="AI1124" s="118"/>
      <c r="AJ1124" s="118"/>
      <c r="AK1124" s="118"/>
      <c r="AL1124" s="118"/>
      <c r="AM1124" s="118"/>
    </row>
    <row r="1125" spans="1:39" hidden="1" x14ac:dyDescent="0.3">
      <c r="A1125" s="107"/>
      <c r="B1125" s="107" t="s">
        <v>1248</v>
      </c>
      <c r="C1125" s="124"/>
      <c r="D1125" s="107"/>
      <c r="E1125" s="125"/>
      <c r="F1125" s="107"/>
      <c r="G1125" s="107" t="s">
        <v>1929</v>
      </c>
      <c r="H1125" s="124" t="str">
        <f>Programação4[[#This Row],[Atividade]]&amp; " - linha/estrutura: " &amp;Programação4[[#This Row],[Tag]]</f>
        <v xml:space="preserve">Montar suportes - linha/estrutura: </v>
      </c>
      <c r="I1125" s="107"/>
      <c r="J1125" s="107"/>
      <c r="K1125" s="107"/>
      <c r="L1125" s="118"/>
      <c r="M1125" s="118"/>
      <c r="N1125" s="118"/>
      <c r="O1125" s="118"/>
      <c r="P1125" s="118"/>
      <c r="Q1125" s="118"/>
      <c r="R1125" s="120"/>
      <c r="S1125" s="120"/>
      <c r="T1125" s="118"/>
      <c r="U1125" s="118"/>
      <c r="V1125" s="118"/>
      <c r="W1125" s="118"/>
      <c r="X1125" s="118"/>
      <c r="Y1125" s="120"/>
      <c r="Z1125" s="120"/>
      <c r="AA1125" s="118"/>
      <c r="AB1125" s="118"/>
      <c r="AC1125" s="118"/>
      <c r="AD1125" s="118"/>
      <c r="AE1125" s="118"/>
      <c r="AF1125" s="120"/>
      <c r="AG1125" s="120"/>
      <c r="AH1125" s="118"/>
      <c r="AI1125" s="118"/>
      <c r="AJ1125" s="118"/>
      <c r="AK1125" s="118"/>
      <c r="AL1125" s="118"/>
      <c r="AM1125" s="118"/>
    </row>
    <row r="1126" spans="1:39" hidden="1" x14ac:dyDescent="0.3">
      <c r="A1126" s="107"/>
      <c r="B1126" s="107" t="s">
        <v>1249</v>
      </c>
      <c r="C1126" s="124"/>
      <c r="D1126" s="107"/>
      <c r="E1126" s="125"/>
      <c r="F1126" s="107"/>
      <c r="G1126" s="107" t="s">
        <v>2019</v>
      </c>
      <c r="H1126" s="124" t="str">
        <f>Programação4[[#This Row],[Atividade]]&amp; " - linha/estrutura: " &amp;Programação4[[#This Row],[Tag]]</f>
        <v xml:space="preserve">Montar e soldar tubulação - linha/estrutura: </v>
      </c>
      <c r="I1126" s="107"/>
      <c r="J1126" s="107"/>
      <c r="K1126" s="107"/>
      <c r="L1126" s="118"/>
      <c r="M1126" s="118"/>
      <c r="N1126" s="118"/>
      <c r="O1126" s="118"/>
      <c r="P1126" s="118"/>
      <c r="Q1126" s="118"/>
      <c r="R1126" s="120"/>
      <c r="S1126" s="120"/>
      <c r="T1126" s="118"/>
      <c r="U1126" s="118"/>
      <c r="V1126" s="118"/>
      <c r="W1126" s="118"/>
      <c r="X1126" s="118"/>
      <c r="Y1126" s="120"/>
      <c r="Z1126" s="120"/>
      <c r="AA1126" s="118"/>
      <c r="AB1126" s="118"/>
      <c r="AC1126" s="118"/>
      <c r="AD1126" s="118"/>
      <c r="AE1126" s="118"/>
      <c r="AF1126" s="120"/>
      <c r="AG1126" s="120"/>
      <c r="AH1126" s="118"/>
      <c r="AI1126" s="118"/>
      <c r="AJ1126" s="118"/>
      <c r="AK1126" s="118"/>
      <c r="AL1126" s="118"/>
      <c r="AM1126" s="118"/>
    </row>
    <row r="1127" spans="1:39" x14ac:dyDescent="0.3">
      <c r="A1127" s="107" t="s">
        <v>510</v>
      </c>
      <c r="B1127" s="107" t="s">
        <v>2373</v>
      </c>
      <c r="C1127" s="124"/>
      <c r="D1127" s="107"/>
      <c r="E1127" s="125"/>
      <c r="F1127" s="107"/>
      <c r="G1127" s="107" t="s">
        <v>2370</v>
      </c>
      <c r="H1127" s="124" t="str">
        <f>Programação4[[#This Row],[Atividade]]&amp; " - linha/estrutura: " &amp;Programação4[[#This Row],[Tag]]</f>
        <v xml:space="preserve">Içamento de materiais - linha/estrutura: </v>
      </c>
      <c r="I1127" s="107"/>
      <c r="J1127" s="107"/>
      <c r="K1127" s="107"/>
      <c r="L1127" s="118"/>
      <c r="M1127" s="118"/>
      <c r="N1127" s="118"/>
      <c r="O1127" s="118"/>
      <c r="P1127" s="118"/>
      <c r="Q1127" s="118"/>
      <c r="R1127" s="120"/>
      <c r="S1127" s="120"/>
      <c r="T1127" s="118"/>
      <c r="U1127" s="118"/>
      <c r="V1127" s="118"/>
      <c r="W1127" s="118"/>
      <c r="X1127" s="118"/>
      <c r="Y1127" s="120"/>
      <c r="Z1127" s="120"/>
      <c r="AA1127" s="118"/>
      <c r="AB1127" s="118"/>
      <c r="AC1127" s="118"/>
      <c r="AD1127" s="118"/>
      <c r="AE1127" s="118"/>
      <c r="AF1127" s="120"/>
      <c r="AG1127" s="120"/>
      <c r="AH1127" s="118"/>
      <c r="AI1127" s="118"/>
      <c r="AJ1127" s="118"/>
      <c r="AK1127" s="118"/>
      <c r="AL1127" s="118"/>
      <c r="AM1127" s="118"/>
    </row>
    <row r="1128" spans="1:39" hidden="1" x14ac:dyDescent="0.3">
      <c r="A1128" s="107"/>
      <c r="B1128" s="107" t="s">
        <v>1250</v>
      </c>
      <c r="C1128" s="124"/>
      <c r="D1128" s="107"/>
      <c r="E1128" s="125"/>
      <c r="F1128" s="107"/>
      <c r="G1128" s="107" t="s">
        <v>279</v>
      </c>
      <c r="H1128" s="124" t="str">
        <f>Programação4[[#This Row],[Atividade]]&amp; " - linha/estrutura: " &amp;Programação4[[#This Row],[Tag]]</f>
        <v xml:space="preserve">Inspeção ENDs das soldas - linha/estrutura: </v>
      </c>
      <c r="I1128" s="107"/>
      <c r="J1128" s="107"/>
      <c r="K1128" s="107"/>
      <c r="L1128" s="118"/>
      <c r="M1128" s="118"/>
      <c r="N1128" s="118"/>
      <c r="O1128" s="118"/>
      <c r="P1128" s="118"/>
      <c r="Q1128" s="118"/>
      <c r="R1128" s="120"/>
      <c r="S1128" s="120"/>
      <c r="T1128" s="118"/>
      <c r="U1128" s="118"/>
      <c r="V1128" s="118"/>
      <c r="W1128" s="118"/>
      <c r="X1128" s="118"/>
      <c r="Y1128" s="120"/>
      <c r="Z1128" s="120"/>
      <c r="AA1128" s="118"/>
      <c r="AB1128" s="118"/>
      <c r="AC1128" s="118"/>
      <c r="AD1128" s="118"/>
      <c r="AE1128" s="118"/>
      <c r="AF1128" s="120"/>
      <c r="AG1128" s="120"/>
      <c r="AH1128" s="118"/>
      <c r="AI1128" s="118"/>
      <c r="AJ1128" s="118"/>
      <c r="AK1128" s="118"/>
      <c r="AL1128" s="118"/>
      <c r="AM1128" s="118"/>
    </row>
    <row r="1129" spans="1:39" hidden="1" x14ac:dyDescent="0.3">
      <c r="A1129" s="107"/>
      <c r="B1129" s="107" t="s">
        <v>1251</v>
      </c>
      <c r="C1129" s="124"/>
      <c r="D1129" s="107"/>
      <c r="E1129" s="125"/>
      <c r="F1129" s="107"/>
      <c r="G1129" s="107" t="s">
        <v>335</v>
      </c>
      <c r="H1129" s="124" t="str">
        <f>Programação4[[#This Row],[Atividade]]&amp; " - linha/estrutura: " &amp;Programação4[[#This Row],[Tag]]</f>
        <v xml:space="preserve">Teste hidrostático - linha/estrutura: </v>
      </c>
      <c r="I1129" s="107"/>
      <c r="J1129" s="107"/>
      <c r="K1129" s="107"/>
      <c r="L1129" s="118"/>
      <c r="M1129" s="118"/>
      <c r="N1129" s="118"/>
      <c r="O1129" s="118"/>
      <c r="P1129" s="118"/>
      <c r="Q1129" s="118"/>
      <c r="R1129" s="120"/>
      <c r="S1129" s="120"/>
      <c r="T1129" s="118"/>
      <c r="U1129" s="118"/>
      <c r="V1129" s="118"/>
      <c r="W1129" s="118"/>
      <c r="X1129" s="118"/>
      <c r="Y1129" s="120"/>
      <c r="Z1129" s="120"/>
      <c r="AA1129" s="118"/>
      <c r="AB1129" s="118"/>
      <c r="AC1129" s="118"/>
      <c r="AD1129" s="118"/>
      <c r="AE1129" s="118"/>
      <c r="AF1129" s="120"/>
      <c r="AG1129" s="120"/>
      <c r="AH1129" s="118"/>
      <c r="AI1129" s="118"/>
      <c r="AJ1129" s="118"/>
      <c r="AK1129" s="118"/>
      <c r="AL1129" s="118"/>
      <c r="AM1129" s="118"/>
    </row>
    <row r="1130" spans="1:39" hidden="1" x14ac:dyDescent="0.3">
      <c r="A1130" s="107"/>
      <c r="B1130" s="107" t="s">
        <v>1252</v>
      </c>
      <c r="C1130" s="124"/>
      <c r="D1130" s="107"/>
      <c r="E1130" s="125"/>
      <c r="F1130" s="107"/>
      <c r="G1130" s="107" t="s">
        <v>1800</v>
      </c>
      <c r="H1130" s="124" t="str">
        <f>Programação4[[#This Row],[Atividade]]&amp; " - linha/estrutura: " &amp;Programação4[[#This Row],[Tag]]</f>
        <v xml:space="preserve">Linha 8"-S3-14E-5307-H - linha/estrutura: </v>
      </c>
      <c r="I1130" s="107"/>
      <c r="J1130" s="107"/>
      <c r="K1130" s="107"/>
      <c r="L1130" s="118"/>
      <c r="M1130" s="118"/>
      <c r="N1130" s="118"/>
      <c r="O1130" s="118"/>
      <c r="P1130" s="118"/>
      <c r="Q1130" s="118"/>
      <c r="R1130" s="120"/>
      <c r="S1130" s="120"/>
      <c r="T1130" s="118"/>
      <c r="U1130" s="118"/>
      <c r="V1130" s="118"/>
      <c r="W1130" s="118"/>
      <c r="X1130" s="118"/>
      <c r="Y1130" s="120"/>
      <c r="Z1130" s="120"/>
      <c r="AA1130" s="118"/>
      <c r="AB1130" s="118"/>
      <c r="AC1130" s="118"/>
      <c r="AD1130" s="118"/>
      <c r="AE1130" s="118"/>
      <c r="AF1130" s="120"/>
      <c r="AG1130" s="120"/>
      <c r="AH1130" s="118"/>
      <c r="AI1130" s="118"/>
      <c r="AJ1130" s="118"/>
      <c r="AK1130" s="118"/>
      <c r="AL1130" s="118"/>
      <c r="AM1130" s="118"/>
    </row>
    <row r="1131" spans="1:39" hidden="1" x14ac:dyDescent="0.3">
      <c r="A1131" s="107"/>
      <c r="B1131" s="107" t="s">
        <v>1253</v>
      </c>
      <c r="C1131" s="124"/>
      <c r="D1131" s="107"/>
      <c r="E1131" s="125"/>
      <c r="F1131" s="107"/>
      <c r="G1131" s="107" t="s">
        <v>1929</v>
      </c>
      <c r="H1131" s="124" t="str">
        <f>Programação4[[#This Row],[Atividade]]&amp; " - linha/estrutura: " &amp;Programação4[[#This Row],[Tag]]</f>
        <v xml:space="preserve">Montar suportes - linha/estrutura: </v>
      </c>
      <c r="I1131" s="107"/>
      <c r="J1131" s="107"/>
      <c r="K1131" s="107"/>
      <c r="L1131" s="118"/>
      <c r="M1131" s="118"/>
      <c r="N1131" s="118"/>
      <c r="O1131" s="118"/>
      <c r="P1131" s="118"/>
      <c r="Q1131" s="118"/>
      <c r="R1131" s="120"/>
      <c r="S1131" s="120"/>
      <c r="T1131" s="118"/>
      <c r="U1131" s="118"/>
      <c r="V1131" s="118"/>
      <c r="W1131" s="118"/>
      <c r="X1131" s="118"/>
      <c r="Y1131" s="120"/>
      <c r="Z1131" s="120"/>
      <c r="AA1131" s="118"/>
      <c r="AB1131" s="118"/>
      <c r="AC1131" s="118"/>
      <c r="AD1131" s="118"/>
      <c r="AE1131" s="118"/>
      <c r="AF1131" s="120"/>
      <c r="AG1131" s="120"/>
      <c r="AH1131" s="118"/>
      <c r="AI1131" s="118"/>
      <c r="AJ1131" s="118"/>
      <c r="AK1131" s="118"/>
      <c r="AL1131" s="118"/>
      <c r="AM1131" s="118"/>
    </row>
    <row r="1132" spans="1:39" hidden="1" x14ac:dyDescent="0.3">
      <c r="A1132" s="107"/>
      <c r="B1132" s="107" t="s">
        <v>1254</v>
      </c>
      <c r="C1132" s="124"/>
      <c r="D1132" s="107"/>
      <c r="E1132" s="125"/>
      <c r="F1132" s="107"/>
      <c r="G1132" s="107" t="s">
        <v>2019</v>
      </c>
      <c r="H1132" s="124" t="str">
        <f>Programação4[[#This Row],[Atividade]]&amp; " - linha/estrutura: " &amp;Programação4[[#This Row],[Tag]]</f>
        <v xml:space="preserve">Montar e soldar tubulação - linha/estrutura: </v>
      </c>
      <c r="I1132" s="107"/>
      <c r="J1132" s="107"/>
      <c r="K1132" s="107"/>
      <c r="L1132" s="118"/>
      <c r="M1132" s="118"/>
      <c r="N1132" s="118"/>
      <c r="O1132" s="118"/>
      <c r="P1132" s="118"/>
      <c r="Q1132" s="118"/>
      <c r="R1132" s="120"/>
      <c r="S1132" s="120"/>
      <c r="T1132" s="118"/>
      <c r="U1132" s="118"/>
      <c r="V1132" s="118"/>
      <c r="W1132" s="118"/>
      <c r="X1132" s="118"/>
      <c r="Y1132" s="120"/>
      <c r="Z1132" s="120"/>
      <c r="AA1132" s="118"/>
      <c r="AB1132" s="118"/>
      <c r="AC1132" s="118"/>
      <c r="AD1132" s="118"/>
      <c r="AE1132" s="118"/>
      <c r="AF1132" s="120"/>
      <c r="AG1132" s="120"/>
      <c r="AH1132" s="118"/>
      <c r="AI1132" s="118"/>
      <c r="AJ1132" s="118"/>
      <c r="AK1132" s="118"/>
      <c r="AL1132" s="118"/>
      <c r="AM1132" s="118"/>
    </row>
    <row r="1133" spans="1:39" hidden="1" x14ac:dyDescent="0.3">
      <c r="A1133" s="107"/>
      <c r="B1133" s="107" t="s">
        <v>1255</v>
      </c>
      <c r="C1133" s="124"/>
      <c r="D1133" s="107"/>
      <c r="E1133" s="125"/>
      <c r="F1133" s="107"/>
      <c r="G1133" s="107" t="s">
        <v>279</v>
      </c>
      <c r="H1133" s="124" t="str">
        <f>Programação4[[#This Row],[Atividade]]&amp; " - linha/estrutura: " &amp;Programação4[[#This Row],[Tag]]</f>
        <v xml:space="preserve">Inspeção ENDs das soldas - linha/estrutura: </v>
      </c>
      <c r="I1133" s="107"/>
      <c r="J1133" s="107"/>
      <c r="K1133" s="107"/>
      <c r="L1133" s="118"/>
      <c r="M1133" s="118"/>
      <c r="N1133" s="118"/>
      <c r="O1133" s="118"/>
      <c r="P1133" s="118"/>
      <c r="Q1133" s="118"/>
      <c r="R1133" s="120"/>
      <c r="S1133" s="120"/>
      <c r="T1133" s="118"/>
      <c r="U1133" s="118"/>
      <c r="V1133" s="118"/>
      <c r="W1133" s="118"/>
      <c r="X1133" s="118"/>
      <c r="Y1133" s="120"/>
      <c r="Z1133" s="120"/>
      <c r="AA1133" s="118"/>
      <c r="AB1133" s="118"/>
      <c r="AC1133" s="118"/>
      <c r="AD1133" s="118"/>
      <c r="AE1133" s="118"/>
      <c r="AF1133" s="120"/>
      <c r="AG1133" s="120"/>
      <c r="AH1133" s="118"/>
      <c r="AI1133" s="118"/>
      <c r="AJ1133" s="118"/>
      <c r="AK1133" s="118"/>
      <c r="AL1133" s="118"/>
      <c r="AM1133" s="118"/>
    </row>
    <row r="1134" spans="1:39" hidden="1" x14ac:dyDescent="0.3">
      <c r="A1134" s="107"/>
      <c r="B1134" s="107" t="s">
        <v>1256</v>
      </c>
      <c r="C1134" s="124"/>
      <c r="D1134" s="107"/>
      <c r="E1134" s="125"/>
      <c r="F1134" s="107"/>
      <c r="G1134" s="107" t="s">
        <v>335</v>
      </c>
      <c r="H1134" s="124" t="str">
        <f>Programação4[[#This Row],[Atividade]]&amp; " - linha/estrutura: " &amp;Programação4[[#This Row],[Tag]]</f>
        <v xml:space="preserve">Teste hidrostático - linha/estrutura: </v>
      </c>
      <c r="I1134" s="107"/>
      <c r="J1134" s="107"/>
      <c r="K1134" s="107"/>
      <c r="L1134" s="118"/>
      <c r="M1134" s="118"/>
      <c r="N1134" s="118"/>
      <c r="O1134" s="118"/>
      <c r="P1134" s="118"/>
      <c r="Q1134" s="118"/>
      <c r="R1134" s="120"/>
      <c r="S1134" s="120"/>
      <c r="T1134" s="118"/>
      <c r="U1134" s="118"/>
      <c r="V1134" s="118"/>
      <c r="W1134" s="118"/>
      <c r="X1134" s="118"/>
      <c r="Y1134" s="120"/>
      <c r="Z1134" s="120"/>
      <c r="AA1134" s="118"/>
      <c r="AB1134" s="118"/>
      <c r="AC1134" s="118"/>
      <c r="AD1134" s="118"/>
      <c r="AE1134" s="118"/>
      <c r="AF1134" s="120"/>
      <c r="AG1134" s="120"/>
      <c r="AH1134" s="118"/>
      <c r="AI1134" s="118"/>
      <c r="AJ1134" s="118"/>
      <c r="AK1134" s="118"/>
      <c r="AL1134" s="118"/>
      <c r="AM1134" s="118"/>
    </row>
    <row r="1135" spans="1:39" hidden="1" x14ac:dyDescent="0.3">
      <c r="A1135" s="107"/>
      <c r="B1135" s="107" t="s">
        <v>1257</v>
      </c>
      <c r="C1135" s="124"/>
      <c r="D1135" s="107"/>
      <c r="E1135" s="125"/>
      <c r="F1135" s="107"/>
      <c r="G1135" s="107" t="s">
        <v>2103</v>
      </c>
      <c r="H1135" s="124" t="str">
        <f>Programação4[[#This Row],[Atividade]]&amp; " - linha/estrutura: " &amp;Programação4[[#This Row],[Tag]]</f>
        <v xml:space="preserve">Linha 6"-S3-14E-5341-H - linha/estrutura: </v>
      </c>
      <c r="I1135" s="107"/>
      <c r="J1135" s="107"/>
      <c r="K1135" s="107"/>
      <c r="L1135" s="118"/>
      <c r="M1135" s="118"/>
      <c r="N1135" s="118"/>
      <c r="O1135" s="118"/>
      <c r="P1135" s="118"/>
      <c r="Q1135" s="118"/>
      <c r="R1135" s="120"/>
      <c r="S1135" s="120"/>
      <c r="T1135" s="118"/>
      <c r="U1135" s="118"/>
      <c r="V1135" s="118"/>
      <c r="W1135" s="118"/>
      <c r="X1135" s="118"/>
      <c r="Y1135" s="120"/>
      <c r="Z1135" s="120"/>
      <c r="AA1135" s="118"/>
      <c r="AB1135" s="118"/>
      <c r="AC1135" s="118"/>
      <c r="AD1135" s="118"/>
      <c r="AE1135" s="118"/>
      <c r="AF1135" s="120"/>
      <c r="AG1135" s="120"/>
      <c r="AH1135" s="118"/>
      <c r="AI1135" s="118"/>
      <c r="AJ1135" s="118"/>
      <c r="AK1135" s="118"/>
      <c r="AL1135" s="118"/>
      <c r="AM1135" s="118"/>
    </row>
    <row r="1136" spans="1:39" hidden="1" x14ac:dyDescent="0.3">
      <c r="A1136" s="107"/>
      <c r="B1136" s="107" t="s">
        <v>1258</v>
      </c>
      <c r="C1136" s="124"/>
      <c r="D1136" s="107"/>
      <c r="E1136" s="125"/>
      <c r="F1136" s="107"/>
      <c r="G1136" s="107" t="s">
        <v>1929</v>
      </c>
      <c r="H1136" s="124" t="str">
        <f>Programação4[[#This Row],[Atividade]]&amp; " - linha/estrutura: " &amp;Programação4[[#This Row],[Tag]]</f>
        <v xml:space="preserve">Montar suportes - linha/estrutura: </v>
      </c>
      <c r="I1136" s="107"/>
      <c r="J1136" s="107"/>
      <c r="K1136" s="107"/>
      <c r="L1136" s="118"/>
      <c r="M1136" s="118"/>
      <c r="N1136" s="118"/>
      <c r="O1136" s="118"/>
      <c r="P1136" s="118"/>
      <c r="Q1136" s="118"/>
      <c r="R1136" s="120"/>
      <c r="S1136" s="120"/>
      <c r="T1136" s="118"/>
      <c r="U1136" s="118"/>
      <c r="V1136" s="118"/>
      <c r="W1136" s="118"/>
      <c r="X1136" s="118"/>
      <c r="Y1136" s="120"/>
      <c r="Z1136" s="120"/>
      <c r="AA1136" s="118"/>
      <c r="AB1136" s="118"/>
      <c r="AC1136" s="118"/>
      <c r="AD1136" s="118"/>
      <c r="AE1136" s="118"/>
      <c r="AF1136" s="120"/>
      <c r="AG1136" s="120"/>
      <c r="AH1136" s="118"/>
      <c r="AI1136" s="118"/>
      <c r="AJ1136" s="118"/>
      <c r="AK1136" s="118"/>
      <c r="AL1136" s="118"/>
      <c r="AM1136" s="118"/>
    </row>
    <row r="1137" spans="1:39" x14ac:dyDescent="0.3">
      <c r="A1137" s="107" t="s">
        <v>510</v>
      </c>
      <c r="B1137" s="107" t="s">
        <v>2335</v>
      </c>
      <c r="C1137" s="124"/>
      <c r="D1137" s="107"/>
      <c r="E1137" s="125"/>
      <c r="F1137" s="107"/>
      <c r="G1137" s="107" t="s">
        <v>2336</v>
      </c>
      <c r="H1137" s="124" t="str">
        <f>Programação4[[#This Row],[Atividade]]&amp; " - linha/estrutura: " &amp;Programação4[[#This Row],[Tag]]</f>
        <v xml:space="preserve">Içamento e posicionamento da tubulação - linha/estrutura: </v>
      </c>
      <c r="I1137" s="107"/>
      <c r="J1137" s="107"/>
      <c r="K1137" s="107"/>
      <c r="L1137" s="118"/>
      <c r="M1137" s="118"/>
      <c r="N1137" s="118"/>
      <c r="O1137" s="118"/>
      <c r="P1137" s="118"/>
      <c r="Q1137" s="118"/>
      <c r="R1137" s="120"/>
      <c r="S1137" s="120"/>
      <c r="T1137" s="118"/>
      <c r="U1137" s="118"/>
      <c r="V1137" s="118"/>
      <c r="W1137" s="118"/>
      <c r="X1137" s="118"/>
      <c r="Y1137" s="120"/>
      <c r="Z1137" s="120"/>
      <c r="AA1137" s="118"/>
      <c r="AB1137" s="118"/>
      <c r="AC1137" s="118"/>
      <c r="AD1137" s="118"/>
      <c r="AE1137" s="118"/>
      <c r="AF1137" s="120"/>
      <c r="AG1137" s="120"/>
      <c r="AH1137" s="118"/>
      <c r="AI1137" s="118"/>
      <c r="AJ1137" s="118"/>
      <c r="AK1137" s="118"/>
      <c r="AL1137" s="118"/>
      <c r="AM1137" s="118"/>
    </row>
    <row r="1138" spans="1:39" x14ac:dyDescent="0.3">
      <c r="A1138" s="107" t="s">
        <v>510</v>
      </c>
      <c r="B1138" s="107" t="s">
        <v>1259</v>
      </c>
      <c r="C1138" s="124"/>
      <c r="D1138" s="107"/>
      <c r="E1138" s="125"/>
      <c r="F1138" s="107"/>
      <c r="G1138" s="107" t="s">
        <v>2019</v>
      </c>
      <c r="H1138" s="124" t="str">
        <f>Programação4[[#This Row],[Atividade]]&amp; " - linha/estrutura: " &amp;Programação4[[#This Row],[Tag]]</f>
        <v xml:space="preserve">Montar e soldar tubulação - linha/estrutura: </v>
      </c>
      <c r="I1138" s="107"/>
      <c r="J1138" s="107"/>
      <c r="K1138" s="107"/>
      <c r="L1138" s="118"/>
      <c r="M1138" s="118"/>
      <c r="N1138" s="118"/>
      <c r="O1138" s="118"/>
      <c r="P1138" s="118"/>
      <c r="Q1138" s="118"/>
      <c r="R1138" s="120"/>
      <c r="S1138" s="120"/>
      <c r="T1138" s="118"/>
      <c r="U1138" s="118"/>
      <c r="V1138" s="118"/>
      <c r="W1138" s="118"/>
      <c r="X1138" s="118"/>
      <c r="Y1138" s="120"/>
      <c r="Z1138" s="120"/>
      <c r="AA1138" s="118"/>
      <c r="AB1138" s="118"/>
      <c r="AC1138" s="118"/>
      <c r="AD1138" s="118"/>
      <c r="AE1138" s="118"/>
      <c r="AF1138" s="120"/>
      <c r="AG1138" s="120"/>
      <c r="AH1138" s="118"/>
      <c r="AI1138" s="118"/>
      <c r="AJ1138" s="118"/>
      <c r="AK1138" s="118"/>
      <c r="AL1138" s="118"/>
      <c r="AM1138" s="118"/>
    </row>
    <row r="1139" spans="1:39" hidden="1" x14ac:dyDescent="0.3">
      <c r="A1139" s="107"/>
      <c r="B1139" s="107" t="s">
        <v>1260</v>
      </c>
      <c r="C1139" s="124"/>
      <c r="D1139" s="107"/>
      <c r="E1139" s="125"/>
      <c r="F1139" s="107"/>
      <c r="G1139" s="107" t="s">
        <v>279</v>
      </c>
      <c r="H1139" s="124" t="str">
        <f>Programação4[[#This Row],[Atividade]]&amp; " - linha/estrutura: " &amp;Programação4[[#This Row],[Tag]]</f>
        <v xml:space="preserve">Inspeção ENDs das soldas - linha/estrutura: </v>
      </c>
      <c r="I1139" s="107"/>
      <c r="J1139" s="107"/>
      <c r="K1139" s="107"/>
      <c r="L1139" s="118"/>
      <c r="M1139" s="118"/>
      <c r="N1139" s="118"/>
      <c r="O1139" s="118"/>
      <c r="P1139" s="118"/>
      <c r="Q1139" s="118"/>
      <c r="R1139" s="120"/>
      <c r="S1139" s="120"/>
      <c r="T1139" s="118"/>
      <c r="U1139" s="118"/>
      <c r="V1139" s="118"/>
      <c r="W1139" s="118"/>
      <c r="X1139" s="118"/>
      <c r="Y1139" s="120"/>
      <c r="Z1139" s="120"/>
      <c r="AA1139" s="118"/>
      <c r="AB1139" s="118"/>
      <c r="AC1139" s="118"/>
      <c r="AD1139" s="118"/>
      <c r="AE1139" s="118"/>
      <c r="AF1139" s="120"/>
      <c r="AG1139" s="120"/>
      <c r="AH1139" s="118"/>
      <c r="AI1139" s="118"/>
      <c r="AJ1139" s="118"/>
      <c r="AK1139" s="118"/>
      <c r="AL1139" s="118"/>
      <c r="AM1139" s="118"/>
    </row>
    <row r="1140" spans="1:39" hidden="1" x14ac:dyDescent="0.3">
      <c r="A1140" s="107"/>
      <c r="B1140" s="107" t="s">
        <v>1261</v>
      </c>
      <c r="C1140" s="124"/>
      <c r="D1140" s="107"/>
      <c r="E1140" s="125"/>
      <c r="F1140" s="107"/>
      <c r="G1140" s="107" t="s">
        <v>335</v>
      </c>
      <c r="H1140" s="124" t="str">
        <f>Programação4[[#This Row],[Atividade]]&amp; " - linha/estrutura: " &amp;Programação4[[#This Row],[Tag]]</f>
        <v xml:space="preserve">Teste hidrostático - linha/estrutura: </v>
      </c>
      <c r="I1140" s="107"/>
      <c r="J1140" s="107"/>
      <c r="K1140" s="107"/>
      <c r="L1140" s="118"/>
      <c r="M1140" s="118"/>
      <c r="N1140" s="118"/>
      <c r="O1140" s="118"/>
      <c r="P1140" s="118"/>
      <c r="Q1140" s="118"/>
      <c r="R1140" s="120"/>
      <c r="S1140" s="120"/>
      <c r="T1140" s="118"/>
      <c r="U1140" s="118"/>
      <c r="V1140" s="118"/>
      <c r="W1140" s="118"/>
      <c r="X1140" s="118"/>
      <c r="Y1140" s="120"/>
      <c r="Z1140" s="120"/>
      <c r="AA1140" s="118"/>
      <c r="AB1140" s="118"/>
      <c r="AC1140" s="118"/>
      <c r="AD1140" s="118"/>
      <c r="AE1140" s="118"/>
      <c r="AF1140" s="120"/>
      <c r="AG1140" s="120"/>
      <c r="AH1140" s="118"/>
      <c r="AI1140" s="118"/>
      <c r="AJ1140" s="118"/>
      <c r="AK1140" s="118"/>
      <c r="AL1140" s="118"/>
      <c r="AM1140" s="118"/>
    </row>
    <row r="1141" spans="1:39" hidden="1" x14ac:dyDescent="0.3">
      <c r="A1141" s="107"/>
      <c r="B1141" s="107" t="s">
        <v>1263</v>
      </c>
      <c r="C1141" s="124"/>
      <c r="D1141" s="107"/>
      <c r="E1141" s="125"/>
      <c r="F1141" s="107"/>
      <c r="G1141" s="107" t="s">
        <v>2104</v>
      </c>
      <c r="H1141" s="124" t="str">
        <f>Programação4[[#This Row],[Atividade]]&amp; " - linha/estrutura: " &amp;Programação4[[#This Row],[Tag]]</f>
        <v xml:space="preserve">Linha 6"-S3-14E-5388-H - linha/estrutura: </v>
      </c>
      <c r="I1141" s="107"/>
      <c r="J1141" s="107"/>
      <c r="K1141" s="107"/>
      <c r="L1141" s="118"/>
      <c r="M1141" s="118"/>
      <c r="N1141" s="118"/>
      <c r="O1141" s="118"/>
      <c r="P1141" s="118"/>
      <c r="Q1141" s="118"/>
      <c r="R1141" s="120"/>
      <c r="S1141" s="120"/>
      <c r="T1141" s="118"/>
      <c r="U1141" s="118"/>
      <c r="V1141" s="118"/>
      <c r="W1141" s="118"/>
      <c r="X1141" s="118"/>
      <c r="Y1141" s="120"/>
      <c r="Z1141" s="120"/>
      <c r="AA1141" s="118"/>
      <c r="AB1141" s="118"/>
      <c r="AC1141" s="118"/>
      <c r="AD1141" s="118"/>
      <c r="AE1141" s="118"/>
      <c r="AF1141" s="120"/>
      <c r="AG1141" s="120"/>
      <c r="AH1141" s="118"/>
      <c r="AI1141" s="118"/>
      <c r="AJ1141" s="118"/>
      <c r="AK1141" s="118"/>
      <c r="AL1141" s="118"/>
      <c r="AM1141" s="118"/>
    </row>
    <row r="1142" spans="1:39" hidden="1" x14ac:dyDescent="0.3">
      <c r="A1142" s="107"/>
      <c r="B1142" s="107" t="s">
        <v>1264</v>
      </c>
      <c r="C1142" s="124"/>
      <c r="D1142" s="107"/>
      <c r="E1142" s="125"/>
      <c r="F1142" s="107"/>
      <c r="G1142" s="107" t="s">
        <v>1929</v>
      </c>
      <c r="H1142" s="124" t="str">
        <f>Programação4[[#This Row],[Atividade]]&amp; " - linha/estrutura: " &amp;Programação4[[#This Row],[Tag]]</f>
        <v xml:space="preserve">Montar suportes - linha/estrutura: </v>
      </c>
      <c r="I1142" s="107"/>
      <c r="J1142" s="107"/>
      <c r="K1142" s="107"/>
      <c r="L1142" s="118"/>
      <c r="M1142" s="118"/>
      <c r="N1142" s="118"/>
      <c r="O1142" s="118"/>
      <c r="P1142" s="118"/>
      <c r="Q1142" s="118"/>
      <c r="R1142" s="120"/>
      <c r="S1142" s="120"/>
      <c r="T1142" s="118"/>
      <c r="U1142" s="118"/>
      <c r="V1142" s="118"/>
      <c r="W1142" s="118"/>
      <c r="X1142" s="118"/>
      <c r="Y1142" s="120"/>
      <c r="Z1142" s="120"/>
      <c r="AA1142" s="118"/>
      <c r="AB1142" s="118"/>
      <c r="AC1142" s="118"/>
      <c r="AD1142" s="118"/>
      <c r="AE1142" s="118"/>
      <c r="AF1142" s="120"/>
      <c r="AG1142" s="120"/>
      <c r="AH1142" s="118"/>
      <c r="AI1142" s="118"/>
      <c r="AJ1142" s="118"/>
      <c r="AK1142" s="118"/>
      <c r="AL1142" s="118"/>
      <c r="AM1142" s="118"/>
    </row>
    <row r="1143" spans="1:39" hidden="1" x14ac:dyDescent="0.3">
      <c r="A1143" s="107"/>
      <c r="B1143" s="107" t="s">
        <v>1265</v>
      </c>
      <c r="C1143" s="124"/>
      <c r="D1143" s="107"/>
      <c r="E1143" s="125"/>
      <c r="F1143" s="107"/>
      <c r="G1143" s="107" t="s">
        <v>2019</v>
      </c>
      <c r="H1143" s="124" t="str">
        <f>Programação4[[#This Row],[Atividade]]&amp; " - linha/estrutura: " &amp;Programação4[[#This Row],[Tag]]</f>
        <v xml:space="preserve">Montar e soldar tubulação - linha/estrutura: </v>
      </c>
      <c r="I1143" s="107"/>
      <c r="J1143" s="107"/>
      <c r="K1143" s="107"/>
      <c r="L1143" s="118"/>
      <c r="M1143" s="118"/>
      <c r="N1143" s="118"/>
      <c r="O1143" s="118"/>
      <c r="P1143" s="118"/>
      <c r="Q1143" s="118"/>
      <c r="R1143" s="120"/>
      <c r="S1143" s="120"/>
      <c r="T1143" s="118"/>
      <c r="U1143" s="118"/>
      <c r="V1143" s="118"/>
      <c r="W1143" s="118"/>
      <c r="X1143" s="118"/>
      <c r="Y1143" s="120"/>
      <c r="Z1143" s="120"/>
      <c r="AA1143" s="118"/>
      <c r="AB1143" s="118"/>
      <c r="AC1143" s="118"/>
      <c r="AD1143" s="118"/>
      <c r="AE1143" s="118"/>
      <c r="AF1143" s="120"/>
      <c r="AG1143" s="120"/>
      <c r="AH1143" s="118"/>
      <c r="AI1143" s="118"/>
      <c r="AJ1143" s="118"/>
      <c r="AK1143" s="118"/>
      <c r="AL1143" s="118"/>
      <c r="AM1143" s="118"/>
    </row>
    <row r="1144" spans="1:39" hidden="1" x14ac:dyDescent="0.3">
      <c r="A1144" s="107"/>
      <c r="B1144" s="107" t="s">
        <v>1266</v>
      </c>
      <c r="C1144" s="124"/>
      <c r="D1144" s="107"/>
      <c r="E1144" s="125"/>
      <c r="F1144" s="107"/>
      <c r="G1144" s="107" t="s">
        <v>279</v>
      </c>
      <c r="H1144" s="124" t="str">
        <f>Programação4[[#This Row],[Atividade]]&amp; " - linha/estrutura: " &amp;Programação4[[#This Row],[Tag]]</f>
        <v xml:space="preserve">Inspeção ENDs das soldas - linha/estrutura: </v>
      </c>
      <c r="I1144" s="107"/>
      <c r="J1144" s="107"/>
      <c r="K1144" s="107"/>
      <c r="L1144" s="118"/>
      <c r="M1144" s="118"/>
      <c r="N1144" s="118"/>
      <c r="O1144" s="118"/>
      <c r="P1144" s="118"/>
      <c r="Q1144" s="118"/>
      <c r="R1144" s="120"/>
      <c r="S1144" s="120"/>
      <c r="T1144" s="118"/>
      <c r="U1144" s="118"/>
      <c r="V1144" s="118"/>
      <c r="W1144" s="118"/>
      <c r="X1144" s="118"/>
      <c r="Y1144" s="120"/>
      <c r="Z1144" s="120"/>
      <c r="AA1144" s="118"/>
      <c r="AB1144" s="118"/>
      <c r="AC1144" s="118"/>
      <c r="AD1144" s="118"/>
      <c r="AE1144" s="118"/>
      <c r="AF1144" s="120"/>
      <c r="AG1144" s="120"/>
      <c r="AH1144" s="118"/>
      <c r="AI1144" s="118"/>
      <c r="AJ1144" s="118"/>
      <c r="AK1144" s="118"/>
      <c r="AL1144" s="118"/>
      <c r="AM1144" s="118"/>
    </row>
    <row r="1145" spans="1:39" hidden="1" x14ac:dyDescent="0.3">
      <c r="A1145" s="107"/>
      <c r="B1145" s="107" t="s">
        <v>1267</v>
      </c>
      <c r="C1145" s="124"/>
      <c r="D1145" s="107"/>
      <c r="E1145" s="125"/>
      <c r="F1145" s="107"/>
      <c r="G1145" s="107" t="s">
        <v>335</v>
      </c>
      <c r="H1145" s="124" t="str">
        <f>Programação4[[#This Row],[Atividade]]&amp; " - linha/estrutura: " &amp;Programação4[[#This Row],[Tag]]</f>
        <v xml:space="preserve">Teste hidrostático - linha/estrutura: </v>
      </c>
      <c r="I1145" s="107"/>
      <c r="J1145" s="107"/>
      <c r="K1145" s="107"/>
      <c r="L1145" s="118"/>
      <c r="M1145" s="118"/>
      <c r="N1145" s="118"/>
      <c r="O1145" s="118"/>
      <c r="P1145" s="118"/>
      <c r="Q1145" s="118"/>
      <c r="R1145" s="120"/>
      <c r="S1145" s="120"/>
      <c r="T1145" s="118"/>
      <c r="U1145" s="118"/>
      <c r="V1145" s="118"/>
      <c r="W1145" s="118"/>
      <c r="X1145" s="118"/>
      <c r="Y1145" s="120"/>
      <c r="Z1145" s="120"/>
      <c r="AA1145" s="118"/>
      <c r="AB1145" s="118"/>
      <c r="AC1145" s="118"/>
      <c r="AD1145" s="118"/>
      <c r="AE1145" s="118"/>
      <c r="AF1145" s="120"/>
      <c r="AG1145" s="120"/>
      <c r="AH1145" s="118"/>
      <c r="AI1145" s="118"/>
      <c r="AJ1145" s="118"/>
      <c r="AK1145" s="118"/>
      <c r="AL1145" s="118"/>
      <c r="AM1145" s="118"/>
    </row>
    <row r="1146" spans="1:39" hidden="1" x14ac:dyDescent="0.3">
      <c r="A1146" s="107"/>
      <c r="B1146" s="107" t="s">
        <v>1269</v>
      </c>
      <c r="C1146" s="124"/>
      <c r="D1146" s="107"/>
      <c r="E1146" s="125"/>
      <c r="F1146" s="107"/>
      <c r="G1146" s="107" t="s">
        <v>2105</v>
      </c>
      <c r="H1146" s="124" t="str">
        <f>Programação4[[#This Row],[Atividade]]&amp; " - linha/estrutura: " &amp;Programação4[[#This Row],[Tag]]</f>
        <v xml:space="preserve">Linha 16''-S3-14E-5393-H - linha/estrutura: </v>
      </c>
      <c r="I1146" s="107"/>
      <c r="J1146" s="107"/>
      <c r="K1146" s="107"/>
      <c r="L1146" s="118"/>
      <c r="M1146" s="118"/>
      <c r="N1146" s="118"/>
      <c r="O1146" s="118"/>
      <c r="P1146" s="118"/>
      <c r="Q1146" s="118"/>
      <c r="R1146" s="120"/>
      <c r="S1146" s="120"/>
      <c r="T1146" s="118"/>
      <c r="U1146" s="118"/>
      <c r="V1146" s="118"/>
      <c r="W1146" s="118"/>
      <c r="X1146" s="118"/>
      <c r="Y1146" s="120"/>
      <c r="Z1146" s="120"/>
      <c r="AA1146" s="118"/>
      <c r="AB1146" s="118"/>
      <c r="AC1146" s="118"/>
      <c r="AD1146" s="118"/>
      <c r="AE1146" s="118"/>
      <c r="AF1146" s="120"/>
      <c r="AG1146" s="120"/>
      <c r="AH1146" s="118"/>
      <c r="AI1146" s="118"/>
      <c r="AJ1146" s="118"/>
      <c r="AK1146" s="118"/>
      <c r="AL1146" s="118"/>
      <c r="AM1146" s="118"/>
    </row>
    <row r="1147" spans="1:39" hidden="1" x14ac:dyDescent="0.3">
      <c r="A1147" s="107"/>
      <c r="B1147" s="107" t="s">
        <v>1270</v>
      </c>
      <c r="C1147" s="124"/>
      <c r="D1147" s="107"/>
      <c r="E1147" s="125"/>
      <c r="F1147" s="107"/>
      <c r="G1147" s="107" t="s">
        <v>2019</v>
      </c>
      <c r="H1147" s="124" t="str">
        <f>Programação4[[#This Row],[Atividade]]&amp; " - linha/estrutura: " &amp;Programação4[[#This Row],[Tag]]</f>
        <v xml:space="preserve">Montar e soldar tubulação - linha/estrutura: </v>
      </c>
      <c r="I1147" s="107"/>
      <c r="J1147" s="107"/>
      <c r="K1147" s="107"/>
      <c r="L1147" s="118"/>
      <c r="M1147" s="118"/>
      <c r="N1147" s="118"/>
      <c r="O1147" s="118"/>
      <c r="P1147" s="118"/>
      <c r="Q1147" s="118"/>
      <c r="R1147" s="120"/>
      <c r="S1147" s="120"/>
      <c r="T1147" s="118"/>
      <c r="U1147" s="118"/>
      <c r="V1147" s="118"/>
      <c r="W1147" s="118"/>
      <c r="X1147" s="118"/>
      <c r="Y1147" s="120"/>
      <c r="Z1147" s="120"/>
      <c r="AA1147" s="118"/>
      <c r="AB1147" s="118"/>
      <c r="AC1147" s="118"/>
      <c r="AD1147" s="118"/>
      <c r="AE1147" s="118"/>
      <c r="AF1147" s="120"/>
      <c r="AG1147" s="120"/>
      <c r="AH1147" s="118"/>
      <c r="AI1147" s="118"/>
      <c r="AJ1147" s="118"/>
      <c r="AK1147" s="118"/>
      <c r="AL1147" s="118"/>
      <c r="AM1147" s="118"/>
    </row>
    <row r="1148" spans="1:39" hidden="1" x14ac:dyDescent="0.3">
      <c r="A1148" s="107"/>
      <c r="B1148" s="107" t="s">
        <v>1271</v>
      </c>
      <c r="C1148" s="124"/>
      <c r="D1148" s="107"/>
      <c r="E1148" s="125"/>
      <c r="F1148" s="107"/>
      <c r="G1148" s="107" t="s">
        <v>279</v>
      </c>
      <c r="H1148" s="124" t="str">
        <f>Programação4[[#This Row],[Atividade]]&amp; " - linha/estrutura: " &amp;Programação4[[#This Row],[Tag]]</f>
        <v xml:space="preserve">Inspeção ENDs das soldas - linha/estrutura: </v>
      </c>
      <c r="I1148" s="107"/>
      <c r="J1148" s="107"/>
      <c r="K1148" s="107"/>
      <c r="L1148" s="118"/>
      <c r="M1148" s="118"/>
      <c r="N1148" s="118"/>
      <c r="O1148" s="118"/>
      <c r="P1148" s="118"/>
      <c r="Q1148" s="118"/>
      <c r="R1148" s="120"/>
      <c r="S1148" s="120"/>
      <c r="T1148" s="118"/>
      <c r="U1148" s="118"/>
      <c r="V1148" s="118"/>
      <c r="W1148" s="118"/>
      <c r="X1148" s="118"/>
      <c r="Y1148" s="120"/>
      <c r="Z1148" s="120"/>
      <c r="AA1148" s="118"/>
      <c r="AB1148" s="118"/>
      <c r="AC1148" s="118"/>
      <c r="AD1148" s="118"/>
      <c r="AE1148" s="118"/>
      <c r="AF1148" s="120"/>
      <c r="AG1148" s="120"/>
      <c r="AH1148" s="118"/>
      <c r="AI1148" s="118"/>
      <c r="AJ1148" s="118"/>
      <c r="AK1148" s="118"/>
      <c r="AL1148" s="118"/>
      <c r="AM1148" s="118"/>
    </row>
    <row r="1149" spans="1:39" hidden="1" x14ac:dyDescent="0.3">
      <c r="A1149" s="107"/>
      <c r="B1149" s="107" t="s">
        <v>1272</v>
      </c>
      <c r="C1149" s="124"/>
      <c r="D1149" s="107"/>
      <c r="E1149" s="125"/>
      <c r="F1149" s="107"/>
      <c r="G1149" s="107" t="s">
        <v>335</v>
      </c>
      <c r="H1149" s="124" t="str">
        <f>Programação4[[#This Row],[Atividade]]&amp; " - linha/estrutura: " &amp;Programação4[[#This Row],[Tag]]</f>
        <v xml:space="preserve">Teste hidrostático - linha/estrutura: </v>
      </c>
      <c r="I1149" s="107"/>
      <c r="J1149" s="107"/>
      <c r="K1149" s="107"/>
      <c r="L1149" s="118"/>
      <c r="M1149" s="118"/>
      <c r="N1149" s="118"/>
      <c r="O1149" s="118"/>
      <c r="P1149" s="118"/>
      <c r="Q1149" s="118"/>
      <c r="R1149" s="120"/>
      <c r="S1149" s="120"/>
      <c r="T1149" s="118"/>
      <c r="U1149" s="118"/>
      <c r="V1149" s="118"/>
      <c r="W1149" s="118"/>
      <c r="X1149" s="118"/>
      <c r="Y1149" s="120"/>
      <c r="Z1149" s="120"/>
      <c r="AA1149" s="118"/>
      <c r="AB1149" s="118"/>
      <c r="AC1149" s="118"/>
      <c r="AD1149" s="118"/>
      <c r="AE1149" s="118"/>
      <c r="AF1149" s="120"/>
      <c r="AG1149" s="120"/>
      <c r="AH1149" s="118"/>
      <c r="AI1149" s="118"/>
      <c r="AJ1149" s="118"/>
      <c r="AK1149" s="118"/>
      <c r="AL1149" s="118"/>
      <c r="AM1149" s="118"/>
    </row>
    <row r="1150" spans="1:39" hidden="1" x14ac:dyDescent="0.3">
      <c r="A1150" s="107"/>
      <c r="B1150" s="107" t="s">
        <v>1274</v>
      </c>
      <c r="C1150" s="124"/>
      <c r="D1150" s="107"/>
      <c r="E1150" s="125"/>
      <c r="F1150" s="107"/>
      <c r="G1150" s="107" t="s">
        <v>1820</v>
      </c>
      <c r="H1150" s="124" t="str">
        <f>Programação4[[#This Row],[Atividade]]&amp; " - linha/estrutura: " &amp;Programação4[[#This Row],[Tag]]</f>
        <v xml:space="preserve">Linha 6"-S3-14E-5392-H - linha/estrutura: </v>
      </c>
      <c r="I1150" s="107"/>
      <c r="J1150" s="107"/>
      <c r="K1150" s="107"/>
      <c r="L1150" s="118"/>
      <c r="M1150" s="118"/>
      <c r="N1150" s="118"/>
      <c r="O1150" s="118"/>
      <c r="P1150" s="118"/>
      <c r="Q1150" s="118"/>
      <c r="R1150" s="120"/>
      <c r="S1150" s="120"/>
      <c r="T1150" s="118"/>
      <c r="U1150" s="118"/>
      <c r="V1150" s="118"/>
      <c r="W1150" s="118"/>
      <c r="X1150" s="118"/>
      <c r="Y1150" s="120"/>
      <c r="Z1150" s="120"/>
      <c r="AA1150" s="118"/>
      <c r="AB1150" s="118"/>
      <c r="AC1150" s="118"/>
      <c r="AD1150" s="118"/>
      <c r="AE1150" s="118"/>
      <c r="AF1150" s="120"/>
      <c r="AG1150" s="120"/>
      <c r="AH1150" s="118"/>
      <c r="AI1150" s="118"/>
      <c r="AJ1150" s="118"/>
      <c r="AK1150" s="118"/>
      <c r="AL1150" s="118"/>
      <c r="AM1150" s="118"/>
    </row>
    <row r="1151" spans="1:39" hidden="1" x14ac:dyDescent="0.3">
      <c r="A1151" s="107"/>
      <c r="B1151" s="107" t="s">
        <v>1275</v>
      </c>
      <c r="C1151" s="124"/>
      <c r="D1151" s="107"/>
      <c r="E1151" s="125"/>
      <c r="F1151" s="107"/>
      <c r="G1151" s="107" t="s">
        <v>1929</v>
      </c>
      <c r="H1151" s="124" t="str">
        <f>Programação4[[#This Row],[Atividade]]&amp; " - linha/estrutura: " &amp;Programação4[[#This Row],[Tag]]</f>
        <v xml:space="preserve">Montar suportes - linha/estrutura: </v>
      </c>
      <c r="I1151" s="107"/>
      <c r="J1151" s="107"/>
      <c r="K1151" s="107"/>
      <c r="L1151" s="118"/>
      <c r="M1151" s="118"/>
      <c r="N1151" s="118"/>
      <c r="O1151" s="118"/>
      <c r="P1151" s="118"/>
      <c r="Q1151" s="118"/>
      <c r="R1151" s="120"/>
      <c r="S1151" s="120"/>
      <c r="T1151" s="118"/>
      <c r="U1151" s="118"/>
      <c r="V1151" s="118"/>
      <c r="W1151" s="118"/>
      <c r="X1151" s="118"/>
      <c r="Y1151" s="120"/>
      <c r="Z1151" s="120"/>
      <c r="AA1151" s="118"/>
      <c r="AB1151" s="118"/>
      <c r="AC1151" s="118"/>
      <c r="AD1151" s="118"/>
      <c r="AE1151" s="118"/>
      <c r="AF1151" s="120"/>
      <c r="AG1151" s="120"/>
      <c r="AH1151" s="118"/>
      <c r="AI1151" s="118"/>
      <c r="AJ1151" s="118"/>
      <c r="AK1151" s="118"/>
      <c r="AL1151" s="118"/>
      <c r="AM1151" s="118"/>
    </row>
    <row r="1152" spans="1:39" hidden="1" x14ac:dyDescent="0.3">
      <c r="A1152" s="107"/>
      <c r="B1152" s="107" t="s">
        <v>1276</v>
      </c>
      <c r="C1152" s="124"/>
      <c r="D1152" s="107"/>
      <c r="E1152" s="125"/>
      <c r="F1152" s="107"/>
      <c r="G1152" s="107" t="s">
        <v>2019</v>
      </c>
      <c r="H1152" s="124" t="str">
        <f>Programação4[[#This Row],[Atividade]]&amp; " - linha/estrutura: " &amp;Programação4[[#This Row],[Tag]]</f>
        <v xml:space="preserve">Montar e soldar tubulação - linha/estrutura: </v>
      </c>
      <c r="I1152" s="107"/>
      <c r="J1152" s="107"/>
      <c r="K1152" s="107"/>
      <c r="L1152" s="118"/>
      <c r="M1152" s="118"/>
      <c r="N1152" s="118"/>
      <c r="O1152" s="118"/>
      <c r="P1152" s="118"/>
      <c r="Q1152" s="118"/>
      <c r="R1152" s="120"/>
      <c r="S1152" s="120"/>
      <c r="T1152" s="118"/>
      <c r="U1152" s="118"/>
      <c r="V1152" s="118"/>
      <c r="W1152" s="118"/>
      <c r="X1152" s="118"/>
      <c r="Y1152" s="120"/>
      <c r="Z1152" s="120"/>
      <c r="AA1152" s="118"/>
      <c r="AB1152" s="118"/>
      <c r="AC1152" s="118"/>
      <c r="AD1152" s="118"/>
      <c r="AE1152" s="118"/>
      <c r="AF1152" s="120"/>
      <c r="AG1152" s="120"/>
      <c r="AH1152" s="118"/>
      <c r="AI1152" s="118"/>
      <c r="AJ1152" s="118"/>
      <c r="AK1152" s="118"/>
      <c r="AL1152" s="118"/>
      <c r="AM1152" s="118"/>
    </row>
    <row r="1153" spans="1:39" hidden="1" x14ac:dyDescent="0.3">
      <c r="A1153" s="107"/>
      <c r="B1153" s="107" t="s">
        <v>1277</v>
      </c>
      <c r="C1153" s="124"/>
      <c r="D1153" s="107"/>
      <c r="E1153" s="125"/>
      <c r="F1153" s="107"/>
      <c r="G1153" s="107" t="s">
        <v>279</v>
      </c>
      <c r="H1153" s="124" t="str">
        <f>Programação4[[#This Row],[Atividade]]&amp; " - linha/estrutura: " &amp;Programação4[[#This Row],[Tag]]</f>
        <v xml:space="preserve">Inspeção ENDs das soldas - linha/estrutura: </v>
      </c>
      <c r="I1153" s="107"/>
      <c r="J1153" s="107"/>
      <c r="K1153" s="107"/>
      <c r="L1153" s="118"/>
      <c r="M1153" s="118"/>
      <c r="N1153" s="118"/>
      <c r="O1153" s="118"/>
      <c r="P1153" s="118"/>
      <c r="Q1153" s="118"/>
      <c r="R1153" s="120"/>
      <c r="S1153" s="120"/>
      <c r="T1153" s="118"/>
      <c r="U1153" s="118"/>
      <c r="V1153" s="118"/>
      <c r="W1153" s="118"/>
      <c r="X1153" s="118"/>
      <c r="Y1153" s="120"/>
      <c r="Z1153" s="120"/>
      <c r="AA1153" s="118"/>
      <c r="AB1153" s="118"/>
      <c r="AC1153" s="118"/>
      <c r="AD1153" s="118"/>
      <c r="AE1153" s="118"/>
      <c r="AF1153" s="120"/>
      <c r="AG1153" s="120"/>
      <c r="AH1153" s="118"/>
      <c r="AI1153" s="118"/>
      <c r="AJ1153" s="118"/>
      <c r="AK1153" s="118"/>
      <c r="AL1153" s="118"/>
      <c r="AM1153" s="118"/>
    </row>
    <row r="1154" spans="1:39" hidden="1" x14ac:dyDescent="0.3">
      <c r="A1154" s="107"/>
      <c r="B1154" s="107" t="s">
        <v>1278</v>
      </c>
      <c r="C1154" s="124"/>
      <c r="D1154" s="107"/>
      <c r="E1154" s="125"/>
      <c r="F1154" s="107"/>
      <c r="G1154" s="107" t="s">
        <v>1883</v>
      </c>
      <c r="H1154" s="124" t="str">
        <f>Programação4[[#This Row],[Atividade]]&amp; " - linha/estrutura: " &amp;Programação4[[#This Row],[Tag]]</f>
        <v xml:space="preserve">Montar de válvula gaveta de 6" - linha/estrutura: </v>
      </c>
      <c r="I1154" s="107"/>
      <c r="J1154" s="107"/>
      <c r="K1154" s="107"/>
      <c r="L1154" s="118"/>
      <c r="M1154" s="118"/>
      <c r="N1154" s="118"/>
      <c r="O1154" s="118"/>
      <c r="P1154" s="118"/>
      <c r="Q1154" s="118"/>
      <c r="R1154" s="120"/>
      <c r="S1154" s="120"/>
      <c r="T1154" s="118"/>
      <c r="U1154" s="118"/>
      <c r="V1154" s="118"/>
      <c r="W1154" s="118"/>
      <c r="X1154" s="118"/>
      <c r="Y1154" s="120"/>
      <c r="Z1154" s="120"/>
      <c r="AA1154" s="118"/>
      <c r="AB1154" s="118"/>
      <c r="AC1154" s="118"/>
      <c r="AD1154" s="118"/>
      <c r="AE1154" s="118"/>
      <c r="AF1154" s="120"/>
      <c r="AG1154" s="120"/>
      <c r="AH1154" s="118"/>
      <c r="AI1154" s="118"/>
      <c r="AJ1154" s="118"/>
      <c r="AK1154" s="118"/>
      <c r="AL1154" s="118"/>
      <c r="AM1154" s="118"/>
    </row>
    <row r="1155" spans="1:39" hidden="1" x14ac:dyDescent="0.3">
      <c r="A1155" s="107"/>
      <c r="B1155" s="107" t="s">
        <v>1279</v>
      </c>
      <c r="C1155" s="124"/>
      <c r="D1155" s="107"/>
      <c r="E1155" s="125"/>
      <c r="F1155" s="107"/>
      <c r="G1155" s="107" t="s">
        <v>335</v>
      </c>
      <c r="H1155" s="124" t="str">
        <f>Programação4[[#This Row],[Atividade]]&amp; " - linha/estrutura: " &amp;Programação4[[#This Row],[Tag]]</f>
        <v xml:space="preserve">Teste hidrostático - linha/estrutura: </v>
      </c>
      <c r="I1155" s="107"/>
      <c r="J1155" s="107"/>
      <c r="K1155" s="107"/>
      <c r="L1155" s="118"/>
      <c r="M1155" s="118"/>
      <c r="N1155" s="118"/>
      <c r="O1155" s="118"/>
      <c r="P1155" s="118"/>
      <c r="Q1155" s="118"/>
      <c r="R1155" s="120"/>
      <c r="S1155" s="120"/>
      <c r="T1155" s="118"/>
      <c r="U1155" s="118"/>
      <c r="V1155" s="118"/>
      <c r="W1155" s="118"/>
      <c r="X1155" s="118"/>
      <c r="Y1155" s="120"/>
      <c r="Z1155" s="120"/>
      <c r="AA1155" s="118"/>
      <c r="AB1155" s="118"/>
      <c r="AC1155" s="118"/>
      <c r="AD1155" s="118"/>
      <c r="AE1155" s="118"/>
      <c r="AF1155" s="120"/>
      <c r="AG1155" s="120"/>
      <c r="AH1155" s="118"/>
      <c r="AI1155" s="118"/>
      <c r="AJ1155" s="118"/>
      <c r="AK1155" s="118"/>
      <c r="AL1155" s="118"/>
      <c r="AM1155" s="118"/>
    </row>
    <row r="1156" spans="1:39" hidden="1" x14ac:dyDescent="0.3">
      <c r="A1156" s="107"/>
      <c r="B1156" s="107" t="s">
        <v>1281</v>
      </c>
      <c r="C1156" s="124"/>
      <c r="D1156" s="107"/>
      <c r="E1156" s="125"/>
      <c r="F1156" s="107"/>
      <c r="G1156" s="107" t="s">
        <v>2106</v>
      </c>
      <c r="H1156" s="124" t="str">
        <f>Programação4[[#This Row],[Atividade]]&amp; " - linha/estrutura: " &amp;Programação4[[#This Row],[Tag]]</f>
        <v xml:space="preserve">Montagem dos Flash Tanques - linha/estrutura: </v>
      </c>
      <c r="I1156" s="107"/>
      <c r="J1156" s="107"/>
      <c r="K1156" s="107"/>
      <c r="L1156" s="118"/>
      <c r="M1156" s="118"/>
      <c r="N1156" s="118"/>
      <c r="O1156" s="118"/>
      <c r="P1156" s="118"/>
      <c r="Q1156" s="118"/>
      <c r="R1156" s="120"/>
      <c r="S1156" s="120"/>
      <c r="T1156" s="118"/>
      <c r="U1156" s="118"/>
      <c r="V1156" s="118"/>
      <c r="W1156" s="118"/>
      <c r="X1156" s="118"/>
      <c r="Y1156" s="120"/>
      <c r="Z1156" s="120"/>
      <c r="AA1156" s="118"/>
      <c r="AB1156" s="118"/>
      <c r="AC1156" s="118"/>
      <c r="AD1156" s="118"/>
      <c r="AE1156" s="118"/>
      <c r="AF1156" s="120"/>
      <c r="AG1156" s="120"/>
      <c r="AH1156" s="118"/>
      <c r="AI1156" s="118"/>
      <c r="AJ1156" s="118"/>
      <c r="AK1156" s="118"/>
      <c r="AL1156" s="118"/>
      <c r="AM1156" s="118"/>
    </row>
    <row r="1157" spans="1:39" hidden="1" x14ac:dyDescent="0.3">
      <c r="A1157" s="107"/>
      <c r="B1157" s="107" t="s">
        <v>1282</v>
      </c>
      <c r="C1157" s="124"/>
      <c r="D1157" s="107"/>
      <c r="E1157" s="125"/>
      <c r="F1157" s="107"/>
      <c r="G1157" s="107" t="s">
        <v>2107</v>
      </c>
      <c r="H1157" s="124" t="str">
        <f>Programação4[[#This Row],[Atividade]]&amp; " - linha/estrutura: " &amp;Programação4[[#This Row],[Tag]]</f>
        <v xml:space="preserve">Construção de base civil ( Hydro) - linha/estrutura: </v>
      </c>
      <c r="I1157" s="107"/>
      <c r="J1157" s="107"/>
      <c r="K1157" s="107"/>
      <c r="L1157" s="118"/>
      <c r="M1157" s="118"/>
      <c r="N1157" s="118"/>
      <c r="O1157" s="118"/>
      <c r="P1157" s="118"/>
      <c r="Q1157" s="118"/>
      <c r="R1157" s="120"/>
      <c r="S1157" s="120"/>
      <c r="T1157" s="118"/>
      <c r="U1157" s="118"/>
      <c r="V1157" s="118"/>
      <c r="W1157" s="118"/>
      <c r="X1157" s="118"/>
      <c r="Y1157" s="120"/>
      <c r="Z1157" s="120"/>
      <c r="AA1157" s="118"/>
      <c r="AB1157" s="118"/>
      <c r="AC1157" s="118"/>
      <c r="AD1157" s="118"/>
      <c r="AE1157" s="118"/>
      <c r="AF1157" s="120"/>
      <c r="AG1157" s="120"/>
      <c r="AH1157" s="118"/>
      <c r="AI1157" s="118"/>
      <c r="AJ1157" s="118"/>
      <c r="AK1157" s="118"/>
      <c r="AL1157" s="118"/>
      <c r="AM1157" s="118"/>
    </row>
    <row r="1158" spans="1:39" hidden="1" x14ac:dyDescent="0.3">
      <c r="A1158" s="107"/>
      <c r="B1158" s="107" t="s">
        <v>1283</v>
      </c>
      <c r="C1158" s="124"/>
      <c r="D1158" s="107"/>
      <c r="E1158" s="125"/>
      <c r="F1158" s="107"/>
      <c r="G1158" s="107" t="s">
        <v>2108</v>
      </c>
      <c r="H1158" s="124" t="str">
        <f>Programação4[[#This Row],[Atividade]]&amp; " - linha/estrutura: " &amp;Programação4[[#This Row],[Tag]]</f>
        <v xml:space="preserve">FT-14E-01A - linha/estrutura: </v>
      </c>
      <c r="I1158" s="107"/>
      <c r="J1158" s="107"/>
      <c r="K1158" s="107"/>
      <c r="L1158" s="118"/>
      <c r="M1158" s="118"/>
      <c r="N1158" s="118"/>
      <c r="O1158" s="118"/>
      <c r="P1158" s="118"/>
      <c r="Q1158" s="118"/>
      <c r="R1158" s="120"/>
      <c r="S1158" s="120"/>
      <c r="T1158" s="118"/>
      <c r="U1158" s="118"/>
      <c r="V1158" s="118"/>
      <c r="W1158" s="118"/>
      <c r="X1158" s="118"/>
      <c r="Y1158" s="120"/>
      <c r="Z1158" s="120"/>
      <c r="AA1158" s="118"/>
      <c r="AB1158" s="118"/>
      <c r="AC1158" s="118"/>
      <c r="AD1158" s="118"/>
      <c r="AE1158" s="118"/>
      <c r="AF1158" s="120"/>
      <c r="AG1158" s="120"/>
      <c r="AH1158" s="118"/>
      <c r="AI1158" s="118"/>
      <c r="AJ1158" s="118"/>
      <c r="AK1158" s="118"/>
      <c r="AL1158" s="118"/>
      <c r="AM1158" s="118"/>
    </row>
    <row r="1159" spans="1:39" hidden="1" x14ac:dyDescent="0.3">
      <c r="A1159" s="107"/>
      <c r="B1159" s="107" t="s">
        <v>1284</v>
      </c>
      <c r="C1159" s="124"/>
      <c r="D1159" s="107"/>
      <c r="E1159" s="125"/>
      <c r="F1159" s="107"/>
      <c r="G1159" s="107" t="s">
        <v>2109</v>
      </c>
      <c r="H1159" s="124" t="str">
        <f>Programação4[[#This Row],[Atividade]]&amp; " - linha/estrutura: " &amp;Programação4[[#This Row],[Tag]]</f>
        <v xml:space="preserve">Fornecimento de FT (Hydro) - linha/estrutura: </v>
      </c>
      <c r="I1159" s="107"/>
      <c r="J1159" s="107"/>
      <c r="K1159" s="107"/>
      <c r="L1159" s="118"/>
      <c r="M1159" s="118"/>
      <c r="N1159" s="118"/>
      <c r="O1159" s="118"/>
      <c r="P1159" s="118"/>
      <c r="Q1159" s="118"/>
      <c r="R1159" s="120"/>
      <c r="S1159" s="120"/>
      <c r="T1159" s="118"/>
      <c r="U1159" s="118"/>
      <c r="V1159" s="118"/>
      <c r="W1159" s="118"/>
      <c r="X1159" s="118"/>
      <c r="Y1159" s="120"/>
      <c r="Z1159" s="120"/>
      <c r="AA1159" s="118"/>
      <c r="AB1159" s="118"/>
      <c r="AC1159" s="118"/>
      <c r="AD1159" s="118"/>
      <c r="AE1159" s="118"/>
      <c r="AF1159" s="120"/>
      <c r="AG1159" s="120"/>
      <c r="AH1159" s="118"/>
      <c r="AI1159" s="118"/>
      <c r="AJ1159" s="118"/>
      <c r="AK1159" s="118"/>
      <c r="AL1159" s="118"/>
      <c r="AM1159" s="118"/>
    </row>
    <row r="1160" spans="1:39" hidden="1" x14ac:dyDescent="0.3">
      <c r="A1160" s="107"/>
      <c r="B1160" s="107" t="s">
        <v>1285</v>
      </c>
      <c r="C1160" s="124"/>
      <c r="D1160" s="107"/>
      <c r="E1160" s="125"/>
      <c r="F1160" s="107"/>
      <c r="G1160" s="107" t="s">
        <v>1910</v>
      </c>
      <c r="H1160" s="124" t="str">
        <f>Programação4[[#This Row],[Atividade]]&amp; " - linha/estrutura: " &amp;Programação4[[#This Row],[Tag]]</f>
        <v xml:space="preserve">Nivelamento de base civil com shims - linha/estrutura: </v>
      </c>
      <c r="I1160" s="107"/>
      <c r="J1160" s="107"/>
      <c r="K1160" s="107"/>
      <c r="L1160" s="118"/>
      <c r="M1160" s="118"/>
      <c r="N1160" s="118"/>
      <c r="O1160" s="118"/>
      <c r="P1160" s="118"/>
      <c r="Q1160" s="118"/>
      <c r="R1160" s="120"/>
      <c r="S1160" s="120"/>
      <c r="T1160" s="118"/>
      <c r="U1160" s="118"/>
      <c r="V1160" s="118"/>
      <c r="W1160" s="118"/>
      <c r="X1160" s="118"/>
      <c r="Y1160" s="120"/>
      <c r="Z1160" s="120"/>
      <c r="AA1160" s="118"/>
      <c r="AB1160" s="118"/>
      <c r="AC1160" s="118"/>
      <c r="AD1160" s="118"/>
      <c r="AE1160" s="118"/>
      <c r="AF1160" s="120"/>
      <c r="AG1160" s="120"/>
      <c r="AH1160" s="118"/>
      <c r="AI1160" s="118"/>
      <c r="AJ1160" s="118"/>
      <c r="AK1160" s="118"/>
      <c r="AL1160" s="118"/>
      <c r="AM1160" s="118"/>
    </row>
    <row r="1161" spans="1:39" hidden="1" x14ac:dyDescent="0.3">
      <c r="A1161" s="107"/>
      <c r="B1161" s="107" t="s">
        <v>1286</v>
      </c>
      <c r="C1161" s="124"/>
      <c r="D1161" s="107"/>
      <c r="E1161" s="125"/>
      <c r="F1161" s="107"/>
      <c r="G1161" s="107" t="s">
        <v>1911</v>
      </c>
      <c r="H1161" s="124" t="str">
        <f>Programação4[[#This Row],[Atividade]]&amp; " - linha/estrutura: " &amp;Programação4[[#This Row],[Tag]]</f>
        <v xml:space="preserve">Posicionamento do tanque sobre a base - linha/estrutura: </v>
      </c>
      <c r="I1161" s="107"/>
      <c r="J1161" s="107"/>
      <c r="K1161" s="107"/>
      <c r="L1161" s="118"/>
      <c r="M1161" s="118"/>
      <c r="N1161" s="118"/>
      <c r="O1161" s="118"/>
      <c r="P1161" s="118"/>
      <c r="Q1161" s="118"/>
      <c r="R1161" s="120"/>
      <c r="S1161" s="120"/>
      <c r="T1161" s="118"/>
      <c r="U1161" s="118"/>
      <c r="V1161" s="118"/>
      <c r="W1161" s="118"/>
      <c r="X1161" s="118"/>
      <c r="Y1161" s="120"/>
      <c r="Z1161" s="120"/>
      <c r="AA1161" s="118"/>
      <c r="AB1161" s="118"/>
      <c r="AC1161" s="118"/>
      <c r="AD1161" s="118"/>
      <c r="AE1161" s="118"/>
      <c r="AF1161" s="120"/>
      <c r="AG1161" s="120"/>
      <c r="AH1161" s="118"/>
      <c r="AI1161" s="118"/>
      <c r="AJ1161" s="118"/>
      <c r="AK1161" s="118"/>
      <c r="AL1161" s="118"/>
      <c r="AM1161" s="118"/>
    </row>
    <row r="1162" spans="1:39" hidden="1" x14ac:dyDescent="0.3">
      <c r="A1162" s="107"/>
      <c r="B1162" s="107" t="s">
        <v>1287</v>
      </c>
      <c r="C1162" s="124"/>
      <c r="D1162" s="107"/>
      <c r="E1162" s="125"/>
      <c r="F1162" s="107"/>
      <c r="G1162" s="107" t="s">
        <v>1912</v>
      </c>
      <c r="H1162" s="124" t="str">
        <f>Programação4[[#This Row],[Atividade]]&amp; " - linha/estrutura: " &amp;Programação4[[#This Row],[Tag]]</f>
        <v xml:space="preserve">Verificação de alinhamento topogáfico - linha/estrutura: </v>
      </c>
      <c r="I1162" s="107"/>
      <c r="J1162" s="107"/>
      <c r="K1162" s="107"/>
      <c r="L1162" s="118"/>
      <c r="M1162" s="118"/>
      <c r="N1162" s="118"/>
      <c r="O1162" s="118"/>
      <c r="P1162" s="118"/>
      <c r="Q1162" s="118"/>
      <c r="R1162" s="120"/>
      <c r="S1162" s="120"/>
      <c r="T1162" s="118"/>
      <c r="U1162" s="118"/>
      <c r="V1162" s="118"/>
      <c r="W1162" s="118"/>
      <c r="X1162" s="118"/>
      <c r="Y1162" s="120"/>
      <c r="Z1162" s="120"/>
      <c r="AA1162" s="118"/>
      <c r="AB1162" s="118"/>
      <c r="AC1162" s="118"/>
      <c r="AD1162" s="118"/>
      <c r="AE1162" s="118"/>
      <c r="AF1162" s="120"/>
      <c r="AG1162" s="120"/>
      <c r="AH1162" s="118"/>
      <c r="AI1162" s="118"/>
      <c r="AJ1162" s="118"/>
      <c r="AK1162" s="118"/>
      <c r="AL1162" s="118"/>
      <c r="AM1162" s="118"/>
    </row>
    <row r="1163" spans="1:39" hidden="1" x14ac:dyDescent="0.3">
      <c r="A1163" s="107"/>
      <c r="B1163" s="107" t="s">
        <v>1288</v>
      </c>
      <c r="C1163" s="124"/>
      <c r="D1163" s="107"/>
      <c r="E1163" s="125"/>
      <c r="F1163" s="107"/>
      <c r="G1163" s="107" t="s">
        <v>1914</v>
      </c>
      <c r="H1163" s="124" t="str">
        <f>Programação4[[#This Row],[Atividade]]&amp; " - linha/estrutura: " &amp;Programação4[[#This Row],[Tag]]</f>
        <v xml:space="preserve">Grauteamento das bases civil - linha/estrutura: </v>
      </c>
      <c r="I1163" s="107"/>
      <c r="J1163" s="107"/>
      <c r="K1163" s="107"/>
      <c r="L1163" s="118"/>
      <c r="M1163" s="118"/>
      <c r="N1163" s="118"/>
      <c r="O1163" s="118"/>
      <c r="P1163" s="118"/>
      <c r="Q1163" s="118"/>
      <c r="R1163" s="120"/>
      <c r="S1163" s="120"/>
      <c r="T1163" s="118"/>
      <c r="U1163" s="118"/>
      <c r="V1163" s="118"/>
      <c r="W1163" s="118"/>
      <c r="X1163" s="118"/>
      <c r="Y1163" s="120"/>
      <c r="Z1163" s="120"/>
      <c r="AA1163" s="118"/>
      <c r="AB1163" s="118"/>
      <c r="AC1163" s="118"/>
      <c r="AD1163" s="118"/>
      <c r="AE1163" s="118"/>
      <c r="AF1163" s="120"/>
      <c r="AG1163" s="120"/>
      <c r="AH1163" s="118"/>
      <c r="AI1163" s="118"/>
      <c r="AJ1163" s="118"/>
      <c r="AK1163" s="118"/>
      <c r="AL1163" s="118"/>
      <c r="AM1163" s="118"/>
    </row>
    <row r="1164" spans="1:39" hidden="1" x14ac:dyDescent="0.3">
      <c r="A1164" s="107"/>
      <c r="B1164" s="107" t="s">
        <v>1289</v>
      </c>
      <c r="C1164" s="124"/>
      <c r="D1164" s="107"/>
      <c r="E1164" s="125"/>
      <c r="F1164" s="107"/>
      <c r="G1164" s="107" t="s">
        <v>2110</v>
      </c>
      <c r="H1164" s="124" t="str">
        <f>Programação4[[#This Row],[Atividade]]&amp; " - linha/estrutura: " &amp;Programação4[[#This Row],[Tag]]</f>
        <v xml:space="preserve">FT-14E-01B - linha/estrutura: </v>
      </c>
      <c r="I1164" s="107"/>
      <c r="J1164" s="107"/>
      <c r="K1164" s="107"/>
      <c r="L1164" s="118"/>
      <c r="M1164" s="118"/>
      <c r="N1164" s="118"/>
      <c r="O1164" s="118"/>
      <c r="P1164" s="118"/>
      <c r="Q1164" s="118"/>
      <c r="R1164" s="120"/>
      <c r="S1164" s="120"/>
      <c r="T1164" s="118"/>
      <c r="U1164" s="118"/>
      <c r="V1164" s="118"/>
      <c r="W1164" s="118"/>
      <c r="X1164" s="118"/>
      <c r="Y1164" s="120"/>
      <c r="Z1164" s="120"/>
      <c r="AA1164" s="118"/>
      <c r="AB1164" s="118"/>
      <c r="AC1164" s="118"/>
      <c r="AD1164" s="118"/>
      <c r="AE1164" s="118"/>
      <c r="AF1164" s="120"/>
      <c r="AG1164" s="120"/>
      <c r="AH1164" s="118"/>
      <c r="AI1164" s="118"/>
      <c r="AJ1164" s="118"/>
      <c r="AK1164" s="118"/>
      <c r="AL1164" s="118"/>
      <c r="AM1164" s="118"/>
    </row>
    <row r="1165" spans="1:39" hidden="1" x14ac:dyDescent="0.3">
      <c r="A1165" s="107"/>
      <c r="B1165" s="107" t="s">
        <v>1290</v>
      </c>
      <c r="C1165" s="124"/>
      <c r="D1165" s="107"/>
      <c r="E1165" s="125"/>
      <c r="F1165" s="107"/>
      <c r="G1165" s="107" t="s">
        <v>2109</v>
      </c>
      <c r="H1165" s="124" t="str">
        <f>Programação4[[#This Row],[Atividade]]&amp; " - linha/estrutura: " &amp;Programação4[[#This Row],[Tag]]</f>
        <v xml:space="preserve">Fornecimento de FT (Hydro) - linha/estrutura: </v>
      </c>
      <c r="I1165" s="107"/>
      <c r="J1165" s="107"/>
      <c r="K1165" s="107"/>
      <c r="L1165" s="118"/>
      <c r="M1165" s="118"/>
      <c r="N1165" s="118"/>
      <c r="O1165" s="118"/>
      <c r="P1165" s="118"/>
      <c r="Q1165" s="118"/>
      <c r="R1165" s="120"/>
      <c r="S1165" s="120"/>
      <c r="T1165" s="118"/>
      <c r="U1165" s="118"/>
      <c r="V1165" s="118"/>
      <c r="W1165" s="118"/>
      <c r="X1165" s="118"/>
      <c r="Y1165" s="120"/>
      <c r="Z1165" s="120"/>
      <c r="AA1165" s="118"/>
      <c r="AB1165" s="118"/>
      <c r="AC1165" s="118"/>
      <c r="AD1165" s="118"/>
      <c r="AE1165" s="118"/>
      <c r="AF1165" s="120"/>
      <c r="AG1165" s="120"/>
      <c r="AH1165" s="118"/>
      <c r="AI1165" s="118"/>
      <c r="AJ1165" s="118"/>
      <c r="AK1165" s="118"/>
      <c r="AL1165" s="118"/>
      <c r="AM1165" s="118"/>
    </row>
    <row r="1166" spans="1:39" hidden="1" x14ac:dyDescent="0.3">
      <c r="A1166" s="107"/>
      <c r="B1166" s="107" t="s">
        <v>1291</v>
      </c>
      <c r="C1166" s="124"/>
      <c r="D1166" s="107"/>
      <c r="E1166" s="125"/>
      <c r="F1166" s="107"/>
      <c r="G1166" s="107" t="s">
        <v>1910</v>
      </c>
      <c r="H1166" s="124" t="str">
        <f>Programação4[[#This Row],[Atividade]]&amp; " - linha/estrutura: " &amp;Programação4[[#This Row],[Tag]]</f>
        <v xml:space="preserve">Nivelamento de base civil com shims - linha/estrutura: </v>
      </c>
      <c r="I1166" s="107"/>
      <c r="J1166" s="107"/>
      <c r="K1166" s="107"/>
      <c r="L1166" s="118"/>
      <c r="M1166" s="118"/>
      <c r="N1166" s="118"/>
      <c r="O1166" s="118"/>
      <c r="P1166" s="118"/>
      <c r="Q1166" s="118"/>
      <c r="R1166" s="120"/>
      <c r="S1166" s="120"/>
      <c r="T1166" s="118"/>
      <c r="U1166" s="118"/>
      <c r="V1166" s="118"/>
      <c r="W1166" s="118"/>
      <c r="X1166" s="118"/>
      <c r="Y1166" s="120"/>
      <c r="Z1166" s="120"/>
      <c r="AA1166" s="118"/>
      <c r="AB1166" s="118"/>
      <c r="AC1166" s="118"/>
      <c r="AD1166" s="118"/>
      <c r="AE1166" s="118"/>
      <c r="AF1166" s="120"/>
      <c r="AG1166" s="120"/>
      <c r="AH1166" s="118"/>
      <c r="AI1166" s="118"/>
      <c r="AJ1166" s="118"/>
      <c r="AK1166" s="118"/>
      <c r="AL1166" s="118"/>
      <c r="AM1166" s="118"/>
    </row>
    <row r="1167" spans="1:39" hidden="1" x14ac:dyDescent="0.3">
      <c r="A1167" s="107"/>
      <c r="B1167" s="107" t="s">
        <v>1292</v>
      </c>
      <c r="C1167" s="124"/>
      <c r="D1167" s="107"/>
      <c r="E1167" s="125"/>
      <c r="F1167" s="107"/>
      <c r="G1167" s="107" t="s">
        <v>1911</v>
      </c>
      <c r="H1167" s="124" t="str">
        <f>Programação4[[#This Row],[Atividade]]&amp; " - linha/estrutura: " &amp;Programação4[[#This Row],[Tag]]</f>
        <v xml:space="preserve">Posicionamento do tanque sobre a base - linha/estrutura: </v>
      </c>
      <c r="I1167" s="107"/>
      <c r="J1167" s="107"/>
      <c r="K1167" s="107"/>
      <c r="L1167" s="118"/>
      <c r="M1167" s="118"/>
      <c r="N1167" s="118"/>
      <c r="O1167" s="118"/>
      <c r="P1167" s="118"/>
      <c r="Q1167" s="118"/>
      <c r="R1167" s="120"/>
      <c r="S1167" s="120"/>
      <c r="T1167" s="118"/>
      <c r="U1167" s="118"/>
      <c r="V1167" s="118"/>
      <c r="W1167" s="118"/>
      <c r="X1167" s="118"/>
      <c r="Y1167" s="120"/>
      <c r="Z1167" s="120"/>
      <c r="AA1167" s="118"/>
      <c r="AB1167" s="118"/>
      <c r="AC1167" s="118"/>
      <c r="AD1167" s="118"/>
      <c r="AE1167" s="118"/>
      <c r="AF1167" s="120"/>
      <c r="AG1167" s="120"/>
      <c r="AH1167" s="118"/>
      <c r="AI1167" s="118"/>
      <c r="AJ1167" s="118"/>
      <c r="AK1167" s="118"/>
      <c r="AL1167" s="118"/>
      <c r="AM1167" s="118"/>
    </row>
    <row r="1168" spans="1:39" hidden="1" x14ac:dyDescent="0.3">
      <c r="A1168" s="107"/>
      <c r="B1168" s="107" t="s">
        <v>1293</v>
      </c>
      <c r="C1168" s="124"/>
      <c r="D1168" s="107"/>
      <c r="E1168" s="125"/>
      <c r="F1168" s="107"/>
      <c r="G1168" s="107" t="s">
        <v>1912</v>
      </c>
      <c r="H1168" s="124" t="str">
        <f>Programação4[[#This Row],[Atividade]]&amp; " - linha/estrutura: " &amp;Programação4[[#This Row],[Tag]]</f>
        <v xml:space="preserve">Verificação de alinhamento topogáfico - linha/estrutura: </v>
      </c>
      <c r="I1168" s="107"/>
      <c r="J1168" s="107"/>
      <c r="K1168" s="107"/>
      <c r="L1168" s="118"/>
      <c r="M1168" s="118"/>
      <c r="N1168" s="118"/>
      <c r="O1168" s="118"/>
      <c r="P1168" s="118"/>
      <c r="Q1168" s="118"/>
      <c r="R1168" s="120"/>
      <c r="S1168" s="120"/>
      <c r="T1168" s="118"/>
      <c r="U1168" s="118"/>
      <c r="V1168" s="118"/>
      <c r="W1168" s="118"/>
      <c r="X1168" s="118"/>
      <c r="Y1168" s="120"/>
      <c r="Z1168" s="120"/>
      <c r="AA1168" s="118"/>
      <c r="AB1168" s="118"/>
      <c r="AC1168" s="118"/>
      <c r="AD1168" s="118"/>
      <c r="AE1168" s="118"/>
      <c r="AF1168" s="120"/>
      <c r="AG1168" s="120"/>
      <c r="AH1168" s="118"/>
      <c r="AI1168" s="118"/>
      <c r="AJ1168" s="118"/>
      <c r="AK1168" s="118"/>
      <c r="AL1168" s="118"/>
      <c r="AM1168" s="118"/>
    </row>
    <row r="1169" spans="1:39" hidden="1" x14ac:dyDescent="0.3">
      <c r="A1169" s="107"/>
      <c r="B1169" s="107" t="s">
        <v>1294</v>
      </c>
      <c r="C1169" s="124"/>
      <c r="D1169" s="107"/>
      <c r="E1169" s="125"/>
      <c r="F1169" s="107"/>
      <c r="G1169" s="107" t="s">
        <v>1914</v>
      </c>
      <c r="H1169" s="124" t="str">
        <f>Programação4[[#This Row],[Atividade]]&amp; " - linha/estrutura: " &amp;Programação4[[#This Row],[Tag]]</f>
        <v xml:space="preserve">Grauteamento das bases civil - linha/estrutura: </v>
      </c>
      <c r="I1169" s="107"/>
      <c r="J1169" s="107"/>
      <c r="K1169" s="107"/>
      <c r="L1169" s="118"/>
      <c r="M1169" s="118"/>
      <c r="N1169" s="118"/>
      <c r="O1169" s="118"/>
      <c r="P1169" s="118"/>
      <c r="Q1169" s="118"/>
      <c r="R1169" s="120"/>
      <c r="S1169" s="120"/>
      <c r="T1169" s="118"/>
      <c r="U1169" s="118"/>
      <c r="V1169" s="118"/>
      <c r="W1169" s="118"/>
      <c r="X1169" s="118"/>
      <c r="Y1169" s="120"/>
      <c r="Z1169" s="120"/>
      <c r="AA1169" s="118"/>
      <c r="AB1169" s="118"/>
      <c r="AC1169" s="118"/>
      <c r="AD1169" s="118"/>
      <c r="AE1169" s="118"/>
      <c r="AF1169" s="120"/>
      <c r="AG1169" s="120"/>
      <c r="AH1169" s="118"/>
      <c r="AI1169" s="118"/>
      <c r="AJ1169" s="118"/>
      <c r="AK1169" s="118"/>
      <c r="AL1169" s="118"/>
      <c r="AM1169" s="118"/>
    </row>
    <row r="1170" spans="1:39" hidden="1" x14ac:dyDescent="0.3">
      <c r="A1170" s="107"/>
      <c r="B1170" s="107" t="s">
        <v>1295</v>
      </c>
      <c r="C1170" s="124"/>
      <c r="D1170" s="107"/>
      <c r="E1170" s="125"/>
      <c r="F1170" s="107"/>
      <c r="G1170" s="107" t="s">
        <v>1913</v>
      </c>
      <c r="H1170" s="124" t="str">
        <f>Programação4[[#This Row],[Atividade]]&amp; " - linha/estrutura: " &amp;Programação4[[#This Row],[Tag]]</f>
        <v xml:space="preserve">Montagem da palataforma, escada e guarda corpo do tanque - linha/estrutura: </v>
      </c>
      <c r="I1170" s="107"/>
      <c r="J1170" s="107"/>
      <c r="K1170" s="107"/>
      <c r="L1170" s="118"/>
      <c r="M1170" s="118"/>
      <c r="N1170" s="118"/>
      <c r="O1170" s="118"/>
      <c r="P1170" s="118"/>
      <c r="Q1170" s="118"/>
      <c r="R1170" s="120"/>
      <c r="S1170" s="120"/>
      <c r="T1170" s="118"/>
      <c r="U1170" s="118"/>
      <c r="V1170" s="118"/>
      <c r="W1170" s="118"/>
      <c r="X1170" s="118"/>
      <c r="Y1170" s="120"/>
      <c r="Z1170" s="120"/>
      <c r="AA1170" s="118"/>
      <c r="AB1170" s="118"/>
      <c r="AC1170" s="118"/>
      <c r="AD1170" s="118"/>
      <c r="AE1170" s="118"/>
      <c r="AF1170" s="120"/>
      <c r="AG1170" s="120"/>
      <c r="AH1170" s="118"/>
      <c r="AI1170" s="118"/>
      <c r="AJ1170" s="118"/>
      <c r="AK1170" s="118"/>
      <c r="AL1170" s="118"/>
      <c r="AM1170" s="118"/>
    </row>
    <row r="1171" spans="1:39" hidden="1" x14ac:dyDescent="0.3">
      <c r="A1171" s="107"/>
      <c r="B1171" s="107" t="s">
        <v>1296</v>
      </c>
      <c r="C1171" s="124"/>
      <c r="D1171" s="107"/>
      <c r="E1171" s="125"/>
      <c r="F1171" s="107"/>
      <c r="G1171" s="107" t="s">
        <v>2111</v>
      </c>
      <c r="H1171" s="124" t="str">
        <f>Programação4[[#This Row],[Atividade]]&amp; " - linha/estrutura: " &amp;Programação4[[#This Row],[Tag]]</f>
        <v xml:space="preserve">P-14E-07A - linha/estrutura: </v>
      </c>
      <c r="I1171" s="107"/>
      <c r="J1171" s="107"/>
      <c r="K1171" s="107"/>
      <c r="L1171" s="118"/>
      <c r="M1171" s="118"/>
      <c r="N1171" s="118"/>
      <c r="O1171" s="118"/>
      <c r="P1171" s="118"/>
      <c r="Q1171" s="118"/>
      <c r="R1171" s="120"/>
      <c r="S1171" s="120"/>
      <c r="T1171" s="118"/>
      <c r="U1171" s="118"/>
      <c r="V1171" s="118"/>
      <c r="W1171" s="118"/>
      <c r="X1171" s="118"/>
      <c r="Y1171" s="120"/>
      <c r="Z1171" s="120"/>
      <c r="AA1171" s="118"/>
      <c r="AB1171" s="118"/>
      <c r="AC1171" s="118"/>
      <c r="AD1171" s="118"/>
      <c r="AE1171" s="118"/>
      <c r="AF1171" s="120"/>
      <c r="AG1171" s="120"/>
      <c r="AH1171" s="118"/>
      <c r="AI1171" s="118"/>
      <c r="AJ1171" s="118"/>
      <c r="AK1171" s="118"/>
      <c r="AL1171" s="118"/>
      <c r="AM1171" s="118"/>
    </row>
    <row r="1172" spans="1:39" hidden="1" x14ac:dyDescent="0.3">
      <c r="A1172" s="107"/>
      <c r="B1172" s="107" t="s">
        <v>1297</v>
      </c>
      <c r="C1172" s="124"/>
      <c r="D1172" s="107"/>
      <c r="E1172" s="125"/>
      <c r="F1172" s="107"/>
      <c r="G1172" s="107" t="s">
        <v>1910</v>
      </c>
      <c r="H1172" s="124" t="str">
        <f>Programação4[[#This Row],[Atividade]]&amp; " - linha/estrutura: " &amp;Programação4[[#This Row],[Tag]]</f>
        <v xml:space="preserve">Nivelamento de base civil com shims - linha/estrutura: </v>
      </c>
      <c r="I1172" s="107"/>
      <c r="J1172" s="107"/>
      <c r="K1172" s="107"/>
      <c r="L1172" s="118"/>
      <c r="M1172" s="118"/>
      <c r="N1172" s="118"/>
      <c r="O1172" s="118"/>
      <c r="P1172" s="118"/>
      <c r="Q1172" s="118"/>
      <c r="R1172" s="120"/>
      <c r="S1172" s="120"/>
      <c r="T1172" s="118"/>
      <c r="U1172" s="118"/>
      <c r="V1172" s="118"/>
      <c r="W1172" s="118"/>
      <c r="X1172" s="118"/>
      <c r="Y1172" s="120"/>
      <c r="Z1172" s="120"/>
      <c r="AA1172" s="118"/>
      <c r="AB1172" s="118"/>
      <c r="AC1172" s="118"/>
      <c r="AD1172" s="118"/>
      <c r="AE1172" s="118"/>
      <c r="AF1172" s="120"/>
      <c r="AG1172" s="120"/>
      <c r="AH1172" s="118"/>
      <c r="AI1172" s="118"/>
      <c r="AJ1172" s="118"/>
      <c r="AK1172" s="118"/>
      <c r="AL1172" s="118"/>
      <c r="AM1172" s="118"/>
    </row>
    <row r="1173" spans="1:39" hidden="1" x14ac:dyDescent="0.3">
      <c r="A1173" s="107"/>
      <c r="B1173" s="107" t="s">
        <v>1298</v>
      </c>
      <c r="C1173" s="124"/>
      <c r="D1173" s="107"/>
      <c r="E1173" s="125"/>
      <c r="F1173" s="107"/>
      <c r="G1173" s="107" t="s">
        <v>1982</v>
      </c>
      <c r="H1173" s="124" t="str">
        <f>Programação4[[#This Row],[Atividade]]&amp; " - linha/estrutura: " &amp;Programação4[[#This Row],[Tag]]</f>
        <v xml:space="preserve">Posicionamento da bomba sobre a base - linha/estrutura: </v>
      </c>
      <c r="I1173" s="107"/>
      <c r="J1173" s="107"/>
      <c r="K1173" s="107"/>
      <c r="L1173" s="118"/>
      <c r="M1173" s="118"/>
      <c r="N1173" s="118"/>
      <c r="O1173" s="118"/>
      <c r="P1173" s="118"/>
      <c r="Q1173" s="118"/>
      <c r="R1173" s="120"/>
      <c r="S1173" s="120"/>
      <c r="T1173" s="118"/>
      <c r="U1173" s="118"/>
      <c r="V1173" s="118"/>
      <c r="W1173" s="118"/>
      <c r="X1173" s="118"/>
      <c r="Y1173" s="120"/>
      <c r="Z1173" s="120"/>
      <c r="AA1173" s="118"/>
      <c r="AB1173" s="118"/>
      <c r="AC1173" s="118"/>
      <c r="AD1173" s="118"/>
      <c r="AE1173" s="118"/>
      <c r="AF1173" s="120"/>
      <c r="AG1173" s="120"/>
      <c r="AH1173" s="118"/>
      <c r="AI1173" s="118"/>
      <c r="AJ1173" s="118"/>
      <c r="AK1173" s="118"/>
      <c r="AL1173" s="118"/>
      <c r="AM1173" s="118"/>
    </row>
    <row r="1174" spans="1:39" hidden="1" x14ac:dyDescent="0.3">
      <c r="A1174" s="107"/>
      <c r="B1174" s="107" t="s">
        <v>1299</v>
      </c>
      <c r="C1174" s="124"/>
      <c r="D1174" s="107"/>
      <c r="E1174" s="125"/>
      <c r="F1174" s="107"/>
      <c r="G1174" s="107" t="s">
        <v>1912</v>
      </c>
      <c r="H1174" s="124" t="str">
        <f>Programação4[[#This Row],[Atividade]]&amp; " - linha/estrutura: " &amp;Programação4[[#This Row],[Tag]]</f>
        <v xml:space="preserve">Verificação de alinhamento topogáfico - linha/estrutura: </v>
      </c>
      <c r="I1174" s="107"/>
      <c r="J1174" s="107"/>
      <c r="K1174" s="107"/>
      <c r="L1174" s="118"/>
      <c r="M1174" s="118"/>
      <c r="N1174" s="118"/>
      <c r="O1174" s="118"/>
      <c r="P1174" s="118"/>
      <c r="Q1174" s="118"/>
      <c r="R1174" s="120"/>
      <c r="S1174" s="120"/>
      <c r="T1174" s="118"/>
      <c r="U1174" s="118"/>
      <c r="V1174" s="118"/>
      <c r="W1174" s="118"/>
      <c r="X1174" s="118"/>
      <c r="Y1174" s="120"/>
      <c r="Z1174" s="120"/>
      <c r="AA1174" s="118"/>
      <c r="AB1174" s="118"/>
      <c r="AC1174" s="118"/>
      <c r="AD1174" s="118"/>
      <c r="AE1174" s="118"/>
      <c r="AF1174" s="120"/>
      <c r="AG1174" s="120"/>
      <c r="AH1174" s="118"/>
      <c r="AI1174" s="118"/>
      <c r="AJ1174" s="118"/>
      <c r="AK1174" s="118"/>
      <c r="AL1174" s="118"/>
      <c r="AM1174" s="118"/>
    </row>
    <row r="1175" spans="1:39" hidden="1" x14ac:dyDescent="0.3">
      <c r="A1175" s="107"/>
      <c r="B1175" s="107" t="s">
        <v>1300</v>
      </c>
      <c r="C1175" s="124"/>
      <c r="D1175" s="107"/>
      <c r="E1175" s="125"/>
      <c r="F1175" s="107"/>
      <c r="G1175" s="107" t="s">
        <v>1983</v>
      </c>
      <c r="H1175" s="124" t="str">
        <f>Programação4[[#This Row],[Atividade]]&amp; " - linha/estrutura: " &amp;Programação4[[#This Row],[Tag]]</f>
        <v xml:space="preserve">Grauteamento da base - linha/estrutura: </v>
      </c>
      <c r="I1175" s="107"/>
      <c r="J1175" s="107"/>
      <c r="K1175" s="107"/>
      <c r="L1175" s="118"/>
      <c r="M1175" s="118"/>
      <c r="N1175" s="118"/>
      <c r="O1175" s="118"/>
      <c r="P1175" s="118"/>
      <c r="Q1175" s="118"/>
      <c r="R1175" s="120"/>
      <c r="S1175" s="120"/>
      <c r="T1175" s="118"/>
      <c r="U1175" s="118"/>
      <c r="V1175" s="118"/>
      <c r="W1175" s="118"/>
      <c r="X1175" s="118"/>
      <c r="Y1175" s="120"/>
      <c r="Z1175" s="120"/>
      <c r="AA1175" s="118"/>
      <c r="AB1175" s="118"/>
      <c r="AC1175" s="118"/>
      <c r="AD1175" s="118"/>
      <c r="AE1175" s="118"/>
      <c r="AF1175" s="120"/>
      <c r="AG1175" s="120"/>
      <c r="AH1175" s="118"/>
      <c r="AI1175" s="118"/>
      <c r="AJ1175" s="118"/>
      <c r="AK1175" s="118"/>
      <c r="AL1175" s="118"/>
      <c r="AM1175" s="118"/>
    </row>
    <row r="1176" spans="1:39" hidden="1" x14ac:dyDescent="0.3">
      <c r="A1176" s="107"/>
      <c r="B1176" s="107" t="s">
        <v>1301</v>
      </c>
      <c r="C1176" s="124"/>
      <c r="D1176" s="107"/>
      <c r="E1176" s="125"/>
      <c r="F1176" s="107"/>
      <c r="G1176" s="107" t="s">
        <v>1984</v>
      </c>
      <c r="H1176" s="124" t="str">
        <f>Programação4[[#This Row],[Atividade]]&amp; " - linha/estrutura: " &amp;Programação4[[#This Row],[Tag]]</f>
        <v xml:space="preserve">Alinhamento a laser do conjunto motor bomba - linha/estrutura: </v>
      </c>
      <c r="I1176" s="107"/>
      <c r="J1176" s="107"/>
      <c r="K1176" s="107"/>
      <c r="L1176" s="118"/>
      <c r="M1176" s="118"/>
      <c r="N1176" s="118"/>
      <c r="O1176" s="118"/>
      <c r="P1176" s="118"/>
      <c r="Q1176" s="118"/>
      <c r="R1176" s="120"/>
      <c r="S1176" s="120"/>
      <c r="T1176" s="118"/>
      <c r="U1176" s="118"/>
      <c r="V1176" s="118"/>
      <c r="W1176" s="118"/>
      <c r="X1176" s="118"/>
      <c r="Y1176" s="120"/>
      <c r="Z1176" s="120"/>
      <c r="AA1176" s="118"/>
      <c r="AB1176" s="118"/>
      <c r="AC1176" s="118"/>
      <c r="AD1176" s="118"/>
      <c r="AE1176" s="118"/>
      <c r="AF1176" s="120"/>
      <c r="AG1176" s="120"/>
      <c r="AH1176" s="118"/>
      <c r="AI1176" s="118"/>
      <c r="AJ1176" s="118"/>
      <c r="AK1176" s="118"/>
      <c r="AL1176" s="118"/>
      <c r="AM1176" s="118"/>
    </row>
    <row r="1177" spans="1:39" hidden="1" x14ac:dyDescent="0.3">
      <c r="A1177" s="107"/>
      <c r="B1177" s="107" t="s">
        <v>1302</v>
      </c>
      <c r="C1177" s="124"/>
      <c r="D1177" s="107"/>
      <c r="E1177" s="125"/>
      <c r="F1177" s="107"/>
      <c r="G1177" s="107" t="s">
        <v>2111</v>
      </c>
      <c r="H1177" s="124" t="str">
        <f>Programação4[[#This Row],[Atividade]]&amp; " - linha/estrutura: " &amp;Programação4[[#This Row],[Tag]]</f>
        <v xml:space="preserve">P-14E-07A - linha/estrutura: </v>
      </c>
      <c r="I1177" s="107"/>
      <c r="J1177" s="107"/>
      <c r="K1177" s="107"/>
      <c r="L1177" s="118"/>
      <c r="M1177" s="118"/>
      <c r="N1177" s="118"/>
      <c r="O1177" s="118"/>
      <c r="P1177" s="118"/>
      <c r="Q1177" s="118"/>
      <c r="R1177" s="120"/>
      <c r="S1177" s="120"/>
      <c r="T1177" s="118"/>
      <c r="U1177" s="118"/>
      <c r="V1177" s="118"/>
      <c r="W1177" s="118"/>
      <c r="X1177" s="118"/>
      <c r="Y1177" s="120"/>
      <c r="Z1177" s="120"/>
      <c r="AA1177" s="118"/>
      <c r="AB1177" s="118"/>
      <c r="AC1177" s="118"/>
      <c r="AD1177" s="118"/>
      <c r="AE1177" s="118"/>
      <c r="AF1177" s="120"/>
      <c r="AG1177" s="120"/>
      <c r="AH1177" s="118"/>
      <c r="AI1177" s="118"/>
      <c r="AJ1177" s="118"/>
      <c r="AK1177" s="118"/>
      <c r="AL1177" s="118"/>
      <c r="AM1177" s="118"/>
    </row>
    <row r="1178" spans="1:39" hidden="1" x14ac:dyDescent="0.3">
      <c r="A1178" s="107"/>
      <c r="B1178" s="107" t="s">
        <v>1303</v>
      </c>
      <c r="C1178" s="124"/>
      <c r="D1178" s="107"/>
      <c r="E1178" s="125"/>
      <c r="F1178" s="107"/>
      <c r="G1178" s="107" t="s">
        <v>1910</v>
      </c>
      <c r="H1178" s="124" t="str">
        <f>Programação4[[#This Row],[Atividade]]&amp; " - linha/estrutura: " &amp;Programação4[[#This Row],[Tag]]</f>
        <v xml:space="preserve">Nivelamento de base civil com shims - linha/estrutura: </v>
      </c>
      <c r="I1178" s="107"/>
      <c r="J1178" s="107"/>
      <c r="K1178" s="107"/>
      <c r="L1178" s="118"/>
      <c r="M1178" s="118"/>
      <c r="N1178" s="118"/>
      <c r="O1178" s="118"/>
      <c r="P1178" s="118"/>
      <c r="Q1178" s="118"/>
      <c r="R1178" s="120"/>
      <c r="S1178" s="120"/>
      <c r="T1178" s="118"/>
      <c r="U1178" s="118"/>
      <c r="V1178" s="118"/>
      <c r="W1178" s="118"/>
      <c r="X1178" s="118"/>
      <c r="Y1178" s="120"/>
      <c r="Z1178" s="120"/>
      <c r="AA1178" s="118"/>
      <c r="AB1178" s="118"/>
      <c r="AC1178" s="118"/>
      <c r="AD1178" s="118"/>
      <c r="AE1178" s="118"/>
      <c r="AF1178" s="120"/>
      <c r="AG1178" s="120"/>
      <c r="AH1178" s="118"/>
      <c r="AI1178" s="118"/>
      <c r="AJ1178" s="118"/>
      <c r="AK1178" s="118"/>
      <c r="AL1178" s="118"/>
      <c r="AM1178" s="118"/>
    </row>
    <row r="1179" spans="1:39" hidden="1" x14ac:dyDescent="0.3">
      <c r="A1179" s="107"/>
      <c r="B1179" s="107" t="s">
        <v>1304</v>
      </c>
      <c r="C1179" s="124"/>
      <c r="D1179" s="107"/>
      <c r="E1179" s="125"/>
      <c r="F1179" s="107"/>
      <c r="G1179" s="107" t="s">
        <v>1982</v>
      </c>
      <c r="H1179" s="124" t="str">
        <f>Programação4[[#This Row],[Atividade]]&amp; " - linha/estrutura: " &amp;Programação4[[#This Row],[Tag]]</f>
        <v xml:space="preserve">Posicionamento da bomba sobre a base - linha/estrutura: </v>
      </c>
      <c r="I1179" s="107"/>
      <c r="J1179" s="107"/>
      <c r="K1179" s="107"/>
      <c r="L1179" s="118"/>
      <c r="M1179" s="118"/>
      <c r="N1179" s="118"/>
      <c r="O1179" s="118"/>
      <c r="P1179" s="118"/>
      <c r="Q1179" s="118"/>
      <c r="R1179" s="120"/>
      <c r="S1179" s="120"/>
      <c r="T1179" s="118"/>
      <c r="U1179" s="118"/>
      <c r="V1179" s="118"/>
      <c r="W1179" s="118"/>
      <c r="X1179" s="118"/>
      <c r="Y1179" s="120"/>
      <c r="Z1179" s="120"/>
      <c r="AA1179" s="118"/>
      <c r="AB1179" s="118"/>
      <c r="AC1179" s="118"/>
      <c r="AD1179" s="118"/>
      <c r="AE1179" s="118"/>
      <c r="AF1179" s="120"/>
      <c r="AG1179" s="120"/>
      <c r="AH1179" s="118"/>
      <c r="AI1179" s="118"/>
      <c r="AJ1179" s="118"/>
      <c r="AK1179" s="118"/>
      <c r="AL1179" s="118"/>
      <c r="AM1179" s="118"/>
    </row>
    <row r="1180" spans="1:39" hidden="1" x14ac:dyDescent="0.3">
      <c r="A1180" s="107"/>
      <c r="B1180" s="107" t="s">
        <v>1305</v>
      </c>
      <c r="C1180" s="124"/>
      <c r="D1180" s="107"/>
      <c r="E1180" s="125"/>
      <c r="F1180" s="107"/>
      <c r="G1180" s="107" t="s">
        <v>1912</v>
      </c>
      <c r="H1180" s="124" t="str">
        <f>Programação4[[#This Row],[Atividade]]&amp; " - linha/estrutura: " &amp;Programação4[[#This Row],[Tag]]</f>
        <v xml:space="preserve">Verificação de alinhamento topogáfico - linha/estrutura: </v>
      </c>
      <c r="I1180" s="107"/>
      <c r="J1180" s="107"/>
      <c r="K1180" s="107"/>
      <c r="L1180" s="118"/>
      <c r="M1180" s="118"/>
      <c r="N1180" s="118"/>
      <c r="O1180" s="118"/>
      <c r="P1180" s="118"/>
      <c r="Q1180" s="118"/>
      <c r="R1180" s="120"/>
      <c r="S1180" s="120"/>
      <c r="T1180" s="118"/>
      <c r="U1180" s="118"/>
      <c r="V1180" s="118"/>
      <c r="W1180" s="118"/>
      <c r="X1180" s="118"/>
      <c r="Y1180" s="120"/>
      <c r="Z1180" s="120"/>
      <c r="AA1180" s="118"/>
      <c r="AB1180" s="118"/>
      <c r="AC1180" s="118"/>
      <c r="AD1180" s="118"/>
      <c r="AE1180" s="118"/>
      <c r="AF1180" s="120"/>
      <c r="AG1180" s="120"/>
      <c r="AH1180" s="118"/>
      <c r="AI1180" s="118"/>
      <c r="AJ1180" s="118"/>
      <c r="AK1180" s="118"/>
      <c r="AL1180" s="118"/>
      <c r="AM1180" s="118"/>
    </row>
    <row r="1181" spans="1:39" hidden="1" x14ac:dyDescent="0.3">
      <c r="A1181" s="107"/>
      <c r="B1181" s="107" t="s">
        <v>1306</v>
      </c>
      <c r="C1181" s="124"/>
      <c r="D1181" s="107"/>
      <c r="E1181" s="125"/>
      <c r="F1181" s="107"/>
      <c r="G1181" s="107" t="s">
        <v>1983</v>
      </c>
      <c r="H1181" s="124" t="str">
        <f>Programação4[[#This Row],[Atividade]]&amp; " - linha/estrutura: " &amp;Programação4[[#This Row],[Tag]]</f>
        <v xml:space="preserve">Grauteamento da base - linha/estrutura: </v>
      </c>
      <c r="I1181" s="107"/>
      <c r="J1181" s="107"/>
      <c r="K1181" s="107"/>
      <c r="L1181" s="118"/>
      <c r="M1181" s="118"/>
      <c r="N1181" s="118"/>
      <c r="O1181" s="118"/>
      <c r="P1181" s="118"/>
      <c r="Q1181" s="118"/>
      <c r="R1181" s="120"/>
      <c r="S1181" s="120"/>
      <c r="T1181" s="118"/>
      <c r="U1181" s="118"/>
      <c r="V1181" s="118"/>
      <c r="W1181" s="118"/>
      <c r="X1181" s="118"/>
      <c r="Y1181" s="120"/>
      <c r="Z1181" s="120"/>
      <c r="AA1181" s="118"/>
      <c r="AB1181" s="118"/>
      <c r="AC1181" s="118"/>
      <c r="AD1181" s="118"/>
      <c r="AE1181" s="118"/>
      <c r="AF1181" s="120"/>
      <c r="AG1181" s="120"/>
      <c r="AH1181" s="118"/>
      <c r="AI1181" s="118"/>
      <c r="AJ1181" s="118"/>
      <c r="AK1181" s="118"/>
      <c r="AL1181" s="118"/>
      <c r="AM1181" s="118"/>
    </row>
    <row r="1182" spans="1:39" hidden="1" x14ac:dyDescent="0.3">
      <c r="A1182" s="107"/>
      <c r="B1182" s="107" t="s">
        <v>1307</v>
      </c>
      <c r="C1182" s="124"/>
      <c r="D1182" s="107"/>
      <c r="E1182" s="125"/>
      <c r="F1182" s="107"/>
      <c r="G1182" s="107" t="s">
        <v>1984</v>
      </c>
      <c r="H1182" s="124" t="str">
        <f>Programação4[[#This Row],[Atividade]]&amp; " - linha/estrutura: " &amp;Programação4[[#This Row],[Tag]]</f>
        <v xml:space="preserve">Alinhamento a laser do conjunto motor bomba - linha/estrutura: </v>
      </c>
      <c r="I1182" s="107"/>
      <c r="J1182" s="107"/>
      <c r="K1182" s="107"/>
      <c r="L1182" s="118"/>
      <c r="M1182" s="118"/>
      <c r="N1182" s="118"/>
      <c r="O1182" s="118"/>
      <c r="P1182" s="118"/>
      <c r="Q1182" s="118"/>
      <c r="R1182" s="120"/>
      <c r="S1182" s="120"/>
      <c r="T1182" s="118"/>
      <c r="U1182" s="118"/>
      <c r="V1182" s="118"/>
      <c r="W1182" s="118"/>
      <c r="X1182" s="118"/>
      <c r="Y1182" s="120"/>
      <c r="Z1182" s="120"/>
      <c r="AA1182" s="118"/>
      <c r="AB1182" s="118"/>
      <c r="AC1182" s="118"/>
      <c r="AD1182" s="118"/>
      <c r="AE1182" s="118"/>
      <c r="AF1182" s="120"/>
      <c r="AG1182" s="120"/>
      <c r="AH1182" s="118"/>
      <c r="AI1182" s="118"/>
      <c r="AJ1182" s="118"/>
      <c r="AK1182" s="118"/>
      <c r="AL1182" s="118"/>
      <c r="AM1182" s="118"/>
    </row>
    <row r="1183" spans="1:39" hidden="1" x14ac:dyDescent="0.3">
      <c r="A1183" s="107"/>
      <c r="B1183" s="107" t="s">
        <v>1308</v>
      </c>
      <c r="C1183" s="124"/>
      <c r="D1183" s="107"/>
      <c r="E1183" s="125"/>
      <c r="F1183" s="107"/>
      <c r="G1183" s="107" t="s">
        <v>1864</v>
      </c>
      <c r="H1183" s="124" t="str">
        <f>Programação4[[#This Row],[Atividade]]&amp; " - linha/estrutura: " &amp;Programação4[[#This Row],[Tag]]</f>
        <v xml:space="preserve">Montagem de tubulações e suportes - linha/estrutura: </v>
      </c>
      <c r="I1183" s="107"/>
      <c r="J1183" s="107"/>
      <c r="K1183" s="107"/>
      <c r="L1183" s="118"/>
      <c r="M1183" s="118"/>
      <c r="N1183" s="118"/>
      <c r="O1183" s="118"/>
      <c r="P1183" s="118"/>
      <c r="Q1183" s="118"/>
      <c r="R1183" s="120"/>
      <c r="S1183" s="120"/>
      <c r="T1183" s="118"/>
      <c r="U1183" s="118"/>
      <c r="V1183" s="118"/>
      <c r="W1183" s="118"/>
      <c r="X1183" s="118"/>
      <c r="Y1183" s="120"/>
      <c r="Z1183" s="120"/>
      <c r="AA1183" s="118"/>
      <c r="AB1183" s="118"/>
      <c r="AC1183" s="118"/>
      <c r="AD1183" s="118"/>
      <c r="AE1183" s="118"/>
      <c r="AF1183" s="120"/>
      <c r="AG1183" s="120"/>
      <c r="AH1183" s="118"/>
      <c r="AI1183" s="118"/>
      <c r="AJ1183" s="118"/>
      <c r="AK1183" s="118"/>
      <c r="AL1183" s="118"/>
      <c r="AM1183" s="118"/>
    </row>
    <row r="1184" spans="1:39" hidden="1" x14ac:dyDescent="0.3">
      <c r="A1184" s="107"/>
      <c r="B1184" s="107" t="s">
        <v>1309</v>
      </c>
      <c r="C1184" s="124"/>
      <c r="D1184" s="107"/>
      <c r="E1184" s="125"/>
      <c r="F1184" s="107"/>
      <c r="G1184" s="107" t="s">
        <v>2112</v>
      </c>
      <c r="H1184" s="124" t="str">
        <f>Programação4[[#This Row],[Atividade]]&amp; " - linha/estrutura: " &amp;Programação4[[#This Row],[Tag]]</f>
        <v xml:space="preserve">Linha 4'' - S3-14E-5309/5326-H - linha/estrutura: </v>
      </c>
      <c r="I1184" s="107"/>
      <c r="J1184" s="107"/>
      <c r="K1184" s="107"/>
      <c r="L1184" s="118"/>
      <c r="M1184" s="118"/>
      <c r="N1184" s="118"/>
      <c r="O1184" s="118"/>
      <c r="P1184" s="118"/>
      <c r="Q1184" s="118"/>
      <c r="R1184" s="120"/>
      <c r="S1184" s="120"/>
      <c r="T1184" s="118"/>
      <c r="U1184" s="118"/>
      <c r="V1184" s="118"/>
      <c r="W1184" s="118"/>
      <c r="X1184" s="118"/>
      <c r="Y1184" s="120"/>
      <c r="Z1184" s="120"/>
      <c r="AA1184" s="118"/>
      <c r="AB1184" s="118"/>
      <c r="AC1184" s="118"/>
      <c r="AD1184" s="118"/>
      <c r="AE1184" s="118"/>
      <c r="AF1184" s="120"/>
      <c r="AG1184" s="120"/>
      <c r="AH1184" s="118"/>
      <c r="AI1184" s="118"/>
      <c r="AJ1184" s="118"/>
      <c r="AK1184" s="118"/>
      <c r="AL1184" s="118"/>
      <c r="AM1184" s="118"/>
    </row>
    <row r="1185" spans="1:39" hidden="1" x14ac:dyDescent="0.3">
      <c r="A1185" s="107"/>
      <c r="B1185" s="107" t="s">
        <v>1310</v>
      </c>
      <c r="C1185" s="124"/>
      <c r="D1185" s="107"/>
      <c r="E1185" s="125"/>
      <c r="F1185" s="107"/>
      <c r="G1185" s="107" t="s">
        <v>1929</v>
      </c>
      <c r="H1185" s="124" t="str">
        <f>Programação4[[#This Row],[Atividade]]&amp; " - linha/estrutura: " &amp;Programação4[[#This Row],[Tag]]</f>
        <v xml:space="preserve">Montar suportes - linha/estrutura: </v>
      </c>
      <c r="I1185" s="107"/>
      <c r="J1185" s="107"/>
      <c r="K1185" s="107"/>
      <c r="L1185" s="118"/>
      <c r="M1185" s="118"/>
      <c r="N1185" s="118"/>
      <c r="O1185" s="118"/>
      <c r="P1185" s="118"/>
      <c r="Q1185" s="118"/>
      <c r="R1185" s="120"/>
      <c r="S1185" s="120"/>
      <c r="T1185" s="118"/>
      <c r="U1185" s="118"/>
      <c r="V1185" s="118"/>
      <c r="W1185" s="118"/>
      <c r="X1185" s="118"/>
      <c r="Y1185" s="120"/>
      <c r="Z1185" s="120"/>
      <c r="AA1185" s="118"/>
      <c r="AB1185" s="118"/>
      <c r="AC1185" s="118"/>
      <c r="AD1185" s="118"/>
      <c r="AE1185" s="118"/>
      <c r="AF1185" s="120"/>
      <c r="AG1185" s="120"/>
      <c r="AH1185" s="118"/>
      <c r="AI1185" s="118"/>
      <c r="AJ1185" s="118"/>
      <c r="AK1185" s="118"/>
      <c r="AL1185" s="118"/>
      <c r="AM1185" s="118"/>
    </row>
    <row r="1186" spans="1:39" hidden="1" x14ac:dyDescent="0.3">
      <c r="A1186" s="107"/>
      <c r="B1186" s="107" t="s">
        <v>1311</v>
      </c>
      <c r="C1186" s="124"/>
      <c r="D1186" s="107"/>
      <c r="E1186" s="125"/>
      <c r="F1186" s="107"/>
      <c r="G1186" s="107" t="s">
        <v>2019</v>
      </c>
      <c r="H1186" s="124" t="str">
        <f>Programação4[[#This Row],[Atividade]]&amp; " - linha/estrutura: " &amp;Programação4[[#This Row],[Tag]]</f>
        <v xml:space="preserve">Montar e soldar tubulação - linha/estrutura: </v>
      </c>
      <c r="I1186" s="107"/>
      <c r="J1186" s="107"/>
      <c r="K1186" s="107"/>
      <c r="L1186" s="118"/>
      <c r="M1186" s="118"/>
      <c r="N1186" s="118"/>
      <c r="O1186" s="118"/>
      <c r="P1186" s="118"/>
      <c r="Q1186" s="118"/>
      <c r="R1186" s="120"/>
      <c r="S1186" s="120"/>
      <c r="T1186" s="118"/>
      <c r="U1186" s="118"/>
      <c r="V1186" s="118"/>
      <c r="W1186" s="118"/>
      <c r="X1186" s="118"/>
      <c r="Y1186" s="120"/>
      <c r="Z1186" s="120"/>
      <c r="AA1186" s="118"/>
      <c r="AB1186" s="118"/>
      <c r="AC1186" s="118"/>
      <c r="AD1186" s="118"/>
      <c r="AE1186" s="118"/>
      <c r="AF1186" s="120"/>
      <c r="AG1186" s="120"/>
      <c r="AH1186" s="118"/>
      <c r="AI1186" s="118"/>
      <c r="AJ1186" s="118"/>
      <c r="AK1186" s="118"/>
      <c r="AL1186" s="118"/>
      <c r="AM1186" s="118"/>
    </row>
    <row r="1187" spans="1:39" hidden="1" x14ac:dyDescent="0.3">
      <c r="A1187" s="107"/>
      <c r="B1187" s="107" t="s">
        <v>1312</v>
      </c>
      <c r="C1187" s="124"/>
      <c r="D1187" s="107"/>
      <c r="E1187" s="125"/>
      <c r="F1187" s="107"/>
      <c r="G1187" s="107" t="s">
        <v>279</v>
      </c>
      <c r="H1187" s="124" t="str">
        <f>Programação4[[#This Row],[Atividade]]&amp; " - linha/estrutura: " &amp;Programação4[[#This Row],[Tag]]</f>
        <v xml:space="preserve">Inspeção ENDs das soldas - linha/estrutura: </v>
      </c>
      <c r="I1187" s="107"/>
      <c r="J1187" s="107"/>
      <c r="K1187" s="107"/>
      <c r="L1187" s="118"/>
      <c r="M1187" s="118"/>
      <c r="N1187" s="118"/>
      <c r="O1187" s="118"/>
      <c r="P1187" s="118"/>
      <c r="Q1187" s="118"/>
      <c r="R1187" s="120"/>
      <c r="S1187" s="120"/>
      <c r="T1187" s="118"/>
      <c r="U1187" s="118"/>
      <c r="V1187" s="118"/>
      <c r="W1187" s="118"/>
      <c r="X1187" s="118"/>
      <c r="Y1187" s="120"/>
      <c r="Z1187" s="120"/>
      <c r="AA1187" s="118"/>
      <c r="AB1187" s="118"/>
      <c r="AC1187" s="118"/>
      <c r="AD1187" s="118"/>
      <c r="AE1187" s="118"/>
      <c r="AF1187" s="120"/>
      <c r="AG1187" s="120"/>
      <c r="AH1187" s="118"/>
      <c r="AI1187" s="118"/>
      <c r="AJ1187" s="118"/>
      <c r="AK1187" s="118"/>
      <c r="AL1187" s="118"/>
      <c r="AM1187" s="118"/>
    </row>
    <row r="1188" spans="1:39" hidden="1" x14ac:dyDescent="0.3">
      <c r="A1188" s="107"/>
      <c r="B1188" s="107" t="s">
        <v>1313</v>
      </c>
      <c r="C1188" s="124"/>
      <c r="D1188" s="107"/>
      <c r="E1188" s="125"/>
      <c r="F1188" s="107"/>
      <c r="G1188" s="107" t="s">
        <v>335</v>
      </c>
      <c r="H1188" s="124" t="str">
        <f>Programação4[[#This Row],[Atividade]]&amp; " - linha/estrutura: " &amp;Programação4[[#This Row],[Tag]]</f>
        <v xml:space="preserve">Teste hidrostático - linha/estrutura: </v>
      </c>
      <c r="I1188" s="107"/>
      <c r="J1188" s="107"/>
      <c r="K1188" s="107"/>
      <c r="L1188" s="118"/>
      <c r="M1188" s="118"/>
      <c r="N1188" s="118"/>
      <c r="O1188" s="118"/>
      <c r="P1188" s="118"/>
      <c r="Q1188" s="118"/>
      <c r="R1188" s="120"/>
      <c r="S1188" s="120"/>
      <c r="T1188" s="118"/>
      <c r="U1188" s="118"/>
      <c r="V1188" s="118"/>
      <c r="W1188" s="118"/>
      <c r="X1188" s="118"/>
      <c r="Y1188" s="120"/>
      <c r="Z1188" s="120"/>
      <c r="AA1188" s="118"/>
      <c r="AB1188" s="118"/>
      <c r="AC1188" s="118"/>
      <c r="AD1188" s="118"/>
      <c r="AE1188" s="118"/>
      <c r="AF1188" s="120"/>
      <c r="AG1188" s="120"/>
      <c r="AH1188" s="118"/>
      <c r="AI1188" s="118"/>
      <c r="AJ1188" s="118"/>
      <c r="AK1188" s="118"/>
      <c r="AL1188" s="118"/>
      <c r="AM1188" s="118"/>
    </row>
    <row r="1189" spans="1:39" hidden="1" x14ac:dyDescent="0.3">
      <c r="A1189" s="107"/>
      <c r="B1189" s="107" t="s">
        <v>1315</v>
      </c>
      <c r="C1189" s="124"/>
      <c r="D1189" s="107"/>
      <c r="E1189" s="125"/>
      <c r="F1189" s="107"/>
      <c r="G1189" s="107" t="s">
        <v>2113</v>
      </c>
      <c r="H1189" s="124" t="str">
        <f>Programação4[[#This Row],[Atividade]]&amp; " - linha/estrutura: " &amp;Programação4[[#This Row],[Tag]]</f>
        <v xml:space="preserve">Linha 3'' - S3-14E-5308-H - linha/estrutura: </v>
      </c>
      <c r="I1189" s="107"/>
      <c r="J1189" s="107"/>
      <c r="K1189" s="107"/>
      <c r="L1189" s="118"/>
      <c r="M1189" s="118"/>
      <c r="N1189" s="118"/>
      <c r="O1189" s="118"/>
      <c r="P1189" s="118"/>
      <c r="Q1189" s="118"/>
      <c r="R1189" s="120"/>
      <c r="S1189" s="120"/>
      <c r="T1189" s="118"/>
      <c r="U1189" s="118"/>
      <c r="V1189" s="118"/>
      <c r="W1189" s="118"/>
      <c r="X1189" s="118"/>
      <c r="Y1189" s="120"/>
      <c r="Z1189" s="120"/>
      <c r="AA1189" s="118"/>
      <c r="AB1189" s="118"/>
      <c r="AC1189" s="118"/>
      <c r="AD1189" s="118"/>
      <c r="AE1189" s="118"/>
      <c r="AF1189" s="120"/>
      <c r="AG1189" s="120"/>
      <c r="AH1189" s="118"/>
      <c r="AI1189" s="118"/>
      <c r="AJ1189" s="118"/>
      <c r="AK1189" s="118"/>
      <c r="AL1189" s="118"/>
      <c r="AM1189" s="118"/>
    </row>
    <row r="1190" spans="1:39" hidden="1" x14ac:dyDescent="0.3">
      <c r="A1190" s="107"/>
      <c r="B1190" s="107" t="s">
        <v>1316</v>
      </c>
      <c r="C1190" s="124"/>
      <c r="D1190" s="107"/>
      <c r="E1190" s="125"/>
      <c r="F1190" s="107"/>
      <c r="G1190" s="107" t="s">
        <v>1929</v>
      </c>
      <c r="H1190" s="124" t="str">
        <f>Programação4[[#This Row],[Atividade]]&amp; " - linha/estrutura: " &amp;Programação4[[#This Row],[Tag]]</f>
        <v xml:space="preserve">Montar suportes - linha/estrutura: </v>
      </c>
      <c r="I1190" s="107"/>
      <c r="J1190" s="107"/>
      <c r="K1190" s="107"/>
      <c r="L1190" s="118"/>
      <c r="M1190" s="118"/>
      <c r="N1190" s="118"/>
      <c r="O1190" s="118"/>
      <c r="P1190" s="118"/>
      <c r="Q1190" s="118"/>
      <c r="R1190" s="120"/>
      <c r="S1190" s="120"/>
      <c r="T1190" s="118"/>
      <c r="U1190" s="118"/>
      <c r="V1190" s="118"/>
      <c r="W1190" s="118"/>
      <c r="X1190" s="118"/>
      <c r="Y1190" s="120"/>
      <c r="Z1190" s="120"/>
      <c r="AA1190" s="118"/>
      <c r="AB1190" s="118"/>
      <c r="AC1190" s="118"/>
      <c r="AD1190" s="118"/>
      <c r="AE1190" s="118"/>
      <c r="AF1190" s="120"/>
      <c r="AG1190" s="120"/>
      <c r="AH1190" s="118"/>
      <c r="AI1190" s="118"/>
      <c r="AJ1190" s="118"/>
      <c r="AK1190" s="118"/>
      <c r="AL1190" s="118"/>
      <c r="AM1190" s="118"/>
    </row>
    <row r="1191" spans="1:39" hidden="1" x14ac:dyDescent="0.3">
      <c r="A1191" s="107"/>
      <c r="B1191" s="107" t="s">
        <v>1317</v>
      </c>
      <c r="C1191" s="124"/>
      <c r="D1191" s="107"/>
      <c r="E1191" s="125"/>
      <c r="F1191" s="107"/>
      <c r="G1191" s="107" t="s">
        <v>2019</v>
      </c>
      <c r="H1191" s="124" t="str">
        <f>Programação4[[#This Row],[Atividade]]&amp; " - linha/estrutura: " &amp;Programação4[[#This Row],[Tag]]</f>
        <v xml:space="preserve">Montar e soldar tubulação - linha/estrutura: </v>
      </c>
      <c r="I1191" s="107"/>
      <c r="J1191" s="107"/>
      <c r="K1191" s="107"/>
      <c r="L1191" s="118"/>
      <c r="M1191" s="118"/>
      <c r="N1191" s="118"/>
      <c r="O1191" s="118"/>
      <c r="P1191" s="118"/>
      <c r="Q1191" s="118"/>
      <c r="R1191" s="120"/>
      <c r="S1191" s="120"/>
      <c r="T1191" s="118"/>
      <c r="U1191" s="118"/>
      <c r="V1191" s="118"/>
      <c r="W1191" s="118"/>
      <c r="X1191" s="118"/>
      <c r="Y1191" s="120"/>
      <c r="Z1191" s="120"/>
      <c r="AA1191" s="118"/>
      <c r="AB1191" s="118"/>
      <c r="AC1191" s="118"/>
      <c r="AD1191" s="118"/>
      <c r="AE1191" s="118"/>
      <c r="AF1191" s="120"/>
      <c r="AG1191" s="120"/>
      <c r="AH1191" s="118"/>
      <c r="AI1191" s="118"/>
      <c r="AJ1191" s="118"/>
      <c r="AK1191" s="118"/>
      <c r="AL1191" s="118"/>
      <c r="AM1191" s="118"/>
    </row>
    <row r="1192" spans="1:39" hidden="1" x14ac:dyDescent="0.3">
      <c r="A1192" s="107"/>
      <c r="B1192" s="107" t="s">
        <v>1318</v>
      </c>
      <c r="C1192" s="124"/>
      <c r="D1192" s="107"/>
      <c r="E1192" s="125"/>
      <c r="F1192" s="107"/>
      <c r="G1192" s="107" t="s">
        <v>279</v>
      </c>
      <c r="H1192" s="124" t="str">
        <f>Programação4[[#This Row],[Atividade]]&amp; " - linha/estrutura: " &amp;Programação4[[#This Row],[Tag]]</f>
        <v xml:space="preserve">Inspeção ENDs das soldas - linha/estrutura: </v>
      </c>
      <c r="I1192" s="107"/>
      <c r="J1192" s="107"/>
      <c r="K1192" s="107"/>
      <c r="L1192" s="118"/>
      <c r="M1192" s="118"/>
      <c r="N1192" s="118"/>
      <c r="O1192" s="118"/>
      <c r="P1192" s="118"/>
      <c r="Q1192" s="118"/>
      <c r="R1192" s="120"/>
      <c r="S1192" s="120"/>
      <c r="T1192" s="118"/>
      <c r="U1192" s="118"/>
      <c r="V1192" s="118"/>
      <c r="W1192" s="118"/>
      <c r="X1192" s="118"/>
      <c r="Y1192" s="120"/>
      <c r="Z1192" s="120"/>
      <c r="AA1192" s="118"/>
      <c r="AB1192" s="118"/>
      <c r="AC1192" s="118"/>
      <c r="AD1192" s="118"/>
      <c r="AE1192" s="118"/>
      <c r="AF1192" s="120"/>
      <c r="AG1192" s="120"/>
      <c r="AH1192" s="118"/>
      <c r="AI1192" s="118"/>
      <c r="AJ1192" s="118"/>
      <c r="AK1192" s="118"/>
      <c r="AL1192" s="118"/>
      <c r="AM1192" s="118"/>
    </row>
    <row r="1193" spans="1:39" hidden="1" x14ac:dyDescent="0.3">
      <c r="A1193" s="107"/>
      <c r="B1193" s="107" t="s">
        <v>1319</v>
      </c>
      <c r="C1193" s="124"/>
      <c r="D1193" s="107"/>
      <c r="E1193" s="125"/>
      <c r="F1193" s="107"/>
      <c r="G1193" s="107" t="s">
        <v>335</v>
      </c>
      <c r="H1193" s="124" t="str">
        <f>Programação4[[#This Row],[Atividade]]&amp; " - linha/estrutura: " &amp;Programação4[[#This Row],[Tag]]</f>
        <v xml:space="preserve">Teste hidrostático - linha/estrutura: </v>
      </c>
      <c r="I1193" s="107"/>
      <c r="J1193" s="107"/>
      <c r="K1193" s="107"/>
      <c r="L1193" s="118"/>
      <c r="M1193" s="118"/>
      <c r="N1193" s="118"/>
      <c r="O1193" s="118"/>
      <c r="P1193" s="118"/>
      <c r="Q1193" s="118"/>
      <c r="R1193" s="120"/>
      <c r="S1193" s="120"/>
      <c r="T1193" s="118"/>
      <c r="U1193" s="118"/>
      <c r="V1193" s="118"/>
      <c r="W1193" s="118"/>
      <c r="X1193" s="118"/>
      <c r="Y1193" s="120"/>
      <c r="Z1193" s="120"/>
      <c r="AA1193" s="118"/>
      <c r="AB1193" s="118"/>
      <c r="AC1193" s="118"/>
      <c r="AD1193" s="118"/>
      <c r="AE1193" s="118"/>
      <c r="AF1193" s="120"/>
      <c r="AG1193" s="120"/>
      <c r="AH1193" s="118"/>
      <c r="AI1193" s="118"/>
      <c r="AJ1193" s="118"/>
      <c r="AK1193" s="118"/>
      <c r="AL1193" s="118"/>
      <c r="AM1193" s="118"/>
    </row>
    <row r="1194" spans="1:39" hidden="1" x14ac:dyDescent="0.3">
      <c r="A1194" s="107"/>
      <c r="B1194" s="107" t="s">
        <v>1321</v>
      </c>
      <c r="C1194" s="124"/>
      <c r="D1194" s="107"/>
      <c r="E1194" s="125"/>
      <c r="F1194" s="107"/>
      <c r="G1194" s="107" t="s">
        <v>2114</v>
      </c>
      <c r="H1194" s="124" t="str">
        <f>Programação4[[#This Row],[Atividade]]&amp; " - linha/estrutura: " &amp;Programação4[[#This Row],[Tag]]</f>
        <v xml:space="preserve">Linha 4"-S3-14E-5311-H - linha/estrutura: </v>
      </c>
      <c r="I1194" s="107"/>
      <c r="J1194" s="107"/>
      <c r="K1194" s="107"/>
      <c r="L1194" s="118"/>
      <c r="M1194" s="118"/>
      <c r="N1194" s="118"/>
      <c r="O1194" s="118"/>
      <c r="P1194" s="118"/>
      <c r="Q1194" s="118"/>
      <c r="R1194" s="120"/>
      <c r="S1194" s="120"/>
      <c r="T1194" s="118"/>
      <c r="U1194" s="118"/>
      <c r="V1194" s="118"/>
      <c r="W1194" s="118"/>
      <c r="X1194" s="118"/>
      <c r="Y1194" s="120"/>
      <c r="Z1194" s="120"/>
      <c r="AA1194" s="118"/>
      <c r="AB1194" s="118"/>
      <c r="AC1194" s="118"/>
      <c r="AD1194" s="118"/>
      <c r="AE1194" s="118"/>
      <c r="AF1194" s="120"/>
      <c r="AG1194" s="120"/>
      <c r="AH1194" s="118"/>
      <c r="AI1194" s="118"/>
      <c r="AJ1194" s="118"/>
      <c r="AK1194" s="118"/>
      <c r="AL1194" s="118"/>
      <c r="AM1194" s="118"/>
    </row>
    <row r="1195" spans="1:39" hidden="1" x14ac:dyDescent="0.3">
      <c r="A1195" s="107"/>
      <c r="B1195" s="107" t="s">
        <v>1322</v>
      </c>
      <c r="C1195" s="124"/>
      <c r="D1195" s="107"/>
      <c r="E1195" s="125"/>
      <c r="F1195" s="107"/>
      <c r="G1195" s="107" t="s">
        <v>1929</v>
      </c>
      <c r="H1195" s="124" t="str">
        <f>Programação4[[#This Row],[Atividade]]&amp; " - linha/estrutura: " &amp;Programação4[[#This Row],[Tag]]</f>
        <v xml:space="preserve">Montar suportes - linha/estrutura: </v>
      </c>
      <c r="I1195" s="107"/>
      <c r="J1195" s="107"/>
      <c r="K1195" s="107"/>
      <c r="L1195" s="118"/>
      <c r="M1195" s="118"/>
      <c r="N1195" s="118"/>
      <c r="O1195" s="118"/>
      <c r="P1195" s="118"/>
      <c r="Q1195" s="118"/>
      <c r="R1195" s="120"/>
      <c r="S1195" s="120"/>
      <c r="T1195" s="118"/>
      <c r="U1195" s="118"/>
      <c r="V1195" s="118"/>
      <c r="W1195" s="118"/>
      <c r="X1195" s="118"/>
      <c r="Y1195" s="120"/>
      <c r="Z1195" s="120"/>
      <c r="AA1195" s="118"/>
      <c r="AB1195" s="118"/>
      <c r="AC1195" s="118"/>
      <c r="AD1195" s="118"/>
      <c r="AE1195" s="118"/>
      <c r="AF1195" s="120"/>
      <c r="AG1195" s="120"/>
      <c r="AH1195" s="118"/>
      <c r="AI1195" s="118"/>
      <c r="AJ1195" s="118"/>
      <c r="AK1195" s="118"/>
      <c r="AL1195" s="118"/>
      <c r="AM1195" s="118"/>
    </row>
    <row r="1196" spans="1:39" hidden="1" x14ac:dyDescent="0.3">
      <c r="A1196" s="107"/>
      <c r="B1196" s="107" t="s">
        <v>1323</v>
      </c>
      <c r="C1196" s="124"/>
      <c r="D1196" s="107"/>
      <c r="E1196" s="125"/>
      <c r="F1196" s="107"/>
      <c r="G1196" s="107" t="s">
        <v>2019</v>
      </c>
      <c r="H1196" s="124" t="str">
        <f>Programação4[[#This Row],[Atividade]]&amp; " - linha/estrutura: " &amp;Programação4[[#This Row],[Tag]]</f>
        <v xml:space="preserve">Montar e soldar tubulação - linha/estrutura: </v>
      </c>
      <c r="I1196" s="107"/>
      <c r="J1196" s="107"/>
      <c r="K1196" s="107"/>
      <c r="L1196" s="118"/>
      <c r="M1196" s="118"/>
      <c r="N1196" s="118"/>
      <c r="O1196" s="118"/>
      <c r="P1196" s="118"/>
      <c r="Q1196" s="118"/>
      <c r="R1196" s="120"/>
      <c r="S1196" s="120"/>
      <c r="T1196" s="118"/>
      <c r="U1196" s="118"/>
      <c r="V1196" s="118"/>
      <c r="W1196" s="118"/>
      <c r="X1196" s="118"/>
      <c r="Y1196" s="120"/>
      <c r="Z1196" s="120"/>
      <c r="AA1196" s="118"/>
      <c r="AB1196" s="118"/>
      <c r="AC1196" s="118"/>
      <c r="AD1196" s="118"/>
      <c r="AE1196" s="118"/>
      <c r="AF1196" s="120"/>
      <c r="AG1196" s="120"/>
      <c r="AH1196" s="118"/>
      <c r="AI1196" s="118"/>
      <c r="AJ1196" s="118"/>
      <c r="AK1196" s="118"/>
      <c r="AL1196" s="118"/>
      <c r="AM1196" s="118"/>
    </row>
    <row r="1197" spans="1:39" hidden="1" x14ac:dyDescent="0.3">
      <c r="A1197" s="107"/>
      <c r="B1197" s="107" t="s">
        <v>1324</v>
      </c>
      <c r="C1197" s="124"/>
      <c r="D1197" s="107"/>
      <c r="E1197" s="125"/>
      <c r="F1197" s="107"/>
      <c r="G1197" s="107" t="s">
        <v>279</v>
      </c>
      <c r="H1197" s="124" t="str">
        <f>Programação4[[#This Row],[Atividade]]&amp; " - linha/estrutura: " &amp;Programação4[[#This Row],[Tag]]</f>
        <v xml:space="preserve">Inspeção ENDs das soldas - linha/estrutura: </v>
      </c>
      <c r="I1197" s="107"/>
      <c r="J1197" s="107"/>
      <c r="K1197" s="107"/>
      <c r="L1197" s="118"/>
      <c r="M1197" s="118"/>
      <c r="N1197" s="118"/>
      <c r="O1197" s="118"/>
      <c r="P1197" s="118"/>
      <c r="Q1197" s="118"/>
      <c r="R1197" s="120"/>
      <c r="S1197" s="120"/>
      <c r="T1197" s="118"/>
      <c r="U1197" s="118"/>
      <c r="V1197" s="118"/>
      <c r="W1197" s="118"/>
      <c r="X1197" s="118"/>
      <c r="Y1197" s="120"/>
      <c r="Z1197" s="120"/>
      <c r="AA1197" s="118"/>
      <c r="AB1197" s="118"/>
      <c r="AC1197" s="118"/>
      <c r="AD1197" s="118"/>
      <c r="AE1197" s="118"/>
      <c r="AF1197" s="120"/>
      <c r="AG1197" s="120"/>
      <c r="AH1197" s="118"/>
      <c r="AI1197" s="118"/>
      <c r="AJ1197" s="118"/>
      <c r="AK1197" s="118"/>
      <c r="AL1197" s="118"/>
      <c r="AM1197" s="118"/>
    </row>
    <row r="1198" spans="1:39" hidden="1" x14ac:dyDescent="0.3">
      <c r="A1198" s="107"/>
      <c r="B1198" s="107" t="s">
        <v>1325</v>
      </c>
      <c r="C1198" s="124"/>
      <c r="D1198" s="107"/>
      <c r="E1198" s="125"/>
      <c r="F1198" s="107"/>
      <c r="G1198" s="107" t="s">
        <v>335</v>
      </c>
      <c r="H1198" s="124" t="str">
        <f>Programação4[[#This Row],[Atividade]]&amp; " - linha/estrutura: " &amp;Programação4[[#This Row],[Tag]]</f>
        <v xml:space="preserve">Teste hidrostático - linha/estrutura: </v>
      </c>
      <c r="I1198" s="107"/>
      <c r="J1198" s="107"/>
      <c r="K1198" s="107"/>
      <c r="L1198" s="118"/>
      <c r="M1198" s="118"/>
      <c r="N1198" s="118"/>
      <c r="O1198" s="118"/>
      <c r="P1198" s="118"/>
      <c r="Q1198" s="118"/>
      <c r="R1198" s="120"/>
      <c r="S1198" s="120"/>
      <c r="T1198" s="118"/>
      <c r="U1198" s="118"/>
      <c r="V1198" s="118"/>
      <c r="W1198" s="118"/>
      <c r="X1198" s="118"/>
      <c r="Y1198" s="120"/>
      <c r="Z1198" s="120"/>
      <c r="AA1198" s="118"/>
      <c r="AB1198" s="118"/>
      <c r="AC1198" s="118"/>
      <c r="AD1198" s="118"/>
      <c r="AE1198" s="118"/>
      <c r="AF1198" s="120"/>
      <c r="AG1198" s="120"/>
      <c r="AH1198" s="118"/>
      <c r="AI1198" s="118"/>
      <c r="AJ1198" s="118"/>
      <c r="AK1198" s="118"/>
      <c r="AL1198" s="118"/>
      <c r="AM1198" s="118"/>
    </row>
    <row r="1199" spans="1:39" hidden="1" x14ac:dyDescent="0.3">
      <c r="A1199" s="107"/>
      <c r="B1199" s="107" t="s">
        <v>1327</v>
      </c>
      <c r="C1199" s="124"/>
      <c r="D1199" s="107"/>
      <c r="E1199" s="125"/>
      <c r="F1199" s="107"/>
      <c r="G1199" s="107" t="s">
        <v>2115</v>
      </c>
      <c r="H1199" s="124" t="str">
        <f>Programação4[[#This Row],[Atividade]]&amp; " - linha/estrutura: " &amp;Programação4[[#This Row],[Tag]]</f>
        <v xml:space="preserve">Linha 4"-S3-14E-FT-018_Dreno - linha/estrutura: </v>
      </c>
      <c r="I1199" s="107"/>
      <c r="J1199" s="107"/>
      <c r="K1199" s="107"/>
      <c r="L1199" s="118"/>
      <c r="M1199" s="118"/>
      <c r="N1199" s="118"/>
      <c r="O1199" s="118"/>
      <c r="P1199" s="118"/>
      <c r="Q1199" s="118"/>
      <c r="R1199" s="120"/>
      <c r="S1199" s="120"/>
      <c r="T1199" s="118"/>
      <c r="U1199" s="118"/>
      <c r="V1199" s="118"/>
      <c r="W1199" s="118"/>
      <c r="X1199" s="118"/>
      <c r="Y1199" s="120"/>
      <c r="Z1199" s="120"/>
      <c r="AA1199" s="118"/>
      <c r="AB1199" s="118"/>
      <c r="AC1199" s="118"/>
      <c r="AD1199" s="118"/>
      <c r="AE1199" s="118"/>
      <c r="AF1199" s="120"/>
      <c r="AG1199" s="120"/>
      <c r="AH1199" s="118"/>
      <c r="AI1199" s="118"/>
      <c r="AJ1199" s="118"/>
      <c r="AK1199" s="118"/>
      <c r="AL1199" s="118"/>
      <c r="AM1199" s="118"/>
    </row>
    <row r="1200" spans="1:39" hidden="1" x14ac:dyDescent="0.3">
      <c r="A1200" s="107"/>
      <c r="B1200" s="107" t="s">
        <v>1328</v>
      </c>
      <c r="C1200" s="124"/>
      <c r="D1200" s="107"/>
      <c r="E1200" s="125"/>
      <c r="F1200" s="107"/>
      <c r="G1200" s="107" t="s">
        <v>1929</v>
      </c>
      <c r="H1200" s="124" t="str">
        <f>Programação4[[#This Row],[Atividade]]&amp; " - linha/estrutura: " &amp;Programação4[[#This Row],[Tag]]</f>
        <v xml:space="preserve">Montar suportes - linha/estrutura: </v>
      </c>
      <c r="I1200" s="107"/>
      <c r="J1200" s="107"/>
      <c r="K1200" s="107"/>
      <c r="L1200" s="118"/>
      <c r="M1200" s="118"/>
      <c r="N1200" s="118"/>
      <c r="O1200" s="118"/>
      <c r="P1200" s="118"/>
      <c r="Q1200" s="118"/>
      <c r="R1200" s="120"/>
      <c r="S1200" s="120"/>
      <c r="T1200" s="118"/>
      <c r="U1200" s="118"/>
      <c r="V1200" s="118"/>
      <c r="W1200" s="118"/>
      <c r="X1200" s="118"/>
      <c r="Y1200" s="120"/>
      <c r="Z1200" s="120"/>
      <c r="AA1200" s="118"/>
      <c r="AB1200" s="118"/>
      <c r="AC1200" s="118"/>
      <c r="AD1200" s="118"/>
      <c r="AE1200" s="118"/>
      <c r="AF1200" s="120"/>
      <c r="AG1200" s="120"/>
      <c r="AH1200" s="118"/>
      <c r="AI1200" s="118"/>
      <c r="AJ1200" s="118"/>
      <c r="AK1200" s="118"/>
      <c r="AL1200" s="118"/>
      <c r="AM1200" s="118"/>
    </row>
    <row r="1201" spans="1:39" hidden="1" x14ac:dyDescent="0.3">
      <c r="A1201" s="107"/>
      <c r="B1201" s="107" t="s">
        <v>1329</v>
      </c>
      <c r="C1201" s="124"/>
      <c r="D1201" s="107"/>
      <c r="E1201" s="125"/>
      <c r="F1201" s="107"/>
      <c r="G1201" s="107" t="s">
        <v>2019</v>
      </c>
      <c r="H1201" s="124" t="str">
        <f>Programação4[[#This Row],[Atividade]]&amp; " - linha/estrutura: " &amp;Programação4[[#This Row],[Tag]]</f>
        <v xml:space="preserve">Montar e soldar tubulação - linha/estrutura: </v>
      </c>
      <c r="I1201" s="107"/>
      <c r="J1201" s="107"/>
      <c r="K1201" s="107"/>
      <c r="L1201" s="118"/>
      <c r="M1201" s="118"/>
      <c r="N1201" s="118"/>
      <c r="O1201" s="118"/>
      <c r="P1201" s="118"/>
      <c r="Q1201" s="118"/>
      <c r="R1201" s="120"/>
      <c r="S1201" s="120"/>
      <c r="T1201" s="118"/>
      <c r="U1201" s="118"/>
      <c r="V1201" s="118"/>
      <c r="W1201" s="118"/>
      <c r="X1201" s="118"/>
      <c r="Y1201" s="120"/>
      <c r="Z1201" s="120"/>
      <c r="AA1201" s="118"/>
      <c r="AB1201" s="118"/>
      <c r="AC1201" s="118"/>
      <c r="AD1201" s="118"/>
      <c r="AE1201" s="118"/>
      <c r="AF1201" s="120"/>
      <c r="AG1201" s="120"/>
      <c r="AH1201" s="118"/>
      <c r="AI1201" s="118"/>
      <c r="AJ1201" s="118"/>
      <c r="AK1201" s="118"/>
      <c r="AL1201" s="118"/>
      <c r="AM1201" s="118"/>
    </row>
    <row r="1202" spans="1:39" hidden="1" x14ac:dyDescent="0.3">
      <c r="A1202" s="107"/>
      <c r="B1202" s="107" t="s">
        <v>1330</v>
      </c>
      <c r="C1202" s="124"/>
      <c r="D1202" s="107"/>
      <c r="E1202" s="125"/>
      <c r="F1202" s="107"/>
      <c r="G1202" s="107" t="s">
        <v>279</v>
      </c>
      <c r="H1202" s="124" t="str">
        <f>Programação4[[#This Row],[Atividade]]&amp; " - linha/estrutura: " &amp;Programação4[[#This Row],[Tag]]</f>
        <v xml:space="preserve">Inspeção ENDs das soldas - linha/estrutura: </v>
      </c>
      <c r="I1202" s="107"/>
      <c r="J1202" s="107"/>
      <c r="K1202" s="107"/>
      <c r="L1202" s="118"/>
      <c r="M1202" s="118"/>
      <c r="N1202" s="118"/>
      <c r="O1202" s="118"/>
      <c r="P1202" s="118"/>
      <c r="Q1202" s="118"/>
      <c r="R1202" s="120"/>
      <c r="S1202" s="120"/>
      <c r="T1202" s="118"/>
      <c r="U1202" s="118"/>
      <c r="V1202" s="118"/>
      <c r="W1202" s="118"/>
      <c r="X1202" s="118"/>
      <c r="Y1202" s="120"/>
      <c r="Z1202" s="120"/>
      <c r="AA1202" s="118"/>
      <c r="AB1202" s="118"/>
      <c r="AC1202" s="118"/>
      <c r="AD1202" s="118"/>
      <c r="AE1202" s="118"/>
      <c r="AF1202" s="120"/>
      <c r="AG1202" s="120"/>
      <c r="AH1202" s="118"/>
      <c r="AI1202" s="118"/>
      <c r="AJ1202" s="118"/>
      <c r="AK1202" s="118"/>
      <c r="AL1202" s="118"/>
      <c r="AM1202" s="118"/>
    </row>
    <row r="1203" spans="1:39" hidden="1" x14ac:dyDescent="0.3">
      <c r="A1203" s="107"/>
      <c r="B1203" s="107" t="s">
        <v>1331</v>
      </c>
      <c r="C1203" s="124"/>
      <c r="D1203" s="107"/>
      <c r="E1203" s="125"/>
      <c r="F1203" s="107"/>
      <c r="G1203" s="107" t="s">
        <v>2116</v>
      </c>
      <c r="H1203" s="124" t="str">
        <f>Programação4[[#This Row],[Atividade]]&amp; " - linha/estrutura: " &amp;Programação4[[#This Row],[Tag]]</f>
        <v xml:space="preserve">Linha 3"-S3-14E-FT-01B_ATM - linha/estrutura: </v>
      </c>
      <c r="I1203" s="107"/>
      <c r="J1203" s="107"/>
      <c r="K1203" s="107"/>
      <c r="L1203" s="118"/>
      <c r="M1203" s="118"/>
      <c r="N1203" s="118"/>
      <c r="O1203" s="118"/>
      <c r="P1203" s="118"/>
      <c r="Q1203" s="118"/>
      <c r="R1203" s="120"/>
      <c r="S1203" s="120"/>
      <c r="T1203" s="118"/>
      <c r="U1203" s="118"/>
      <c r="V1203" s="118"/>
      <c r="W1203" s="118"/>
      <c r="X1203" s="118"/>
      <c r="Y1203" s="120"/>
      <c r="Z1203" s="120"/>
      <c r="AA1203" s="118"/>
      <c r="AB1203" s="118"/>
      <c r="AC1203" s="118"/>
      <c r="AD1203" s="118"/>
      <c r="AE1203" s="118"/>
      <c r="AF1203" s="120"/>
      <c r="AG1203" s="120"/>
      <c r="AH1203" s="118"/>
      <c r="AI1203" s="118"/>
      <c r="AJ1203" s="118"/>
      <c r="AK1203" s="118"/>
      <c r="AL1203" s="118"/>
      <c r="AM1203" s="118"/>
    </row>
    <row r="1204" spans="1:39" hidden="1" x14ac:dyDescent="0.3">
      <c r="A1204" s="107"/>
      <c r="B1204" s="107" t="s">
        <v>1332</v>
      </c>
      <c r="C1204" s="124"/>
      <c r="D1204" s="107"/>
      <c r="E1204" s="125"/>
      <c r="F1204" s="107"/>
      <c r="G1204" s="107" t="s">
        <v>1929</v>
      </c>
      <c r="H1204" s="124" t="str">
        <f>Programação4[[#This Row],[Atividade]]&amp; " - linha/estrutura: " &amp;Programação4[[#This Row],[Tag]]</f>
        <v xml:space="preserve">Montar suportes - linha/estrutura: </v>
      </c>
      <c r="I1204" s="107"/>
      <c r="J1204" s="107"/>
      <c r="K1204" s="107"/>
      <c r="L1204" s="118"/>
      <c r="M1204" s="118"/>
      <c r="N1204" s="118"/>
      <c r="O1204" s="118"/>
      <c r="P1204" s="118"/>
      <c r="Q1204" s="118"/>
      <c r="R1204" s="120"/>
      <c r="S1204" s="120"/>
      <c r="T1204" s="118"/>
      <c r="U1204" s="118"/>
      <c r="V1204" s="118"/>
      <c r="W1204" s="118"/>
      <c r="X1204" s="118"/>
      <c r="Y1204" s="120"/>
      <c r="Z1204" s="120"/>
      <c r="AA1204" s="118"/>
      <c r="AB1204" s="118"/>
      <c r="AC1204" s="118"/>
      <c r="AD1204" s="118"/>
      <c r="AE1204" s="118"/>
      <c r="AF1204" s="120"/>
      <c r="AG1204" s="120"/>
      <c r="AH1204" s="118"/>
      <c r="AI1204" s="118"/>
      <c r="AJ1204" s="118"/>
      <c r="AK1204" s="118"/>
      <c r="AL1204" s="118"/>
      <c r="AM1204" s="118"/>
    </row>
    <row r="1205" spans="1:39" hidden="1" x14ac:dyDescent="0.3">
      <c r="A1205" s="107"/>
      <c r="B1205" s="107" t="s">
        <v>1333</v>
      </c>
      <c r="C1205" s="124"/>
      <c r="D1205" s="107"/>
      <c r="E1205" s="125"/>
      <c r="F1205" s="107"/>
      <c r="G1205" s="107" t="s">
        <v>2019</v>
      </c>
      <c r="H1205" s="124" t="str">
        <f>Programação4[[#This Row],[Atividade]]&amp; " - linha/estrutura: " &amp;Programação4[[#This Row],[Tag]]</f>
        <v xml:space="preserve">Montar e soldar tubulação - linha/estrutura: </v>
      </c>
      <c r="I1205" s="107"/>
      <c r="J1205" s="107"/>
      <c r="K1205" s="107"/>
      <c r="L1205" s="118"/>
      <c r="M1205" s="118"/>
      <c r="N1205" s="118"/>
      <c r="O1205" s="118"/>
      <c r="P1205" s="118"/>
      <c r="Q1205" s="118"/>
      <c r="R1205" s="120"/>
      <c r="S1205" s="120"/>
      <c r="T1205" s="118"/>
      <c r="U1205" s="118"/>
      <c r="V1205" s="118"/>
      <c r="W1205" s="118"/>
      <c r="X1205" s="118"/>
      <c r="Y1205" s="120"/>
      <c r="Z1205" s="120"/>
      <c r="AA1205" s="118"/>
      <c r="AB1205" s="118"/>
      <c r="AC1205" s="118"/>
      <c r="AD1205" s="118"/>
      <c r="AE1205" s="118"/>
      <c r="AF1205" s="120"/>
      <c r="AG1205" s="120"/>
      <c r="AH1205" s="118"/>
      <c r="AI1205" s="118"/>
      <c r="AJ1205" s="118"/>
      <c r="AK1205" s="118"/>
      <c r="AL1205" s="118"/>
      <c r="AM1205" s="118"/>
    </row>
    <row r="1206" spans="1:39" hidden="1" x14ac:dyDescent="0.3">
      <c r="A1206" s="107"/>
      <c r="B1206" s="107" t="s">
        <v>1334</v>
      </c>
      <c r="C1206" s="124"/>
      <c r="D1206" s="107"/>
      <c r="E1206" s="125"/>
      <c r="F1206" s="107"/>
      <c r="G1206" s="107" t="s">
        <v>279</v>
      </c>
      <c r="H1206" s="124" t="str">
        <f>Programação4[[#This Row],[Atividade]]&amp; " - linha/estrutura: " &amp;Programação4[[#This Row],[Tag]]</f>
        <v xml:space="preserve">Inspeção ENDs das soldas - linha/estrutura: </v>
      </c>
      <c r="I1206" s="107"/>
      <c r="J1206" s="107"/>
      <c r="K1206" s="107"/>
      <c r="L1206" s="118"/>
      <c r="M1206" s="118"/>
      <c r="N1206" s="118"/>
      <c r="O1206" s="118"/>
      <c r="P1206" s="118"/>
      <c r="Q1206" s="118"/>
      <c r="R1206" s="120"/>
      <c r="S1206" s="120"/>
      <c r="T1206" s="118"/>
      <c r="U1206" s="118"/>
      <c r="V1206" s="118"/>
      <c r="W1206" s="118"/>
      <c r="X1206" s="118"/>
      <c r="Y1206" s="120"/>
      <c r="Z1206" s="120"/>
      <c r="AA1206" s="118"/>
      <c r="AB1206" s="118"/>
      <c r="AC1206" s="118"/>
      <c r="AD1206" s="118"/>
      <c r="AE1206" s="118"/>
      <c r="AF1206" s="120"/>
      <c r="AG1206" s="120"/>
      <c r="AH1206" s="118"/>
      <c r="AI1206" s="118"/>
      <c r="AJ1206" s="118"/>
      <c r="AK1206" s="118"/>
      <c r="AL1206" s="118"/>
      <c r="AM1206" s="118"/>
    </row>
    <row r="1207" spans="1:39" hidden="1" x14ac:dyDescent="0.3">
      <c r="A1207" s="107"/>
      <c r="B1207" s="107" t="s">
        <v>1335</v>
      </c>
      <c r="C1207" s="124"/>
      <c r="D1207" s="107"/>
      <c r="E1207" s="125"/>
      <c r="F1207" s="107"/>
      <c r="G1207" s="107" t="s">
        <v>2117</v>
      </c>
      <c r="H1207" s="124" t="str">
        <f>Programação4[[#This Row],[Atividade]]&amp; " - linha/estrutura: " &amp;Programação4[[#This Row],[Tag]]</f>
        <v xml:space="preserve">Linha 3'' - PSV-FT-14E-01A - linha/estrutura: </v>
      </c>
      <c r="I1207" s="107"/>
      <c r="J1207" s="107"/>
      <c r="K1207" s="107"/>
      <c r="L1207" s="118"/>
      <c r="M1207" s="118"/>
      <c r="N1207" s="118"/>
      <c r="O1207" s="118"/>
      <c r="P1207" s="118"/>
      <c r="Q1207" s="118"/>
      <c r="R1207" s="120"/>
      <c r="S1207" s="120"/>
      <c r="T1207" s="118"/>
      <c r="U1207" s="118"/>
      <c r="V1207" s="118"/>
      <c r="W1207" s="118"/>
      <c r="X1207" s="118"/>
      <c r="Y1207" s="120"/>
      <c r="Z1207" s="120"/>
      <c r="AA1207" s="118"/>
      <c r="AB1207" s="118"/>
      <c r="AC1207" s="118"/>
      <c r="AD1207" s="118"/>
      <c r="AE1207" s="118"/>
      <c r="AF1207" s="120"/>
      <c r="AG1207" s="120"/>
      <c r="AH1207" s="118"/>
      <c r="AI1207" s="118"/>
      <c r="AJ1207" s="118"/>
      <c r="AK1207" s="118"/>
      <c r="AL1207" s="118"/>
      <c r="AM1207" s="118"/>
    </row>
    <row r="1208" spans="1:39" hidden="1" x14ac:dyDescent="0.3">
      <c r="A1208" s="107"/>
      <c r="B1208" s="107" t="s">
        <v>1336</v>
      </c>
      <c r="C1208" s="124"/>
      <c r="D1208" s="107"/>
      <c r="E1208" s="125"/>
      <c r="F1208" s="107"/>
      <c r="G1208" s="107" t="s">
        <v>1929</v>
      </c>
      <c r="H1208" s="124" t="str">
        <f>Programação4[[#This Row],[Atividade]]&amp; " - linha/estrutura: " &amp;Programação4[[#This Row],[Tag]]</f>
        <v xml:space="preserve">Montar suportes - linha/estrutura: </v>
      </c>
      <c r="I1208" s="107"/>
      <c r="J1208" s="107"/>
      <c r="K1208" s="107"/>
      <c r="L1208" s="118"/>
      <c r="M1208" s="118"/>
      <c r="N1208" s="118"/>
      <c r="O1208" s="118"/>
      <c r="P1208" s="118"/>
      <c r="Q1208" s="118"/>
      <c r="R1208" s="120"/>
      <c r="S1208" s="120"/>
      <c r="T1208" s="118"/>
      <c r="U1208" s="118"/>
      <c r="V1208" s="118"/>
      <c r="W1208" s="118"/>
      <c r="X1208" s="118"/>
      <c r="Y1208" s="120"/>
      <c r="Z1208" s="120"/>
      <c r="AA1208" s="118"/>
      <c r="AB1208" s="118"/>
      <c r="AC1208" s="118"/>
      <c r="AD1208" s="118"/>
      <c r="AE1208" s="118"/>
      <c r="AF1208" s="120"/>
      <c r="AG1208" s="120"/>
      <c r="AH1208" s="118"/>
      <c r="AI1208" s="118"/>
      <c r="AJ1208" s="118"/>
      <c r="AK1208" s="118"/>
      <c r="AL1208" s="118"/>
      <c r="AM1208" s="118"/>
    </row>
    <row r="1209" spans="1:39" hidden="1" x14ac:dyDescent="0.3">
      <c r="A1209" s="107"/>
      <c r="B1209" s="107" t="s">
        <v>1337</v>
      </c>
      <c r="C1209" s="124"/>
      <c r="D1209" s="107"/>
      <c r="E1209" s="125"/>
      <c r="F1209" s="107"/>
      <c r="G1209" s="107" t="s">
        <v>2019</v>
      </c>
      <c r="H1209" s="124" t="str">
        <f>Programação4[[#This Row],[Atividade]]&amp; " - linha/estrutura: " &amp;Programação4[[#This Row],[Tag]]</f>
        <v xml:space="preserve">Montar e soldar tubulação - linha/estrutura: </v>
      </c>
      <c r="I1209" s="107"/>
      <c r="J1209" s="107"/>
      <c r="K1209" s="107"/>
      <c r="L1209" s="118"/>
      <c r="M1209" s="118"/>
      <c r="N1209" s="118"/>
      <c r="O1209" s="118"/>
      <c r="P1209" s="118"/>
      <c r="Q1209" s="118"/>
      <c r="R1209" s="120"/>
      <c r="S1209" s="120"/>
      <c r="T1209" s="118"/>
      <c r="U1209" s="118"/>
      <c r="V1209" s="118"/>
      <c r="W1209" s="118"/>
      <c r="X1209" s="118"/>
      <c r="Y1209" s="120"/>
      <c r="Z1209" s="120"/>
      <c r="AA1209" s="118"/>
      <c r="AB1209" s="118"/>
      <c r="AC1209" s="118"/>
      <c r="AD1209" s="118"/>
      <c r="AE1209" s="118"/>
      <c r="AF1209" s="120"/>
      <c r="AG1209" s="120"/>
      <c r="AH1209" s="118"/>
      <c r="AI1209" s="118"/>
      <c r="AJ1209" s="118"/>
      <c r="AK1209" s="118"/>
      <c r="AL1209" s="118"/>
      <c r="AM1209" s="118"/>
    </row>
    <row r="1210" spans="1:39" hidden="1" x14ac:dyDescent="0.3">
      <c r="A1210" s="107"/>
      <c r="B1210" s="107" t="s">
        <v>1338</v>
      </c>
      <c r="C1210" s="124"/>
      <c r="D1210" s="107"/>
      <c r="E1210" s="125"/>
      <c r="F1210" s="107"/>
      <c r="G1210" s="107" t="s">
        <v>279</v>
      </c>
      <c r="H1210" s="124" t="str">
        <f>Programação4[[#This Row],[Atividade]]&amp; " - linha/estrutura: " &amp;Programação4[[#This Row],[Tag]]</f>
        <v xml:space="preserve">Inspeção ENDs das soldas - linha/estrutura: </v>
      </c>
      <c r="I1210" s="107"/>
      <c r="J1210" s="107"/>
      <c r="K1210" s="107"/>
      <c r="L1210" s="118"/>
      <c r="M1210" s="118"/>
      <c r="N1210" s="118"/>
      <c r="O1210" s="118"/>
      <c r="P1210" s="118"/>
      <c r="Q1210" s="118"/>
      <c r="R1210" s="120"/>
      <c r="S1210" s="120"/>
      <c r="T1210" s="118"/>
      <c r="U1210" s="118"/>
      <c r="V1210" s="118"/>
      <c r="W1210" s="118"/>
      <c r="X1210" s="118"/>
      <c r="Y1210" s="120"/>
      <c r="Z1210" s="120"/>
      <c r="AA1210" s="118"/>
      <c r="AB1210" s="118"/>
      <c r="AC1210" s="118"/>
      <c r="AD1210" s="118"/>
      <c r="AE1210" s="118"/>
      <c r="AF1210" s="120"/>
      <c r="AG1210" s="120"/>
      <c r="AH1210" s="118"/>
      <c r="AI1210" s="118"/>
      <c r="AJ1210" s="118"/>
      <c r="AK1210" s="118"/>
      <c r="AL1210" s="118"/>
      <c r="AM1210" s="118"/>
    </row>
    <row r="1211" spans="1:39" hidden="1" x14ac:dyDescent="0.3">
      <c r="A1211" s="107"/>
      <c r="B1211" s="107" t="s">
        <v>1339</v>
      </c>
      <c r="C1211" s="124"/>
      <c r="D1211" s="107"/>
      <c r="E1211" s="125"/>
      <c r="F1211" s="107"/>
      <c r="G1211" s="107" t="s">
        <v>2118</v>
      </c>
      <c r="H1211" s="124" t="str">
        <f>Programação4[[#This Row],[Atividade]]&amp; " - linha/estrutura: " &amp;Programação4[[#This Row],[Tag]]</f>
        <v xml:space="preserve">Tie Ins - linha/estrutura: </v>
      </c>
      <c r="I1211" s="107"/>
      <c r="J1211" s="107"/>
      <c r="K1211" s="107"/>
      <c r="L1211" s="118"/>
      <c r="M1211" s="118"/>
      <c r="N1211" s="118"/>
      <c r="O1211" s="118"/>
      <c r="P1211" s="118"/>
      <c r="Q1211" s="118"/>
      <c r="R1211" s="120"/>
      <c r="S1211" s="120"/>
      <c r="T1211" s="118"/>
      <c r="U1211" s="118"/>
      <c r="V1211" s="118"/>
      <c r="W1211" s="118"/>
      <c r="X1211" s="118"/>
      <c r="Y1211" s="120"/>
      <c r="Z1211" s="120"/>
      <c r="AA1211" s="118"/>
      <c r="AB1211" s="118"/>
      <c r="AC1211" s="118"/>
      <c r="AD1211" s="118"/>
      <c r="AE1211" s="118"/>
      <c r="AF1211" s="120"/>
      <c r="AG1211" s="120"/>
      <c r="AH1211" s="118"/>
      <c r="AI1211" s="118"/>
      <c r="AJ1211" s="118"/>
      <c r="AK1211" s="118"/>
      <c r="AL1211" s="118"/>
      <c r="AM1211" s="118"/>
    </row>
    <row r="1212" spans="1:39" hidden="1" x14ac:dyDescent="0.3">
      <c r="A1212" s="107"/>
      <c r="B1212" s="107" t="s">
        <v>1340</v>
      </c>
      <c r="C1212" s="124"/>
      <c r="D1212" s="107"/>
      <c r="E1212" s="125"/>
      <c r="F1212" s="107"/>
      <c r="G1212" s="107" t="s">
        <v>2119</v>
      </c>
      <c r="H1212" s="124" t="str">
        <f>Programação4[[#This Row],[Atividade]]&amp; " - linha/estrutura: " &amp;Programação4[[#This Row],[Tag]]</f>
        <v xml:space="preserve">TIE IN_123/128 Desaerador_E-14A-02C - linha/estrutura: </v>
      </c>
      <c r="I1212" s="107"/>
      <c r="J1212" s="107"/>
      <c r="K1212" s="107"/>
      <c r="L1212" s="118"/>
      <c r="M1212" s="118"/>
      <c r="N1212" s="118"/>
      <c r="O1212" s="118"/>
      <c r="P1212" s="118"/>
      <c r="Q1212" s="118"/>
      <c r="R1212" s="120"/>
      <c r="S1212" s="120"/>
      <c r="T1212" s="118"/>
      <c r="U1212" s="118"/>
      <c r="V1212" s="118"/>
      <c r="W1212" s="118"/>
      <c r="X1212" s="118"/>
      <c r="Y1212" s="120"/>
      <c r="Z1212" s="120"/>
      <c r="AA1212" s="118"/>
      <c r="AB1212" s="118"/>
      <c r="AC1212" s="118"/>
      <c r="AD1212" s="118"/>
      <c r="AE1212" s="118"/>
      <c r="AF1212" s="120"/>
      <c r="AG1212" s="120"/>
      <c r="AH1212" s="118"/>
      <c r="AI1212" s="118"/>
      <c r="AJ1212" s="118"/>
      <c r="AK1212" s="118"/>
      <c r="AL1212" s="118"/>
      <c r="AM1212" s="118"/>
    </row>
    <row r="1213" spans="1:39" hidden="1" x14ac:dyDescent="0.3">
      <c r="A1213" s="107"/>
      <c r="B1213" s="107" t="s">
        <v>1341</v>
      </c>
      <c r="C1213" s="124"/>
      <c r="D1213" s="107"/>
      <c r="E1213" s="125"/>
      <c r="F1213" s="107"/>
      <c r="G1213" s="107" t="s">
        <v>2120</v>
      </c>
      <c r="H1213" s="124" t="str">
        <f>Programação4[[#This Row],[Atividade]]&amp; " - linha/estrutura: " &amp;Programação4[[#This Row],[Tag]]</f>
        <v xml:space="preserve">Fazer EBTV do desaerador - linha/estrutura: </v>
      </c>
      <c r="I1213" s="107"/>
      <c r="J1213" s="107"/>
      <c r="K1213" s="107"/>
      <c r="L1213" s="118"/>
      <c r="M1213" s="118"/>
      <c r="N1213" s="118"/>
      <c r="O1213" s="118"/>
      <c r="P1213" s="118"/>
      <c r="Q1213" s="118"/>
      <c r="R1213" s="120"/>
      <c r="S1213" s="120"/>
      <c r="T1213" s="118"/>
      <c r="U1213" s="118"/>
      <c r="V1213" s="118"/>
      <c r="W1213" s="118"/>
      <c r="X1213" s="118"/>
      <c r="Y1213" s="120"/>
      <c r="Z1213" s="120"/>
      <c r="AA1213" s="118"/>
      <c r="AB1213" s="118"/>
      <c r="AC1213" s="118"/>
      <c r="AD1213" s="118"/>
      <c r="AE1213" s="118"/>
      <c r="AF1213" s="120"/>
      <c r="AG1213" s="120"/>
      <c r="AH1213" s="118"/>
      <c r="AI1213" s="118"/>
      <c r="AJ1213" s="118"/>
      <c r="AK1213" s="118"/>
      <c r="AL1213" s="118"/>
      <c r="AM1213" s="118"/>
    </row>
    <row r="1214" spans="1:39" hidden="1" x14ac:dyDescent="0.3">
      <c r="A1214" s="107"/>
      <c r="B1214" s="107" t="s">
        <v>1342</v>
      </c>
      <c r="C1214" s="124"/>
      <c r="D1214" s="107"/>
      <c r="E1214" s="125"/>
      <c r="F1214" s="107"/>
      <c r="G1214" s="107" t="s">
        <v>2121</v>
      </c>
      <c r="H1214" s="124" t="str">
        <f>Programação4[[#This Row],[Atividade]]&amp; " - linha/estrutura: " &amp;Programação4[[#This Row],[Tag]]</f>
        <v xml:space="preserve">Desmontagem de linhas de drenagem - linha/estrutura: </v>
      </c>
      <c r="I1214" s="107"/>
      <c r="J1214" s="107"/>
      <c r="K1214" s="107"/>
      <c r="L1214" s="118"/>
      <c r="M1214" s="118"/>
      <c r="N1214" s="118"/>
      <c r="O1214" s="118"/>
      <c r="P1214" s="118"/>
      <c r="Q1214" s="118"/>
      <c r="R1214" s="120"/>
      <c r="S1214" s="120"/>
      <c r="T1214" s="118"/>
      <c r="U1214" s="118"/>
      <c r="V1214" s="118"/>
      <c r="W1214" s="118"/>
      <c r="X1214" s="118"/>
      <c r="Y1214" s="120"/>
      <c r="Z1214" s="120"/>
      <c r="AA1214" s="118"/>
      <c r="AB1214" s="118"/>
      <c r="AC1214" s="118"/>
      <c r="AD1214" s="118"/>
      <c r="AE1214" s="118"/>
      <c r="AF1214" s="120"/>
      <c r="AG1214" s="120"/>
      <c r="AH1214" s="118"/>
      <c r="AI1214" s="118"/>
      <c r="AJ1214" s="118"/>
      <c r="AK1214" s="118"/>
      <c r="AL1214" s="118"/>
      <c r="AM1214" s="118"/>
    </row>
    <row r="1215" spans="1:39" hidden="1" x14ac:dyDescent="0.3">
      <c r="A1215" s="107"/>
      <c r="B1215" s="107" t="s">
        <v>1343</v>
      </c>
      <c r="C1215" s="124"/>
      <c r="D1215" s="107"/>
      <c r="E1215" s="125"/>
      <c r="F1215" s="107"/>
      <c r="G1215" s="107" t="s">
        <v>2122</v>
      </c>
      <c r="H1215" s="124" t="str">
        <f>Programação4[[#This Row],[Atividade]]&amp; " - linha/estrutura: " &amp;Programação4[[#This Row],[Tag]]</f>
        <v xml:space="preserve">Montar linha 6"-S3-14E-5397-H - linha/estrutura: </v>
      </c>
      <c r="I1215" s="107"/>
      <c r="J1215" s="107"/>
      <c r="K1215" s="107"/>
      <c r="L1215" s="118"/>
      <c r="M1215" s="118"/>
      <c r="N1215" s="118"/>
      <c r="O1215" s="118"/>
      <c r="P1215" s="118"/>
      <c r="Q1215" s="118"/>
      <c r="R1215" s="120"/>
      <c r="S1215" s="120"/>
      <c r="T1215" s="118"/>
      <c r="U1215" s="118"/>
      <c r="V1215" s="118"/>
      <c r="W1215" s="118"/>
      <c r="X1215" s="118"/>
      <c r="Y1215" s="120"/>
      <c r="Z1215" s="120"/>
      <c r="AA1215" s="118"/>
      <c r="AB1215" s="118"/>
      <c r="AC1215" s="118"/>
      <c r="AD1215" s="118"/>
      <c r="AE1215" s="118"/>
      <c r="AF1215" s="120"/>
      <c r="AG1215" s="120"/>
      <c r="AH1215" s="118"/>
      <c r="AI1215" s="118"/>
      <c r="AJ1215" s="118"/>
      <c r="AK1215" s="118"/>
      <c r="AL1215" s="118"/>
      <c r="AM1215" s="118"/>
    </row>
    <row r="1216" spans="1:39" hidden="1" x14ac:dyDescent="0.3">
      <c r="A1216" s="107"/>
      <c r="B1216" s="107" t="s">
        <v>1344</v>
      </c>
      <c r="C1216" s="124"/>
      <c r="D1216" s="107"/>
      <c r="E1216" s="125"/>
      <c r="F1216" s="107"/>
      <c r="G1216" s="107" t="s">
        <v>2123</v>
      </c>
      <c r="H1216" s="124" t="str">
        <f>Programação4[[#This Row],[Atividade]]&amp; " - linha/estrutura: " &amp;Programação4[[#This Row],[Tag]]</f>
        <v xml:space="preserve">Montar linha 6"-S3-14E-5398-H - linha/estrutura: </v>
      </c>
      <c r="I1216" s="107"/>
      <c r="J1216" s="107"/>
      <c r="K1216" s="107"/>
      <c r="L1216" s="118"/>
      <c r="M1216" s="118"/>
      <c r="N1216" s="118"/>
      <c r="O1216" s="118"/>
      <c r="P1216" s="118"/>
      <c r="Q1216" s="118"/>
      <c r="R1216" s="120"/>
      <c r="S1216" s="120"/>
      <c r="T1216" s="118"/>
      <c r="U1216" s="118"/>
      <c r="V1216" s="118"/>
      <c r="W1216" s="118"/>
      <c r="X1216" s="118"/>
      <c r="Y1216" s="120"/>
      <c r="Z1216" s="120"/>
      <c r="AA1216" s="118"/>
      <c r="AB1216" s="118"/>
      <c r="AC1216" s="118"/>
      <c r="AD1216" s="118"/>
      <c r="AE1216" s="118"/>
      <c r="AF1216" s="120"/>
      <c r="AG1216" s="120"/>
      <c r="AH1216" s="118"/>
      <c r="AI1216" s="118"/>
      <c r="AJ1216" s="118"/>
      <c r="AK1216" s="118"/>
      <c r="AL1216" s="118"/>
      <c r="AM1216" s="118"/>
    </row>
    <row r="1217" spans="1:39" hidden="1" x14ac:dyDescent="0.3">
      <c r="A1217" s="107"/>
      <c r="B1217" s="107" t="s">
        <v>1345</v>
      </c>
      <c r="C1217" s="124"/>
      <c r="D1217" s="107"/>
      <c r="E1217" s="125"/>
      <c r="F1217" s="107"/>
      <c r="G1217" s="107" t="s">
        <v>2124</v>
      </c>
      <c r="H1217" s="124" t="str">
        <f>Programação4[[#This Row],[Atividade]]&amp; " - linha/estrutura: " &amp;Programação4[[#This Row],[Tag]]</f>
        <v xml:space="preserve">Retirar EBTV do desaerador - linha/estrutura: </v>
      </c>
      <c r="I1217" s="107"/>
      <c r="J1217" s="107"/>
      <c r="K1217" s="107"/>
      <c r="L1217" s="118"/>
      <c r="M1217" s="118"/>
      <c r="N1217" s="118"/>
      <c r="O1217" s="118"/>
      <c r="P1217" s="118"/>
      <c r="Q1217" s="118"/>
      <c r="R1217" s="120"/>
      <c r="S1217" s="120"/>
      <c r="T1217" s="118"/>
      <c r="U1217" s="118"/>
      <c r="V1217" s="118"/>
      <c r="W1217" s="118"/>
      <c r="X1217" s="118"/>
      <c r="Y1217" s="120"/>
      <c r="Z1217" s="120"/>
      <c r="AA1217" s="118"/>
      <c r="AB1217" s="118"/>
      <c r="AC1217" s="118"/>
      <c r="AD1217" s="118"/>
      <c r="AE1217" s="118"/>
      <c r="AF1217" s="120"/>
      <c r="AG1217" s="120"/>
      <c r="AH1217" s="118"/>
      <c r="AI1217" s="118"/>
      <c r="AJ1217" s="118"/>
      <c r="AK1217" s="118"/>
      <c r="AL1217" s="118"/>
      <c r="AM1217" s="118"/>
    </row>
    <row r="1218" spans="1:39" hidden="1" x14ac:dyDescent="0.3">
      <c r="A1218" s="107"/>
      <c r="B1218" s="107" t="s">
        <v>1346</v>
      </c>
      <c r="C1218" s="124"/>
      <c r="D1218" s="107"/>
      <c r="E1218" s="125"/>
      <c r="F1218" s="107"/>
      <c r="G1218" s="107" t="s">
        <v>2125</v>
      </c>
      <c r="H1218" s="124" t="str">
        <f>Programação4[[#This Row],[Atividade]]&amp; " - linha/estrutura: " &amp;Programação4[[#This Row],[Tag]]</f>
        <v xml:space="preserve">TIE IN_110/111 Desaerador_E-14A-02B - linha/estrutura: </v>
      </c>
      <c r="I1218" s="107"/>
      <c r="J1218" s="107"/>
      <c r="K1218" s="107"/>
      <c r="L1218" s="118"/>
      <c r="M1218" s="118"/>
      <c r="N1218" s="118"/>
      <c r="O1218" s="118"/>
      <c r="P1218" s="118"/>
      <c r="Q1218" s="118"/>
      <c r="R1218" s="120"/>
      <c r="S1218" s="120"/>
      <c r="T1218" s="118"/>
      <c r="U1218" s="118"/>
      <c r="V1218" s="118"/>
      <c r="W1218" s="118"/>
      <c r="X1218" s="118"/>
      <c r="Y1218" s="120"/>
      <c r="Z1218" s="120"/>
      <c r="AA1218" s="118"/>
      <c r="AB1218" s="118"/>
      <c r="AC1218" s="118"/>
      <c r="AD1218" s="118"/>
      <c r="AE1218" s="118"/>
      <c r="AF1218" s="120"/>
      <c r="AG1218" s="120"/>
      <c r="AH1218" s="118"/>
      <c r="AI1218" s="118"/>
      <c r="AJ1218" s="118"/>
      <c r="AK1218" s="118"/>
      <c r="AL1218" s="118"/>
      <c r="AM1218" s="118"/>
    </row>
    <row r="1219" spans="1:39" hidden="1" x14ac:dyDescent="0.3">
      <c r="A1219" s="107"/>
      <c r="B1219" s="107" t="s">
        <v>1347</v>
      </c>
      <c r="C1219" s="124"/>
      <c r="D1219" s="107"/>
      <c r="E1219" s="125"/>
      <c r="F1219" s="107"/>
      <c r="G1219" s="107" t="s">
        <v>2120</v>
      </c>
      <c r="H1219" s="124" t="str">
        <f>Programação4[[#This Row],[Atividade]]&amp; " - linha/estrutura: " &amp;Programação4[[#This Row],[Tag]]</f>
        <v xml:space="preserve">Fazer EBTV do desaerador - linha/estrutura: </v>
      </c>
      <c r="I1219" s="107"/>
      <c r="J1219" s="107"/>
      <c r="K1219" s="107"/>
      <c r="L1219" s="118"/>
      <c r="M1219" s="118"/>
      <c r="N1219" s="118"/>
      <c r="O1219" s="118"/>
      <c r="P1219" s="118"/>
      <c r="Q1219" s="118"/>
      <c r="R1219" s="120"/>
      <c r="S1219" s="120"/>
      <c r="T1219" s="118"/>
      <c r="U1219" s="118"/>
      <c r="V1219" s="118"/>
      <c r="W1219" s="118"/>
      <c r="X1219" s="118"/>
      <c r="Y1219" s="120"/>
      <c r="Z1219" s="120"/>
      <c r="AA1219" s="118"/>
      <c r="AB1219" s="118"/>
      <c r="AC1219" s="118"/>
      <c r="AD1219" s="118"/>
      <c r="AE1219" s="118"/>
      <c r="AF1219" s="120"/>
      <c r="AG1219" s="120"/>
      <c r="AH1219" s="118"/>
      <c r="AI1219" s="118"/>
      <c r="AJ1219" s="118"/>
      <c r="AK1219" s="118"/>
      <c r="AL1219" s="118"/>
      <c r="AM1219" s="118"/>
    </row>
    <row r="1220" spans="1:39" hidden="1" x14ac:dyDescent="0.3">
      <c r="A1220" s="107"/>
      <c r="B1220" s="107" t="s">
        <v>1348</v>
      </c>
      <c r="C1220" s="124"/>
      <c r="D1220" s="107"/>
      <c r="E1220" s="125"/>
      <c r="F1220" s="107"/>
      <c r="G1220" s="107" t="s">
        <v>2121</v>
      </c>
      <c r="H1220" s="124" t="str">
        <f>Programação4[[#This Row],[Atividade]]&amp; " - linha/estrutura: " &amp;Programação4[[#This Row],[Tag]]</f>
        <v xml:space="preserve">Desmontagem de linhas de drenagem - linha/estrutura: </v>
      </c>
      <c r="I1220" s="107"/>
      <c r="J1220" s="107"/>
      <c r="K1220" s="107"/>
      <c r="L1220" s="118"/>
      <c r="M1220" s="118"/>
      <c r="N1220" s="118"/>
      <c r="O1220" s="118"/>
      <c r="P1220" s="118"/>
      <c r="Q1220" s="118"/>
      <c r="R1220" s="120"/>
      <c r="S1220" s="120"/>
      <c r="T1220" s="118"/>
      <c r="U1220" s="118"/>
      <c r="V1220" s="118"/>
      <c r="W1220" s="118"/>
      <c r="X1220" s="118"/>
      <c r="Y1220" s="120"/>
      <c r="Z1220" s="120"/>
      <c r="AA1220" s="118"/>
      <c r="AB1220" s="118"/>
      <c r="AC1220" s="118"/>
      <c r="AD1220" s="118"/>
      <c r="AE1220" s="118"/>
      <c r="AF1220" s="120"/>
      <c r="AG1220" s="120"/>
      <c r="AH1220" s="118"/>
      <c r="AI1220" s="118"/>
      <c r="AJ1220" s="118"/>
      <c r="AK1220" s="118"/>
      <c r="AL1220" s="118"/>
      <c r="AM1220" s="118"/>
    </row>
    <row r="1221" spans="1:39" hidden="1" x14ac:dyDescent="0.3">
      <c r="A1221" s="107"/>
      <c r="B1221" s="107" t="s">
        <v>1349</v>
      </c>
      <c r="C1221" s="124"/>
      <c r="D1221" s="107"/>
      <c r="E1221" s="125"/>
      <c r="F1221" s="107"/>
      <c r="G1221" s="107" t="s">
        <v>2126</v>
      </c>
      <c r="H1221" s="124" t="str">
        <f>Programação4[[#This Row],[Atividade]]&amp; " - linha/estrutura: " &amp;Programação4[[#This Row],[Tag]]</f>
        <v xml:space="preserve">Montar linha 6"-S3-14E-5399-H - linha/estrutura: </v>
      </c>
      <c r="I1221" s="107"/>
      <c r="J1221" s="107"/>
      <c r="K1221" s="107"/>
      <c r="L1221" s="118"/>
      <c r="M1221" s="118"/>
      <c r="N1221" s="118"/>
      <c r="O1221" s="118"/>
      <c r="P1221" s="118"/>
      <c r="Q1221" s="118"/>
      <c r="R1221" s="120"/>
      <c r="S1221" s="120"/>
      <c r="T1221" s="118"/>
      <c r="U1221" s="118"/>
      <c r="V1221" s="118"/>
      <c r="W1221" s="118"/>
      <c r="X1221" s="118"/>
      <c r="Y1221" s="120"/>
      <c r="Z1221" s="120"/>
      <c r="AA1221" s="118"/>
      <c r="AB1221" s="118"/>
      <c r="AC1221" s="118"/>
      <c r="AD1221" s="118"/>
      <c r="AE1221" s="118"/>
      <c r="AF1221" s="120"/>
      <c r="AG1221" s="120"/>
      <c r="AH1221" s="118"/>
      <c r="AI1221" s="118"/>
      <c r="AJ1221" s="118"/>
      <c r="AK1221" s="118"/>
      <c r="AL1221" s="118"/>
      <c r="AM1221" s="118"/>
    </row>
    <row r="1222" spans="1:39" hidden="1" x14ac:dyDescent="0.3">
      <c r="A1222" s="107"/>
      <c r="B1222" s="107" t="s">
        <v>1350</v>
      </c>
      <c r="C1222" s="124"/>
      <c r="D1222" s="107"/>
      <c r="E1222" s="125"/>
      <c r="F1222" s="107"/>
      <c r="G1222" s="107" t="s">
        <v>2127</v>
      </c>
      <c r="H1222" s="124" t="str">
        <f>Programação4[[#This Row],[Atividade]]&amp; " - linha/estrutura: " &amp;Programação4[[#This Row],[Tag]]</f>
        <v xml:space="preserve">Montar linha 6"-S3-14E-5400-H - linha/estrutura: </v>
      </c>
      <c r="I1222" s="107"/>
      <c r="J1222" s="107"/>
      <c r="K1222" s="107"/>
      <c r="L1222" s="118"/>
      <c r="M1222" s="118"/>
      <c r="N1222" s="118"/>
      <c r="O1222" s="118"/>
      <c r="P1222" s="118"/>
      <c r="Q1222" s="118"/>
      <c r="R1222" s="120"/>
      <c r="S1222" s="120"/>
      <c r="T1222" s="118"/>
      <c r="U1222" s="118"/>
      <c r="V1222" s="118"/>
      <c r="W1222" s="118"/>
      <c r="X1222" s="118"/>
      <c r="Y1222" s="120"/>
      <c r="Z1222" s="120"/>
      <c r="AA1222" s="118"/>
      <c r="AB1222" s="118"/>
      <c r="AC1222" s="118"/>
      <c r="AD1222" s="118"/>
      <c r="AE1222" s="118"/>
      <c r="AF1222" s="120"/>
      <c r="AG1222" s="120"/>
      <c r="AH1222" s="118"/>
      <c r="AI1222" s="118"/>
      <c r="AJ1222" s="118"/>
      <c r="AK1222" s="118"/>
      <c r="AL1222" s="118"/>
      <c r="AM1222" s="118"/>
    </row>
    <row r="1223" spans="1:39" hidden="1" x14ac:dyDescent="0.3">
      <c r="A1223" s="107"/>
      <c r="B1223" s="107" t="s">
        <v>1351</v>
      </c>
      <c r="C1223" s="124"/>
      <c r="D1223" s="107"/>
      <c r="E1223" s="125"/>
      <c r="F1223" s="107"/>
      <c r="G1223" s="107" t="s">
        <v>2124</v>
      </c>
      <c r="H1223" s="124" t="str">
        <f>Programação4[[#This Row],[Atividade]]&amp; " - linha/estrutura: " &amp;Programação4[[#This Row],[Tag]]</f>
        <v xml:space="preserve">Retirar EBTV do desaerador - linha/estrutura: </v>
      </c>
      <c r="I1223" s="107"/>
      <c r="J1223" s="107"/>
      <c r="K1223" s="107"/>
      <c r="L1223" s="118"/>
      <c r="M1223" s="118"/>
      <c r="N1223" s="118"/>
      <c r="O1223" s="118"/>
      <c r="P1223" s="118"/>
      <c r="Q1223" s="118"/>
      <c r="R1223" s="120"/>
      <c r="S1223" s="120"/>
      <c r="T1223" s="118"/>
      <c r="U1223" s="118"/>
      <c r="V1223" s="118"/>
      <c r="W1223" s="118"/>
      <c r="X1223" s="118"/>
      <c r="Y1223" s="120"/>
      <c r="Z1223" s="120"/>
      <c r="AA1223" s="118"/>
      <c r="AB1223" s="118"/>
      <c r="AC1223" s="118"/>
      <c r="AD1223" s="118"/>
      <c r="AE1223" s="118"/>
      <c r="AF1223" s="120"/>
      <c r="AG1223" s="120"/>
      <c r="AH1223" s="118"/>
      <c r="AI1223" s="118"/>
      <c r="AJ1223" s="118"/>
      <c r="AK1223" s="118"/>
      <c r="AL1223" s="118"/>
      <c r="AM1223" s="118"/>
    </row>
    <row r="1224" spans="1:39" hidden="1" x14ac:dyDescent="0.3">
      <c r="A1224" s="107"/>
      <c r="B1224" s="107" t="s">
        <v>1352</v>
      </c>
      <c r="C1224" s="124"/>
      <c r="D1224" s="107"/>
      <c r="E1224" s="125"/>
      <c r="F1224" s="107"/>
      <c r="G1224" s="107" t="s">
        <v>1446</v>
      </c>
      <c r="H1224" s="124" t="str">
        <f>Programação4[[#This Row],[Atividade]]&amp; " - linha/estrutura: " &amp;Programação4[[#This Row],[Tag]]</f>
        <v xml:space="preserve">TIE IN_112/114 Desaerador_E-14A-02A - linha/estrutura: </v>
      </c>
      <c r="I1224" s="107"/>
      <c r="J1224" s="107"/>
      <c r="K1224" s="107"/>
      <c r="L1224" s="118"/>
      <c r="M1224" s="118"/>
      <c r="N1224" s="118"/>
      <c r="O1224" s="118"/>
      <c r="P1224" s="118"/>
      <c r="Q1224" s="118"/>
      <c r="R1224" s="120"/>
      <c r="S1224" s="120"/>
      <c r="T1224" s="118"/>
      <c r="U1224" s="118"/>
      <c r="V1224" s="118"/>
      <c r="W1224" s="118"/>
      <c r="X1224" s="118"/>
      <c r="Y1224" s="120"/>
      <c r="Z1224" s="120"/>
      <c r="AA1224" s="118"/>
      <c r="AB1224" s="118"/>
      <c r="AC1224" s="118"/>
      <c r="AD1224" s="118"/>
      <c r="AE1224" s="118"/>
      <c r="AF1224" s="120"/>
      <c r="AG1224" s="120"/>
      <c r="AH1224" s="118"/>
      <c r="AI1224" s="118"/>
      <c r="AJ1224" s="118"/>
      <c r="AK1224" s="118"/>
      <c r="AL1224" s="118"/>
      <c r="AM1224" s="118"/>
    </row>
    <row r="1225" spans="1:39" hidden="1" x14ac:dyDescent="0.3">
      <c r="A1225" s="107"/>
      <c r="B1225" s="107" t="s">
        <v>1353</v>
      </c>
      <c r="C1225" s="124"/>
      <c r="D1225" s="107"/>
      <c r="E1225" s="125"/>
      <c r="F1225" s="107"/>
      <c r="G1225" s="107" t="s">
        <v>2120</v>
      </c>
      <c r="H1225" s="124" t="str">
        <f>Programação4[[#This Row],[Atividade]]&amp; " - linha/estrutura: " &amp;Programação4[[#This Row],[Tag]]</f>
        <v xml:space="preserve">Fazer EBTV do desaerador - linha/estrutura: </v>
      </c>
      <c r="I1225" s="107"/>
      <c r="J1225" s="107"/>
      <c r="K1225" s="107"/>
      <c r="L1225" s="118"/>
      <c r="M1225" s="118"/>
      <c r="N1225" s="118"/>
      <c r="O1225" s="118"/>
      <c r="P1225" s="118"/>
      <c r="Q1225" s="118"/>
      <c r="R1225" s="120"/>
      <c r="S1225" s="120"/>
      <c r="T1225" s="118"/>
      <c r="U1225" s="118"/>
      <c r="V1225" s="118"/>
      <c r="W1225" s="118"/>
      <c r="X1225" s="118"/>
      <c r="Y1225" s="120"/>
      <c r="Z1225" s="120"/>
      <c r="AA1225" s="118"/>
      <c r="AB1225" s="118"/>
      <c r="AC1225" s="118"/>
      <c r="AD1225" s="118"/>
      <c r="AE1225" s="118"/>
      <c r="AF1225" s="120"/>
      <c r="AG1225" s="120"/>
      <c r="AH1225" s="118"/>
      <c r="AI1225" s="118"/>
      <c r="AJ1225" s="118"/>
      <c r="AK1225" s="118"/>
      <c r="AL1225" s="118"/>
      <c r="AM1225" s="118"/>
    </row>
    <row r="1226" spans="1:39" hidden="1" x14ac:dyDescent="0.3">
      <c r="A1226" s="107"/>
      <c r="B1226" s="107" t="s">
        <v>1354</v>
      </c>
      <c r="C1226" s="124"/>
      <c r="D1226" s="107"/>
      <c r="E1226" s="125"/>
      <c r="F1226" s="107"/>
      <c r="G1226" s="107" t="s">
        <v>2121</v>
      </c>
      <c r="H1226" s="124" t="str">
        <f>Programação4[[#This Row],[Atividade]]&amp; " - linha/estrutura: " &amp;Programação4[[#This Row],[Tag]]</f>
        <v xml:space="preserve">Desmontagem de linhas de drenagem - linha/estrutura: </v>
      </c>
      <c r="I1226" s="107"/>
      <c r="J1226" s="107"/>
      <c r="K1226" s="107"/>
      <c r="L1226" s="118"/>
      <c r="M1226" s="118"/>
      <c r="N1226" s="118"/>
      <c r="O1226" s="118"/>
      <c r="P1226" s="118"/>
      <c r="Q1226" s="118"/>
      <c r="R1226" s="120"/>
      <c r="S1226" s="120"/>
      <c r="T1226" s="118"/>
      <c r="U1226" s="118"/>
      <c r="V1226" s="118"/>
      <c r="W1226" s="118"/>
      <c r="X1226" s="118"/>
      <c r="Y1226" s="120"/>
      <c r="Z1226" s="120"/>
      <c r="AA1226" s="118"/>
      <c r="AB1226" s="118"/>
      <c r="AC1226" s="118"/>
      <c r="AD1226" s="118"/>
      <c r="AE1226" s="118"/>
      <c r="AF1226" s="120"/>
      <c r="AG1226" s="120"/>
      <c r="AH1226" s="118"/>
      <c r="AI1226" s="118"/>
      <c r="AJ1226" s="118"/>
      <c r="AK1226" s="118"/>
      <c r="AL1226" s="118"/>
      <c r="AM1226" s="118"/>
    </row>
    <row r="1227" spans="1:39" hidden="1" x14ac:dyDescent="0.3">
      <c r="A1227" s="107"/>
      <c r="B1227" s="107" t="s">
        <v>1355</v>
      </c>
      <c r="C1227" s="124"/>
      <c r="D1227" s="107"/>
      <c r="E1227" s="125"/>
      <c r="F1227" s="107"/>
      <c r="G1227" s="107" t="s">
        <v>2128</v>
      </c>
      <c r="H1227" s="124" t="str">
        <f>Programação4[[#This Row],[Atividade]]&amp; " - linha/estrutura: " &amp;Programação4[[#This Row],[Tag]]</f>
        <v xml:space="preserve">Montar linha 6"-S3-14E-5401-H - linha/estrutura: </v>
      </c>
      <c r="I1227" s="107"/>
      <c r="J1227" s="107"/>
      <c r="K1227" s="107"/>
      <c r="L1227" s="118"/>
      <c r="M1227" s="118"/>
      <c r="N1227" s="118"/>
      <c r="O1227" s="118"/>
      <c r="P1227" s="118"/>
      <c r="Q1227" s="118"/>
      <c r="R1227" s="120"/>
      <c r="S1227" s="120"/>
      <c r="T1227" s="118"/>
      <c r="U1227" s="118"/>
      <c r="V1227" s="118"/>
      <c r="W1227" s="118"/>
      <c r="X1227" s="118"/>
      <c r="Y1227" s="120"/>
      <c r="Z1227" s="120"/>
      <c r="AA1227" s="118"/>
      <c r="AB1227" s="118"/>
      <c r="AC1227" s="118"/>
      <c r="AD1227" s="118"/>
      <c r="AE1227" s="118"/>
      <c r="AF1227" s="120"/>
      <c r="AG1227" s="120"/>
      <c r="AH1227" s="118"/>
      <c r="AI1227" s="118"/>
      <c r="AJ1227" s="118"/>
      <c r="AK1227" s="118"/>
      <c r="AL1227" s="118"/>
      <c r="AM1227" s="118"/>
    </row>
    <row r="1228" spans="1:39" hidden="1" x14ac:dyDescent="0.3">
      <c r="A1228" s="107"/>
      <c r="B1228" s="107" t="s">
        <v>1356</v>
      </c>
      <c r="C1228" s="124"/>
      <c r="D1228" s="107"/>
      <c r="E1228" s="125"/>
      <c r="F1228" s="107"/>
      <c r="G1228" s="107" t="s">
        <v>2129</v>
      </c>
      <c r="H1228" s="124" t="str">
        <f>Programação4[[#This Row],[Atividade]]&amp; " - linha/estrutura: " &amp;Programação4[[#This Row],[Tag]]</f>
        <v xml:space="preserve">Montar linha 6"-S3-14E-5402-H - linha/estrutura: </v>
      </c>
      <c r="I1228" s="107"/>
      <c r="J1228" s="107"/>
      <c r="K1228" s="107"/>
      <c r="L1228" s="118"/>
      <c r="M1228" s="118"/>
      <c r="N1228" s="118"/>
      <c r="O1228" s="118"/>
      <c r="P1228" s="118"/>
      <c r="Q1228" s="118"/>
      <c r="R1228" s="120"/>
      <c r="S1228" s="120"/>
      <c r="T1228" s="118"/>
      <c r="U1228" s="118"/>
      <c r="V1228" s="118"/>
      <c r="W1228" s="118"/>
      <c r="X1228" s="118"/>
      <c r="Y1228" s="120"/>
      <c r="Z1228" s="120"/>
      <c r="AA1228" s="118"/>
      <c r="AB1228" s="118"/>
      <c r="AC1228" s="118"/>
      <c r="AD1228" s="118"/>
      <c r="AE1228" s="118"/>
      <c r="AF1228" s="120"/>
      <c r="AG1228" s="120"/>
      <c r="AH1228" s="118"/>
      <c r="AI1228" s="118"/>
      <c r="AJ1228" s="118"/>
      <c r="AK1228" s="118"/>
      <c r="AL1228" s="118"/>
      <c r="AM1228" s="118"/>
    </row>
    <row r="1229" spans="1:39" hidden="1" x14ac:dyDescent="0.3">
      <c r="A1229" s="107"/>
      <c r="B1229" s="107" t="s">
        <v>1357</v>
      </c>
      <c r="C1229" s="124"/>
      <c r="D1229" s="107"/>
      <c r="E1229" s="125"/>
      <c r="F1229" s="107"/>
      <c r="G1229" s="107" t="s">
        <v>2124</v>
      </c>
      <c r="H1229" s="124" t="str">
        <f>Programação4[[#This Row],[Atividade]]&amp; " - linha/estrutura: " &amp;Programação4[[#This Row],[Tag]]</f>
        <v xml:space="preserve">Retirar EBTV do desaerador - linha/estrutura: </v>
      </c>
      <c r="I1229" s="107"/>
      <c r="J1229" s="107"/>
      <c r="K1229" s="107"/>
      <c r="L1229" s="118"/>
      <c r="M1229" s="118"/>
      <c r="N1229" s="118"/>
      <c r="O1229" s="118"/>
      <c r="P1229" s="118"/>
      <c r="Q1229" s="118"/>
      <c r="R1229" s="120"/>
      <c r="S1229" s="120"/>
      <c r="T1229" s="118"/>
      <c r="U1229" s="118"/>
      <c r="V1229" s="118"/>
      <c r="W1229" s="118"/>
      <c r="X1229" s="118"/>
      <c r="Y1229" s="120"/>
      <c r="Z1229" s="120"/>
      <c r="AA1229" s="118"/>
      <c r="AB1229" s="118"/>
      <c r="AC1229" s="118"/>
      <c r="AD1229" s="118"/>
      <c r="AE1229" s="118"/>
      <c r="AF1229" s="120"/>
      <c r="AG1229" s="120"/>
      <c r="AH1229" s="118"/>
      <c r="AI1229" s="118"/>
      <c r="AJ1229" s="118"/>
      <c r="AK1229" s="118"/>
      <c r="AL1229" s="118"/>
      <c r="AM1229" s="118"/>
    </row>
    <row r="1230" spans="1:39" hidden="1" x14ac:dyDescent="0.3">
      <c r="A1230" s="107"/>
      <c r="B1230" s="107" t="s">
        <v>1358</v>
      </c>
      <c r="C1230" s="124"/>
      <c r="D1230" s="107"/>
      <c r="E1230" s="125"/>
      <c r="F1230" s="107"/>
      <c r="G1230" s="107" t="s">
        <v>2130</v>
      </c>
      <c r="H1230" s="124" t="str">
        <f>Programação4[[#This Row],[Atividade]]&amp; " - linha/estrutura: " &amp;Programação4[[#This Row],[Tag]]</f>
        <v xml:space="preserve">TIE-IN_114 - Parada - linha/estrutura: </v>
      </c>
      <c r="I1230" s="107"/>
      <c r="J1230" s="107"/>
      <c r="K1230" s="107"/>
      <c r="L1230" s="118"/>
      <c r="M1230" s="118"/>
      <c r="N1230" s="118"/>
      <c r="O1230" s="118"/>
      <c r="P1230" s="118"/>
      <c r="Q1230" s="118"/>
      <c r="R1230" s="120"/>
      <c r="S1230" s="120"/>
      <c r="T1230" s="118"/>
      <c r="U1230" s="118"/>
      <c r="V1230" s="118"/>
      <c r="W1230" s="118"/>
      <c r="X1230" s="118"/>
      <c r="Y1230" s="120"/>
      <c r="Z1230" s="120"/>
      <c r="AA1230" s="118"/>
      <c r="AB1230" s="118"/>
      <c r="AC1230" s="118"/>
      <c r="AD1230" s="118"/>
      <c r="AE1230" s="118"/>
      <c r="AF1230" s="120"/>
      <c r="AG1230" s="120"/>
      <c r="AH1230" s="118"/>
      <c r="AI1230" s="118"/>
      <c r="AJ1230" s="118"/>
      <c r="AK1230" s="118"/>
      <c r="AL1230" s="118"/>
      <c r="AM1230" s="118"/>
    </row>
    <row r="1231" spans="1:39" hidden="1" x14ac:dyDescent="0.3">
      <c r="A1231" s="107"/>
      <c r="B1231" s="107" t="s">
        <v>1359</v>
      </c>
      <c r="C1231" s="124"/>
      <c r="D1231" s="107"/>
      <c r="E1231" s="125"/>
      <c r="F1231" s="107"/>
      <c r="G1231" s="107" t="s">
        <v>2131</v>
      </c>
      <c r="H1231" s="124" t="str">
        <f>Programação4[[#This Row],[Atividade]]&amp; " - linha/estrutura: " &amp;Programação4[[#This Row],[Tag]]</f>
        <v xml:space="preserve">Fazer Ebtv da linha existente 6"-S3-14A-1328-(H50) - linha/estrutura: </v>
      </c>
      <c r="I1231" s="107"/>
      <c r="J1231" s="107"/>
      <c r="K1231" s="107"/>
      <c r="L1231" s="118"/>
      <c r="M1231" s="118"/>
      <c r="N1231" s="118"/>
      <c r="O1231" s="118"/>
      <c r="P1231" s="118"/>
      <c r="Q1231" s="118"/>
      <c r="R1231" s="120"/>
      <c r="S1231" s="120"/>
      <c r="T1231" s="118"/>
      <c r="U1231" s="118"/>
      <c r="V1231" s="118"/>
      <c r="W1231" s="118"/>
      <c r="X1231" s="118"/>
      <c r="Y1231" s="120"/>
      <c r="Z1231" s="120"/>
      <c r="AA1231" s="118"/>
      <c r="AB1231" s="118"/>
      <c r="AC1231" s="118"/>
      <c r="AD1231" s="118"/>
      <c r="AE1231" s="118"/>
      <c r="AF1231" s="120"/>
      <c r="AG1231" s="120"/>
      <c r="AH1231" s="118"/>
      <c r="AI1231" s="118"/>
      <c r="AJ1231" s="118"/>
      <c r="AK1231" s="118"/>
      <c r="AL1231" s="118"/>
      <c r="AM1231" s="118"/>
    </row>
    <row r="1232" spans="1:39" hidden="1" x14ac:dyDescent="0.3">
      <c r="A1232" s="107"/>
      <c r="B1232" s="107" t="s">
        <v>1360</v>
      </c>
      <c r="C1232" s="124"/>
      <c r="D1232" s="107"/>
      <c r="E1232" s="125"/>
      <c r="F1232" s="107"/>
      <c r="G1232" s="107" t="s">
        <v>2031</v>
      </c>
      <c r="H1232" s="124" t="str">
        <f>Programação4[[#This Row],[Atividade]]&amp; " - linha/estrutura: " &amp;Programação4[[#This Row],[Tag]]</f>
        <v xml:space="preserve">Desmontar trecho da linha existente - linha/estrutura: </v>
      </c>
      <c r="I1232" s="107"/>
      <c r="J1232" s="107"/>
      <c r="K1232" s="107"/>
      <c r="L1232" s="118"/>
      <c r="M1232" s="118"/>
      <c r="N1232" s="118"/>
      <c r="O1232" s="118"/>
      <c r="P1232" s="118"/>
      <c r="Q1232" s="118"/>
      <c r="R1232" s="120"/>
      <c r="S1232" s="120"/>
      <c r="T1232" s="118"/>
      <c r="U1232" s="118"/>
      <c r="V1232" s="118"/>
      <c r="W1232" s="118"/>
      <c r="X1232" s="118"/>
      <c r="Y1232" s="120"/>
      <c r="Z1232" s="120"/>
      <c r="AA1232" s="118"/>
      <c r="AB1232" s="118"/>
      <c r="AC1232" s="118"/>
      <c r="AD1232" s="118"/>
      <c r="AE1232" s="118"/>
      <c r="AF1232" s="120"/>
      <c r="AG1232" s="120"/>
      <c r="AH1232" s="118"/>
      <c r="AI1232" s="118"/>
      <c r="AJ1232" s="118"/>
      <c r="AK1232" s="118"/>
      <c r="AL1232" s="118"/>
      <c r="AM1232" s="118"/>
    </row>
    <row r="1233" spans="1:39" hidden="1" x14ac:dyDescent="0.3">
      <c r="A1233" s="107"/>
      <c r="B1233" s="107" t="s">
        <v>1361</v>
      </c>
      <c r="C1233" s="124"/>
      <c r="D1233" s="107"/>
      <c r="E1233" s="125"/>
      <c r="F1233" s="107"/>
      <c r="G1233" s="107" t="s">
        <v>2132</v>
      </c>
      <c r="H1233" s="124" t="str">
        <f>Programação4[[#This Row],[Atividade]]&amp; " - linha/estrutura: " &amp;Programação4[[#This Row],[Tag]]</f>
        <v xml:space="preserve">Montar e soldar spool - linha/estrutura: </v>
      </c>
      <c r="I1233" s="107"/>
      <c r="J1233" s="107"/>
      <c r="K1233" s="107"/>
      <c r="L1233" s="118"/>
      <c r="M1233" s="118"/>
      <c r="N1233" s="118"/>
      <c r="O1233" s="118"/>
      <c r="P1233" s="118"/>
      <c r="Q1233" s="118"/>
      <c r="R1233" s="120"/>
      <c r="S1233" s="120"/>
      <c r="T1233" s="118"/>
      <c r="U1233" s="118"/>
      <c r="V1233" s="118"/>
      <c r="W1233" s="118"/>
      <c r="X1233" s="118"/>
      <c r="Y1233" s="120"/>
      <c r="Z1233" s="120"/>
      <c r="AA1233" s="118"/>
      <c r="AB1233" s="118"/>
      <c r="AC1233" s="118"/>
      <c r="AD1233" s="118"/>
      <c r="AE1233" s="118"/>
      <c r="AF1233" s="120"/>
      <c r="AG1233" s="120"/>
      <c r="AH1233" s="118"/>
      <c r="AI1233" s="118"/>
      <c r="AJ1233" s="118"/>
      <c r="AK1233" s="118"/>
      <c r="AL1233" s="118"/>
      <c r="AM1233" s="118"/>
    </row>
    <row r="1234" spans="1:39" hidden="1" x14ac:dyDescent="0.3">
      <c r="A1234" s="107"/>
      <c r="B1234" s="107" t="s">
        <v>1362</v>
      </c>
      <c r="C1234" s="124"/>
      <c r="D1234" s="107"/>
      <c r="E1234" s="125"/>
      <c r="F1234" s="107"/>
      <c r="G1234" s="107" t="s">
        <v>279</v>
      </c>
      <c r="H1234" s="124" t="str">
        <f>Programação4[[#This Row],[Atividade]]&amp; " - linha/estrutura: " &amp;Programação4[[#This Row],[Tag]]</f>
        <v xml:space="preserve">Inspeção ENDs das soldas - linha/estrutura: </v>
      </c>
      <c r="I1234" s="107"/>
      <c r="J1234" s="107"/>
      <c r="K1234" s="107"/>
      <c r="L1234" s="118"/>
      <c r="M1234" s="118"/>
      <c r="N1234" s="118"/>
      <c r="O1234" s="118"/>
      <c r="P1234" s="118"/>
      <c r="Q1234" s="118"/>
      <c r="R1234" s="120"/>
      <c r="S1234" s="120"/>
      <c r="T1234" s="118"/>
      <c r="U1234" s="118"/>
      <c r="V1234" s="118"/>
      <c r="W1234" s="118"/>
      <c r="X1234" s="118"/>
      <c r="Y1234" s="120"/>
      <c r="Z1234" s="120"/>
      <c r="AA1234" s="118"/>
      <c r="AB1234" s="118"/>
      <c r="AC1234" s="118"/>
      <c r="AD1234" s="118"/>
      <c r="AE1234" s="118"/>
      <c r="AF1234" s="120"/>
      <c r="AG1234" s="120"/>
      <c r="AH1234" s="118"/>
      <c r="AI1234" s="118"/>
      <c r="AJ1234" s="118"/>
      <c r="AK1234" s="118"/>
      <c r="AL1234" s="118"/>
      <c r="AM1234" s="118"/>
    </row>
    <row r="1235" spans="1:39" hidden="1" x14ac:dyDescent="0.3">
      <c r="A1235" s="107"/>
      <c r="B1235" s="107" t="s">
        <v>1363</v>
      </c>
      <c r="C1235" s="124"/>
      <c r="D1235" s="107"/>
      <c r="E1235" s="125"/>
      <c r="F1235" s="107"/>
      <c r="G1235" s="107" t="s">
        <v>1883</v>
      </c>
      <c r="H1235" s="124" t="str">
        <f>Programação4[[#This Row],[Atividade]]&amp; " - linha/estrutura: " &amp;Programação4[[#This Row],[Tag]]</f>
        <v xml:space="preserve">Montar de válvula gaveta de 6" - linha/estrutura: </v>
      </c>
      <c r="I1235" s="107"/>
      <c r="J1235" s="107"/>
      <c r="K1235" s="107"/>
      <c r="L1235" s="118"/>
      <c r="M1235" s="118"/>
      <c r="N1235" s="118"/>
      <c r="O1235" s="118"/>
      <c r="P1235" s="118"/>
      <c r="Q1235" s="118"/>
      <c r="R1235" s="120"/>
      <c r="S1235" s="120"/>
      <c r="T1235" s="118"/>
      <c r="U1235" s="118"/>
      <c r="V1235" s="118"/>
      <c r="W1235" s="118"/>
      <c r="X1235" s="118"/>
      <c r="Y1235" s="120"/>
      <c r="Z1235" s="120"/>
      <c r="AA1235" s="118"/>
      <c r="AB1235" s="118"/>
      <c r="AC1235" s="118"/>
      <c r="AD1235" s="118"/>
      <c r="AE1235" s="118"/>
      <c r="AF1235" s="120"/>
      <c r="AG1235" s="120"/>
      <c r="AH1235" s="118"/>
      <c r="AI1235" s="118"/>
      <c r="AJ1235" s="118"/>
      <c r="AK1235" s="118"/>
      <c r="AL1235" s="118"/>
      <c r="AM1235" s="118"/>
    </row>
    <row r="1236" spans="1:39" hidden="1" x14ac:dyDescent="0.3">
      <c r="A1236" s="107"/>
      <c r="B1236" s="107" t="s">
        <v>1364</v>
      </c>
      <c r="C1236" s="124"/>
      <c r="D1236" s="107"/>
      <c r="E1236" s="125"/>
      <c r="F1236" s="107"/>
      <c r="G1236" s="107" t="s">
        <v>1954</v>
      </c>
      <c r="H1236" s="124" t="str">
        <f>Programação4[[#This Row],[Atividade]]&amp; " - linha/estrutura: " &amp;Programação4[[#This Row],[Tag]]</f>
        <v xml:space="preserve">Remover Ebtv da linha - linha/estrutura: </v>
      </c>
      <c r="I1236" s="107"/>
      <c r="J1236" s="107"/>
      <c r="K1236" s="107"/>
      <c r="L1236" s="118"/>
      <c r="M1236" s="118"/>
      <c r="N1236" s="118"/>
      <c r="O1236" s="118"/>
      <c r="P1236" s="118"/>
      <c r="Q1236" s="118"/>
      <c r="R1236" s="120"/>
      <c r="S1236" s="120"/>
      <c r="T1236" s="118"/>
      <c r="U1236" s="118"/>
      <c r="V1236" s="118"/>
      <c r="W1236" s="118"/>
      <c r="X1236" s="118"/>
      <c r="Y1236" s="120"/>
      <c r="Z1236" s="120"/>
      <c r="AA1236" s="118"/>
      <c r="AB1236" s="118"/>
      <c r="AC1236" s="118"/>
      <c r="AD1236" s="118"/>
      <c r="AE1236" s="118"/>
      <c r="AF1236" s="120"/>
      <c r="AG1236" s="120"/>
      <c r="AH1236" s="118"/>
      <c r="AI1236" s="118"/>
      <c r="AJ1236" s="118"/>
      <c r="AK1236" s="118"/>
      <c r="AL1236" s="118"/>
      <c r="AM1236" s="118"/>
    </row>
    <row r="1237" spans="1:39" hidden="1" x14ac:dyDescent="0.3">
      <c r="A1237" s="107"/>
      <c r="B1237" s="107" t="s">
        <v>1365</v>
      </c>
      <c r="C1237" s="124"/>
      <c r="D1237" s="107"/>
      <c r="E1237" s="125"/>
      <c r="F1237" s="107"/>
      <c r="G1237" s="107" t="s">
        <v>1447</v>
      </c>
      <c r="H1237" s="124" t="str">
        <f>Programação4[[#This Row],[Atividade]]&amp; " - linha/estrutura: " &amp;Programação4[[#This Row],[Tag]]</f>
        <v xml:space="preserve">TIE-IN_115 - Parada - linha/estrutura: </v>
      </c>
      <c r="I1237" s="107"/>
      <c r="J1237" s="107"/>
      <c r="K1237" s="107"/>
      <c r="L1237" s="118"/>
      <c r="M1237" s="118"/>
      <c r="N1237" s="118"/>
      <c r="O1237" s="118"/>
      <c r="P1237" s="118"/>
      <c r="Q1237" s="118"/>
      <c r="R1237" s="120"/>
      <c r="S1237" s="120"/>
      <c r="T1237" s="118"/>
      <c r="U1237" s="118"/>
      <c r="V1237" s="118"/>
      <c r="W1237" s="118"/>
      <c r="X1237" s="118"/>
      <c r="Y1237" s="120"/>
      <c r="Z1237" s="120"/>
      <c r="AA1237" s="118"/>
      <c r="AB1237" s="118"/>
      <c r="AC1237" s="118"/>
      <c r="AD1237" s="118"/>
      <c r="AE1237" s="118"/>
      <c r="AF1237" s="120"/>
      <c r="AG1237" s="120"/>
      <c r="AH1237" s="118"/>
      <c r="AI1237" s="118"/>
      <c r="AJ1237" s="118"/>
      <c r="AK1237" s="118"/>
      <c r="AL1237" s="118"/>
      <c r="AM1237" s="118"/>
    </row>
    <row r="1238" spans="1:39" hidden="1" x14ac:dyDescent="0.3">
      <c r="A1238" s="107"/>
      <c r="B1238" s="107" t="s">
        <v>1366</v>
      </c>
      <c r="C1238" s="124"/>
      <c r="D1238" s="107"/>
      <c r="E1238" s="125"/>
      <c r="F1238" s="107"/>
      <c r="G1238" s="107" t="s">
        <v>2133</v>
      </c>
      <c r="H1238" s="124" t="str">
        <f>Programação4[[#This Row],[Atividade]]&amp; " - linha/estrutura: " &amp;Programação4[[#This Row],[Tag]]</f>
        <v xml:space="preserve">Fazer Ebtv da linha existente 16"-S3-14A-1323 - linha/estrutura: </v>
      </c>
      <c r="I1238" s="107"/>
      <c r="J1238" s="107"/>
      <c r="K1238" s="107"/>
      <c r="L1238" s="118"/>
      <c r="M1238" s="118"/>
      <c r="N1238" s="118"/>
      <c r="O1238" s="118"/>
      <c r="P1238" s="118"/>
      <c r="Q1238" s="118"/>
      <c r="R1238" s="120"/>
      <c r="S1238" s="120"/>
      <c r="T1238" s="118"/>
      <c r="U1238" s="118"/>
      <c r="V1238" s="118"/>
      <c r="W1238" s="118"/>
      <c r="X1238" s="118"/>
      <c r="Y1238" s="120"/>
      <c r="Z1238" s="120"/>
      <c r="AA1238" s="118"/>
      <c r="AB1238" s="118"/>
      <c r="AC1238" s="118"/>
      <c r="AD1238" s="118"/>
      <c r="AE1238" s="118"/>
      <c r="AF1238" s="120"/>
      <c r="AG1238" s="120"/>
      <c r="AH1238" s="118"/>
      <c r="AI1238" s="118"/>
      <c r="AJ1238" s="118"/>
      <c r="AK1238" s="118"/>
      <c r="AL1238" s="118"/>
      <c r="AM1238" s="118"/>
    </row>
    <row r="1239" spans="1:39" hidden="1" x14ac:dyDescent="0.3">
      <c r="A1239" s="107"/>
      <c r="B1239" s="107" t="s">
        <v>1367</v>
      </c>
      <c r="C1239" s="124"/>
      <c r="D1239" s="107"/>
      <c r="E1239" s="125"/>
      <c r="F1239" s="107"/>
      <c r="G1239" s="107" t="s">
        <v>2134</v>
      </c>
      <c r="H1239" s="124" t="str">
        <f>Programação4[[#This Row],[Atividade]]&amp; " - linha/estrutura: " &amp;Programação4[[#This Row],[Tag]]</f>
        <v xml:space="preserve">Desmontar flange cego da linha existente - linha/estrutura: </v>
      </c>
      <c r="I1239" s="107"/>
      <c r="J1239" s="107"/>
      <c r="K1239" s="107"/>
      <c r="L1239" s="118"/>
      <c r="M1239" s="118"/>
      <c r="N1239" s="118"/>
      <c r="O1239" s="118"/>
      <c r="P1239" s="118"/>
      <c r="Q1239" s="118"/>
      <c r="R1239" s="120"/>
      <c r="S1239" s="120"/>
      <c r="T1239" s="118"/>
      <c r="U1239" s="118"/>
      <c r="V1239" s="118"/>
      <c r="W1239" s="118"/>
      <c r="X1239" s="118"/>
      <c r="Y1239" s="120"/>
      <c r="Z1239" s="120"/>
      <c r="AA1239" s="118"/>
      <c r="AB1239" s="118"/>
      <c r="AC1239" s="118"/>
      <c r="AD1239" s="118"/>
      <c r="AE1239" s="118"/>
      <c r="AF1239" s="120"/>
      <c r="AG1239" s="120"/>
      <c r="AH1239" s="118"/>
      <c r="AI1239" s="118"/>
      <c r="AJ1239" s="118"/>
      <c r="AK1239" s="118"/>
      <c r="AL1239" s="118"/>
      <c r="AM1239" s="118"/>
    </row>
    <row r="1240" spans="1:39" hidden="1" x14ac:dyDescent="0.3">
      <c r="A1240" s="107"/>
      <c r="B1240" s="107" t="s">
        <v>1368</v>
      </c>
      <c r="C1240" s="124"/>
      <c r="D1240" s="107"/>
      <c r="E1240" s="125"/>
      <c r="F1240" s="107"/>
      <c r="G1240" s="107" t="s">
        <v>2135</v>
      </c>
      <c r="H1240" s="124" t="str">
        <f>Programação4[[#This Row],[Atividade]]&amp; " - linha/estrutura: " &amp;Programação4[[#This Row],[Tag]]</f>
        <v xml:space="preserve">Montar de válvula gaveta de 16" - linha/estrutura: </v>
      </c>
      <c r="I1240" s="107"/>
      <c r="J1240" s="107"/>
      <c r="K1240" s="107"/>
      <c r="L1240" s="118"/>
      <c r="M1240" s="118"/>
      <c r="N1240" s="118"/>
      <c r="O1240" s="118"/>
      <c r="P1240" s="118"/>
      <c r="Q1240" s="118"/>
      <c r="R1240" s="120"/>
      <c r="S1240" s="120"/>
      <c r="T1240" s="118"/>
      <c r="U1240" s="118"/>
      <c r="V1240" s="118"/>
      <c r="W1240" s="118"/>
      <c r="X1240" s="118"/>
      <c r="Y1240" s="120"/>
      <c r="Z1240" s="120"/>
      <c r="AA1240" s="118"/>
      <c r="AB1240" s="118"/>
      <c r="AC1240" s="118"/>
      <c r="AD1240" s="118"/>
      <c r="AE1240" s="118"/>
      <c r="AF1240" s="120"/>
      <c r="AG1240" s="120"/>
      <c r="AH1240" s="118"/>
      <c r="AI1240" s="118"/>
      <c r="AJ1240" s="118"/>
      <c r="AK1240" s="118"/>
      <c r="AL1240" s="118"/>
      <c r="AM1240" s="118"/>
    </row>
    <row r="1241" spans="1:39" hidden="1" x14ac:dyDescent="0.3">
      <c r="A1241" s="107"/>
      <c r="B1241" s="107" t="s">
        <v>1369</v>
      </c>
      <c r="C1241" s="124"/>
      <c r="D1241" s="107"/>
      <c r="E1241" s="125"/>
      <c r="F1241" s="107"/>
      <c r="G1241" s="107" t="s">
        <v>1954</v>
      </c>
      <c r="H1241" s="124" t="str">
        <f>Programação4[[#This Row],[Atividade]]&amp; " - linha/estrutura: " &amp;Programação4[[#This Row],[Tag]]</f>
        <v xml:space="preserve">Remover Ebtv da linha - linha/estrutura: </v>
      </c>
      <c r="I1241" s="107"/>
      <c r="J1241" s="107"/>
      <c r="K1241" s="107"/>
      <c r="L1241" s="118"/>
      <c r="M1241" s="118"/>
      <c r="N1241" s="118"/>
      <c r="O1241" s="118"/>
      <c r="P1241" s="118"/>
      <c r="Q1241" s="118"/>
      <c r="R1241" s="120"/>
      <c r="S1241" s="120"/>
      <c r="T1241" s="118"/>
      <c r="U1241" s="118"/>
      <c r="V1241" s="118"/>
      <c r="W1241" s="118"/>
      <c r="X1241" s="118"/>
      <c r="Y1241" s="120"/>
      <c r="Z1241" s="120"/>
      <c r="AA1241" s="118"/>
      <c r="AB1241" s="118"/>
      <c r="AC1241" s="118"/>
      <c r="AD1241" s="118"/>
      <c r="AE1241" s="118"/>
      <c r="AF1241" s="120"/>
      <c r="AG1241" s="120"/>
      <c r="AH1241" s="118"/>
      <c r="AI1241" s="118"/>
      <c r="AJ1241" s="118"/>
      <c r="AK1241" s="118"/>
      <c r="AL1241" s="118"/>
      <c r="AM1241" s="118"/>
    </row>
    <row r="1242" spans="1:39" hidden="1" x14ac:dyDescent="0.3">
      <c r="A1242" s="107"/>
      <c r="B1242" s="107" t="s">
        <v>1370</v>
      </c>
      <c r="C1242" s="124"/>
      <c r="D1242" s="107"/>
      <c r="E1242" s="125"/>
      <c r="F1242" s="107"/>
      <c r="G1242" s="107" t="s">
        <v>1443</v>
      </c>
      <c r="H1242" s="124" t="str">
        <f>Programação4[[#This Row],[Atividade]]&amp; " - linha/estrutura: " &amp;Programação4[[#This Row],[Tag]]</f>
        <v xml:space="preserve">Tie in 113 - Parada - linha/estrutura: </v>
      </c>
      <c r="I1242" s="107"/>
      <c r="J1242" s="107"/>
      <c r="K1242" s="107"/>
      <c r="L1242" s="118"/>
      <c r="M1242" s="118"/>
      <c r="N1242" s="118"/>
      <c r="O1242" s="118"/>
      <c r="P1242" s="118"/>
      <c r="Q1242" s="118"/>
      <c r="R1242" s="120"/>
      <c r="S1242" s="120"/>
      <c r="T1242" s="118"/>
      <c r="U1242" s="118"/>
      <c r="V1242" s="118"/>
      <c r="W1242" s="118"/>
      <c r="X1242" s="118"/>
      <c r="Y1242" s="120"/>
      <c r="Z1242" s="120"/>
      <c r="AA1242" s="118"/>
      <c r="AB1242" s="118"/>
      <c r="AC1242" s="118"/>
      <c r="AD1242" s="118"/>
      <c r="AE1242" s="118"/>
      <c r="AF1242" s="120"/>
      <c r="AG1242" s="120"/>
      <c r="AH1242" s="118"/>
      <c r="AI1242" s="118"/>
      <c r="AJ1242" s="118"/>
      <c r="AK1242" s="118"/>
      <c r="AL1242" s="118"/>
      <c r="AM1242" s="118"/>
    </row>
    <row r="1243" spans="1:39" hidden="1" x14ac:dyDescent="0.3">
      <c r="A1243" s="107"/>
      <c r="B1243" s="107" t="s">
        <v>1371</v>
      </c>
      <c r="C1243" s="124"/>
      <c r="D1243" s="107"/>
      <c r="E1243" s="125"/>
      <c r="F1243" s="107"/>
      <c r="G1243" s="107" t="s">
        <v>2030</v>
      </c>
      <c r="H1243" s="124" t="str">
        <f>Programação4[[#This Row],[Atividade]]&amp; " - linha/estrutura: " &amp;Programação4[[#This Row],[Tag]]</f>
        <v xml:space="preserve">Fazer Ebtv da linha existente - linha/estrutura: </v>
      </c>
      <c r="I1243" s="107"/>
      <c r="J1243" s="107"/>
      <c r="K1243" s="107"/>
      <c r="L1243" s="118"/>
      <c r="M1243" s="118"/>
      <c r="N1243" s="118"/>
      <c r="O1243" s="118"/>
      <c r="P1243" s="118"/>
      <c r="Q1243" s="118"/>
      <c r="R1243" s="120"/>
      <c r="S1243" s="120"/>
      <c r="T1243" s="118"/>
      <c r="U1243" s="118"/>
      <c r="V1243" s="118"/>
      <c r="W1243" s="118"/>
      <c r="X1243" s="118"/>
      <c r="Y1243" s="120"/>
      <c r="Z1243" s="120"/>
      <c r="AA1243" s="118"/>
      <c r="AB1243" s="118"/>
      <c r="AC1243" s="118"/>
      <c r="AD1243" s="118"/>
      <c r="AE1243" s="118"/>
      <c r="AF1243" s="120"/>
      <c r="AG1243" s="120"/>
      <c r="AH1243" s="118"/>
      <c r="AI1243" s="118"/>
      <c r="AJ1243" s="118"/>
      <c r="AK1243" s="118"/>
      <c r="AL1243" s="118"/>
      <c r="AM1243" s="118"/>
    </row>
    <row r="1244" spans="1:39" hidden="1" x14ac:dyDescent="0.3">
      <c r="A1244" s="107"/>
      <c r="B1244" s="107" t="s">
        <v>1372</v>
      </c>
      <c r="C1244" s="124"/>
      <c r="D1244" s="107"/>
      <c r="E1244" s="125"/>
      <c r="F1244" s="107"/>
      <c r="G1244" s="107" t="s">
        <v>2136</v>
      </c>
      <c r="H1244" s="124" t="str">
        <f>Programação4[[#This Row],[Atividade]]&amp; " - linha/estrutura: " &amp;Programação4[[#This Row],[Tag]]</f>
        <v xml:space="preserve">Cortar trecho de 2"na linha existente - linha/estrutura: </v>
      </c>
      <c r="I1244" s="107"/>
      <c r="J1244" s="107"/>
      <c r="K1244" s="107"/>
      <c r="L1244" s="118"/>
      <c r="M1244" s="118"/>
      <c r="N1244" s="118"/>
      <c r="O1244" s="118"/>
      <c r="P1244" s="118"/>
      <c r="Q1244" s="118"/>
      <c r="R1244" s="120"/>
      <c r="S1244" s="120"/>
      <c r="T1244" s="118"/>
      <c r="U1244" s="118"/>
      <c r="V1244" s="118"/>
      <c r="W1244" s="118"/>
      <c r="X1244" s="118"/>
      <c r="Y1244" s="120"/>
      <c r="Z1244" s="120"/>
      <c r="AA1244" s="118"/>
      <c r="AB1244" s="118"/>
      <c r="AC1244" s="118"/>
      <c r="AD1244" s="118"/>
      <c r="AE1244" s="118"/>
      <c r="AF1244" s="120"/>
      <c r="AG1244" s="120"/>
      <c r="AH1244" s="118"/>
      <c r="AI1244" s="118"/>
      <c r="AJ1244" s="118"/>
      <c r="AK1244" s="118"/>
      <c r="AL1244" s="118"/>
      <c r="AM1244" s="118"/>
    </row>
    <row r="1245" spans="1:39" hidden="1" x14ac:dyDescent="0.3">
      <c r="A1245" s="107"/>
      <c r="B1245" s="107" t="s">
        <v>1373</v>
      </c>
      <c r="C1245" s="124"/>
      <c r="D1245" s="107"/>
      <c r="E1245" s="125"/>
      <c r="F1245" s="107"/>
      <c r="G1245" s="107" t="s">
        <v>2137</v>
      </c>
      <c r="H1245" s="124" t="str">
        <f>Programação4[[#This Row],[Atividade]]&amp; " - linha/estrutura: " &amp;Programação4[[#This Row],[Tag]]</f>
        <v xml:space="preserve">Montar e soldar spool de 2" - linha/estrutura: </v>
      </c>
      <c r="I1245" s="107"/>
      <c r="J1245" s="107"/>
      <c r="K1245" s="107"/>
      <c r="L1245" s="118"/>
      <c r="M1245" s="118"/>
      <c r="N1245" s="118"/>
      <c r="O1245" s="118"/>
      <c r="P1245" s="118"/>
      <c r="Q1245" s="118"/>
      <c r="R1245" s="120"/>
      <c r="S1245" s="120"/>
      <c r="T1245" s="118"/>
      <c r="U1245" s="118"/>
      <c r="V1245" s="118"/>
      <c r="W1245" s="118"/>
      <c r="X1245" s="118"/>
      <c r="Y1245" s="120"/>
      <c r="Z1245" s="120"/>
      <c r="AA1245" s="118"/>
      <c r="AB1245" s="118"/>
      <c r="AC1245" s="118"/>
      <c r="AD1245" s="118"/>
      <c r="AE1245" s="118"/>
      <c r="AF1245" s="120"/>
      <c r="AG1245" s="120"/>
      <c r="AH1245" s="118"/>
      <c r="AI1245" s="118"/>
      <c r="AJ1245" s="118"/>
      <c r="AK1245" s="118"/>
      <c r="AL1245" s="118"/>
      <c r="AM1245" s="118"/>
    </row>
    <row r="1246" spans="1:39" hidden="1" x14ac:dyDescent="0.3">
      <c r="A1246" s="107"/>
      <c r="B1246" s="107" t="s">
        <v>1374</v>
      </c>
      <c r="C1246" s="124"/>
      <c r="D1246" s="107"/>
      <c r="E1246" s="125"/>
      <c r="F1246" s="107"/>
      <c r="G1246" s="107" t="s">
        <v>279</v>
      </c>
      <c r="H1246" s="124" t="str">
        <f>Programação4[[#This Row],[Atividade]]&amp; " - linha/estrutura: " &amp;Programação4[[#This Row],[Tag]]</f>
        <v xml:space="preserve">Inspeção ENDs das soldas - linha/estrutura: </v>
      </c>
      <c r="I1246" s="107"/>
      <c r="J1246" s="107"/>
      <c r="K1246" s="107"/>
      <c r="L1246" s="118"/>
      <c r="M1246" s="118"/>
      <c r="N1246" s="118"/>
      <c r="O1246" s="118"/>
      <c r="P1246" s="118"/>
      <c r="Q1246" s="118"/>
      <c r="R1246" s="120"/>
      <c r="S1246" s="120"/>
      <c r="T1246" s="118"/>
      <c r="U1246" s="118"/>
      <c r="V1246" s="118"/>
      <c r="W1246" s="118"/>
      <c r="X1246" s="118"/>
      <c r="Y1246" s="120"/>
      <c r="Z1246" s="120"/>
      <c r="AA1246" s="118"/>
      <c r="AB1246" s="118"/>
      <c r="AC1246" s="118"/>
      <c r="AD1246" s="118"/>
      <c r="AE1246" s="118"/>
      <c r="AF1246" s="120"/>
      <c r="AG1246" s="120"/>
      <c r="AH1246" s="118"/>
      <c r="AI1246" s="118"/>
      <c r="AJ1246" s="118"/>
      <c r="AK1246" s="118"/>
      <c r="AL1246" s="118"/>
      <c r="AM1246" s="118"/>
    </row>
    <row r="1247" spans="1:39" hidden="1" x14ac:dyDescent="0.3">
      <c r="A1247" s="107"/>
      <c r="B1247" s="107" t="s">
        <v>1375</v>
      </c>
      <c r="C1247" s="124"/>
      <c r="D1247" s="107"/>
      <c r="E1247" s="125"/>
      <c r="F1247" s="107"/>
      <c r="G1247" s="107" t="s">
        <v>2138</v>
      </c>
      <c r="H1247" s="124" t="str">
        <f>Programação4[[#This Row],[Atividade]]&amp; " - linha/estrutura: " &amp;Programação4[[#This Row],[Tag]]</f>
        <v xml:space="preserve">Montar de válvula gaveta de 2" - linha/estrutura: </v>
      </c>
      <c r="I1247" s="107"/>
      <c r="J1247" s="107"/>
      <c r="K1247" s="107"/>
      <c r="L1247" s="118"/>
      <c r="M1247" s="118"/>
      <c r="N1247" s="118"/>
      <c r="O1247" s="118"/>
      <c r="P1247" s="118"/>
      <c r="Q1247" s="118"/>
      <c r="R1247" s="120"/>
      <c r="S1247" s="120"/>
      <c r="T1247" s="118"/>
      <c r="U1247" s="118"/>
      <c r="V1247" s="118"/>
      <c r="W1247" s="118"/>
      <c r="X1247" s="118"/>
      <c r="Y1247" s="120"/>
      <c r="Z1247" s="120"/>
      <c r="AA1247" s="118"/>
      <c r="AB1247" s="118"/>
      <c r="AC1247" s="118"/>
      <c r="AD1247" s="118"/>
      <c r="AE1247" s="118"/>
      <c r="AF1247" s="120"/>
      <c r="AG1247" s="120"/>
      <c r="AH1247" s="118"/>
      <c r="AI1247" s="118"/>
      <c r="AJ1247" s="118"/>
      <c r="AK1247" s="118"/>
      <c r="AL1247" s="118"/>
      <c r="AM1247" s="118"/>
    </row>
    <row r="1248" spans="1:39" hidden="1" x14ac:dyDescent="0.3">
      <c r="A1248" s="107"/>
      <c r="B1248" s="107" t="s">
        <v>1376</v>
      </c>
      <c r="C1248" s="124"/>
      <c r="D1248" s="107"/>
      <c r="E1248" s="125"/>
      <c r="F1248" s="107"/>
      <c r="G1248" s="107" t="s">
        <v>2064</v>
      </c>
      <c r="H1248" s="124" t="str">
        <f>Programação4[[#This Row],[Atividade]]&amp; " - linha/estrutura: " &amp;Programação4[[#This Row],[Tag]]</f>
        <v xml:space="preserve">Remover Ebtv da linha existente - linha/estrutura: </v>
      </c>
      <c r="I1248" s="107"/>
      <c r="J1248" s="107"/>
      <c r="K1248" s="107"/>
      <c r="L1248" s="118"/>
      <c r="M1248" s="118"/>
      <c r="N1248" s="118"/>
      <c r="O1248" s="118"/>
      <c r="P1248" s="118"/>
      <c r="Q1248" s="118"/>
      <c r="R1248" s="120"/>
      <c r="S1248" s="120"/>
      <c r="T1248" s="118"/>
      <c r="U1248" s="118"/>
      <c r="V1248" s="118"/>
      <c r="W1248" s="118"/>
      <c r="X1248" s="118"/>
      <c r="Y1248" s="120"/>
      <c r="Z1248" s="120"/>
      <c r="AA1248" s="118"/>
      <c r="AB1248" s="118"/>
      <c r="AC1248" s="118"/>
      <c r="AD1248" s="118"/>
      <c r="AE1248" s="118"/>
      <c r="AF1248" s="120"/>
      <c r="AG1248" s="120"/>
      <c r="AH1248" s="118"/>
      <c r="AI1248" s="118"/>
      <c r="AJ1248" s="118"/>
      <c r="AK1248" s="118"/>
      <c r="AL1248" s="118"/>
      <c r="AM1248" s="118"/>
    </row>
    <row r="1249" spans="1:39" hidden="1" x14ac:dyDescent="0.3">
      <c r="A1249" s="107"/>
      <c r="B1249" s="107" t="s">
        <v>1377</v>
      </c>
      <c r="C1249" s="124"/>
      <c r="D1249" s="107"/>
      <c r="E1249" s="125"/>
      <c r="F1249" s="107"/>
      <c r="G1249" s="107" t="s">
        <v>2139</v>
      </c>
      <c r="H1249" s="124" t="str">
        <f>Programação4[[#This Row],[Atividade]]&amp; " - linha/estrutura: " &amp;Programação4[[#This Row],[Tag]]</f>
        <v xml:space="preserve">Tie in 120 - Parada - linha/estrutura: </v>
      </c>
      <c r="I1249" s="107"/>
      <c r="J1249" s="107"/>
      <c r="K1249" s="107"/>
      <c r="L1249" s="118"/>
      <c r="M1249" s="118"/>
      <c r="N1249" s="118"/>
      <c r="O1249" s="118"/>
      <c r="P1249" s="118"/>
      <c r="Q1249" s="118"/>
      <c r="R1249" s="120"/>
      <c r="S1249" s="120"/>
      <c r="T1249" s="118"/>
      <c r="U1249" s="118"/>
      <c r="V1249" s="118"/>
      <c r="W1249" s="118"/>
      <c r="X1249" s="118"/>
      <c r="Y1249" s="120"/>
      <c r="Z1249" s="120"/>
      <c r="AA1249" s="118"/>
      <c r="AB1249" s="118"/>
      <c r="AC1249" s="118"/>
      <c r="AD1249" s="118"/>
      <c r="AE1249" s="118"/>
      <c r="AF1249" s="120"/>
      <c r="AG1249" s="120"/>
      <c r="AH1249" s="118"/>
      <c r="AI1249" s="118"/>
      <c r="AJ1249" s="118"/>
      <c r="AK1249" s="118"/>
      <c r="AL1249" s="118"/>
      <c r="AM1249" s="118"/>
    </row>
    <row r="1250" spans="1:39" hidden="1" x14ac:dyDescent="0.3">
      <c r="A1250" s="107"/>
      <c r="B1250" s="107" t="s">
        <v>1378</v>
      </c>
      <c r="C1250" s="124"/>
      <c r="D1250" s="107"/>
      <c r="E1250" s="125"/>
      <c r="F1250" s="107"/>
      <c r="G1250" s="107" t="s">
        <v>2030</v>
      </c>
      <c r="H1250" s="124" t="str">
        <f>Programação4[[#This Row],[Atividade]]&amp; " - linha/estrutura: " &amp;Programação4[[#This Row],[Tag]]</f>
        <v xml:space="preserve">Fazer Ebtv da linha existente - linha/estrutura: </v>
      </c>
      <c r="I1250" s="107"/>
      <c r="J1250" s="107"/>
      <c r="K1250" s="107"/>
      <c r="L1250" s="118"/>
      <c r="M1250" s="118"/>
      <c r="N1250" s="118"/>
      <c r="O1250" s="118"/>
      <c r="P1250" s="118"/>
      <c r="Q1250" s="118"/>
      <c r="R1250" s="120"/>
      <c r="S1250" s="120"/>
      <c r="T1250" s="118"/>
      <c r="U1250" s="118"/>
      <c r="V1250" s="118"/>
      <c r="W1250" s="118"/>
      <c r="X1250" s="118"/>
      <c r="Y1250" s="120"/>
      <c r="Z1250" s="120"/>
      <c r="AA1250" s="118"/>
      <c r="AB1250" s="118"/>
      <c r="AC1250" s="118"/>
      <c r="AD1250" s="118"/>
      <c r="AE1250" s="118"/>
      <c r="AF1250" s="120"/>
      <c r="AG1250" s="120"/>
      <c r="AH1250" s="118"/>
      <c r="AI1250" s="118"/>
      <c r="AJ1250" s="118"/>
      <c r="AK1250" s="118"/>
      <c r="AL1250" s="118"/>
      <c r="AM1250" s="118"/>
    </row>
    <row r="1251" spans="1:39" hidden="1" x14ac:dyDescent="0.3">
      <c r="A1251" s="107"/>
      <c r="B1251" s="107" t="s">
        <v>1379</v>
      </c>
      <c r="C1251" s="124"/>
      <c r="D1251" s="107"/>
      <c r="E1251" s="125"/>
      <c r="F1251" s="107"/>
      <c r="G1251" s="107" t="s">
        <v>2136</v>
      </c>
      <c r="H1251" s="124" t="str">
        <f>Programação4[[#This Row],[Atividade]]&amp; " - linha/estrutura: " &amp;Programação4[[#This Row],[Tag]]</f>
        <v xml:space="preserve">Cortar trecho de 2"na linha existente - linha/estrutura: </v>
      </c>
      <c r="I1251" s="107"/>
      <c r="J1251" s="107"/>
      <c r="K1251" s="107"/>
      <c r="L1251" s="118"/>
      <c r="M1251" s="118"/>
      <c r="N1251" s="118"/>
      <c r="O1251" s="118"/>
      <c r="P1251" s="118"/>
      <c r="Q1251" s="118"/>
      <c r="R1251" s="120"/>
      <c r="S1251" s="120"/>
      <c r="T1251" s="118"/>
      <c r="U1251" s="118"/>
      <c r="V1251" s="118"/>
      <c r="W1251" s="118"/>
      <c r="X1251" s="118"/>
      <c r="Y1251" s="120"/>
      <c r="Z1251" s="120"/>
      <c r="AA1251" s="118"/>
      <c r="AB1251" s="118"/>
      <c r="AC1251" s="118"/>
      <c r="AD1251" s="118"/>
      <c r="AE1251" s="118"/>
      <c r="AF1251" s="120"/>
      <c r="AG1251" s="120"/>
      <c r="AH1251" s="118"/>
      <c r="AI1251" s="118"/>
      <c r="AJ1251" s="118"/>
      <c r="AK1251" s="118"/>
      <c r="AL1251" s="118"/>
      <c r="AM1251" s="118"/>
    </row>
    <row r="1252" spans="1:39" hidden="1" x14ac:dyDescent="0.3">
      <c r="A1252" s="107"/>
      <c r="B1252" s="107" t="s">
        <v>1380</v>
      </c>
      <c r="C1252" s="124"/>
      <c r="D1252" s="107"/>
      <c r="E1252" s="125"/>
      <c r="F1252" s="107"/>
      <c r="G1252" s="107" t="s">
        <v>2137</v>
      </c>
      <c r="H1252" s="124" t="str">
        <f>Programação4[[#This Row],[Atividade]]&amp; " - linha/estrutura: " &amp;Programação4[[#This Row],[Tag]]</f>
        <v xml:space="preserve">Montar e soldar spool de 2" - linha/estrutura: </v>
      </c>
      <c r="I1252" s="107"/>
      <c r="J1252" s="107"/>
      <c r="K1252" s="107"/>
      <c r="L1252" s="118"/>
      <c r="M1252" s="118"/>
      <c r="N1252" s="118"/>
      <c r="O1252" s="118"/>
      <c r="P1252" s="118"/>
      <c r="Q1252" s="118"/>
      <c r="R1252" s="120"/>
      <c r="S1252" s="120"/>
      <c r="T1252" s="118"/>
      <c r="U1252" s="118"/>
      <c r="V1252" s="118"/>
      <c r="W1252" s="118"/>
      <c r="X1252" s="118"/>
      <c r="Y1252" s="120"/>
      <c r="Z1252" s="120"/>
      <c r="AA1252" s="118"/>
      <c r="AB1252" s="118"/>
      <c r="AC1252" s="118"/>
      <c r="AD1252" s="118"/>
      <c r="AE1252" s="118"/>
      <c r="AF1252" s="120"/>
      <c r="AG1252" s="120"/>
      <c r="AH1252" s="118"/>
      <c r="AI1252" s="118"/>
      <c r="AJ1252" s="118"/>
      <c r="AK1252" s="118"/>
      <c r="AL1252" s="118"/>
      <c r="AM1252" s="118"/>
    </row>
    <row r="1253" spans="1:39" hidden="1" x14ac:dyDescent="0.3">
      <c r="A1253" s="107"/>
      <c r="B1253" s="107" t="s">
        <v>1381</v>
      </c>
      <c r="C1253" s="124"/>
      <c r="D1253" s="107"/>
      <c r="E1253" s="125"/>
      <c r="F1253" s="107"/>
      <c r="G1253" s="107" t="s">
        <v>279</v>
      </c>
      <c r="H1253" s="124" t="str">
        <f>Programação4[[#This Row],[Atividade]]&amp; " - linha/estrutura: " &amp;Programação4[[#This Row],[Tag]]</f>
        <v xml:space="preserve">Inspeção ENDs das soldas - linha/estrutura: </v>
      </c>
      <c r="I1253" s="107"/>
      <c r="J1253" s="107"/>
      <c r="K1253" s="107"/>
      <c r="L1253" s="118"/>
      <c r="M1253" s="118"/>
      <c r="N1253" s="118"/>
      <c r="O1253" s="118"/>
      <c r="P1253" s="118"/>
      <c r="Q1253" s="118"/>
      <c r="R1253" s="120"/>
      <c r="S1253" s="120"/>
      <c r="T1253" s="118"/>
      <c r="U1253" s="118"/>
      <c r="V1253" s="118"/>
      <c r="W1253" s="118"/>
      <c r="X1253" s="118"/>
      <c r="Y1253" s="120"/>
      <c r="Z1253" s="120"/>
      <c r="AA1253" s="118"/>
      <c r="AB1253" s="118"/>
      <c r="AC1253" s="118"/>
      <c r="AD1253" s="118"/>
      <c r="AE1253" s="118"/>
      <c r="AF1253" s="120"/>
      <c r="AG1253" s="120"/>
      <c r="AH1253" s="118"/>
      <c r="AI1253" s="118"/>
      <c r="AJ1253" s="118"/>
      <c r="AK1253" s="118"/>
      <c r="AL1253" s="118"/>
      <c r="AM1253" s="118"/>
    </row>
    <row r="1254" spans="1:39" hidden="1" x14ac:dyDescent="0.3">
      <c r="A1254" s="107"/>
      <c r="B1254" s="107" t="s">
        <v>1382</v>
      </c>
      <c r="C1254" s="124"/>
      <c r="D1254" s="107"/>
      <c r="E1254" s="125"/>
      <c r="F1254" s="107"/>
      <c r="G1254" s="107" t="s">
        <v>2138</v>
      </c>
      <c r="H1254" s="124" t="str">
        <f>Programação4[[#This Row],[Atividade]]&amp; " - linha/estrutura: " &amp;Programação4[[#This Row],[Tag]]</f>
        <v xml:space="preserve">Montar de válvula gaveta de 2" - linha/estrutura: </v>
      </c>
      <c r="I1254" s="107"/>
      <c r="J1254" s="107"/>
      <c r="K1254" s="107"/>
      <c r="L1254" s="118"/>
      <c r="M1254" s="118"/>
      <c r="N1254" s="118"/>
      <c r="O1254" s="118"/>
      <c r="P1254" s="118"/>
      <c r="Q1254" s="118"/>
      <c r="R1254" s="120"/>
      <c r="S1254" s="120"/>
      <c r="T1254" s="118"/>
      <c r="U1254" s="118"/>
      <c r="V1254" s="118"/>
      <c r="W1254" s="118"/>
      <c r="X1254" s="118"/>
      <c r="Y1254" s="120"/>
      <c r="Z1254" s="120"/>
      <c r="AA1254" s="118"/>
      <c r="AB1254" s="118"/>
      <c r="AC1254" s="118"/>
      <c r="AD1254" s="118"/>
      <c r="AE1254" s="118"/>
      <c r="AF1254" s="120"/>
      <c r="AG1254" s="120"/>
      <c r="AH1254" s="118"/>
      <c r="AI1254" s="118"/>
      <c r="AJ1254" s="118"/>
      <c r="AK1254" s="118"/>
      <c r="AL1254" s="118"/>
      <c r="AM1254" s="118"/>
    </row>
    <row r="1255" spans="1:39" hidden="1" x14ac:dyDescent="0.3">
      <c r="A1255" s="107"/>
      <c r="B1255" s="107" t="s">
        <v>1383</v>
      </c>
      <c r="C1255" s="124"/>
      <c r="D1255" s="107"/>
      <c r="E1255" s="125"/>
      <c r="F1255" s="107"/>
      <c r="G1255" s="107" t="s">
        <v>2064</v>
      </c>
      <c r="H1255" s="124" t="str">
        <f>Programação4[[#This Row],[Atividade]]&amp; " - linha/estrutura: " &amp;Programação4[[#This Row],[Tag]]</f>
        <v xml:space="preserve">Remover Ebtv da linha existente - linha/estrutura: </v>
      </c>
      <c r="I1255" s="107"/>
      <c r="J1255" s="107"/>
      <c r="K1255" s="107"/>
      <c r="L1255" s="118"/>
      <c r="M1255" s="118"/>
      <c r="N1255" s="118"/>
      <c r="O1255" s="118"/>
      <c r="P1255" s="118"/>
      <c r="Q1255" s="118"/>
      <c r="R1255" s="120"/>
      <c r="S1255" s="120"/>
      <c r="T1255" s="118"/>
      <c r="U1255" s="118"/>
      <c r="V1255" s="118"/>
      <c r="W1255" s="118"/>
      <c r="X1255" s="118"/>
      <c r="Y1255" s="120"/>
      <c r="Z1255" s="120"/>
      <c r="AA1255" s="118"/>
      <c r="AB1255" s="118"/>
      <c r="AC1255" s="118"/>
      <c r="AD1255" s="118"/>
      <c r="AE1255" s="118"/>
      <c r="AF1255" s="120"/>
      <c r="AG1255" s="120"/>
      <c r="AH1255" s="118"/>
      <c r="AI1255" s="118"/>
      <c r="AJ1255" s="118"/>
      <c r="AK1255" s="118"/>
      <c r="AL1255" s="118"/>
      <c r="AM1255" s="118"/>
    </row>
    <row r="1256" spans="1:39" hidden="1" x14ac:dyDescent="0.3">
      <c r="A1256" s="107"/>
      <c r="B1256" s="107" t="s">
        <v>1384</v>
      </c>
      <c r="C1256" s="124"/>
      <c r="D1256" s="107"/>
      <c r="E1256" s="125"/>
      <c r="F1256" s="107"/>
      <c r="G1256" s="107" t="s">
        <v>2140</v>
      </c>
      <c r="H1256" s="124" t="str">
        <f>Programação4[[#This Row],[Atividade]]&amp; " - linha/estrutura: " &amp;Programação4[[#This Row],[Tag]]</f>
        <v xml:space="preserve">Tie in 155 - linha/estrutura: </v>
      </c>
      <c r="I1256" s="107"/>
      <c r="J1256" s="107"/>
      <c r="K1256" s="107"/>
      <c r="L1256" s="118"/>
      <c r="M1256" s="118"/>
      <c r="N1256" s="118"/>
      <c r="O1256" s="118"/>
      <c r="P1256" s="118"/>
      <c r="Q1256" s="118"/>
      <c r="R1256" s="120"/>
      <c r="S1256" s="120"/>
      <c r="T1256" s="118"/>
      <c r="U1256" s="118"/>
      <c r="V1256" s="118"/>
      <c r="W1256" s="118"/>
      <c r="X1256" s="118"/>
      <c r="Y1256" s="120"/>
      <c r="Z1256" s="120"/>
      <c r="AA1256" s="118"/>
      <c r="AB1256" s="118"/>
      <c r="AC1256" s="118"/>
      <c r="AD1256" s="118"/>
      <c r="AE1256" s="118"/>
      <c r="AF1256" s="120"/>
      <c r="AG1256" s="120"/>
      <c r="AH1256" s="118"/>
      <c r="AI1256" s="118"/>
      <c r="AJ1256" s="118"/>
      <c r="AK1256" s="118"/>
      <c r="AL1256" s="118"/>
      <c r="AM1256" s="118"/>
    </row>
    <row r="1257" spans="1:39" hidden="1" x14ac:dyDescent="0.3">
      <c r="A1257" s="107"/>
      <c r="B1257" s="107" t="s">
        <v>1385</v>
      </c>
      <c r="C1257" s="124"/>
      <c r="D1257" s="107"/>
      <c r="E1257" s="125"/>
      <c r="F1257" s="107"/>
      <c r="G1257" s="107" t="s">
        <v>2030</v>
      </c>
      <c r="H1257" s="124" t="str">
        <f>Programação4[[#This Row],[Atividade]]&amp; " - linha/estrutura: " &amp;Programação4[[#This Row],[Tag]]</f>
        <v xml:space="preserve">Fazer Ebtv da linha existente - linha/estrutura: </v>
      </c>
      <c r="I1257" s="107"/>
      <c r="J1257" s="107"/>
      <c r="K1257" s="107"/>
      <c r="L1257" s="118"/>
      <c r="M1257" s="118"/>
      <c r="N1257" s="118"/>
      <c r="O1257" s="118"/>
      <c r="P1257" s="118"/>
      <c r="Q1257" s="118"/>
      <c r="R1257" s="120"/>
      <c r="S1257" s="120"/>
      <c r="T1257" s="118"/>
      <c r="U1257" s="118"/>
      <c r="V1257" s="118"/>
      <c r="W1257" s="118"/>
      <c r="X1257" s="118"/>
      <c r="Y1257" s="120"/>
      <c r="Z1257" s="120"/>
      <c r="AA1257" s="118"/>
      <c r="AB1257" s="118"/>
      <c r="AC1257" s="118"/>
      <c r="AD1257" s="118"/>
      <c r="AE1257" s="118"/>
      <c r="AF1257" s="120"/>
      <c r="AG1257" s="120"/>
      <c r="AH1257" s="118"/>
      <c r="AI1257" s="118"/>
      <c r="AJ1257" s="118"/>
      <c r="AK1257" s="118"/>
      <c r="AL1257" s="118"/>
      <c r="AM1257" s="118"/>
    </row>
    <row r="1258" spans="1:39" hidden="1" x14ac:dyDescent="0.3">
      <c r="A1258" s="107"/>
      <c r="B1258" s="107" t="s">
        <v>1386</v>
      </c>
      <c r="C1258" s="124"/>
      <c r="D1258" s="107"/>
      <c r="E1258" s="125"/>
      <c r="F1258" s="107"/>
      <c r="G1258" s="107" t="s">
        <v>2136</v>
      </c>
      <c r="H1258" s="124" t="str">
        <f>Programação4[[#This Row],[Atividade]]&amp; " - linha/estrutura: " &amp;Programação4[[#This Row],[Tag]]</f>
        <v xml:space="preserve">Cortar trecho de 2"na linha existente - linha/estrutura: </v>
      </c>
      <c r="I1258" s="107"/>
      <c r="J1258" s="107"/>
      <c r="K1258" s="107"/>
      <c r="L1258" s="118"/>
      <c r="M1258" s="118"/>
      <c r="N1258" s="118"/>
      <c r="O1258" s="118"/>
      <c r="P1258" s="118"/>
      <c r="Q1258" s="118"/>
      <c r="R1258" s="120"/>
      <c r="S1258" s="120"/>
      <c r="T1258" s="118"/>
      <c r="U1258" s="118"/>
      <c r="V1258" s="118"/>
      <c r="W1258" s="118"/>
      <c r="X1258" s="118"/>
      <c r="Y1258" s="120"/>
      <c r="Z1258" s="120"/>
      <c r="AA1258" s="118"/>
      <c r="AB1258" s="118"/>
      <c r="AC1258" s="118"/>
      <c r="AD1258" s="118"/>
      <c r="AE1258" s="118"/>
      <c r="AF1258" s="120"/>
      <c r="AG1258" s="120"/>
      <c r="AH1258" s="118"/>
      <c r="AI1258" s="118"/>
      <c r="AJ1258" s="118"/>
      <c r="AK1258" s="118"/>
      <c r="AL1258" s="118"/>
      <c r="AM1258" s="118"/>
    </row>
    <row r="1259" spans="1:39" hidden="1" x14ac:dyDescent="0.3">
      <c r="A1259" s="107"/>
      <c r="B1259" s="107" t="s">
        <v>1387</v>
      </c>
      <c r="C1259" s="124"/>
      <c r="D1259" s="107"/>
      <c r="E1259" s="125"/>
      <c r="F1259" s="107"/>
      <c r="G1259" s="107" t="s">
        <v>2137</v>
      </c>
      <c r="H1259" s="124" t="str">
        <f>Programação4[[#This Row],[Atividade]]&amp; " - linha/estrutura: " &amp;Programação4[[#This Row],[Tag]]</f>
        <v xml:space="preserve">Montar e soldar spool de 2" - linha/estrutura: </v>
      </c>
      <c r="I1259" s="107"/>
      <c r="J1259" s="107"/>
      <c r="K1259" s="107"/>
      <c r="L1259" s="118"/>
      <c r="M1259" s="118"/>
      <c r="N1259" s="118"/>
      <c r="O1259" s="118"/>
      <c r="P1259" s="118"/>
      <c r="Q1259" s="118"/>
      <c r="R1259" s="120"/>
      <c r="S1259" s="120"/>
      <c r="T1259" s="118"/>
      <c r="U1259" s="118"/>
      <c r="V1259" s="118"/>
      <c r="W1259" s="118"/>
      <c r="X1259" s="118"/>
      <c r="Y1259" s="120"/>
      <c r="Z1259" s="120"/>
      <c r="AA1259" s="118"/>
      <c r="AB1259" s="118"/>
      <c r="AC1259" s="118"/>
      <c r="AD1259" s="118"/>
      <c r="AE1259" s="118"/>
      <c r="AF1259" s="120"/>
      <c r="AG1259" s="120"/>
      <c r="AH1259" s="118"/>
      <c r="AI1259" s="118"/>
      <c r="AJ1259" s="118"/>
      <c r="AK1259" s="118"/>
      <c r="AL1259" s="118"/>
      <c r="AM1259" s="118"/>
    </row>
    <row r="1260" spans="1:39" hidden="1" x14ac:dyDescent="0.3">
      <c r="A1260" s="107"/>
      <c r="B1260" s="107" t="s">
        <v>1388</v>
      </c>
      <c r="C1260" s="124"/>
      <c r="D1260" s="107"/>
      <c r="E1260" s="125"/>
      <c r="F1260" s="107"/>
      <c r="G1260" s="107" t="s">
        <v>279</v>
      </c>
      <c r="H1260" s="124" t="str">
        <f>Programação4[[#This Row],[Atividade]]&amp; " - linha/estrutura: " &amp;Programação4[[#This Row],[Tag]]</f>
        <v xml:space="preserve">Inspeção ENDs das soldas - linha/estrutura: </v>
      </c>
      <c r="I1260" s="107"/>
      <c r="J1260" s="107"/>
      <c r="K1260" s="107"/>
      <c r="L1260" s="118"/>
      <c r="M1260" s="118"/>
      <c r="N1260" s="118"/>
      <c r="O1260" s="118"/>
      <c r="P1260" s="118"/>
      <c r="Q1260" s="118"/>
      <c r="R1260" s="120"/>
      <c r="S1260" s="120"/>
      <c r="T1260" s="118"/>
      <c r="U1260" s="118"/>
      <c r="V1260" s="118"/>
      <c r="W1260" s="118"/>
      <c r="X1260" s="118"/>
      <c r="Y1260" s="120"/>
      <c r="Z1260" s="120"/>
      <c r="AA1260" s="118"/>
      <c r="AB1260" s="118"/>
      <c r="AC1260" s="118"/>
      <c r="AD1260" s="118"/>
      <c r="AE1260" s="118"/>
      <c r="AF1260" s="120"/>
      <c r="AG1260" s="120"/>
      <c r="AH1260" s="118"/>
      <c r="AI1260" s="118"/>
      <c r="AJ1260" s="118"/>
      <c r="AK1260" s="118"/>
      <c r="AL1260" s="118"/>
      <c r="AM1260" s="118"/>
    </row>
    <row r="1261" spans="1:39" hidden="1" x14ac:dyDescent="0.3">
      <c r="A1261" s="107"/>
      <c r="B1261" s="107" t="s">
        <v>1389</v>
      </c>
      <c r="C1261" s="124"/>
      <c r="D1261" s="107"/>
      <c r="E1261" s="125"/>
      <c r="F1261" s="107"/>
      <c r="G1261" s="107" t="s">
        <v>2138</v>
      </c>
      <c r="H1261" s="124" t="str">
        <f>Programação4[[#This Row],[Atividade]]&amp; " - linha/estrutura: " &amp;Programação4[[#This Row],[Tag]]</f>
        <v xml:space="preserve">Montar de válvula gaveta de 2" - linha/estrutura: </v>
      </c>
      <c r="I1261" s="107"/>
      <c r="J1261" s="107"/>
      <c r="K1261" s="107"/>
      <c r="L1261" s="118"/>
      <c r="M1261" s="118"/>
      <c r="N1261" s="118"/>
      <c r="O1261" s="118"/>
      <c r="P1261" s="118"/>
      <c r="Q1261" s="118"/>
      <c r="R1261" s="120"/>
      <c r="S1261" s="120"/>
      <c r="T1261" s="118"/>
      <c r="U1261" s="118"/>
      <c r="V1261" s="118"/>
      <c r="W1261" s="118"/>
      <c r="X1261" s="118"/>
      <c r="Y1261" s="120"/>
      <c r="Z1261" s="120"/>
      <c r="AA1261" s="118"/>
      <c r="AB1261" s="118"/>
      <c r="AC1261" s="118"/>
      <c r="AD1261" s="118"/>
      <c r="AE1261" s="118"/>
      <c r="AF1261" s="120"/>
      <c r="AG1261" s="120"/>
      <c r="AH1261" s="118"/>
      <c r="AI1261" s="118"/>
      <c r="AJ1261" s="118"/>
      <c r="AK1261" s="118"/>
      <c r="AL1261" s="118"/>
      <c r="AM1261" s="118"/>
    </row>
    <row r="1262" spans="1:39" hidden="1" x14ac:dyDescent="0.3">
      <c r="A1262" s="107"/>
      <c r="B1262" s="107" t="s">
        <v>1390</v>
      </c>
      <c r="C1262" s="124"/>
      <c r="D1262" s="107"/>
      <c r="E1262" s="125"/>
      <c r="F1262" s="107"/>
      <c r="G1262" s="107" t="s">
        <v>2064</v>
      </c>
      <c r="H1262" s="124" t="str">
        <f>Programação4[[#This Row],[Atividade]]&amp; " - linha/estrutura: " &amp;Programação4[[#This Row],[Tag]]</f>
        <v xml:space="preserve">Remover Ebtv da linha existente - linha/estrutura: </v>
      </c>
      <c r="I1262" s="107"/>
      <c r="J1262" s="107"/>
      <c r="K1262" s="107"/>
      <c r="L1262" s="118"/>
      <c r="M1262" s="118"/>
      <c r="N1262" s="118"/>
      <c r="O1262" s="118"/>
      <c r="P1262" s="118"/>
      <c r="Q1262" s="118"/>
      <c r="R1262" s="120"/>
      <c r="S1262" s="120"/>
      <c r="T1262" s="118"/>
      <c r="U1262" s="118"/>
      <c r="V1262" s="118"/>
      <c r="W1262" s="118"/>
      <c r="X1262" s="118"/>
      <c r="Y1262" s="120"/>
      <c r="Z1262" s="120"/>
      <c r="AA1262" s="118"/>
      <c r="AB1262" s="118"/>
      <c r="AC1262" s="118"/>
      <c r="AD1262" s="118"/>
      <c r="AE1262" s="118"/>
      <c r="AF1262" s="120"/>
      <c r="AG1262" s="120"/>
      <c r="AH1262" s="118"/>
      <c r="AI1262" s="118"/>
      <c r="AJ1262" s="118"/>
      <c r="AK1262" s="118"/>
      <c r="AL1262" s="118"/>
      <c r="AM1262" s="118"/>
    </row>
    <row r="1263" spans="1:39" hidden="1" x14ac:dyDescent="0.3">
      <c r="A1263" s="107"/>
      <c r="B1263" s="107" t="s">
        <v>1391</v>
      </c>
      <c r="C1263" s="124"/>
      <c r="D1263" s="107"/>
      <c r="E1263" s="125"/>
      <c r="F1263" s="107"/>
      <c r="G1263" s="107" t="s">
        <v>2141</v>
      </c>
      <c r="H1263" s="124" t="str">
        <f>Programação4[[#This Row],[Atividade]]&amp; " - linha/estrutura: " &amp;Programação4[[#This Row],[Tag]]</f>
        <v xml:space="preserve">Tie in 158 - linha/estrutura: </v>
      </c>
      <c r="I1263" s="107"/>
      <c r="J1263" s="107"/>
      <c r="K1263" s="107"/>
      <c r="L1263" s="118"/>
      <c r="M1263" s="118"/>
      <c r="N1263" s="118"/>
      <c r="O1263" s="118"/>
      <c r="P1263" s="118"/>
      <c r="Q1263" s="118"/>
      <c r="R1263" s="120"/>
      <c r="S1263" s="120"/>
      <c r="T1263" s="118"/>
      <c r="U1263" s="118"/>
      <c r="V1263" s="118"/>
      <c r="W1263" s="118"/>
      <c r="X1263" s="118"/>
      <c r="Y1263" s="120"/>
      <c r="Z1263" s="120"/>
      <c r="AA1263" s="118"/>
      <c r="AB1263" s="118"/>
      <c r="AC1263" s="118"/>
      <c r="AD1263" s="118"/>
      <c r="AE1263" s="118"/>
      <c r="AF1263" s="120"/>
      <c r="AG1263" s="120"/>
      <c r="AH1263" s="118"/>
      <c r="AI1263" s="118"/>
      <c r="AJ1263" s="118"/>
      <c r="AK1263" s="118"/>
      <c r="AL1263" s="118"/>
      <c r="AM1263" s="118"/>
    </row>
    <row r="1264" spans="1:39" hidden="1" x14ac:dyDescent="0.3">
      <c r="A1264" s="107"/>
      <c r="B1264" s="107" t="s">
        <v>1392</v>
      </c>
      <c r="C1264" s="124"/>
      <c r="D1264" s="107"/>
      <c r="E1264" s="125"/>
      <c r="F1264" s="107"/>
      <c r="G1264" s="107" t="s">
        <v>2030</v>
      </c>
      <c r="H1264" s="124" t="str">
        <f>Programação4[[#This Row],[Atividade]]&amp; " - linha/estrutura: " &amp;Programação4[[#This Row],[Tag]]</f>
        <v xml:space="preserve">Fazer Ebtv da linha existente - linha/estrutura: </v>
      </c>
      <c r="I1264" s="107"/>
      <c r="J1264" s="107"/>
      <c r="K1264" s="107"/>
      <c r="L1264" s="118"/>
      <c r="M1264" s="118"/>
      <c r="N1264" s="118"/>
      <c r="O1264" s="118"/>
      <c r="P1264" s="118"/>
      <c r="Q1264" s="118"/>
      <c r="R1264" s="120"/>
      <c r="S1264" s="120"/>
      <c r="T1264" s="118"/>
      <c r="U1264" s="118"/>
      <c r="V1264" s="118"/>
      <c r="W1264" s="118"/>
      <c r="X1264" s="118"/>
      <c r="Y1264" s="120"/>
      <c r="Z1264" s="120"/>
      <c r="AA1264" s="118"/>
      <c r="AB1264" s="118"/>
      <c r="AC1264" s="118"/>
      <c r="AD1264" s="118"/>
      <c r="AE1264" s="118"/>
      <c r="AF1264" s="120"/>
      <c r="AG1264" s="120"/>
      <c r="AH1264" s="118"/>
      <c r="AI1264" s="118"/>
      <c r="AJ1264" s="118"/>
      <c r="AK1264" s="118"/>
      <c r="AL1264" s="118"/>
      <c r="AM1264" s="118"/>
    </row>
    <row r="1265" spans="1:39" hidden="1" x14ac:dyDescent="0.3">
      <c r="A1265" s="107"/>
      <c r="B1265" s="107" t="s">
        <v>1393</v>
      </c>
      <c r="C1265" s="124"/>
      <c r="D1265" s="107"/>
      <c r="E1265" s="125"/>
      <c r="F1265" s="107"/>
      <c r="G1265" s="107" t="s">
        <v>2142</v>
      </c>
      <c r="H1265" s="124" t="str">
        <f>Programação4[[#This Row],[Atividade]]&amp; " - linha/estrutura: " &amp;Programação4[[#This Row],[Tag]]</f>
        <v xml:space="preserve">Cortar trecho de 4"na linha existente - linha/estrutura: </v>
      </c>
      <c r="I1265" s="107"/>
      <c r="J1265" s="107"/>
      <c r="K1265" s="107"/>
      <c r="L1265" s="118"/>
      <c r="M1265" s="118"/>
      <c r="N1265" s="118"/>
      <c r="O1265" s="118"/>
      <c r="P1265" s="118"/>
      <c r="Q1265" s="118"/>
      <c r="R1265" s="120"/>
      <c r="S1265" s="120"/>
      <c r="T1265" s="118"/>
      <c r="U1265" s="118"/>
      <c r="V1265" s="118"/>
      <c r="W1265" s="118"/>
      <c r="X1265" s="118"/>
      <c r="Y1265" s="120"/>
      <c r="Z1265" s="120"/>
      <c r="AA1265" s="118"/>
      <c r="AB1265" s="118"/>
      <c r="AC1265" s="118"/>
      <c r="AD1265" s="118"/>
      <c r="AE1265" s="118"/>
      <c r="AF1265" s="120"/>
      <c r="AG1265" s="120"/>
      <c r="AH1265" s="118"/>
      <c r="AI1265" s="118"/>
      <c r="AJ1265" s="118"/>
      <c r="AK1265" s="118"/>
      <c r="AL1265" s="118"/>
      <c r="AM1265" s="118"/>
    </row>
    <row r="1266" spans="1:39" hidden="1" x14ac:dyDescent="0.3">
      <c r="A1266" s="107"/>
      <c r="B1266" s="107" t="s">
        <v>1394</v>
      </c>
      <c r="C1266" s="124"/>
      <c r="D1266" s="107"/>
      <c r="E1266" s="125"/>
      <c r="F1266" s="107"/>
      <c r="G1266" s="107" t="s">
        <v>2143</v>
      </c>
      <c r="H1266" s="124" t="str">
        <f>Programação4[[#This Row],[Atividade]]&amp; " - linha/estrutura: " &amp;Programação4[[#This Row],[Tag]]</f>
        <v xml:space="preserve">Montar e soldar spool de 4" - linha/estrutura: </v>
      </c>
      <c r="I1266" s="107"/>
      <c r="J1266" s="107"/>
      <c r="K1266" s="107"/>
      <c r="L1266" s="118"/>
      <c r="M1266" s="118"/>
      <c r="N1266" s="118"/>
      <c r="O1266" s="118"/>
      <c r="P1266" s="118"/>
      <c r="Q1266" s="118"/>
      <c r="R1266" s="120"/>
      <c r="S1266" s="120"/>
      <c r="T1266" s="118"/>
      <c r="U1266" s="118"/>
      <c r="V1266" s="118"/>
      <c r="W1266" s="118"/>
      <c r="X1266" s="118"/>
      <c r="Y1266" s="120"/>
      <c r="Z1266" s="120"/>
      <c r="AA1266" s="118"/>
      <c r="AB1266" s="118"/>
      <c r="AC1266" s="118"/>
      <c r="AD1266" s="118"/>
      <c r="AE1266" s="118"/>
      <c r="AF1266" s="120"/>
      <c r="AG1266" s="120"/>
      <c r="AH1266" s="118"/>
      <c r="AI1266" s="118"/>
      <c r="AJ1266" s="118"/>
      <c r="AK1266" s="118"/>
      <c r="AL1266" s="118"/>
      <c r="AM1266" s="118"/>
    </row>
    <row r="1267" spans="1:39" hidden="1" x14ac:dyDescent="0.3">
      <c r="A1267" s="107"/>
      <c r="B1267" s="107" t="s">
        <v>1395</v>
      </c>
      <c r="C1267" s="124"/>
      <c r="D1267" s="107"/>
      <c r="E1267" s="125"/>
      <c r="F1267" s="107"/>
      <c r="G1267" s="107" t="s">
        <v>279</v>
      </c>
      <c r="H1267" s="124" t="str">
        <f>Programação4[[#This Row],[Atividade]]&amp; " - linha/estrutura: " &amp;Programação4[[#This Row],[Tag]]</f>
        <v xml:space="preserve">Inspeção ENDs das soldas - linha/estrutura: </v>
      </c>
      <c r="I1267" s="107"/>
      <c r="J1267" s="107"/>
      <c r="K1267" s="107"/>
      <c r="L1267" s="118"/>
      <c r="M1267" s="118"/>
      <c r="N1267" s="118"/>
      <c r="O1267" s="118"/>
      <c r="P1267" s="118"/>
      <c r="Q1267" s="118"/>
      <c r="R1267" s="120"/>
      <c r="S1267" s="120"/>
      <c r="T1267" s="118"/>
      <c r="U1267" s="118"/>
      <c r="V1267" s="118"/>
      <c r="W1267" s="118"/>
      <c r="X1267" s="118"/>
      <c r="Y1267" s="120"/>
      <c r="Z1267" s="120"/>
      <c r="AA1267" s="118"/>
      <c r="AB1267" s="118"/>
      <c r="AC1267" s="118"/>
      <c r="AD1267" s="118"/>
      <c r="AE1267" s="118"/>
      <c r="AF1267" s="120"/>
      <c r="AG1267" s="120"/>
      <c r="AH1267" s="118"/>
      <c r="AI1267" s="118"/>
      <c r="AJ1267" s="118"/>
      <c r="AK1267" s="118"/>
      <c r="AL1267" s="118"/>
      <c r="AM1267" s="118"/>
    </row>
    <row r="1268" spans="1:39" hidden="1" x14ac:dyDescent="0.3">
      <c r="A1268" s="107"/>
      <c r="B1268" s="107" t="s">
        <v>1396</v>
      </c>
      <c r="C1268" s="124"/>
      <c r="D1268" s="107"/>
      <c r="E1268" s="125"/>
      <c r="F1268" s="107"/>
      <c r="G1268" s="107" t="s">
        <v>1877</v>
      </c>
      <c r="H1268" s="124" t="str">
        <f>Programação4[[#This Row],[Atividade]]&amp; " - linha/estrutura: " &amp;Programação4[[#This Row],[Tag]]</f>
        <v xml:space="preserve">Montar de válvula gaveta de 4" - linha/estrutura: </v>
      </c>
      <c r="I1268" s="107"/>
      <c r="J1268" s="107"/>
      <c r="K1268" s="107"/>
      <c r="L1268" s="118"/>
      <c r="M1268" s="118"/>
      <c r="N1268" s="118"/>
      <c r="O1268" s="118"/>
      <c r="P1268" s="118"/>
      <c r="Q1268" s="118"/>
      <c r="R1268" s="120"/>
      <c r="S1268" s="120"/>
      <c r="T1268" s="118"/>
      <c r="U1268" s="118"/>
      <c r="V1268" s="118"/>
      <c r="W1268" s="118"/>
      <c r="X1268" s="118"/>
      <c r="Y1268" s="120"/>
      <c r="Z1268" s="120"/>
      <c r="AA1268" s="118"/>
      <c r="AB1268" s="118"/>
      <c r="AC1268" s="118"/>
      <c r="AD1268" s="118"/>
      <c r="AE1268" s="118"/>
      <c r="AF1268" s="120"/>
      <c r="AG1268" s="120"/>
      <c r="AH1268" s="118"/>
      <c r="AI1268" s="118"/>
      <c r="AJ1268" s="118"/>
      <c r="AK1268" s="118"/>
      <c r="AL1268" s="118"/>
      <c r="AM1268" s="118"/>
    </row>
    <row r="1269" spans="1:39" hidden="1" x14ac:dyDescent="0.3">
      <c r="A1269" s="107"/>
      <c r="B1269" s="107" t="s">
        <v>1397</v>
      </c>
      <c r="C1269" s="124"/>
      <c r="D1269" s="107"/>
      <c r="E1269" s="125"/>
      <c r="F1269" s="107"/>
      <c r="G1269" s="107" t="s">
        <v>2064</v>
      </c>
      <c r="H1269" s="124" t="str">
        <f>Programação4[[#This Row],[Atividade]]&amp; " - linha/estrutura: " &amp;Programação4[[#This Row],[Tag]]</f>
        <v xml:space="preserve">Remover Ebtv da linha existente - linha/estrutura: </v>
      </c>
      <c r="I1269" s="107"/>
      <c r="J1269" s="107"/>
      <c r="K1269" s="107"/>
      <c r="L1269" s="118"/>
      <c r="M1269" s="118"/>
      <c r="N1269" s="118"/>
      <c r="O1269" s="118"/>
      <c r="P1269" s="118"/>
      <c r="Q1269" s="118"/>
      <c r="R1269" s="120"/>
      <c r="S1269" s="120"/>
      <c r="T1269" s="118"/>
      <c r="U1269" s="118"/>
      <c r="V1269" s="118"/>
      <c r="W1269" s="118"/>
      <c r="X1269" s="118"/>
      <c r="Y1269" s="120"/>
      <c r="Z1269" s="120"/>
      <c r="AA1269" s="118"/>
      <c r="AB1269" s="118"/>
      <c r="AC1269" s="118"/>
      <c r="AD1269" s="118"/>
      <c r="AE1269" s="118"/>
      <c r="AF1269" s="120"/>
      <c r="AG1269" s="120"/>
      <c r="AH1269" s="118"/>
      <c r="AI1269" s="118"/>
      <c r="AJ1269" s="118"/>
      <c r="AK1269" s="118"/>
      <c r="AL1269" s="118"/>
      <c r="AM1269" s="118"/>
    </row>
    <row r="1270" spans="1:39" hidden="1" x14ac:dyDescent="0.3">
      <c r="A1270" s="107"/>
      <c r="B1270" s="107" t="s">
        <v>1398</v>
      </c>
      <c r="C1270" s="124"/>
      <c r="D1270" s="107"/>
      <c r="E1270" s="125"/>
      <c r="F1270" s="107"/>
      <c r="G1270" s="107" t="s">
        <v>2144</v>
      </c>
      <c r="H1270" s="124" t="str">
        <f>Programação4[[#This Row],[Atividade]]&amp; " - linha/estrutura: " &amp;Programação4[[#This Row],[Tag]]</f>
        <v xml:space="preserve">Tie in 169 - linha/estrutura: </v>
      </c>
      <c r="I1270" s="107"/>
      <c r="J1270" s="107"/>
      <c r="K1270" s="107"/>
      <c r="L1270" s="118"/>
      <c r="M1270" s="118"/>
      <c r="N1270" s="118"/>
      <c r="O1270" s="118"/>
      <c r="P1270" s="118"/>
      <c r="Q1270" s="118"/>
      <c r="R1270" s="120"/>
      <c r="S1270" s="120"/>
      <c r="T1270" s="118"/>
      <c r="U1270" s="118"/>
      <c r="V1270" s="118"/>
      <c r="W1270" s="118"/>
      <c r="X1270" s="118"/>
      <c r="Y1270" s="120"/>
      <c r="Z1270" s="120"/>
      <c r="AA1270" s="118"/>
      <c r="AB1270" s="118"/>
      <c r="AC1270" s="118"/>
      <c r="AD1270" s="118"/>
      <c r="AE1270" s="118"/>
      <c r="AF1270" s="120"/>
      <c r="AG1270" s="120"/>
      <c r="AH1270" s="118"/>
      <c r="AI1270" s="118"/>
      <c r="AJ1270" s="118"/>
      <c r="AK1270" s="118"/>
      <c r="AL1270" s="118"/>
      <c r="AM1270" s="118"/>
    </row>
    <row r="1271" spans="1:39" hidden="1" x14ac:dyDescent="0.3">
      <c r="A1271" s="107"/>
      <c r="B1271" s="107" t="s">
        <v>1399</v>
      </c>
      <c r="C1271" s="124"/>
      <c r="D1271" s="107"/>
      <c r="E1271" s="125"/>
      <c r="F1271" s="107"/>
      <c r="G1271" s="107" t="s">
        <v>2030</v>
      </c>
      <c r="H1271" s="124" t="str">
        <f>Programação4[[#This Row],[Atividade]]&amp; " - linha/estrutura: " &amp;Programação4[[#This Row],[Tag]]</f>
        <v xml:space="preserve">Fazer Ebtv da linha existente - linha/estrutura: </v>
      </c>
      <c r="I1271" s="107"/>
      <c r="J1271" s="107"/>
      <c r="K1271" s="107"/>
      <c r="L1271" s="118"/>
      <c r="M1271" s="118"/>
      <c r="N1271" s="118"/>
      <c r="O1271" s="118"/>
      <c r="P1271" s="118"/>
      <c r="Q1271" s="118"/>
      <c r="R1271" s="120"/>
      <c r="S1271" s="120"/>
      <c r="T1271" s="118"/>
      <c r="U1271" s="118"/>
      <c r="V1271" s="118"/>
      <c r="W1271" s="118"/>
      <c r="X1271" s="118"/>
      <c r="Y1271" s="120"/>
      <c r="Z1271" s="120"/>
      <c r="AA1271" s="118"/>
      <c r="AB1271" s="118"/>
      <c r="AC1271" s="118"/>
      <c r="AD1271" s="118"/>
      <c r="AE1271" s="118"/>
      <c r="AF1271" s="120"/>
      <c r="AG1271" s="120"/>
      <c r="AH1271" s="118"/>
      <c r="AI1271" s="118"/>
      <c r="AJ1271" s="118"/>
      <c r="AK1271" s="118"/>
      <c r="AL1271" s="118"/>
      <c r="AM1271" s="118"/>
    </row>
    <row r="1272" spans="1:39" hidden="1" x14ac:dyDescent="0.3">
      <c r="A1272" s="107"/>
      <c r="B1272" s="107" t="s">
        <v>1400</v>
      </c>
      <c r="C1272" s="124"/>
      <c r="D1272" s="107"/>
      <c r="E1272" s="125"/>
      <c r="F1272" s="107"/>
      <c r="G1272" s="107" t="s">
        <v>2136</v>
      </c>
      <c r="H1272" s="124" t="str">
        <f>Programação4[[#This Row],[Atividade]]&amp; " - linha/estrutura: " &amp;Programação4[[#This Row],[Tag]]</f>
        <v xml:space="preserve">Cortar trecho de 2"na linha existente - linha/estrutura: </v>
      </c>
      <c r="I1272" s="107"/>
      <c r="J1272" s="107"/>
      <c r="K1272" s="107"/>
      <c r="L1272" s="118"/>
      <c r="M1272" s="118"/>
      <c r="N1272" s="118"/>
      <c r="O1272" s="118"/>
      <c r="P1272" s="118"/>
      <c r="Q1272" s="118"/>
      <c r="R1272" s="120"/>
      <c r="S1272" s="120"/>
      <c r="T1272" s="118"/>
      <c r="U1272" s="118"/>
      <c r="V1272" s="118"/>
      <c r="W1272" s="118"/>
      <c r="X1272" s="118"/>
      <c r="Y1272" s="120"/>
      <c r="Z1272" s="120"/>
      <c r="AA1272" s="118"/>
      <c r="AB1272" s="118"/>
      <c r="AC1272" s="118"/>
      <c r="AD1272" s="118"/>
      <c r="AE1272" s="118"/>
      <c r="AF1272" s="120"/>
      <c r="AG1272" s="120"/>
      <c r="AH1272" s="118"/>
      <c r="AI1272" s="118"/>
      <c r="AJ1272" s="118"/>
      <c r="AK1272" s="118"/>
      <c r="AL1272" s="118"/>
      <c r="AM1272" s="118"/>
    </row>
    <row r="1273" spans="1:39" hidden="1" x14ac:dyDescent="0.3">
      <c r="A1273" s="107"/>
      <c r="B1273" s="107" t="s">
        <v>1401</v>
      </c>
      <c r="C1273" s="124"/>
      <c r="D1273" s="107"/>
      <c r="E1273" s="125"/>
      <c r="F1273" s="107"/>
      <c r="G1273" s="107" t="s">
        <v>2137</v>
      </c>
      <c r="H1273" s="124" t="str">
        <f>Programação4[[#This Row],[Atividade]]&amp; " - linha/estrutura: " &amp;Programação4[[#This Row],[Tag]]</f>
        <v xml:space="preserve">Montar e soldar spool de 2" - linha/estrutura: </v>
      </c>
      <c r="I1273" s="107"/>
      <c r="J1273" s="107"/>
      <c r="K1273" s="107"/>
      <c r="L1273" s="118"/>
      <c r="M1273" s="118"/>
      <c r="N1273" s="118"/>
      <c r="O1273" s="118"/>
      <c r="P1273" s="118"/>
      <c r="Q1273" s="118"/>
      <c r="R1273" s="120"/>
      <c r="S1273" s="120"/>
      <c r="T1273" s="118"/>
      <c r="U1273" s="118"/>
      <c r="V1273" s="118"/>
      <c r="W1273" s="118"/>
      <c r="X1273" s="118"/>
      <c r="Y1273" s="120"/>
      <c r="Z1273" s="120"/>
      <c r="AA1273" s="118"/>
      <c r="AB1273" s="118"/>
      <c r="AC1273" s="118"/>
      <c r="AD1273" s="118"/>
      <c r="AE1273" s="118"/>
      <c r="AF1273" s="120"/>
      <c r="AG1273" s="120"/>
      <c r="AH1273" s="118"/>
      <c r="AI1273" s="118"/>
      <c r="AJ1273" s="118"/>
      <c r="AK1273" s="118"/>
      <c r="AL1273" s="118"/>
      <c r="AM1273" s="118"/>
    </row>
    <row r="1274" spans="1:39" hidden="1" x14ac:dyDescent="0.3">
      <c r="A1274" s="107"/>
      <c r="B1274" s="107" t="s">
        <v>1402</v>
      </c>
      <c r="C1274" s="124"/>
      <c r="D1274" s="107"/>
      <c r="E1274" s="125"/>
      <c r="F1274" s="107"/>
      <c r="G1274" s="107" t="s">
        <v>279</v>
      </c>
      <c r="H1274" s="124" t="str">
        <f>Programação4[[#This Row],[Atividade]]&amp; " - linha/estrutura: " &amp;Programação4[[#This Row],[Tag]]</f>
        <v xml:space="preserve">Inspeção ENDs das soldas - linha/estrutura: </v>
      </c>
      <c r="I1274" s="107"/>
      <c r="J1274" s="107"/>
      <c r="K1274" s="107"/>
    </row>
    <row r="1275" spans="1:39" hidden="1" x14ac:dyDescent="0.3">
      <c r="A1275" s="107"/>
      <c r="B1275" s="107" t="s">
        <v>1403</v>
      </c>
      <c r="C1275" s="124"/>
      <c r="D1275" s="107"/>
      <c r="E1275" s="125"/>
      <c r="F1275" s="107"/>
      <c r="G1275" s="107" t="s">
        <v>2138</v>
      </c>
      <c r="H1275" s="124" t="str">
        <f>Programação4[[#This Row],[Atividade]]&amp; " - linha/estrutura: " &amp;Programação4[[#This Row],[Tag]]</f>
        <v xml:space="preserve">Montar de válvula gaveta de 2" - linha/estrutura: </v>
      </c>
      <c r="I1275" s="107"/>
      <c r="J1275" s="107"/>
      <c r="K1275" s="107"/>
    </row>
    <row r="1276" spans="1:39" hidden="1" x14ac:dyDescent="0.3">
      <c r="A1276" s="107"/>
      <c r="B1276" s="107" t="s">
        <v>1404</v>
      </c>
      <c r="C1276" s="124"/>
      <c r="D1276" s="107"/>
      <c r="E1276" s="125"/>
      <c r="F1276" s="107"/>
      <c r="G1276" s="107" t="s">
        <v>2064</v>
      </c>
      <c r="H1276" s="124" t="str">
        <f>Programação4[[#This Row],[Atividade]]&amp; " - linha/estrutura: " &amp;Programação4[[#This Row],[Tag]]</f>
        <v xml:space="preserve">Remover Ebtv da linha existente - linha/estrutura: </v>
      </c>
      <c r="I1276" s="107"/>
      <c r="J1276" s="107"/>
      <c r="K1276" s="107"/>
    </row>
    <row r="1277" spans="1:39" hidden="1" x14ac:dyDescent="0.3">
      <c r="A1277" s="107"/>
      <c r="B1277" s="107" t="s">
        <v>1405</v>
      </c>
      <c r="C1277" s="124"/>
      <c r="D1277" s="107"/>
      <c r="E1277" s="125"/>
      <c r="F1277" s="107"/>
      <c r="G1277" s="107" t="s">
        <v>2145</v>
      </c>
      <c r="H1277" s="124" t="str">
        <f>Programação4[[#This Row],[Atividade]]&amp; " - linha/estrutura: " &amp;Programação4[[#This Row],[Tag]]</f>
        <v xml:space="preserve">Tie in 173 - linha/estrutura: </v>
      </c>
      <c r="I1277" s="107"/>
      <c r="J1277" s="107"/>
      <c r="K1277" s="107"/>
    </row>
    <row r="1278" spans="1:39" hidden="1" x14ac:dyDescent="0.3">
      <c r="A1278" s="107"/>
      <c r="B1278" s="107" t="s">
        <v>1406</v>
      </c>
      <c r="C1278" s="124"/>
      <c r="D1278" s="107"/>
      <c r="E1278" s="125"/>
      <c r="F1278" s="107"/>
      <c r="G1278" s="107" t="s">
        <v>2030</v>
      </c>
      <c r="H1278" s="124" t="str">
        <f>Programação4[[#This Row],[Atividade]]&amp; " - linha/estrutura: " &amp;Programação4[[#This Row],[Tag]]</f>
        <v xml:space="preserve">Fazer Ebtv da linha existente - linha/estrutura: </v>
      </c>
      <c r="I1278" s="107"/>
      <c r="J1278" s="107"/>
      <c r="K1278" s="107"/>
    </row>
    <row r="1279" spans="1:39" hidden="1" x14ac:dyDescent="0.3">
      <c r="A1279" s="107"/>
      <c r="B1279" s="107" t="s">
        <v>1407</v>
      </c>
      <c r="C1279" s="124"/>
      <c r="D1279" s="107"/>
      <c r="E1279" s="125"/>
      <c r="F1279" s="107"/>
      <c r="G1279" s="107" t="s">
        <v>2146</v>
      </c>
      <c r="H1279" s="124" t="str">
        <f>Programação4[[#This Row],[Atividade]]&amp; " - linha/estrutura: " &amp;Programação4[[#This Row],[Tag]]</f>
        <v xml:space="preserve">Cortar trecho de 6"na linha existente - linha/estrutura: </v>
      </c>
      <c r="I1279" s="107"/>
      <c r="J1279" s="107"/>
      <c r="K1279" s="107"/>
    </row>
    <row r="1280" spans="1:39" hidden="1" x14ac:dyDescent="0.3">
      <c r="A1280" s="107"/>
      <c r="B1280" s="107" t="s">
        <v>1408</v>
      </c>
      <c r="C1280" s="124"/>
      <c r="D1280" s="107"/>
      <c r="E1280" s="125"/>
      <c r="F1280" s="107"/>
      <c r="G1280" s="107" t="s">
        <v>1892</v>
      </c>
      <c r="H1280" s="124" t="str">
        <f>Programação4[[#This Row],[Atividade]]&amp; " - linha/estrutura: " &amp;Programação4[[#This Row],[Tag]]</f>
        <v xml:space="preserve">Montar e soldar spool de 6" - linha/estrutura: </v>
      </c>
      <c r="I1280" s="107"/>
      <c r="J1280" s="107"/>
      <c r="K1280" s="107"/>
    </row>
    <row r="1281" spans="1:11" hidden="1" x14ac:dyDescent="0.3">
      <c r="A1281" s="107"/>
      <c r="B1281" s="107" t="s">
        <v>1409</v>
      </c>
      <c r="C1281" s="124"/>
      <c r="D1281" s="107"/>
      <c r="E1281" s="125"/>
      <c r="F1281" s="107"/>
      <c r="G1281" s="107" t="s">
        <v>279</v>
      </c>
      <c r="H1281" s="124" t="str">
        <f>Programação4[[#This Row],[Atividade]]&amp; " - linha/estrutura: " &amp;Programação4[[#This Row],[Tag]]</f>
        <v xml:space="preserve">Inspeção ENDs das soldas - linha/estrutura: </v>
      </c>
      <c r="I1281" s="107"/>
      <c r="J1281" s="107"/>
      <c r="K1281" s="107"/>
    </row>
    <row r="1282" spans="1:11" hidden="1" x14ac:dyDescent="0.3">
      <c r="A1282" s="107"/>
      <c r="B1282" s="107" t="s">
        <v>1410</v>
      </c>
      <c r="C1282" s="124"/>
      <c r="D1282" s="107"/>
      <c r="E1282" s="125"/>
      <c r="F1282" s="107"/>
      <c r="G1282" s="107" t="s">
        <v>1883</v>
      </c>
      <c r="H1282" s="124" t="str">
        <f>Programação4[[#This Row],[Atividade]]&amp; " - linha/estrutura: " &amp;Programação4[[#This Row],[Tag]]</f>
        <v xml:space="preserve">Montar de válvula gaveta de 6" - linha/estrutura: </v>
      </c>
      <c r="I1282" s="107"/>
      <c r="J1282" s="107"/>
      <c r="K1282" s="107"/>
    </row>
    <row r="1283" spans="1:11" hidden="1" x14ac:dyDescent="0.3">
      <c r="A1283" s="107"/>
      <c r="B1283" s="107" t="s">
        <v>1411</v>
      </c>
      <c r="C1283" s="124"/>
      <c r="D1283" s="107"/>
      <c r="E1283" s="125"/>
      <c r="F1283" s="107"/>
      <c r="G1283" s="107" t="s">
        <v>2064</v>
      </c>
      <c r="H1283" s="124" t="str">
        <f>Programação4[[#This Row],[Atividade]]&amp; " - linha/estrutura: " &amp;Programação4[[#This Row],[Tag]]</f>
        <v xml:space="preserve">Remover Ebtv da linha existente - linha/estrutura: </v>
      </c>
      <c r="I1283" s="107"/>
      <c r="J1283" s="107"/>
      <c r="K1283" s="107"/>
    </row>
    <row r="1284" spans="1:11" hidden="1" x14ac:dyDescent="0.3">
      <c r="A1284" s="107"/>
      <c r="B1284" s="107" t="s">
        <v>1412</v>
      </c>
      <c r="C1284" s="124"/>
      <c r="D1284" s="107"/>
      <c r="E1284" s="125"/>
      <c r="F1284" s="107"/>
      <c r="G1284" s="107" t="s">
        <v>2147</v>
      </c>
      <c r="H1284" s="124" t="str">
        <f>Programação4[[#This Row],[Atividade]]&amp; " - linha/estrutura: " &amp;Programação4[[#This Row],[Tag]]</f>
        <v xml:space="preserve">Tie in 178 - linha/estrutura: </v>
      </c>
      <c r="I1284" s="107"/>
      <c r="J1284" s="107"/>
      <c r="K1284" s="107"/>
    </row>
    <row r="1285" spans="1:11" hidden="1" x14ac:dyDescent="0.3">
      <c r="A1285" s="107"/>
      <c r="B1285" s="107" t="s">
        <v>1413</v>
      </c>
      <c r="C1285" s="124"/>
      <c r="D1285" s="107"/>
      <c r="E1285" s="125"/>
      <c r="F1285" s="107"/>
      <c r="G1285" s="107" t="s">
        <v>2030</v>
      </c>
      <c r="H1285" s="124" t="str">
        <f>Programação4[[#This Row],[Atividade]]&amp; " - linha/estrutura: " &amp;Programação4[[#This Row],[Tag]]</f>
        <v xml:space="preserve">Fazer Ebtv da linha existente - linha/estrutura: </v>
      </c>
      <c r="I1285" s="107"/>
      <c r="J1285" s="107"/>
      <c r="K1285" s="107"/>
    </row>
    <row r="1286" spans="1:11" hidden="1" x14ac:dyDescent="0.3">
      <c r="A1286" s="107"/>
      <c r="B1286" s="107" t="s">
        <v>1414</v>
      </c>
      <c r="C1286" s="124"/>
      <c r="D1286" s="107"/>
      <c r="E1286" s="125"/>
      <c r="F1286" s="107"/>
      <c r="G1286" s="107" t="s">
        <v>2148</v>
      </c>
      <c r="H1286" s="124" t="str">
        <f>Programação4[[#This Row],[Atividade]]&amp; " - linha/estrutura: " &amp;Programação4[[#This Row],[Tag]]</f>
        <v xml:space="preserve">Cortar trecho de 1"na linha existente - linha/estrutura: </v>
      </c>
      <c r="I1286" s="107"/>
      <c r="J1286" s="107"/>
      <c r="K1286" s="107"/>
    </row>
    <row r="1287" spans="1:11" hidden="1" x14ac:dyDescent="0.3">
      <c r="A1287" s="107"/>
      <c r="B1287" s="107" t="s">
        <v>1415</v>
      </c>
      <c r="C1287" s="124"/>
      <c r="D1287" s="107"/>
      <c r="E1287" s="125"/>
      <c r="F1287" s="107"/>
      <c r="G1287" s="107" t="s">
        <v>2149</v>
      </c>
      <c r="H1287" s="124" t="str">
        <f>Programação4[[#This Row],[Atividade]]&amp; " - linha/estrutura: " &amp;Programação4[[#This Row],[Tag]]</f>
        <v xml:space="preserve">Montar e soldar spool de 1" - linha/estrutura: </v>
      </c>
      <c r="I1287" s="107"/>
      <c r="J1287" s="107"/>
      <c r="K1287" s="107"/>
    </row>
    <row r="1288" spans="1:11" hidden="1" x14ac:dyDescent="0.3">
      <c r="A1288" s="107"/>
      <c r="B1288" s="107" t="s">
        <v>1416</v>
      </c>
      <c r="C1288" s="124"/>
      <c r="D1288" s="107"/>
      <c r="E1288" s="125"/>
      <c r="F1288" s="107"/>
      <c r="G1288" s="107" t="s">
        <v>279</v>
      </c>
      <c r="H1288" s="124" t="str">
        <f>Programação4[[#This Row],[Atividade]]&amp; " - linha/estrutura: " &amp;Programação4[[#This Row],[Tag]]</f>
        <v xml:space="preserve">Inspeção ENDs das soldas - linha/estrutura: </v>
      </c>
      <c r="I1288" s="107"/>
      <c r="J1288" s="107"/>
      <c r="K1288" s="107"/>
    </row>
    <row r="1289" spans="1:11" hidden="1" x14ac:dyDescent="0.3">
      <c r="A1289" s="107"/>
      <c r="B1289" s="107" t="s">
        <v>1417</v>
      </c>
      <c r="C1289" s="124"/>
      <c r="D1289" s="107"/>
      <c r="E1289" s="125"/>
      <c r="F1289" s="107"/>
      <c r="G1289" s="107" t="s">
        <v>2150</v>
      </c>
      <c r="H1289" s="124" t="str">
        <f>Programação4[[#This Row],[Atividade]]&amp; " - linha/estrutura: " &amp;Programação4[[#This Row],[Tag]]</f>
        <v xml:space="preserve">Montar de válvula gaveta de 1" - linha/estrutura: </v>
      </c>
      <c r="I1289" s="107"/>
      <c r="J1289" s="107"/>
      <c r="K1289" s="107"/>
    </row>
    <row r="1290" spans="1:11" hidden="1" x14ac:dyDescent="0.3">
      <c r="A1290" s="107"/>
      <c r="B1290" s="107" t="s">
        <v>1418</v>
      </c>
      <c r="C1290" s="124"/>
      <c r="D1290" s="107"/>
      <c r="E1290" s="125"/>
      <c r="F1290" s="107"/>
      <c r="G1290" s="107" t="s">
        <v>2064</v>
      </c>
      <c r="H1290" s="124" t="str">
        <f>Programação4[[#This Row],[Atividade]]&amp; " - linha/estrutura: " &amp;Programação4[[#This Row],[Tag]]</f>
        <v xml:space="preserve">Remover Ebtv da linha existente - linha/estrutura: </v>
      </c>
      <c r="I1290" s="107"/>
      <c r="J1290" s="107"/>
      <c r="K1290" s="107"/>
    </row>
    <row r="1291" spans="1:11" hidden="1" x14ac:dyDescent="0.3">
      <c r="A1291" s="107"/>
      <c r="B1291" s="107" t="s">
        <v>1419</v>
      </c>
      <c r="C1291" s="124"/>
      <c r="D1291" s="107"/>
      <c r="E1291" s="125"/>
      <c r="F1291" s="107"/>
      <c r="G1291" s="107" t="s">
        <v>1903</v>
      </c>
      <c r="H1291" s="124" t="str">
        <f>Programação4[[#This Row],[Atividade]]&amp; " - linha/estrutura: " &amp;Programação4[[#This Row],[Tag]]</f>
        <v xml:space="preserve">Pre-Comissionamento - linha/estrutura: </v>
      </c>
      <c r="I1291" s="107"/>
      <c r="J1291" s="107"/>
      <c r="K1291" s="107"/>
    </row>
    <row r="1292" spans="1:11" hidden="1" x14ac:dyDescent="0.3">
      <c r="A1292" s="107"/>
      <c r="B1292" s="107" t="s">
        <v>1420</v>
      </c>
      <c r="C1292" s="124"/>
      <c r="D1292" s="107"/>
      <c r="E1292" s="125"/>
      <c r="F1292" s="107"/>
      <c r="G1292" s="107" t="s">
        <v>1904</v>
      </c>
      <c r="H1292" s="124" t="str">
        <f>Programação4[[#This Row],[Atividade]]&amp; " - linha/estrutura: " &amp;Programação4[[#This Row],[Tag]]</f>
        <v xml:space="preserve">Complementação mecânica - linha/estrutura: </v>
      </c>
      <c r="I1292" s="107"/>
      <c r="J1292" s="107"/>
      <c r="K1292" s="107"/>
    </row>
    <row r="1293" spans="1:11" hidden="1" x14ac:dyDescent="0.3">
      <c r="A1293" s="107"/>
      <c r="B1293" s="107" t="s">
        <v>1421</v>
      </c>
      <c r="C1293" s="124"/>
      <c r="D1293" s="107"/>
      <c r="E1293" s="125"/>
      <c r="F1293" s="107"/>
      <c r="G1293" s="107" t="s">
        <v>1905</v>
      </c>
      <c r="H1293" s="124" t="str">
        <f>Programação4[[#This Row],[Atividade]]&amp; " - linha/estrutura: " &amp;Programação4[[#This Row],[Tag]]</f>
        <v xml:space="preserve">Pré Comissionamento - linha/estrutura: </v>
      </c>
      <c r="I1293" s="107"/>
      <c r="J1293" s="107"/>
      <c r="K1293" s="107"/>
    </row>
    <row r="1294" spans="1:11" hidden="1" x14ac:dyDescent="0.3">
      <c r="A1294" s="107"/>
      <c r="B1294" s="107" t="s">
        <v>1422</v>
      </c>
      <c r="C1294" s="124"/>
      <c r="D1294" s="107"/>
      <c r="E1294" s="125"/>
      <c r="F1294" s="107"/>
      <c r="G1294" s="107" t="s">
        <v>2151</v>
      </c>
      <c r="H1294" s="124" t="str">
        <f>Programação4[[#This Row],[Atividade]]&amp; " - linha/estrutura: " &amp;Programação4[[#This Row],[Tag]]</f>
        <v xml:space="preserve">TESTES E COMISSIONAMENTO - linha/estrutura: </v>
      </c>
      <c r="I1294" s="107"/>
      <c r="J1294" s="107"/>
      <c r="K1294" s="107"/>
    </row>
    <row r="1295" spans="1:11" hidden="1" x14ac:dyDescent="0.3">
      <c r="A1295" s="107"/>
      <c r="B1295" s="107" t="s">
        <v>1423</v>
      </c>
      <c r="C1295" s="124"/>
      <c r="D1295" s="107"/>
      <c r="E1295" s="125"/>
      <c r="F1295" s="107"/>
      <c r="G1295" s="107" t="s">
        <v>2152</v>
      </c>
      <c r="H1295" s="124" t="str">
        <f>Programação4[[#This Row],[Atividade]]&amp; " - linha/estrutura: " &amp;Programação4[[#This Row],[Tag]]</f>
        <v xml:space="preserve">Atividades de Comissionamento - linha/estrutura: </v>
      </c>
      <c r="I1295" s="107"/>
      <c r="J1295" s="107"/>
      <c r="K1295" s="107"/>
    </row>
    <row r="1296" spans="1:11" hidden="1" x14ac:dyDescent="0.3">
      <c r="A1296" s="107"/>
      <c r="B1296" s="107" t="s">
        <v>1424</v>
      </c>
      <c r="C1296" s="124"/>
      <c r="D1296" s="107"/>
      <c r="E1296" s="125"/>
      <c r="F1296" s="107"/>
      <c r="G1296" s="107" t="s">
        <v>2153</v>
      </c>
      <c r="H1296" s="124" t="str">
        <f>Programação4[[#This Row],[Atividade]]&amp; " - linha/estrutura: " &amp;Programação4[[#This Row],[Tag]]</f>
        <v xml:space="preserve">Operação assistida - linha/estrutura: </v>
      </c>
      <c r="I1296" s="107"/>
      <c r="J1296" s="107"/>
      <c r="K1296" s="107"/>
    </row>
    <row r="1297" spans="1:11" hidden="1" x14ac:dyDescent="0.3">
      <c r="A1297" s="107"/>
      <c r="B1297" s="107" t="s">
        <v>1425</v>
      </c>
      <c r="C1297" s="124"/>
      <c r="D1297" s="107"/>
      <c r="E1297" s="125"/>
      <c r="F1297" s="107"/>
      <c r="G1297" s="107" t="s">
        <v>2154</v>
      </c>
      <c r="H1297" s="124" t="str">
        <f>Programação4[[#This Row],[Atividade]]&amp; " - linha/estrutura: " &amp;Programação4[[#This Row],[Tag]]</f>
        <v xml:space="preserve">DESMOBILIZAÇÃO - linha/estrutura: </v>
      </c>
      <c r="I1297" s="107"/>
      <c r="J1297" s="107"/>
      <c r="K1297" s="107"/>
    </row>
    <row r="1298" spans="1:11" hidden="1" x14ac:dyDescent="0.3">
      <c r="A1298" s="107"/>
      <c r="B1298" s="107" t="s">
        <v>1426</v>
      </c>
      <c r="C1298" s="124"/>
      <c r="D1298" s="107"/>
      <c r="E1298" s="125"/>
      <c r="F1298" s="107"/>
      <c r="G1298" s="107" t="s">
        <v>2155</v>
      </c>
      <c r="H1298" s="124" t="str">
        <f>Programação4[[#This Row],[Atividade]]&amp; " - linha/estrutura: " &amp;Programação4[[#This Row],[Tag]]</f>
        <v xml:space="preserve">Desmobilização de materiais, equipamentos e canteiro - linha/estrutura: </v>
      </c>
      <c r="I1298" s="107"/>
      <c r="J1298" s="107"/>
      <c r="K1298" s="107"/>
    </row>
    <row r="1299" spans="1:11" hidden="1" x14ac:dyDescent="0.3">
      <c r="A1299" s="107"/>
      <c r="B1299" s="107" t="s">
        <v>1427</v>
      </c>
      <c r="C1299" s="124"/>
      <c r="D1299" s="107"/>
      <c r="E1299" s="125"/>
      <c r="F1299" s="107"/>
      <c r="G1299" s="107" t="s">
        <v>2156</v>
      </c>
      <c r="H1299" s="124" t="str">
        <f>Programação4[[#This Row],[Atividade]]&amp; " - linha/estrutura: " &amp;Programação4[[#This Row],[Tag]]</f>
        <v xml:space="preserve">Entrega do data book - linha/estrutura: </v>
      </c>
      <c r="I1299" s="107"/>
      <c r="J1299" s="107"/>
      <c r="K1299" s="107"/>
    </row>
  </sheetData>
  <mergeCells count="4">
    <mergeCell ref="L1:R1"/>
    <mergeCell ref="S1:Y1"/>
    <mergeCell ref="Z1:AF1"/>
    <mergeCell ref="AG1:AM1"/>
  </mergeCells>
  <pageMargins left="0.51181102362204722" right="0.51181102362204722" top="0.78740157480314965" bottom="0.78740157480314965" header="0.31496062992125984" footer="0.31496062992125984"/>
  <pageSetup paperSize="9" scale="34" orientation="landscape" r:id="rId1"/>
  <legacy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5" id="{9E0AE2BD-10DC-4AB6-AFE5-2F1799DB309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L5:M1273 Q5:R1273 V5:W285 AA5:AB1273 AK5:AM1273 AF5:AF1273 V791:W1031 V1097:W1273</xm:sqref>
        </x14:conditionalFormatting>
        <x14:conditionalFormatting xmlns:xm="http://schemas.microsoft.com/office/excel/2006/main">
          <x14:cfRule type="iconSet" priority="6" id="{31618BA6-1033-4AB9-889F-90C22A75E01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N5:P1273 S5:U285 X5:X285 AC1122:AE1273 AH5:AJ1273 Z5:Z1273 X791:X1031 S791:U1031 S286:S790 U286:W759 AC5:AC1121 AE5:AE1121 S1097:U1273 X1097:X1273 S1032:X1096 U785:W790</xm:sqref>
        </x14:conditionalFormatting>
        <x14:conditionalFormatting xmlns:xm="http://schemas.microsoft.com/office/excel/2006/main">
          <x14:cfRule type="iconSet" priority="2" id="{E9BD299C-D6B7-4D49-9581-96BFFD264E3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T286:T790 X286:X759 X785:X790 U760:X784</xm:sqref>
        </x14:conditionalFormatting>
        <x14:conditionalFormatting xmlns:xm="http://schemas.microsoft.com/office/excel/2006/main">
          <x14:cfRule type="iconSet" priority="4" id="{183FB8A5-24E6-48D2-82CD-AEC3C5967A1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Y5:Y1273</xm:sqref>
        </x14:conditionalFormatting>
        <x14:conditionalFormatting xmlns:xm="http://schemas.microsoft.com/office/excel/2006/main">
          <x14:cfRule type="iconSet" priority="1" id="{FE8CD2D1-7EBB-437B-AF41-755716B834B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AD4:AD1121</xm:sqref>
        </x14:conditionalFormatting>
        <x14:conditionalFormatting xmlns:xm="http://schemas.microsoft.com/office/excel/2006/main">
          <x14:cfRule type="iconSet" priority="3" id="{49FA5358-98C9-4581-823B-384E93FB3BD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AG5:AG1273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A86AB8F1-7D16-4B7B-A9D6-8B9487BC811F}">
          <x14:formula1>
            <xm:f>'dados de apoio'!$C$130:$C$135</xm:f>
          </x14:formula1>
          <xm:sqref>I286 I371 I673 I680 I700:I701 I705:I706 I760 I766 I772 I778 I784 I787 I790 I793:I794 I799:I800 I915:I917 I924 I1120:I1121 I911:I913 I926:I1115</xm:sqref>
        </x14:dataValidation>
        <x14:dataValidation type="list" allowBlank="1" showInputMessage="1" showErrorMessage="1" xr:uid="{D9BB81B2-4477-47DA-8C6F-4CBDD38791A9}">
          <x14:formula1>
            <xm:f>'dados de apoio'!$D$130:$D$284</xm:f>
          </x14:formula1>
          <xm:sqref>F1027:F1028 F914:F917 F1031:F1033</xm:sqref>
        </x14:dataValidation>
        <x14:dataValidation type="list" allowBlank="1" showInputMessage="1" showErrorMessage="1" xr:uid="{A31CC89A-FC39-4E8E-9712-53CEE9175791}">
          <x14:formula1>
            <xm:f>'dados de apoio'!$D$130:$D$283</xm:f>
          </x14:formula1>
          <xm:sqref>F911:F913</xm:sqref>
        </x14:dataValidation>
        <x14:dataValidation type="list" allowBlank="1" showInputMessage="1" showErrorMessage="1" xr:uid="{934DE00F-55CB-4FC2-916D-2D21A4AFEE32}">
          <x14:formula1>
            <xm:f>'dados de apoio'!$D$130:$D$282</xm:f>
          </x14:formula1>
          <xm:sqref>F371</xm:sqref>
        </x14:dataValidation>
        <x14:dataValidation type="list" allowBlank="1" showInputMessage="1" showErrorMessage="1" xr:uid="{E8A64FB5-0495-44F4-B34E-2A2DAD42892C}">
          <x14:formula1>
            <xm:f>'dados de apoio'!$D$130:$D$281</xm:f>
          </x14:formula1>
          <xm:sqref>F30:F370 F372:F910 F1029:F1030 F918:F1026 F1034:F1299</xm:sqref>
        </x14:dataValidation>
        <x14:dataValidation type="list" allowBlank="1" showInputMessage="1" showErrorMessage="1" xr:uid="{4B57DF47-BD98-465D-A4AE-2A02A962DC39}">
          <x14:formula1>
            <xm:f>'dados de apoio'!$C$130:$C$132</xm:f>
          </x14:formula1>
          <xm:sqref>I5:I285 I287:I370 I925 I801:I910 I372:I672 I674:I679 I681:I699 I702:I704 I707:I759 I761:I765 I767:I771 I773:I777 I779:I783 I785:I786 I788:I789 I791:I792 I795:I798 I914 I918:I923 I1116:I1119 I1122:I1299</xm:sqref>
        </x14:dataValidation>
        <x14:dataValidation type="list" allowBlank="1" showInputMessage="1" showErrorMessage="1" xr:uid="{911F86C5-303D-4300-A180-CAAA462ABFD3}">
          <x14:formula1>
            <xm:f>'dados de apoio'!$B$130:$B$131</xm:f>
          </x14:formula1>
          <xm:sqref>D5:D1299</xm:sqref>
        </x14:dataValidation>
        <x14:dataValidation type="list" allowBlank="1" showInputMessage="1" showErrorMessage="1" xr:uid="{39C3C6C1-D9B2-4627-BD11-8F7310E1C8CB}">
          <x14:formula1>
            <xm:f>'dados de apoio'!$A$2:$A$153</xm:f>
          </x14:formula1>
          <xm:sqref>C5:C1299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AC64A-D788-492E-91D0-91D9AB5EB1BA}">
  <dimension ref="A1:Q1467"/>
  <sheetViews>
    <sheetView topLeftCell="A13" zoomScale="47" zoomScaleNormal="70" workbookViewId="0">
      <selection activeCell="D1008" sqref="A1008:XFD1008"/>
    </sheetView>
  </sheetViews>
  <sheetFormatPr defaultRowHeight="14.4" x14ac:dyDescent="0.3"/>
  <cols>
    <col min="1" max="1" width="16.21875" bestFit="1" customWidth="1"/>
    <col min="2" max="2" width="13.77734375" bestFit="1" customWidth="1"/>
    <col min="3" max="3" width="56.109375" style="117" bestFit="1" customWidth="1"/>
    <col min="4" max="4" width="18.5546875" bestFit="1" customWidth="1"/>
    <col min="5" max="5" width="24.88671875" style="121" bestFit="1" customWidth="1"/>
    <col min="6" max="6" width="32" bestFit="1" customWidth="1"/>
    <col min="7" max="7" width="80.88671875" customWidth="1"/>
    <col min="8" max="8" width="80.88671875" style="117" bestFit="1" customWidth="1"/>
    <col min="9" max="9" width="28" bestFit="1" customWidth="1"/>
    <col min="10" max="10" width="46.21875" style="123" bestFit="1" customWidth="1"/>
    <col min="11" max="11" width="26.33203125" bestFit="1" customWidth="1"/>
    <col min="12" max="12" width="17.5546875" bestFit="1" customWidth="1"/>
    <col min="13" max="15" width="17.88671875" bestFit="1" customWidth="1"/>
    <col min="16" max="16" width="17.33203125" bestFit="1" customWidth="1"/>
    <col min="17" max="17" width="17.5546875" bestFit="1" customWidth="1"/>
  </cols>
  <sheetData>
    <row r="1" spans="1:17" x14ac:dyDescent="0.3">
      <c r="L1" s="174"/>
      <c r="M1" s="174"/>
      <c r="N1" s="174"/>
      <c r="O1" s="174"/>
      <c r="P1" s="174"/>
      <c r="Q1" s="174"/>
    </row>
    <row r="2" spans="1:17" x14ac:dyDescent="0.3">
      <c r="L2" s="119" t="s">
        <v>60</v>
      </c>
      <c r="M2" s="119" t="s">
        <v>61</v>
      </c>
      <c r="N2" s="119" t="s">
        <v>62</v>
      </c>
      <c r="O2" s="119" t="s">
        <v>63</v>
      </c>
      <c r="P2" s="119" t="s">
        <v>64</v>
      </c>
      <c r="Q2" s="119" t="s">
        <v>65</v>
      </c>
    </row>
    <row r="3" spans="1:17" x14ac:dyDescent="0.3">
      <c r="A3" t="s">
        <v>1449</v>
      </c>
      <c r="B3" t="s">
        <v>0</v>
      </c>
      <c r="C3" s="117" t="s">
        <v>2157</v>
      </c>
      <c r="D3" t="s">
        <v>2158</v>
      </c>
      <c r="E3" s="122" t="s">
        <v>68</v>
      </c>
      <c r="F3" t="s">
        <v>2172</v>
      </c>
      <c r="G3" t="s">
        <v>71</v>
      </c>
      <c r="H3" s="117" t="s">
        <v>2173</v>
      </c>
      <c r="I3" t="s">
        <v>2159</v>
      </c>
      <c r="J3" s="123" t="s">
        <v>2160</v>
      </c>
      <c r="K3" t="s">
        <v>2161</v>
      </c>
      <c r="L3" s="119" t="s">
        <v>2351</v>
      </c>
      <c r="M3" s="119" t="s">
        <v>2352</v>
      </c>
      <c r="N3" s="119" t="s">
        <v>2353</v>
      </c>
      <c r="O3" s="119" t="s">
        <v>2354</v>
      </c>
      <c r="P3" s="119" t="s">
        <v>2355</v>
      </c>
      <c r="Q3" s="119" t="s">
        <v>2359</v>
      </c>
    </row>
    <row r="4" spans="1:17" ht="28.8" x14ac:dyDescent="0.3">
      <c r="A4" s="107"/>
      <c r="B4" s="107" t="s">
        <v>1450</v>
      </c>
      <c r="C4" s="124"/>
      <c r="D4" s="107"/>
      <c r="E4" s="125"/>
      <c r="F4" s="107"/>
      <c r="G4" s="107" t="s">
        <v>1451</v>
      </c>
      <c r="H4" s="124" t="str">
        <f>Programação3[[#This Row],[Atividade]]&amp; " - linha/estrutura: " &amp;Programação3[[#This Row],[Tag]]</f>
        <v xml:space="preserve">PROJETO UTILIDADES  - MONTAGEM ELETROMECÂNICA DE UTILIDADES DAS CALDEIRAS D &amp; E - linha/estrutura: </v>
      </c>
      <c r="I4" s="107"/>
      <c r="J4" s="107"/>
      <c r="K4" s="107"/>
      <c r="L4" s="146"/>
      <c r="M4" s="146"/>
      <c r="N4" s="146"/>
      <c r="O4" s="147"/>
      <c r="P4" s="146"/>
      <c r="Q4" s="146"/>
    </row>
    <row r="5" spans="1:17" x14ac:dyDescent="0.3">
      <c r="A5" s="107"/>
      <c r="B5" s="107" t="s">
        <v>1452</v>
      </c>
      <c r="C5" s="124"/>
      <c r="D5" s="107"/>
      <c r="E5" s="125"/>
      <c r="F5" s="107"/>
      <c r="G5" s="107" t="s">
        <v>1453</v>
      </c>
      <c r="H5" s="124" t="str">
        <f>Programação3[[#This Row],[Atividade]]&amp; " - linha/estrutura: " &amp;Programação3[[#This Row],[Tag]]</f>
        <v xml:space="preserve">ABERTURA - linha/estrutura: </v>
      </c>
      <c r="I5" s="107"/>
      <c r="J5" s="107"/>
      <c r="K5" s="107"/>
      <c r="L5" s="147"/>
      <c r="M5" s="147"/>
      <c r="N5" s="147"/>
      <c r="O5" s="147"/>
      <c r="P5" s="147"/>
      <c r="Q5" s="147"/>
    </row>
    <row r="6" spans="1:17" x14ac:dyDescent="0.3">
      <c r="A6" s="107"/>
      <c r="B6" s="107" t="s">
        <v>1454</v>
      </c>
      <c r="C6" s="124"/>
      <c r="D6" s="107"/>
      <c r="E6" s="125"/>
      <c r="F6" s="107"/>
      <c r="G6" s="107" t="s">
        <v>1455</v>
      </c>
      <c r="H6" s="124" t="str">
        <f>Programação3[[#This Row],[Atividade]]&amp; " - linha/estrutura: " &amp;Programação3[[#This Row],[Tag]]</f>
        <v xml:space="preserve">Reunião de kick off - linha/estrutura: </v>
      </c>
      <c r="I6" s="107"/>
      <c r="J6" s="107"/>
      <c r="K6" s="107"/>
      <c r="L6" s="147"/>
      <c r="M6" s="147"/>
      <c r="N6" s="147"/>
      <c r="O6" s="147"/>
      <c r="P6" s="147"/>
      <c r="Q6" s="147"/>
    </row>
    <row r="7" spans="1:17" x14ac:dyDescent="0.3">
      <c r="A7" s="107"/>
      <c r="B7" s="107" t="s">
        <v>1456</v>
      </c>
      <c r="C7" s="124"/>
      <c r="D7" s="107"/>
      <c r="E7" s="125"/>
      <c r="F7" s="107"/>
      <c r="G7" s="107" t="s">
        <v>1457</v>
      </c>
      <c r="H7" s="124" t="str">
        <f>Programação3[[#This Row],[Atividade]]&amp; " - linha/estrutura: " &amp;Programação3[[#This Row],[Tag]]</f>
        <v xml:space="preserve">PLANEJAMENTO - linha/estrutura: </v>
      </c>
      <c r="I7" s="107"/>
      <c r="J7" s="107"/>
      <c r="K7" s="107"/>
      <c r="L7" s="147"/>
      <c r="M7" s="147"/>
      <c r="N7" s="147"/>
      <c r="O7" s="147"/>
      <c r="P7" s="147"/>
      <c r="Q7" s="147"/>
    </row>
    <row r="8" spans="1:17" x14ac:dyDescent="0.3">
      <c r="A8" s="107"/>
      <c r="B8" s="107" t="s">
        <v>1458</v>
      </c>
      <c r="C8" s="124"/>
      <c r="D8" s="107"/>
      <c r="E8" s="125"/>
      <c r="F8" s="107"/>
      <c r="G8" s="107" t="s">
        <v>1459</v>
      </c>
      <c r="H8" s="124" t="str">
        <f>Programação3[[#This Row],[Atividade]]&amp; " - linha/estrutura: " &amp;Programação3[[#This Row],[Tag]]</f>
        <v xml:space="preserve">Recebimento de projetos atualizados - linha/estrutura: </v>
      </c>
      <c r="I8" s="107"/>
      <c r="J8" s="107"/>
      <c r="K8" s="107"/>
      <c r="L8" s="147"/>
      <c r="M8" s="147"/>
      <c r="N8" s="147"/>
      <c r="O8" s="147"/>
      <c r="P8" s="147"/>
      <c r="Q8" s="147"/>
    </row>
    <row r="9" spans="1:17" x14ac:dyDescent="0.3">
      <c r="A9" s="107"/>
      <c r="B9" s="107" t="s">
        <v>1460</v>
      </c>
      <c r="C9" s="124"/>
      <c r="D9" s="107"/>
      <c r="E9" s="125"/>
      <c r="F9" s="107"/>
      <c r="G9" s="107" t="s">
        <v>1461</v>
      </c>
      <c r="H9" s="124" t="str">
        <f>Programação3[[#This Row],[Atividade]]&amp; " - linha/estrutura: " &amp;Programação3[[#This Row],[Tag]]</f>
        <v xml:space="preserve">Elaboração de cronograma detalhado - linha/estrutura: </v>
      </c>
      <c r="I9" s="107"/>
      <c r="J9" s="107"/>
      <c r="K9" s="107"/>
      <c r="L9" s="147"/>
      <c r="M9" s="147"/>
      <c r="N9" s="147"/>
      <c r="O9" s="147"/>
      <c r="P9" s="147"/>
      <c r="Q9" s="147"/>
    </row>
    <row r="10" spans="1:17" x14ac:dyDescent="0.3">
      <c r="A10" s="107"/>
      <c r="B10" s="107" t="s">
        <v>1462</v>
      </c>
      <c r="C10" s="124"/>
      <c r="D10" s="107"/>
      <c r="E10" s="125"/>
      <c r="F10" s="107"/>
      <c r="G10" s="107" t="s">
        <v>1463</v>
      </c>
      <c r="H10" s="124" t="str">
        <f>Programação3[[#This Row],[Atividade]]&amp; " - linha/estrutura: " &amp;Programação3[[#This Row],[Tag]]</f>
        <v xml:space="preserve">Elaboração de APR e procedimentos de segurança - linha/estrutura: </v>
      </c>
      <c r="I10" s="107"/>
      <c r="J10" s="107"/>
      <c r="K10" s="107"/>
      <c r="L10" s="147"/>
      <c r="M10" s="147"/>
      <c r="N10" s="147"/>
      <c r="O10" s="147"/>
      <c r="P10" s="147"/>
      <c r="Q10" s="147"/>
    </row>
    <row r="11" spans="1:17" x14ac:dyDescent="0.3">
      <c r="A11" s="107"/>
      <c r="B11" s="107" t="s">
        <v>1464</v>
      </c>
      <c r="C11" s="124"/>
      <c r="D11" s="107"/>
      <c r="E11" s="125"/>
      <c r="F11" s="107"/>
      <c r="G11" s="107" t="s">
        <v>1465</v>
      </c>
      <c r="H11" s="124" t="str">
        <f>Programação3[[#This Row],[Atividade]]&amp; " - linha/estrutura: " &amp;Programação3[[#This Row],[Tag]]</f>
        <v xml:space="preserve">Aquisição de materiais - suportes de tubulação - linha/estrutura: </v>
      </c>
      <c r="I11" s="107"/>
      <c r="J11" s="107"/>
      <c r="K11" s="107"/>
      <c r="L11" s="147"/>
      <c r="M11" s="147"/>
      <c r="N11" s="147"/>
      <c r="O11" s="147"/>
      <c r="P11" s="147"/>
      <c r="Q11" s="147"/>
    </row>
    <row r="12" spans="1:17" x14ac:dyDescent="0.3">
      <c r="A12" s="107"/>
      <c r="B12" s="107" t="s">
        <v>1466</v>
      </c>
      <c r="C12" s="124"/>
      <c r="D12" s="107"/>
      <c r="E12" s="125"/>
      <c r="F12" s="107"/>
      <c r="G12" s="107" t="s">
        <v>1467</v>
      </c>
      <c r="H12" s="124" t="str">
        <f>Programação3[[#This Row],[Atividade]]&amp; " - linha/estrutura: " &amp;Programação3[[#This Row],[Tag]]</f>
        <v xml:space="preserve">Aquisição de materiais/estruturas metálicas - linha/estrutura: </v>
      </c>
      <c r="I12" s="107"/>
      <c r="J12" s="107"/>
      <c r="K12" s="107"/>
      <c r="L12" s="147"/>
      <c r="M12" s="147"/>
      <c r="N12" s="147"/>
      <c r="O12" s="147"/>
      <c r="P12" s="147"/>
      <c r="Q12" s="147"/>
    </row>
    <row r="13" spans="1:17" x14ac:dyDescent="0.3">
      <c r="A13" s="107"/>
      <c r="B13" s="107" t="s">
        <v>1468</v>
      </c>
      <c r="C13" s="124"/>
      <c r="D13" s="107"/>
      <c r="E13" s="125"/>
      <c r="F13" s="107"/>
      <c r="G13" s="107" t="s">
        <v>1469</v>
      </c>
      <c r="H13" s="124" t="str">
        <f>Programação3[[#This Row],[Atividade]]&amp; " - linha/estrutura: " &amp;Programação3[[#This Row],[Tag]]</f>
        <v xml:space="preserve">Aquisição de materiais - Hydro - linha/estrutura: </v>
      </c>
      <c r="I13" s="107"/>
      <c r="J13" s="107"/>
      <c r="K13" s="107"/>
      <c r="L13" s="147"/>
      <c r="M13" s="147"/>
      <c r="N13" s="147"/>
      <c r="O13" s="147"/>
      <c r="P13" s="147"/>
      <c r="Q13" s="147"/>
    </row>
    <row r="14" spans="1:17" x14ac:dyDescent="0.3">
      <c r="A14" s="107"/>
      <c r="B14" s="107" t="s">
        <v>1470</v>
      </c>
      <c r="C14" s="124"/>
      <c r="D14" s="107"/>
      <c r="E14" s="125"/>
      <c r="F14" s="107"/>
      <c r="G14" s="107" t="s">
        <v>1471</v>
      </c>
      <c r="H14" s="124" t="str">
        <f>Programação3[[#This Row],[Atividade]]&amp; " - linha/estrutura: " &amp;Programação3[[#This Row],[Tag]]</f>
        <v xml:space="preserve">Recebimento de proJetos atualizados (2) - linha/estrutura: </v>
      </c>
      <c r="I14" s="107"/>
      <c r="J14" s="107"/>
      <c r="K14" s="107"/>
      <c r="L14" s="147"/>
      <c r="M14" s="147"/>
      <c r="N14" s="147"/>
      <c r="O14" s="147"/>
      <c r="P14" s="147"/>
      <c r="Q14" s="147"/>
    </row>
    <row r="15" spans="1:17" x14ac:dyDescent="0.3">
      <c r="A15" s="107"/>
      <c r="B15" s="107" t="s">
        <v>1472</v>
      </c>
      <c r="C15" s="124"/>
      <c r="D15" s="107"/>
      <c r="E15" s="125"/>
      <c r="F15" s="107"/>
      <c r="G15" s="107" t="s">
        <v>1473</v>
      </c>
      <c r="H15" s="124" t="str">
        <f>Programação3[[#This Row],[Atividade]]&amp; " - linha/estrutura: " &amp;Programação3[[#This Row],[Tag]]</f>
        <v xml:space="preserve">Aquisição de materiais - suportes de tubulação (2) - linha/estrutura: </v>
      </c>
      <c r="I15" s="107"/>
      <c r="J15" s="107"/>
      <c r="K15" s="107"/>
      <c r="L15" s="147"/>
      <c r="M15" s="147"/>
      <c r="N15" s="147"/>
      <c r="O15" s="147"/>
      <c r="P15" s="147"/>
      <c r="Q15" s="147"/>
    </row>
    <row r="16" spans="1:17" x14ac:dyDescent="0.3">
      <c r="A16" s="107"/>
      <c r="B16" s="107" t="s">
        <v>1474</v>
      </c>
      <c r="C16" s="124"/>
      <c r="D16" s="107"/>
      <c r="E16" s="125"/>
      <c r="F16" s="107"/>
      <c r="G16" s="107" t="s">
        <v>1467</v>
      </c>
      <c r="H16" s="124" t="str">
        <f>Programação3[[#This Row],[Atividade]]&amp; " - linha/estrutura: " &amp;Programação3[[#This Row],[Tag]]</f>
        <v xml:space="preserve">Aquisição de materiais/estruturas metálicas - linha/estrutura: </v>
      </c>
      <c r="I16" s="107"/>
      <c r="J16" s="107"/>
      <c r="K16" s="107"/>
      <c r="L16" s="147"/>
      <c r="M16" s="147"/>
      <c r="N16" s="147"/>
      <c r="O16" s="147"/>
      <c r="P16" s="147"/>
      <c r="Q16" s="147"/>
    </row>
    <row r="17" spans="1:17" x14ac:dyDescent="0.3">
      <c r="A17" s="107"/>
      <c r="B17" s="107" t="s">
        <v>1475</v>
      </c>
      <c r="C17" s="124"/>
      <c r="D17" s="107"/>
      <c r="E17" s="125"/>
      <c r="F17" s="107"/>
      <c r="G17" s="107" t="s">
        <v>1476</v>
      </c>
      <c r="H17" s="124" t="str">
        <f>Programação3[[#This Row],[Atividade]]&amp; " - linha/estrutura: " &amp;Programação3[[#This Row],[Tag]]</f>
        <v xml:space="preserve">Aquisição de materiais - Hydro (2) - linha/estrutura: </v>
      </c>
      <c r="I17" s="107"/>
      <c r="J17" s="107"/>
      <c r="K17" s="107"/>
      <c r="L17" s="147"/>
      <c r="M17" s="147"/>
      <c r="N17" s="147"/>
      <c r="O17" s="147"/>
      <c r="P17" s="147"/>
      <c r="Q17" s="147"/>
    </row>
    <row r="18" spans="1:17" x14ac:dyDescent="0.3">
      <c r="A18" s="107"/>
      <c r="B18" s="107" t="s">
        <v>1477</v>
      </c>
      <c r="C18" s="124"/>
      <c r="D18" s="107"/>
      <c r="E18" s="125"/>
      <c r="F18" s="107"/>
      <c r="G18" s="107" t="s">
        <v>1478</v>
      </c>
      <c r="H18" s="124" t="str">
        <f>Programação3[[#This Row],[Atividade]]&amp; " - linha/estrutura: " &amp;Programação3[[#This Row],[Tag]]</f>
        <v xml:space="preserve">MOBILIZAÇÃO - linha/estrutura: </v>
      </c>
      <c r="I18" s="107"/>
      <c r="J18" s="107"/>
      <c r="K18" s="107"/>
      <c r="L18" s="147"/>
      <c r="M18" s="147"/>
      <c r="N18" s="147"/>
      <c r="O18" s="147"/>
      <c r="P18" s="147"/>
      <c r="Q18" s="147"/>
    </row>
    <row r="19" spans="1:17" x14ac:dyDescent="0.3">
      <c r="A19" s="107"/>
      <c r="B19" s="107" t="s">
        <v>1479</v>
      </c>
      <c r="C19" s="124"/>
      <c r="D19" s="107"/>
      <c r="E19" s="125"/>
      <c r="F19" s="107"/>
      <c r="G19" s="107" t="s">
        <v>1480</v>
      </c>
      <c r="H19" s="124" t="str">
        <f>Programação3[[#This Row],[Atividade]]&amp; " - linha/estrutura: " &amp;Programação3[[#This Row],[Tag]]</f>
        <v xml:space="preserve">Contratação de mão de obra, treinamentos, crachás, etc. - linha/estrutura: </v>
      </c>
      <c r="I19" s="107"/>
      <c r="J19" s="107"/>
      <c r="K19" s="107"/>
      <c r="L19" s="147"/>
      <c r="M19" s="147"/>
      <c r="N19" s="147"/>
      <c r="O19" s="147"/>
      <c r="P19" s="147"/>
      <c r="Q19" s="147"/>
    </row>
    <row r="20" spans="1:17" x14ac:dyDescent="0.3">
      <c r="A20" s="107"/>
      <c r="B20" s="107" t="s">
        <v>1481</v>
      </c>
      <c r="C20" s="124"/>
      <c r="D20" s="107"/>
      <c r="E20" s="125"/>
      <c r="F20" s="107"/>
      <c r="G20" s="107" t="s">
        <v>1482</v>
      </c>
      <c r="H20" s="124" t="str">
        <f>Programação3[[#This Row],[Atividade]]&amp; " - linha/estrutura: " &amp;Programação3[[#This Row],[Tag]]</f>
        <v xml:space="preserve">Aprovação da documentação de segurança - linha/estrutura: </v>
      </c>
      <c r="I20" s="107"/>
      <c r="J20" s="107"/>
      <c r="K20" s="107"/>
      <c r="L20" s="147"/>
      <c r="M20" s="147"/>
      <c r="N20" s="147"/>
      <c r="O20" s="147"/>
      <c r="P20" s="147"/>
      <c r="Q20" s="147"/>
    </row>
    <row r="21" spans="1:17" x14ac:dyDescent="0.3">
      <c r="A21" s="107"/>
      <c r="B21" s="107" t="s">
        <v>1483</v>
      </c>
      <c r="C21" s="124"/>
      <c r="D21" s="107"/>
      <c r="E21" s="125"/>
      <c r="F21" s="107"/>
      <c r="G21" s="107" t="s">
        <v>1484</v>
      </c>
      <c r="H21" s="124" t="str">
        <f>Programação3[[#This Row],[Atividade]]&amp; " - linha/estrutura: " &amp;Programação3[[#This Row],[Tag]]</f>
        <v xml:space="preserve">Adequação de canteiro avançado - linha/estrutura: </v>
      </c>
      <c r="I21" s="107"/>
      <c r="J21" s="107"/>
      <c r="K21" s="107"/>
      <c r="L21" s="147"/>
      <c r="M21" s="147"/>
      <c r="N21" s="147"/>
      <c r="O21" s="147"/>
      <c r="P21" s="147"/>
      <c r="Q21" s="147"/>
    </row>
    <row r="22" spans="1:17" x14ac:dyDescent="0.3">
      <c r="A22" s="107"/>
      <c r="B22" s="107" t="s">
        <v>1485</v>
      </c>
      <c r="C22" s="124"/>
      <c r="D22" s="107"/>
      <c r="E22" s="125"/>
      <c r="F22" s="107"/>
      <c r="G22" s="107" t="s">
        <v>1486</v>
      </c>
      <c r="H22" s="124" t="str">
        <f>Programação3[[#This Row],[Atividade]]&amp; " - linha/estrutura: " &amp;Programação3[[#This Row],[Tag]]</f>
        <v xml:space="preserve">Mobilização de materiais e equipamentos - linha/estrutura: </v>
      </c>
      <c r="I22" s="107"/>
      <c r="J22" s="107"/>
      <c r="K22" s="107"/>
      <c r="L22" s="147"/>
      <c r="M22" s="147"/>
      <c r="N22" s="147"/>
      <c r="O22" s="147"/>
      <c r="P22" s="147"/>
      <c r="Q22" s="147"/>
    </row>
    <row r="23" spans="1:17" x14ac:dyDescent="0.3">
      <c r="A23" s="107"/>
      <c r="B23" s="107" t="s">
        <v>1487</v>
      </c>
      <c r="C23" s="124"/>
      <c r="D23" s="107"/>
      <c r="E23" s="125"/>
      <c r="F23" s="107"/>
      <c r="G23" s="107" t="s">
        <v>1488</v>
      </c>
      <c r="H23" s="124" t="str">
        <f>Programação3[[#This Row],[Atividade]]&amp; " - linha/estrutura: " &amp;Programação3[[#This Row],[Tag]]</f>
        <v xml:space="preserve">LOGISTICA DE MATERIAIS HYDRO/CANTEIRO EXTERNO - linha/estrutura: </v>
      </c>
      <c r="I23" s="107"/>
      <c r="J23" s="107"/>
      <c r="K23" s="107"/>
      <c r="L23" s="147"/>
      <c r="M23" s="147"/>
      <c r="N23" s="147"/>
      <c r="O23" s="147"/>
      <c r="P23" s="147"/>
      <c r="Q23" s="147"/>
    </row>
    <row r="24" spans="1:17" x14ac:dyDescent="0.3">
      <c r="A24" s="107"/>
      <c r="B24" s="107" t="s">
        <v>1489</v>
      </c>
      <c r="C24" s="124"/>
      <c r="D24" s="107"/>
      <c r="E24" s="125"/>
      <c r="F24" s="107"/>
      <c r="G24" s="107" t="s">
        <v>1490</v>
      </c>
      <c r="H24" s="124" t="str">
        <f>Programação3[[#This Row],[Atividade]]&amp; " - linha/estrutura: " &amp;Programação3[[#This Row],[Tag]]</f>
        <v xml:space="preserve">Emissão de requisições de material - linha/estrutura: </v>
      </c>
      <c r="I24" s="107"/>
      <c r="J24" s="107"/>
      <c r="K24" s="107"/>
      <c r="L24" s="147"/>
      <c r="M24" s="147"/>
      <c r="N24" s="147"/>
      <c r="O24" s="147"/>
      <c r="P24" s="147"/>
      <c r="Q24" s="147"/>
    </row>
    <row r="25" spans="1:17" x14ac:dyDescent="0.3">
      <c r="A25" s="107"/>
      <c r="B25" s="107" t="s">
        <v>80</v>
      </c>
      <c r="C25" s="124"/>
      <c r="D25" s="107"/>
      <c r="E25" s="125"/>
      <c r="F25" s="107"/>
      <c r="G25" s="107" t="s">
        <v>1491</v>
      </c>
      <c r="H25" s="124" t="str">
        <f>Programação3[[#This Row],[Atividade]]&amp; " - linha/estrutura: " &amp;Programação3[[#This Row],[Tag]]</f>
        <v xml:space="preserve">Emissão de notas fiscais de saída de material - linha/estrutura: </v>
      </c>
      <c r="I25" s="107"/>
      <c r="J25" s="107"/>
      <c r="K25" s="107"/>
      <c r="L25" s="147"/>
      <c r="M25" s="147"/>
      <c r="N25" s="147"/>
      <c r="O25" s="147"/>
      <c r="P25" s="147"/>
      <c r="Q25" s="147"/>
    </row>
    <row r="26" spans="1:17" x14ac:dyDescent="0.3">
      <c r="A26" s="107"/>
      <c r="B26" s="107" t="s">
        <v>116</v>
      </c>
      <c r="C26" s="124"/>
      <c r="D26" s="107"/>
      <c r="E26" s="125"/>
      <c r="F26" s="107"/>
      <c r="G26" s="107" t="s">
        <v>1492</v>
      </c>
      <c r="H26" s="124" t="str">
        <f>Programação3[[#This Row],[Atividade]]&amp; " - linha/estrutura: " &amp;Programação3[[#This Row],[Tag]]</f>
        <v xml:space="preserve">Mobilização de materiais da Hydro para o canteiro externo da Montisol - linha/estrutura: </v>
      </c>
      <c r="I26" s="107"/>
      <c r="J26" s="107"/>
      <c r="K26" s="107"/>
      <c r="L26" s="147"/>
      <c r="M26" s="147"/>
      <c r="N26" s="147"/>
      <c r="O26" s="147"/>
      <c r="P26" s="147"/>
      <c r="Q26" s="147"/>
    </row>
    <row r="27" spans="1:17" x14ac:dyDescent="0.3">
      <c r="A27" s="107"/>
      <c r="B27" s="107" t="s">
        <v>134</v>
      </c>
      <c r="C27" s="124"/>
      <c r="D27" s="107"/>
      <c r="E27" s="125"/>
      <c r="F27" s="107"/>
      <c r="G27" s="107" t="s">
        <v>1493</v>
      </c>
      <c r="H27" s="124" t="str">
        <f>Programação3[[#This Row],[Atividade]]&amp; " - linha/estrutura: " &amp;Programação3[[#This Row],[Tag]]</f>
        <v xml:space="preserve">Emissão de requisições de material (2) - linha/estrutura: </v>
      </c>
      <c r="I27" s="107"/>
      <c r="J27" s="107"/>
      <c r="K27" s="107"/>
      <c r="L27" s="147"/>
      <c r="M27" s="147"/>
      <c r="N27" s="147"/>
      <c r="O27" s="147"/>
      <c r="P27" s="147"/>
      <c r="Q27" s="147"/>
    </row>
    <row r="28" spans="1:17" x14ac:dyDescent="0.3">
      <c r="A28" s="107"/>
      <c r="B28" s="107" t="s">
        <v>147</v>
      </c>
      <c r="C28" s="124"/>
      <c r="D28" s="107"/>
      <c r="E28" s="125"/>
      <c r="F28" s="107"/>
      <c r="G28" s="107" t="s">
        <v>1491</v>
      </c>
      <c r="H28" s="124" t="str">
        <f>Programação3[[#This Row],[Atividade]]&amp; " - linha/estrutura: " &amp;Programação3[[#This Row],[Tag]]</f>
        <v xml:space="preserve">Emissão de notas fiscais de saída de material - linha/estrutura: </v>
      </c>
      <c r="I28" s="107"/>
      <c r="J28" s="107"/>
      <c r="K28" s="107"/>
      <c r="L28" s="147"/>
      <c r="M28" s="147"/>
      <c r="N28" s="147"/>
      <c r="O28" s="147"/>
      <c r="P28" s="147"/>
      <c r="Q28" s="147"/>
    </row>
    <row r="29" spans="1:17" x14ac:dyDescent="0.3">
      <c r="A29" s="107"/>
      <c r="B29" s="107" t="s">
        <v>1494</v>
      </c>
      <c r="C29" s="124"/>
      <c r="D29" s="107"/>
      <c r="E29" s="125"/>
      <c r="F29" s="107"/>
      <c r="G29" s="107" t="s">
        <v>1492</v>
      </c>
      <c r="H29" s="124" t="str">
        <f>Programação3[[#This Row],[Atividade]]&amp; " - linha/estrutura: " &amp;Programação3[[#This Row],[Tag]]</f>
        <v xml:space="preserve">Mobilização de materiais da Hydro para o canteiro externo da Montisol - linha/estrutura: </v>
      </c>
      <c r="I29" s="107"/>
      <c r="J29" s="107"/>
      <c r="K29" s="107"/>
      <c r="L29" s="147"/>
      <c r="M29" s="147"/>
      <c r="N29" s="147"/>
      <c r="O29" s="147"/>
      <c r="P29" s="147"/>
      <c r="Q29" s="147"/>
    </row>
    <row r="30" spans="1:17" x14ac:dyDescent="0.3">
      <c r="A30" s="107"/>
      <c r="B30" s="107" t="s">
        <v>1495</v>
      </c>
      <c r="C30" s="124"/>
      <c r="D30" s="107"/>
      <c r="E30" s="125"/>
      <c r="F30" s="107"/>
      <c r="G30" s="107" t="s">
        <v>1496</v>
      </c>
      <c r="H30" s="124" t="str">
        <f>Programação3[[#This Row],[Atividade]]&amp; " - linha/estrutura: " &amp;Programação3[[#This Row],[Tag]]</f>
        <v xml:space="preserve">SERVIÇOS DE FABRICAÇÃO EXTERNA - linha/estrutura: </v>
      </c>
      <c r="I30" s="107"/>
      <c r="J30" s="107"/>
      <c r="K30" s="107"/>
      <c r="L30" s="147"/>
      <c r="M30" s="147"/>
      <c r="N30" s="147"/>
      <c r="O30" s="147"/>
      <c r="P30" s="147"/>
      <c r="Q30" s="147"/>
    </row>
    <row r="31" spans="1:17" x14ac:dyDescent="0.3">
      <c r="A31" s="107"/>
      <c r="B31" s="107" t="s">
        <v>1497</v>
      </c>
      <c r="C31" s="124"/>
      <c r="D31" s="107"/>
      <c r="E31" s="125"/>
      <c r="F31" s="107"/>
      <c r="G31" s="107" t="s">
        <v>1441</v>
      </c>
      <c r="H31" s="124" t="str">
        <f>Programação3[[#This Row],[Atividade]]&amp; " - linha/estrutura: " &amp;Programação3[[#This Row],[Tag]]</f>
        <v xml:space="preserve">Sistema de água de resfriamento - linha/estrutura: </v>
      </c>
      <c r="I31" s="107"/>
      <c r="J31" s="107"/>
      <c r="K31" s="107"/>
      <c r="L31" s="147"/>
      <c r="M31" s="147"/>
      <c r="N31" s="147"/>
      <c r="O31" s="147"/>
      <c r="P31" s="147"/>
      <c r="Q31" s="147"/>
    </row>
    <row r="32" spans="1:17" x14ac:dyDescent="0.3">
      <c r="A32" s="107"/>
      <c r="B32" s="107" t="s">
        <v>1498</v>
      </c>
      <c r="C32" s="124"/>
      <c r="D32" s="107"/>
      <c r="E32" s="125"/>
      <c r="F32" s="107"/>
      <c r="G32" s="107" t="s">
        <v>1499</v>
      </c>
      <c r="H32" s="124" t="str">
        <f>Programação3[[#This Row],[Atividade]]&amp; " - linha/estrutura: " &amp;Programação3[[#This Row],[Tag]]</f>
        <v xml:space="preserve">Fabricação de suportes de tubulação - linha/estrutura: </v>
      </c>
      <c r="I32" s="107"/>
      <c r="J32" s="107"/>
      <c r="K32" s="107"/>
      <c r="L32" s="147"/>
      <c r="M32" s="147"/>
      <c r="N32" s="147"/>
      <c r="O32" s="147"/>
      <c r="P32" s="147"/>
      <c r="Q32" s="147"/>
    </row>
    <row r="33" spans="1:17" x14ac:dyDescent="0.3">
      <c r="A33" s="107"/>
      <c r="B33" s="107" t="s">
        <v>1500</v>
      </c>
      <c r="C33" s="124"/>
      <c r="D33" s="107"/>
      <c r="E33" s="125"/>
      <c r="F33" s="107"/>
      <c r="G33" s="107" t="s">
        <v>1501</v>
      </c>
      <c r="H33" s="124" t="str">
        <f>Programação3[[#This Row],[Atividade]]&amp; " - linha/estrutura: " &amp;Programação3[[#This Row],[Tag]]</f>
        <v xml:space="preserve">Fabricação de suportes de tubulação Fechamento Rua E e Torre - linha/estrutura: </v>
      </c>
      <c r="I33" s="107"/>
      <c r="J33" s="107"/>
      <c r="K33" s="107"/>
      <c r="L33" s="147"/>
      <c r="M33" s="147"/>
      <c r="N33" s="147"/>
      <c r="O33" s="147"/>
      <c r="P33" s="147"/>
      <c r="Q33" s="147"/>
    </row>
    <row r="34" spans="1:17" x14ac:dyDescent="0.3">
      <c r="A34" s="107"/>
      <c r="B34" s="107" t="s">
        <v>1502</v>
      </c>
      <c r="C34" s="124"/>
      <c r="D34" s="107"/>
      <c r="E34" s="125"/>
      <c r="F34" s="107"/>
      <c r="G34" s="107" t="s">
        <v>1503</v>
      </c>
      <c r="H34" s="124" t="str">
        <f>Programação3[[#This Row],[Atividade]]&amp; " - linha/estrutura: " &amp;Programação3[[#This Row],[Tag]]</f>
        <v xml:space="preserve">Fabricação de Tie in´s - linha/estrutura: </v>
      </c>
      <c r="I34" s="107"/>
      <c r="J34" s="107"/>
      <c r="K34" s="107"/>
      <c r="L34" s="147"/>
      <c r="M34" s="147"/>
      <c r="N34" s="147"/>
      <c r="O34" s="147"/>
      <c r="P34" s="147"/>
      <c r="Q34" s="147"/>
    </row>
    <row r="35" spans="1:17" x14ac:dyDescent="0.3">
      <c r="A35" s="107"/>
      <c r="B35" s="107" t="s">
        <v>1504</v>
      </c>
      <c r="C35" s="124"/>
      <c r="D35" s="107"/>
      <c r="E35" s="125"/>
      <c r="F35" s="107"/>
      <c r="G35" s="107" t="s">
        <v>1505</v>
      </c>
      <c r="H35" s="124" t="str">
        <f>Programação3[[#This Row],[Atividade]]&amp; " - linha/estrutura: " &amp;Programação3[[#This Row],[Tag]]</f>
        <v xml:space="preserve">Tie in 154 - linha/estrutura: </v>
      </c>
      <c r="I35" s="107"/>
      <c r="J35" s="107"/>
      <c r="K35" s="107"/>
      <c r="L35" s="147"/>
      <c r="M35" s="147"/>
      <c r="N35" s="147"/>
      <c r="O35" s="147"/>
      <c r="P35" s="147"/>
      <c r="Q35" s="147"/>
    </row>
    <row r="36" spans="1:17" x14ac:dyDescent="0.3">
      <c r="A36" s="107"/>
      <c r="B36" s="107" t="s">
        <v>1506</v>
      </c>
      <c r="C36" s="124"/>
      <c r="D36" s="107"/>
      <c r="E36" s="125"/>
      <c r="F36" s="107"/>
      <c r="G36" s="107" t="s">
        <v>1507</v>
      </c>
      <c r="H36" s="124" t="str">
        <f>Programação3[[#This Row],[Atividade]]&amp; " - linha/estrutura: " &amp;Programação3[[#This Row],[Tag]]</f>
        <v xml:space="preserve">Fornecimento de materiais (Hydro) - linha/estrutura: </v>
      </c>
      <c r="I36" s="107"/>
      <c r="J36" s="107"/>
      <c r="K36" s="107"/>
      <c r="L36" s="147"/>
      <c r="M36" s="147"/>
      <c r="N36" s="147"/>
      <c r="O36" s="147"/>
      <c r="P36" s="147"/>
      <c r="Q36" s="147"/>
    </row>
    <row r="37" spans="1:17" x14ac:dyDescent="0.3">
      <c r="A37" s="107"/>
      <c r="B37" s="107" t="s">
        <v>1508</v>
      </c>
      <c r="C37" s="124"/>
      <c r="D37" s="107"/>
      <c r="E37" s="125"/>
      <c r="F37" s="107"/>
      <c r="G37" s="107" t="s">
        <v>1509</v>
      </c>
      <c r="H37" s="124" t="str">
        <f>Programação3[[#This Row],[Atividade]]&amp; " - linha/estrutura: " &amp;Programação3[[#This Row],[Tag]]</f>
        <v xml:space="preserve">Pré montagem de Spool - linha/estrutura: </v>
      </c>
      <c r="I37" s="107"/>
      <c r="J37" s="107"/>
      <c r="K37" s="107"/>
      <c r="L37" s="147"/>
      <c r="M37" s="147"/>
      <c r="N37" s="147"/>
      <c r="O37" s="147"/>
      <c r="P37" s="147"/>
      <c r="Q37" s="147"/>
    </row>
    <row r="38" spans="1:17" x14ac:dyDescent="0.3">
      <c r="A38" s="107"/>
      <c r="B38" s="107" t="s">
        <v>1510</v>
      </c>
      <c r="C38" s="124"/>
      <c r="D38" s="107"/>
      <c r="E38" s="125"/>
      <c r="F38" s="107"/>
      <c r="G38" s="107" t="s">
        <v>1511</v>
      </c>
      <c r="H38" s="124" t="str">
        <f>Programação3[[#This Row],[Atividade]]&amp; " - linha/estrutura: " &amp;Programação3[[#This Row],[Tag]]</f>
        <v xml:space="preserve">Soldagem de Spool - linha/estrutura: </v>
      </c>
      <c r="I38" s="107"/>
      <c r="J38" s="107"/>
      <c r="K38" s="107"/>
      <c r="L38" s="147"/>
      <c r="M38" s="147"/>
      <c r="N38" s="147"/>
      <c r="O38" s="147"/>
      <c r="P38" s="147"/>
      <c r="Q38" s="147"/>
    </row>
    <row r="39" spans="1:17" x14ac:dyDescent="0.3">
      <c r="A39" s="107"/>
      <c r="B39" s="107" t="s">
        <v>1512</v>
      </c>
      <c r="C39" s="124"/>
      <c r="D39" s="107"/>
      <c r="E39" s="125"/>
      <c r="F39" s="107"/>
      <c r="G39" s="107" t="s">
        <v>1513</v>
      </c>
      <c r="H39" s="124" t="str">
        <f>Programação3[[#This Row],[Atividade]]&amp; " - linha/estrutura: " &amp;Programação3[[#This Row],[Tag]]</f>
        <v xml:space="preserve">Inspeção ENDs na solda - linha/estrutura: </v>
      </c>
      <c r="I39" s="107"/>
      <c r="J39" s="107"/>
      <c r="K39" s="107"/>
      <c r="L39" s="147"/>
      <c r="M39" s="147"/>
      <c r="N39" s="147"/>
      <c r="O39" s="147"/>
      <c r="P39" s="147"/>
      <c r="Q39" s="147"/>
    </row>
    <row r="40" spans="1:17" x14ac:dyDescent="0.3">
      <c r="A40" s="107"/>
      <c r="B40" s="107" t="s">
        <v>1514</v>
      </c>
      <c r="C40" s="124"/>
      <c r="D40" s="107"/>
      <c r="E40" s="125"/>
      <c r="F40" s="107"/>
      <c r="G40" s="107" t="s">
        <v>1515</v>
      </c>
      <c r="H40" s="124" t="str">
        <f>Programação3[[#This Row],[Atividade]]&amp; " - linha/estrutura: " &amp;Programação3[[#This Row],[Tag]]</f>
        <v xml:space="preserve">Tie in 167 - linha/estrutura: </v>
      </c>
      <c r="I40" s="107"/>
      <c r="J40" s="107"/>
      <c r="K40" s="107"/>
      <c r="L40" s="147"/>
      <c r="M40" s="147"/>
      <c r="N40" s="147"/>
      <c r="O40" s="147"/>
      <c r="P40" s="147"/>
      <c r="Q40" s="147"/>
    </row>
    <row r="41" spans="1:17" x14ac:dyDescent="0.3">
      <c r="A41" s="107"/>
      <c r="B41" s="107" t="s">
        <v>1516</v>
      </c>
      <c r="C41" s="124"/>
      <c r="D41" s="107"/>
      <c r="E41" s="125"/>
      <c r="F41" s="107"/>
      <c r="G41" s="107" t="s">
        <v>1507</v>
      </c>
      <c r="H41" s="124" t="str">
        <f>Programação3[[#This Row],[Atividade]]&amp; " - linha/estrutura: " &amp;Programação3[[#This Row],[Tag]]</f>
        <v xml:space="preserve">Fornecimento de materiais (Hydro) - linha/estrutura: </v>
      </c>
      <c r="I41" s="107"/>
      <c r="J41" s="107"/>
      <c r="K41" s="107"/>
      <c r="L41" s="147"/>
      <c r="M41" s="147"/>
      <c r="N41" s="147"/>
      <c r="O41" s="147"/>
      <c r="P41" s="147"/>
      <c r="Q41" s="147"/>
    </row>
    <row r="42" spans="1:17" x14ac:dyDescent="0.3">
      <c r="A42" s="107"/>
      <c r="B42" s="107" t="s">
        <v>1517</v>
      </c>
      <c r="C42" s="124"/>
      <c r="D42" s="107"/>
      <c r="E42" s="125"/>
      <c r="F42" s="107"/>
      <c r="G42" s="107" t="s">
        <v>1509</v>
      </c>
      <c r="H42" s="124" t="str">
        <f>Programação3[[#This Row],[Atividade]]&amp; " - linha/estrutura: " &amp;Programação3[[#This Row],[Tag]]</f>
        <v xml:space="preserve">Pré montagem de Spool - linha/estrutura: </v>
      </c>
      <c r="I42" s="107"/>
      <c r="J42" s="107"/>
      <c r="K42" s="107"/>
      <c r="L42" s="147"/>
      <c r="M42" s="147"/>
      <c r="N42" s="147"/>
      <c r="O42" s="147"/>
      <c r="P42" s="147"/>
      <c r="Q42" s="147"/>
    </row>
    <row r="43" spans="1:17" x14ac:dyDescent="0.3">
      <c r="A43" s="107"/>
      <c r="B43" s="107" t="s">
        <v>1518</v>
      </c>
      <c r="C43" s="124"/>
      <c r="D43" s="107"/>
      <c r="E43" s="125"/>
      <c r="F43" s="107"/>
      <c r="G43" s="107" t="s">
        <v>1511</v>
      </c>
      <c r="H43" s="124" t="str">
        <f>Programação3[[#This Row],[Atividade]]&amp; " - linha/estrutura: " &amp;Programação3[[#This Row],[Tag]]</f>
        <v xml:space="preserve">Soldagem de Spool - linha/estrutura: </v>
      </c>
      <c r="I43" s="107"/>
      <c r="J43" s="107"/>
      <c r="K43" s="107"/>
      <c r="L43" s="147"/>
      <c r="M43" s="147"/>
      <c r="N43" s="147"/>
      <c r="O43" s="147"/>
      <c r="P43" s="147"/>
      <c r="Q43" s="147"/>
    </row>
    <row r="44" spans="1:17" x14ac:dyDescent="0.3">
      <c r="A44" s="107"/>
      <c r="B44" s="107" t="s">
        <v>1519</v>
      </c>
      <c r="C44" s="124"/>
      <c r="D44" s="107"/>
      <c r="E44" s="125"/>
      <c r="F44" s="107"/>
      <c r="G44" s="107" t="s">
        <v>1513</v>
      </c>
      <c r="H44" s="124" t="str">
        <f>Programação3[[#This Row],[Atividade]]&amp; " - linha/estrutura: " &amp;Programação3[[#This Row],[Tag]]</f>
        <v xml:space="preserve">Inspeção ENDs na solda - linha/estrutura: </v>
      </c>
      <c r="I44" s="107"/>
      <c r="J44" s="107"/>
      <c r="K44" s="107"/>
      <c r="L44" s="147"/>
      <c r="M44" s="147"/>
      <c r="N44" s="147"/>
      <c r="O44" s="147"/>
      <c r="P44" s="147"/>
      <c r="Q44" s="147"/>
    </row>
    <row r="45" spans="1:17" x14ac:dyDescent="0.3">
      <c r="A45" s="107"/>
      <c r="B45" s="107" t="s">
        <v>1520</v>
      </c>
      <c r="C45" s="124"/>
      <c r="D45" s="107"/>
      <c r="E45" s="125"/>
      <c r="F45" s="107"/>
      <c r="G45" s="107" t="s">
        <v>1521</v>
      </c>
      <c r="H45" s="124" t="str">
        <f>Programação3[[#This Row],[Atividade]]&amp; " - linha/estrutura: " &amp;Programação3[[#This Row],[Tag]]</f>
        <v xml:space="preserve">Tie in 168 - linha/estrutura: </v>
      </c>
      <c r="I45" s="107"/>
      <c r="J45" s="107"/>
      <c r="K45" s="107"/>
      <c r="L45" s="147"/>
      <c r="M45" s="147"/>
      <c r="N45" s="147"/>
      <c r="O45" s="147"/>
      <c r="P45" s="147"/>
      <c r="Q45" s="147"/>
    </row>
    <row r="46" spans="1:17" x14ac:dyDescent="0.3">
      <c r="A46" s="107"/>
      <c r="B46" s="107" t="s">
        <v>1522</v>
      </c>
      <c r="C46" s="124"/>
      <c r="D46" s="107"/>
      <c r="E46" s="125"/>
      <c r="F46" s="107"/>
      <c r="G46" s="107" t="s">
        <v>1507</v>
      </c>
      <c r="H46" s="124" t="str">
        <f>Programação3[[#This Row],[Atividade]]&amp; " - linha/estrutura: " &amp;Programação3[[#This Row],[Tag]]</f>
        <v xml:space="preserve">Fornecimento de materiais (Hydro) - linha/estrutura: </v>
      </c>
      <c r="I46" s="107"/>
      <c r="J46" s="107"/>
      <c r="K46" s="107"/>
      <c r="L46" s="147"/>
      <c r="M46" s="147"/>
      <c r="N46" s="147"/>
      <c r="O46" s="147"/>
      <c r="P46" s="147"/>
      <c r="Q46" s="147"/>
    </row>
    <row r="47" spans="1:17" x14ac:dyDescent="0.3">
      <c r="A47" s="107"/>
      <c r="B47" s="107" t="s">
        <v>1523</v>
      </c>
      <c r="C47" s="124"/>
      <c r="D47" s="107"/>
      <c r="E47" s="125"/>
      <c r="F47" s="107"/>
      <c r="G47" s="107" t="s">
        <v>1509</v>
      </c>
      <c r="H47" s="124" t="str">
        <f>Programação3[[#This Row],[Atividade]]&amp; " - linha/estrutura: " &amp;Programação3[[#This Row],[Tag]]</f>
        <v xml:space="preserve">Pré montagem de Spool - linha/estrutura: </v>
      </c>
      <c r="I47" s="107"/>
      <c r="J47" s="107"/>
      <c r="K47" s="107"/>
      <c r="L47" s="147"/>
      <c r="M47" s="147"/>
      <c r="N47" s="147"/>
      <c r="O47" s="147"/>
      <c r="P47" s="147"/>
      <c r="Q47" s="147"/>
    </row>
    <row r="48" spans="1:17" x14ac:dyDescent="0.3">
      <c r="A48" s="107"/>
      <c r="B48" s="107" t="s">
        <v>1524</v>
      </c>
      <c r="C48" s="124"/>
      <c r="D48" s="107"/>
      <c r="E48" s="125"/>
      <c r="F48" s="107"/>
      <c r="G48" s="107" t="s">
        <v>1511</v>
      </c>
      <c r="H48" s="124" t="str">
        <f>Programação3[[#This Row],[Atividade]]&amp; " - linha/estrutura: " &amp;Programação3[[#This Row],[Tag]]</f>
        <v xml:space="preserve">Soldagem de Spool - linha/estrutura: </v>
      </c>
      <c r="I48" s="107"/>
      <c r="J48" s="107"/>
      <c r="K48" s="107"/>
      <c r="L48" s="147"/>
      <c r="M48" s="147"/>
      <c r="N48" s="147"/>
      <c r="O48" s="147"/>
      <c r="P48" s="147"/>
      <c r="Q48" s="147"/>
    </row>
    <row r="49" spans="1:17" x14ac:dyDescent="0.3">
      <c r="A49" s="107"/>
      <c r="B49" s="107" t="s">
        <v>1525</v>
      </c>
      <c r="C49" s="124"/>
      <c r="D49" s="107"/>
      <c r="E49" s="125"/>
      <c r="F49" s="107"/>
      <c r="G49" s="107" t="s">
        <v>1513</v>
      </c>
      <c r="H49" s="124" t="str">
        <f>Programação3[[#This Row],[Atividade]]&amp; " - linha/estrutura: " &amp;Programação3[[#This Row],[Tag]]</f>
        <v xml:space="preserve">Inspeção ENDs na solda - linha/estrutura: </v>
      </c>
      <c r="I49" s="107"/>
      <c r="J49" s="107"/>
      <c r="K49" s="107"/>
      <c r="L49" s="147"/>
      <c r="M49" s="147"/>
      <c r="N49" s="147"/>
      <c r="O49" s="147"/>
      <c r="P49" s="147"/>
      <c r="Q49" s="147"/>
    </row>
    <row r="50" spans="1:17" x14ac:dyDescent="0.3">
      <c r="A50" s="107"/>
      <c r="B50" s="107" t="s">
        <v>1526</v>
      </c>
      <c r="C50" s="124"/>
      <c r="D50" s="107"/>
      <c r="E50" s="125"/>
      <c r="F50" s="107"/>
      <c r="G50" s="107" t="s">
        <v>536</v>
      </c>
      <c r="H50" s="124" t="str">
        <f>Programação3[[#This Row],[Atividade]]&amp; " - linha/estrutura: " &amp;Programação3[[#This Row],[Tag]]</f>
        <v xml:space="preserve">Tie in 147 - linha/estrutura: </v>
      </c>
      <c r="I50" s="107"/>
      <c r="J50" s="107"/>
      <c r="K50" s="107"/>
      <c r="L50" s="147"/>
      <c r="M50" s="147"/>
      <c r="N50" s="147"/>
      <c r="O50" s="147"/>
      <c r="P50" s="147"/>
      <c r="Q50" s="147"/>
    </row>
    <row r="51" spans="1:17" x14ac:dyDescent="0.3">
      <c r="A51" s="107"/>
      <c r="B51" s="107" t="s">
        <v>1527</v>
      </c>
      <c r="C51" s="124"/>
      <c r="D51" s="107"/>
      <c r="E51" s="125"/>
      <c r="F51" s="107"/>
      <c r="G51" s="107" t="s">
        <v>1507</v>
      </c>
      <c r="H51" s="124" t="str">
        <f>Programação3[[#This Row],[Atividade]]&amp; " - linha/estrutura: " &amp;Programação3[[#This Row],[Tag]]</f>
        <v xml:space="preserve">Fornecimento de materiais (Hydro) - linha/estrutura: </v>
      </c>
      <c r="I51" s="107"/>
      <c r="J51" s="107"/>
      <c r="K51" s="107"/>
      <c r="L51" s="147"/>
      <c r="M51" s="147"/>
      <c r="N51" s="147"/>
      <c r="O51" s="147"/>
      <c r="P51" s="147"/>
      <c r="Q51" s="147"/>
    </row>
    <row r="52" spans="1:17" x14ac:dyDescent="0.3">
      <c r="A52" s="107"/>
      <c r="B52" s="107" t="s">
        <v>1528</v>
      </c>
      <c r="C52" s="124"/>
      <c r="D52" s="107"/>
      <c r="E52" s="125"/>
      <c r="F52" s="107"/>
      <c r="G52" s="107" t="s">
        <v>1509</v>
      </c>
      <c r="H52" s="124" t="str">
        <f>Programação3[[#This Row],[Atividade]]&amp; " - linha/estrutura: " &amp;Programação3[[#This Row],[Tag]]</f>
        <v xml:space="preserve">Pré montagem de Spool - linha/estrutura: </v>
      </c>
      <c r="I52" s="107"/>
      <c r="J52" s="107"/>
      <c r="K52" s="107"/>
      <c r="L52" s="147"/>
      <c r="M52" s="147"/>
      <c r="N52" s="147"/>
      <c r="O52" s="147"/>
      <c r="P52" s="147"/>
      <c r="Q52" s="147"/>
    </row>
    <row r="53" spans="1:17" x14ac:dyDescent="0.3">
      <c r="A53" s="107"/>
      <c r="B53" s="107" t="s">
        <v>1529</v>
      </c>
      <c r="C53" s="124"/>
      <c r="D53" s="107"/>
      <c r="E53" s="125"/>
      <c r="F53" s="107"/>
      <c r="G53" s="107" t="s">
        <v>1511</v>
      </c>
      <c r="H53" s="124" t="str">
        <f>Programação3[[#This Row],[Atividade]]&amp; " - linha/estrutura: " &amp;Programação3[[#This Row],[Tag]]</f>
        <v xml:space="preserve">Soldagem de Spool - linha/estrutura: </v>
      </c>
      <c r="I53" s="107"/>
      <c r="J53" s="107"/>
      <c r="K53" s="107"/>
      <c r="L53" s="147"/>
      <c r="M53" s="147"/>
      <c r="N53" s="147"/>
      <c r="O53" s="147"/>
      <c r="P53" s="147"/>
      <c r="Q53" s="147"/>
    </row>
    <row r="54" spans="1:17" x14ac:dyDescent="0.3">
      <c r="A54" s="107"/>
      <c r="B54" s="107" t="s">
        <v>1530</v>
      </c>
      <c r="C54" s="124"/>
      <c r="D54" s="107"/>
      <c r="E54" s="125"/>
      <c r="F54" s="107"/>
      <c r="G54" s="107" t="s">
        <v>1513</v>
      </c>
      <c r="H54" s="124" t="str">
        <f>Programação3[[#This Row],[Atividade]]&amp; " - linha/estrutura: " &amp;Programação3[[#This Row],[Tag]]</f>
        <v xml:space="preserve">Inspeção ENDs na solda - linha/estrutura: </v>
      </c>
      <c r="I54" s="107"/>
      <c r="J54" s="107"/>
      <c r="K54" s="107"/>
      <c r="L54" s="147"/>
      <c r="M54" s="147"/>
      <c r="N54" s="147"/>
      <c r="O54" s="147"/>
      <c r="P54" s="147"/>
      <c r="Q54" s="147"/>
    </row>
    <row r="55" spans="1:17" x14ac:dyDescent="0.3">
      <c r="A55" s="107"/>
      <c r="B55" s="107" t="s">
        <v>1531</v>
      </c>
      <c r="C55" s="124"/>
      <c r="D55" s="107"/>
      <c r="E55" s="125"/>
      <c r="F55" s="107"/>
      <c r="G55" s="107" t="s">
        <v>534</v>
      </c>
      <c r="H55" s="124" t="str">
        <f>Programação3[[#This Row],[Atividade]]&amp; " - linha/estrutura: " &amp;Programação3[[#This Row],[Tag]]</f>
        <v xml:space="preserve">Tie in 152 - linha/estrutura: </v>
      </c>
      <c r="I55" s="107"/>
      <c r="J55" s="107"/>
      <c r="K55" s="107"/>
      <c r="L55" s="147"/>
      <c r="M55" s="147"/>
      <c r="N55" s="147"/>
      <c r="O55" s="147"/>
      <c r="P55" s="147"/>
      <c r="Q55" s="147"/>
    </row>
    <row r="56" spans="1:17" x14ac:dyDescent="0.3">
      <c r="A56" s="107"/>
      <c r="B56" s="107" t="s">
        <v>1532</v>
      </c>
      <c r="C56" s="124"/>
      <c r="D56" s="107"/>
      <c r="E56" s="125"/>
      <c r="F56" s="107"/>
      <c r="G56" s="107" t="s">
        <v>1507</v>
      </c>
      <c r="H56" s="124" t="str">
        <f>Programação3[[#This Row],[Atividade]]&amp; " - linha/estrutura: " &amp;Programação3[[#This Row],[Tag]]</f>
        <v xml:space="preserve">Fornecimento de materiais (Hydro) - linha/estrutura: </v>
      </c>
      <c r="I56" s="107"/>
      <c r="J56" s="107"/>
      <c r="K56" s="107"/>
      <c r="L56" s="147"/>
      <c r="M56" s="147"/>
      <c r="N56" s="147"/>
      <c r="O56" s="147"/>
      <c r="P56" s="147"/>
      <c r="Q56" s="147"/>
    </row>
    <row r="57" spans="1:17" x14ac:dyDescent="0.3">
      <c r="A57" s="107"/>
      <c r="B57" s="107" t="s">
        <v>1533</v>
      </c>
      <c r="C57" s="124"/>
      <c r="D57" s="107"/>
      <c r="E57" s="125"/>
      <c r="F57" s="107"/>
      <c r="G57" s="107" t="s">
        <v>1509</v>
      </c>
      <c r="H57" s="124" t="str">
        <f>Programação3[[#This Row],[Atividade]]&amp; " - linha/estrutura: " &amp;Programação3[[#This Row],[Tag]]</f>
        <v xml:space="preserve">Pré montagem de Spool - linha/estrutura: </v>
      </c>
      <c r="I57" s="107"/>
      <c r="J57" s="107"/>
      <c r="K57" s="107"/>
      <c r="L57" s="147"/>
      <c r="M57" s="147"/>
      <c r="N57" s="147"/>
      <c r="O57" s="147"/>
      <c r="P57" s="147"/>
      <c r="Q57" s="147"/>
    </row>
    <row r="58" spans="1:17" x14ac:dyDescent="0.3">
      <c r="A58" s="107"/>
      <c r="B58" s="107" t="s">
        <v>1534</v>
      </c>
      <c r="C58" s="124"/>
      <c r="D58" s="107"/>
      <c r="E58" s="125"/>
      <c r="F58" s="107"/>
      <c r="G58" s="107" t="s">
        <v>1511</v>
      </c>
      <c r="H58" s="124" t="str">
        <f>Programação3[[#This Row],[Atividade]]&amp; " - linha/estrutura: " &amp;Programação3[[#This Row],[Tag]]</f>
        <v xml:space="preserve">Soldagem de Spool - linha/estrutura: </v>
      </c>
      <c r="I58" s="107"/>
      <c r="J58" s="107"/>
      <c r="K58" s="107"/>
      <c r="L58" s="147"/>
      <c r="M58" s="147"/>
      <c r="N58" s="147"/>
      <c r="O58" s="147"/>
      <c r="P58" s="147"/>
      <c r="Q58" s="147"/>
    </row>
    <row r="59" spans="1:17" x14ac:dyDescent="0.3">
      <c r="A59" s="107"/>
      <c r="B59" s="107" t="s">
        <v>1535</v>
      </c>
      <c r="C59" s="124"/>
      <c r="D59" s="107"/>
      <c r="E59" s="125"/>
      <c r="F59" s="107"/>
      <c r="G59" s="107" t="s">
        <v>1513</v>
      </c>
      <c r="H59" s="124" t="str">
        <f>Programação3[[#This Row],[Atividade]]&amp; " - linha/estrutura: " &amp;Programação3[[#This Row],[Tag]]</f>
        <v xml:space="preserve">Inspeção ENDs na solda - linha/estrutura: </v>
      </c>
      <c r="I59" s="107"/>
      <c r="J59" s="107"/>
      <c r="K59" s="107"/>
      <c r="L59" s="147"/>
      <c r="M59" s="147"/>
      <c r="N59" s="147"/>
      <c r="O59" s="147"/>
      <c r="P59" s="147"/>
      <c r="Q59" s="147"/>
    </row>
    <row r="60" spans="1:17" x14ac:dyDescent="0.3">
      <c r="A60" s="107"/>
      <c r="B60" s="107" t="s">
        <v>1536</v>
      </c>
      <c r="C60" s="124"/>
      <c r="D60" s="107"/>
      <c r="E60" s="125"/>
      <c r="F60" s="107"/>
      <c r="G60" s="107" t="s">
        <v>538</v>
      </c>
      <c r="H60" s="124" t="str">
        <f>Programação3[[#This Row],[Atividade]]&amp; " - linha/estrutura: " &amp;Programação3[[#This Row],[Tag]]</f>
        <v xml:space="preserve">Tie in 153 - linha/estrutura: </v>
      </c>
      <c r="I60" s="107"/>
      <c r="J60" s="107"/>
      <c r="K60" s="107"/>
      <c r="L60" s="147"/>
      <c r="M60" s="147"/>
      <c r="N60" s="147"/>
      <c r="O60" s="147"/>
      <c r="P60" s="147"/>
      <c r="Q60" s="147"/>
    </row>
    <row r="61" spans="1:17" x14ac:dyDescent="0.3">
      <c r="A61" s="107"/>
      <c r="B61" s="107" t="s">
        <v>1537</v>
      </c>
      <c r="C61" s="124"/>
      <c r="D61" s="107"/>
      <c r="E61" s="125"/>
      <c r="F61" s="107"/>
      <c r="G61" s="107" t="s">
        <v>1507</v>
      </c>
      <c r="H61" s="124" t="str">
        <f>Programação3[[#This Row],[Atividade]]&amp; " - linha/estrutura: " &amp;Programação3[[#This Row],[Tag]]</f>
        <v xml:space="preserve">Fornecimento de materiais (Hydro) - linha/estrutura: </v>
      </c>
      <c r="I61" s="107"/>
      <c r="J61" s="107"/>
      <c r="K61" s="107"/>
      <c r="L61" s="147"/>
      <c r="M61" s="147"/>
      <c r="N61" s="147"/>
      <c r="O61" s="147"/>
      <c r="P61" s="147"/>
      <c r="Q61" s="147"/>
    </row>
    <row r="62" spans="1:17" x14ac:dyDescent="0.3">
      <c r="A62" s="107"/>
      <c r="B62" s="107" t="s">
        <v>1538</v>
      </c>
      <c r="C62" s="124"/>
      <c r="D62" s="107"/>
      <c r="E62" s="125"/>
      <c r="F62" s="107"/>
      <c r="G62" s="107" t="s">
        <v>1509</v>
      </c>
      <c r="H62" s="124" t="str">
        <f>Programação3[[#This Row],[Atividade]]&amp; " - linha/estrutura: " &amp;Programação3[[#This Row],[Tag]]</f>
        <v xml:space="preserve">Pré montagem de Spool - linha/estrutura: </v>
      </c>
      <c r="I62" s="107"/>
      <c r="J62" s="107"/>
      <c r="K62" s="107"/>
      <c r="L62" s="147"/>
      <c r="M62" s="147"/>
      <c r="N62" s="147"/>
      <c r="O62" s="147"/>
      <c r="P62" s="147"/>
      <c r="Q62" s="147"/>
    </row>
    <row r="63" spans="1:17" x14ac:dyDescent="0.3">
      <c r="A63" s="107"/>
      <c r="B63" s="107" t="s">
        <v>1539</v>
      </c>
      <c r="C63" s="124"/>
      <c r="D63" s="107"/>
      <c r="E63" s="125"/>
      <c r="F63" s="107"/>
      <c r="G63" s="107" t="s">
        <v>1511</v>
      </c>
      <c r="H63" s="124" t="str">
        <f>Programação3[[#This Row],[Atividade]]&amp; " - linha/estrutura: " &amp;Programação3[[#This Row],[Tag]]</f>
        <v xml:space="preserve">Soldagem de Spool - linha/estrutura: </v>
      </c>
      <c r="I63" s="107"/>
      <c r="J63" s="107"/>
      <c r="K63" s="107"/>
      <c r="L63" s="147"/>
      <c r="M63" s="147"/>
      <c r="N63" s="147"/>
      <c r="O63" s="147"/>
      <c r="P63" s="147"/>
      <c r="Q63" s="147"/>
    </row>
    <row r="64" spans="1:17" x14ac:dyDescent="0.3">
      <c r="A64" s="107"/>
      <c r="B64" s="107" t="s">
        <v>1540</v>
      </c>
      <c r="C64" s="124"/>
      <c r="D64" s="107"/>
      <c r="E64" s="125"/>
      <c r="F64" s="107"/>
      <c r="G64" s="107" t="s">
        <v>1513</v>
      </c>
      <c r="H64" s="124" t="str">
        <f>Programação3[[#This Row],[Atividade]]&amp; " - linha/estrutura: " &amp;Programação3[[#This Row],[Tag]]</f>
        <v xml:space="preserve">Inspeção ENDs na solda - linha/estrutura: </v>
      </c>
      <c r="I64" s="107"/>
      <c r="J64" s="107"/>
      <c r="K64" s="107"/>
      <c r="L64" s="147"/>
      <c r="M64" s="147"/>
      <c r="N64" s="147"/>
      <c r="O64" s="147"/>
      <c r="P64" s="147"/>
      <c r="Q64" s="147"/>
    </row>
    <row r="65" spans="1:17" x14ac:dyDescent="0.3">
      <c r="A65" s="107"/>
      <c r="B65" s="107" t="s">
        <v>1541</v>
      </c>
      <c r="C65" s="124"/>
      <c r="D65" s="107"/>
      <c r="E65" s="125"/>
      <c r="F65" s="107"/>
      <c r="G65" s="107" t="s">
        <v>1542</v>
      </c>
      <c r="H65" s="124" t="str">
        <f>Programação3[[#This Row],[Atividade]]&amp; " - linha/estrutura: " &amp;Programação3[[#This Row],[Tag]]</f>
        <v xml:space="preserve">Tie in 149 - linha/estrutura: </v>
      </c>
      <c r="I65" s="107"/>
      <c r="J65" s="107"/>
      <c r="K65" s="107"/>
      <c r="L65" s="147"/>
      <c r="M65" s="147"/>
      <c r="N65" s="147"/>
      <c r="O65" s="147"/>
      <c r="P65" s="147"/>
      <c r="Q65" s="147"/>
    </row>
    <row r="66" spans="1:17" x14ac:dyDescent="0.3">
      <c r="A66" s="107"/>
      <c r="B66" s="107" t="s">
        <v>1543</v>
      </c>
      <c r="C66" s="124"/>
      <c r="D66" s="107"/>
      <c r="E66" s="125"/>
      <c r="F66" s="107"/>
      <c r="G66" s="107" t="s">
        <v>1507</v>
      </c>
      <c r="H66" s="124" t="str">
        <f>Programação3[[#This Row],[Atividade]]&amp; " - linha/estrutura: " &amp;Programação3[[#This Row],[Tag]]</f>
        <v xml:space="preserve">Fornecimento de materiais (Hydro) - linha/estrutura: </v>
      </c>
      <c r="I66" s="107"/>
      <c r="J66" s="107"/>
      <c r="K66" s="107"/>
      <c r="L66" s="147"/>
      <c r="M66" s="147"/>
      <c r="N66" s="147"/>
      <c r="O66" s="147"/>
      <c r="P66" s="147"/>
      <c r="Q66" s="147"/>
    </row>
    <row r="67" spans="1:17" x14ac:dyDescent="0.3">
      <c r="A67" s="107"/>
      <c r="B67" s="107" t="s">
        <v>1544</v>
      </c>
      <c r="C67" s="124"/>
      <c r="D67" s="107"/>
      <c r="E67" s="125"/>
      <c r="F67" s="107"/>
      <c r="G67" s="107" t="s">
        <v>1509</v>
      </c>
      <c r="H67" s="124" t="str">
        <f>Programação3[[#This Row],[Atividade]]&amp; " - linha/estrutura: " &amp;Programação3[[#This Row],[Tag]]</f>
        <v xml:space="preserve">Pré montagem de Spool - linha/estrutura: </v>
      </c>
      <c r="I67" s="107"/>
      <c r="J67" s="107"/>
      <c r="K67" s="107"/>
      <c r="L67" s="147"/>
      <c r="M67" s="147"/>
      <c r="N67" s="147"/>
      <c r="O67" s="147"/>
      <c r="P67" s="147"/>
      <c r="Q67" s="147"/>
    </row>
    <row r="68" spans="1:17" x14ac:dyDescent="0.3">
      <c r="A68" s="107"/>
      <c r="B68" s="107" t="s">
        <v>1545</v>
      </c>
      <c r="C68" s="124"/>
      <c r="D68" s="107"/>
      <c r="E68" s="125"/>
      <c r="F68" s="107"/>
      <c r="G68" s="107" t="s">
        <v>1511</v>
      </c>
      <c r="H68" s="124" t="str">
        <f>Programação3[[#This Row],[Atividade]]&amp; " - linha/estrutura: " &amp;Programação3[[#This Row],[Tag]]</f>
        <v xml:space="preserve">Soldagem de Spool - linha/estrutura: </v>
      </c>
      <c r="I68" s="107"/>
      <c r="J68" s="107"/>
      <c r="K68" s="107"/>
      <c r="L68" s="147"/>
      <c r="M68" s="147"/>
      <c r="N68" s="147"/>
      <c r="O68" s="147"/>
      <c r="P68" s="147"/>
      <c r="Q68" s="147"/>
    </row>
    <row r="69" spans="1:17" x14ac:dyDescent="0.3">
      <c r="A69" s="107"/>
      <c r="B69" s="107" t="s">
        <v>1546</v>
      </c>
      <c r="C69" s="124"/>
      <c r="D69" s="107"/>
      <c r="E69" s="125"/>
      <c r="F69" s="107"/>
      <c r="G69" s="107" t="s">
        <v>1513</v>
      </c>
      <c r="H69" s="124" t="str">
        <f>Programação3[[#This Row],[Atividade]]&amp; " - linha/estrutura: " &amp;Programação3[[#This Row],[Tag]]</f>
        <v xml:space="preserve">Inspeção ENDs na solda - linha/estrutura: </v>
      </c>
      <c r="I69" s="107"/>
      <c r="J69" s="107"/>
      <c r="K69" s="107"/>
      <c r="L69" s="147"/>
      <c r="M69" s="147"/>
      <c r="N69" s="147"/>
      <c r="O69" s="147"/>
      <c r="P69" s="147"/>
      <c r="Q69" s="147"/>
    </row>
    <row r="70" spans="1:17" x14ac:dyDescent="0.3">
      <c r="A70" s="107"/>
      <c r="B70" s="107" t="s">
        <v>1547</v>
      </c>
      <c r="C70" s="124"/>
      <c r="D70" s="107"/>
      <c r="E70" s="125"/>
      <c r="F70" s="107"/>
      <c r="G70" s="107" t="s">
        <v>1548</v>
      </c>
      <c r="H70" s="124" t="str">
        <f>Programação3[[#This Row],[Atividade]]&amp; " - linha/estrutura: " &amp;Programação3[[#This Row],[Tag]]</f>
        <v xml:space="preserve">Tie in 150 - linha/estrutura: </v>
      </c>
      <c r="I70" s="107"/>
      <c r="J70" s="107"/>
      <c r="K70" s="107"/>
      <c r="L70" s="147"/>
      <c r="M70" s="147"/>
      <c r="N70" s="147"/>
      <c r="O70" s="147"/>
      <c r="P70" s="147"/>
      <c r="Q70" s="147"/>
    </row>
    <row r="71" spans="1:17" x14ac:dyDescent="0.3">
      <c r="A71" s="107"/>
      <c r="B71" s="107" t="s">
        <v>1549</v>
      </c>
      <c r="C71" s="124"/>
      <c r="D71" s="107"/>
      <c r="E71" s="125"/>
      <c r="F71" s="107"/>
      <c r="G71" s="107" t="s">
        <v>1507</v>
      </c>
      <c r="H71" s="124" t="str">
        <f>Programação3[[#This Row],[Atividade]]&amp; " - linha/estrutura: " &amp;Programação3[[#This Row],[Tag]]</f>
        <v xml:space="preserve">Fornecimento de materiais (Hydro) - linha/estrutura: </v>
      </c>
      <c r="I71" s="107"/>
      <c r="J71" s="107"/>
      <c r="K71" s="107"/>
      <c r="L71" s="147"/>
      <c r="M71" s="147"/>
      <c r="N71" s="147"/>
      <c r="O71" s="147"/>
      <c r="P71" s="147"/>
      <c r="Q71" s="147"/>
    </row>
    <row r="72" spans="1:17" x14ac:dyDescent="0.3">
      <c r="A72" s="107"/>
      <c r="B72" s="107" t="s">
        <v>1550</v>
      </c>
      <c r="C72" s="124"/>
      <c r="D72" s="107"/>
      <c r="E72" s="125"/>
      <c r="F72" s="107"/>
      <c r="G72" s="107" t="s">
        <v>1509</v>
      </c>
      <c r="H72" s="124" t="str">
        <f>Programação3[[#This Row],[Atividade]]&amp; " - linha/estrutura: " &amp;Programação3[[#This Row],[Tag]]</f>
        <v xml:space="preserve">Pré montagem de Spool - linha/estrutura: </v>
      </c>
      <c r="I72" s="107"/>
      <c r="J72" s="107"/>
      <c r="K72" s="107"/>
      <c r="L72" s="147"/>
      <c r="M72" s="147"/>
      <c r="N72" s="147"/>
      <c r="O72" s="147"/>
      <c r="P72" s="147"/>
      <c r="Q72" s="147"/>
    </row>
    <row r="73" spans="1:17" x14ac:dyDescent="0.3">
      <c r="A73" s="107"/>
      <c r="B73" s="107" t="s">
        <v>1551</v>
      </c>
      <c r="C73" s="124"/>
      <c r="D73" s="107"/>
      <c r="E73" s="125"/>
      <c r="F73" s="107"/>
      <c r="G73" s="107" t="s">
        <v>1511</v>
      </c>
      <c r="H73" s="124" t="str">
        <f>Programação3[[#This Row],[Atividade]]&amp; " - linha/estrutura: " &amp;Programação3[[#This Row],[Tag]]</f>
        <v xml:space="preserve">Soldagem de Spool - linha/estrutura: </v>
      </c>
      <c r="I73" s="107"/>
      <c r="J73" s="107"/>
      <c r="K73" s="107"/>
      <c r="L73" s="147"/>
      <c r="M73" s="147"/>
      <c r="N73" s="147"/>
      <c r="O73" s="147"/>
      <c r="P73" s="147"/>
      <c r="Q73" s="147"/>
    </row>
    <row r="74" spans="1:17" x14ac:dyDescent="0.3">
      <c r="A74" s="107"/>
      <c r="B74" s="107" t="s">
        <v>1552</v>
      </c>
      <c r="C74" s="124"/>
      <c r="D74" s="107"/>
      <c r="E74" s="125"/>
      <c r="F74" s="107"/>
      <c r="G74" s="107" t="s">
        <v>1513</v>
      </c>
      <c r="H74" s="124" t="str">
        <f>Programação3[[#This Row],[Atividade]]&amp; " - linha/estrutura: " &amp;Programação3[[#This Row],[Tag]]</f>
        <v xml:space="preserve">Inspeção ENDs na solda - linha/estrutura: </v>
      </c>
      <c r="I74" s="107"/>
      <c r="J74" s="107"/>
      <c r="K74" s="107"/>
      <c r="L74" s="147"/>
      <c r="M74" s="147"/>
      <c r="N74" s="147"/>
      <c r="O74" s="147"/>
      <c r="P74" s="147"/>
      <c r="Q74" s="147"/>
    </row>
    <row r="75" spans="1:17" x14ac:dyDescent="0.3">
      <c r="A75" s="107"/>
      <c r="B75" s="107" t="s">
        <v>1553</v>
      </c>
      <c r="C75" s="124"/>
      <c r="D75" s="107"/>
      <c r="E75" s="125"/>
      <c r="F75" s="107"/>
      <c r="G75" s="107" t="s">
        <v>1436</v>
      </c>
      <c r="H75" s="124" t="str">
        <f>Programação3[[#This Row],[Atividade]]&amp; " - linha/estrutura: " &amp;Programação3[[#This Row],[Tag]]</f>
        <v xml:space="preserve">Sistema de polimento e tanque de condensado - linha/estrutura: </v>
      </c>
      <c r="I75" s="107"/>
      <c r="J75" s="107"/>
      <c r="K75" s="107"/>
      <c r="L75" s="147"/>
      <c r="M75" s="147"/>
      <c r="N75" s="147"/>
      <c r="O75" s="147"/>
      <c r="P75" s="147"/>
      <c r="Q75" s="147"/>
    </row>
    <row r="76" spans="1:17" x14ac:dyDescent="0.3">
      <c r="A76" s="107"/>
      <c r="B76" s="107" t="s">
        <v>1554</v>
      </c>
      <c r="C76" s="124"/>
      <c r="D76" s="107"/>
      <c r="E76" s="125"/>
      <c r="F76" s="107"/>
      <c r="G76" s="107" t="s">
        <v>1555</v>
      </c>
      <c r="H76" s="124" t="str">
        <f>Programação3[[#This Row],[Atividade]]&amp; " - linha/estrutura: " &amp;Programação3[[#This Row],[Tag]]</f>
        <v xml:space="preserve">Complemento estrutural de Pipe Rack - linha/estrutura: </v>
      </c>
      <c r="I76" s="107"/>
      <c r="J76" s="107"/>
      <c r="K76" s="107"/>
      <c r="L76" s="147"/>
      <c r="M76" s="147"/>
      <c r="N76" s="147"/>
      <c r="O76" s="147"/>
      <c r="P76" s="147"/>
      <c r="Q76" s="147"/>
    </row>
    <row r="77" spans="1:17" x14ac:dyDescent="0.3">
      <c r="A77" s="107"/>
      <c r="B77" s="107" t="s">
        <v>1556</v>
      </c>
      <c r="C77" s="124"/>
      <c r="D77" s="107"/>
      <c r="E77" s="125"/>
      <c r="F77" s="107"/>
      <c r="G77" s="107" t="s">
        <v>1557</v>
      </c>
      <c r="H77" s="124" t="str">
        <f>Programação3[[#This Row],[Atividade]]&amp; " - linha/estrutura: " &amp;Programação3[[#This Row],[Tag]]</f>
        <v xml:space="preserve">Traçagem e corte de peças - linha/estrutura: </v>
      </c>
      <c r="I77" s="107"/>
      <c r="J77" s="107"/>
      <c r="K77" s="107"/>
      <c r="L77" s="147"/>
      <c r="M77" s="147"/>
      <c r="N77" s="147"/>
      <c r="O77" s="147"/>
      <c r="P77" s="147"/>
      <c r="Q77" s="147"/>
    </row>
    <row r="78" spans="1:17" x14ac:dyDescent="0.3">
      <c r="A78" s="107"/>
      <c r="B78" s="107" t="s">
        <v>1558</v>
      </c>
      <c r="C78" s="124"/>
      <c r="D78" s="107"/>
      <c r="E78" s="125"/>
      <c r="F78" s="107"/>
      <c r="G78" s="107" t="s">
        <v>1559</v>
      </c>
      <c r="H78" s="124" t="str">
        <f>Programação3[[#This Row],[Atividade]]&amp; " - linha/estrutura: " &amp;Programação3[[#This Row],[Tag]]</f>
        <v xml:space="preserve">Pré montagem - linha/estrutura: </v>
      </c>
      <c r="I78" s="107"/>
      <c r="J78" s="107"/>
      <c r="K78" s="107"/>
      <c r="L78" s="147"/>
      <c r="M78" s="147"/>
      <c r="N78" s="147"/>
      <c r="O78" s="147"/>
      <c r="P78" s="147"/>
      <c r="Q78" s="147"/>
    </row>
    <row r="79" spans="1:17" x14ac:dyDescent="0.3">
      <c r="A79" s="107"/>
      <c r="B79" s="107" t="s">
        <v>1560</v>
      </c>
      <c r="C79" s="124"/>
      <c r="D79" s="107"/>
      <c r="E79" s="125"/>
      <c r="F79" s="107"/>
      <c r="G79" s="107" t="s">
        <v>1561</v>
      </c>
      <c r="H79" s="124" t="str">
        <f>Programação3[[#This Row],[Atividade]]&amp; " - linha/estrutura: " &amp;Programação3[[#This Row],[Tag]]</f>
        <v xml:space="preserve">Soldagem - linha/estrutura: </v>
      </c>
      <c r="I79" s="107"/>
      <c r="J79" s="107"/>
      <c r="K79" s="107"/>
      <c r="L79" s="147"/>
      <c r="M79" s="147"/>
      <c r="N79" s="147"/>
      <c r="O79" s="147"/>
      <c r="P79" s="147"/>
      <c r="Q79" s="147"/>
    </row>
    <row r="80" spans="1:17" x14ac:dyDescent="0.3">
      <c r="A80" s="107"/>
      <c r="B80" s="107" t="s">
        <v>1562</v>
      </c>
      <c r="C80" s="124"/>
      <c r="D80" s="107"/>
      <c r="E80" s="125"/>
      <c r="F80" s="107"/>
      <c r="G80" s="107" t="s">
        <v>1563</v>
      </c>
      <c r="H80" s="124" t="str">
        <f>Programação3[[#This Row],[Atividade]]&amp; " - linha/estrutura: " &amp;Programação3[[#This Row],[Tag]]</f>
        <v xml:space="preserve">Acabamento/Inspeção visual - linha/estrutura: </v>
      </c>
      <c r="I80" s="107"/>
      <c r="J80" s="107"/>
      <c r="K80" s="107"/>
      <c r="L80" s="147"/>
      <c r="M80" s="147"/>
      <c r="N80" s="147"/>
      <c r="O80" s="147"/>
      <c r="P80" s="147"/>
      <c r="Q80" s="147"/>
    </row>
    <row r="81" spans="1:17" x14ac:dyDescent="0.3">
      <c r="A81" s="107"/>
      <c r="B81" s="107" t="s">
        <v>1564</v>
      </c>
      <c r="C81" s="124"/>
      <c r="D81" s="107"/>
      <c r="E81" s="125"/>
      <c r="F81" s="107"/>
      <c r="G81" s="107" t="s">
        <v>181</v>
      </c>
      <c r="H81" s="124" t="str">
        <f>Programação3[[#This Row],[Atividade]]&amp; " - linha/estrutura: " &amp;Programação3[[#This Row],[Tag]]</f>
        <v xml:space="preserve">Jateamento e pintura - linha/estrutura: </v>
      </c>
      <c r="I81" s="107"/>
      <c r="J81" s="107"/>
      <c r="K81" s="107"/>
      <c r="L81" s="147"/>
      <c r="M81" s="147"/>
      <c r="N81" s="147"/>
      <c r="O81" s="147"/>
      <c r="P81" s="147"/>
      <c r="Q81" s="147"/>
    </row>
    <row r="82" spans="1:17" x14ac:dyDescent="0.3">
      <c r="A82" s="107"/>
      <c r="B82" s="107" t="s">
        <v>1565</v>
      </c>
      <c r="C82" s="124"/>
      <c r="D82" s="107"/>
      <c r="E82" s="125"/>
      <c r="F82" s="107"/>
      <c r="G82" s="107" t="s">
        <v>1499</v>
      </c>
      <c r="H82" s="124" t="str">
        <f>Programação3[[#This Row],[Atividade]]&amp; " - linha/estrutura: " &amp;Programação3[[#This Row],[Tag]]</f>
        <v xml:space="preserve">Fabricação de suportes de tubulação - linha/estrutura: </v>
      </c>
      <c r="I82" s="107"/>
      <c r="J82" s="107"/>
      <c r="K82" s="107"/>
      <c r="L82" s="147"/>
      <c r="M82" s="147"/>
      <c r="N82" s="147"/>
      <c r="O82" s="147"/>
      <c r="P82" s="147"/>
      <c r="Q82" s="147"/>
    </row>
    <row r="83" spans="1:17" x14ac:dyDescent="0.3">
      <c r="A83" s="107"/>
      <c r="B83" s="107" t="s">
        <v>1566</v>
      </c>
      <c r="C83" s="124"/>
      <c r="D83" s="107"/>
      <c r="E83" s="125"/>
      <c r="F83" s="107"/>
      <c r="G83" s="107" t="s">
        <v>1567</v>
      </c>
      <c r="H83" s="124" t="str">
        <f>Programação3[[#This Row],[Atividade]]&amp; " - linha/estrutura: " &amp;Programação3[[#This Row],[Tag]]</f>
        <v xml:space="preserve">Fabricação de estrutura metálica ( Pataforma/Escada/Guarda corpo ) - linha/estrutura: </v>
      </c>
      <c r="I83" s="107"/>
      <c r="J83" s="107"/>
      <c r="K83" s="107"/>
      <c r="L83" s="147"/>
      <c r="M83" s="147"/>
      <c r="N83" s="147"/>
      <c r="O83" s="147"/>
      <c r="P83" s="147"/>
      <c r="Q83" s="147"/>
    </row>
    <row r="84" spans="1:17" x14ac:dyDescent="0.3">
      <c r="A84" s="107"/>
      <c r="B84" s="107" t="s">
        <v>1568</v>
      </c>
      <c r="C84" s="124"/>
      <c r="D84" s="107"/>
      <c r="E84" s="125"/>
      <c r="F84" s="107"/>
      <c r="G84" s="107" t="s">
        <v>1557</v>
      </c>
      <c r="H84" s="124" t="str">
        <f>Programação3[[#This Row],[Atividade]]&amp; " - linha/estrutura: " &amp;Programação3[[#This Row],[Tag]]</f>
        <v xml:space="preserve">Traçagem e corte de peças - linha/estrutura: </v>
      </c>
      <c r="I84" s="107"/>
      <c r="J84" s="107"/>
      <c r="K84" s="107"/>
      <c r="L84" s="147"/>
      <c r="M84" s="147"/>
      <c r="N84" s="147"/>
      <c r="O84" s="147"/>
      <c r="P84" s="147"/>
      <c r="Q84" s="147"/>
    </row>
    <row r="85" spans="1:17" x14ac:dyDescent="0.3">
      <c r="A85" s="107"/>
      <c r="B85" s="107" t="s">
        <v>1569</v>
      </c>
      <c r="C85" s="124"/>
      <c r="D85" s="107"/>
      <c r="E85" s="125"/>
      <c r="F85" s="107"/>
      <c r="G85" s="107" t="s">
        <v>1559</v>
      </c>
      <c r="H85" s="124" t="str">
        <f>Programação3[[#This Row],[Atividade]]&amp; " - linha/estrutura: " &amp;Programação3[[#This Row],[Tag]]</f>
        <v xml:space="preserve">Pré montagem - linha/estrutura: </v>
      </c>
      <c r="I85" s="107"/>
      <c r="J85" s="107"/>
      <c r="K85" s="107"/>
      <c r="L85" s="147"/>
      <c r="M85" s="147"/>
      <c r="N85" s="147"/>
      <c r="O85" s="147"/>
      <c r="P85" s="147"/>
      <c r="Q85" s="147"/>
    </row>
    <row r="86" spans="1:17" x14ac:dyDescent="0.3">
      <c r="A86" s="107"/>
      <c r="B86" s="107" t="s">
        <v>1570</v>
      </c>
      <c r="C86" s="124"/>
      <c r="D86" s="107"/>
      <c r="E86" s="125"/>
      <c r="F86" s="107"/>
      <c r="G86" s="107" t="s">
        <v>1561</v>
      </c>
      <c r="H86" s="124" t="str">
        <f>Programação3[[#This Row],[Atividade]]&amp; " - linha/estrutura: " &amp;Programação3[[#This Row],[Tag]]</f>
        <v xml:space="preserve">Soldagem - linha/estrutura: </v>
      </c>
      <c r="I86" s="107"/>
      <c r="J86" s="107"/>
      <c r="K86" s="107"/>
      <c r="L86" s="147"/>
      <c r="M86" s="147"/>
      <c r="N86" s="147"/>
      <c r="O86" s="147"/>
      <c r="P86" s="147"/>
      <c r="Q86" s="147"/>
    </row>
    <row r="87" spans="1:17" x14ac:dyDescent="0.3">
      <c r="A87" s="107"/>
      <c r="B87" s="107" t="s">
        <v>1571</v>
      </c>
      <c r="C87" s="124"/>
      <c r="D87" s="107"/>
      <c r="E87" s="125"/>
      <c r="F87" s="107"/>
      <c r="G87" s="107" t="s">
        <v>1563</v>
      </c>
      <c r="H87" s="124" t="str">
        <f>Programação3[[#This Row],[Atividade]]&amp; " - linha/estrutura: " &amp;Programação3[[#This Row],[Tag]]</f>
        <v xml:space="preserve">Acabamento/Inspeção visual - linha/estrutura: </v>
      </c>
      <c r="I87" s="107"/>
      <c r="J87" s="107"/>
      <c r="K87" s="107"/>
      <c r="L87" s="147"/>
      <c r="M87" s="147"/>
      <c r="N87" s="147"/>
      <c r="O87" s="147"/>
      <c r="P87" s="147"/>
      <c r="Q87" s="147"/>
    </row>
    <row r="88" spans="1:17" x14ac:dyDescent="0.3">
      <c r="A88" s="107"/>
      <c r="B88" s="107" t="s">
        <v>1572</v>
      </c>
      <c r="C88" s="124"/>
      <c r="D88" s="107"/>
      <c r="E88" s="125"/>
      <c r="F88" s="107"/>
      <c r="G88" s="107" t="s">
        <v>181</v>
      </c>
      <c r="H88" s="124" t="str">
        <f>Programação3[[#This Row],[Atividade]]&amp; " - linha/estrutura: " &amp;Programação3[[#This Row],[Tag]]</f>
        <v xml:space="preserve">Jateamento e pintura - linha/estrutura: </v>
      </c>
      <c r="I88" s="107"/>
      <c r="J88" s="107"/>
      <c r="K88" s="107"/>
      <c r="L88" s="147"/>
      <c r="M88" s="147"/>
      <c r="N88" s="147"/>
      <c r="O88" s="147"/>
      <c r="P88" s="147"/>
      <c r="Q88" s="147"/>
    </row>
    <row r="89" spans="1:17" x14ac:dyDescent="0.3">
      <c r="A89" s="107"/>
      <c r="B89" s="107" t="s">
        <v>1573</v>
      </c>
      <c r="C89" s="124"/>
      <c r="D89" s="107"/>
      <c r="E89" s="125"/>
      <c r="F89" s="107"/>
      <c r="G89" s="107" t="s">
        <v>1574</v>
      </c>
      <c r="H89" s="124" t="str">
        <f>Programação3[[#This Row],[Atividade]]&amp; " - linha/estrutura: " &amp;Programação3[[#This Row],[Tag]]</f>
        <v xml:space="preserve">Fabricação de tubulações - linha/estrutura: </v>
      </c>
      <c r="I89" s="107"/>
      <c r="J89" s="107"/>
      <c r="K89" s="107"/>
      <c r="L89" s="147"/>
      <c r="M89" s="147"/>
      <c r="N89" s="147"/>
      <c r="O89" s="147"/>
      <c r="P89" s="147"/>
      <c r="Q89" s="147"/>
    </row>
    <row r="90" spans="1:17" x14ac:dyDescent="0.3">
      <c r="A90" s="107"/>
      <c r="B90" s="107" t="s">
        <v>1575</v>
      </c>
      <c r="C90" s="124"/>
      <c r="D90" s="107"/>
      <c r="E90" s="125"/>
      <c r="F90" s="107"/>
      <c r="G90" s="107" t="s">
        <v>1576</v>
      </c>
      <c r="H90" s="124" t="str">
        <f>Programação3[[#This Row],[Atividade]]&amp; " - linha/estrutura: " &amp;Programação3[[#This Row],[Tag]]</f>
        <v xml:space="preserve">Linha 6"-S2-14E-5350-H - linha/estrutura: </v>
      </c>
      <c r="I90" s="107"/>
      <c r="J90" s="107"/>
      <c r="K90" s="107"/>
      <c r="L90" s="147"/>
      <c r="M90" s="147"/>
      <c r="N90" s="147"/>
      <c r="O90" s="147"/>
      <c r="P90" s="147"/>
      <c r="Q90" s="147"/>
    </row>
    <row r="91" spans="1:17" x14ac:dyDescent="0.3">
      <c r="A91" s="107"/>
      <c r="B91" s="107" t="s">
        <v>1577</v>
      </c>
      <c r="C91" s="124"/>
      <c r="D91" s="107"/>
      <c r="E91" s="125"/>
      <c r="F91" s="107"/>
      <c r="G91" s="107" t="s">
        <v>1578</v>
      </c>
      <c r="H91" s="124" t="str">
        <f>Programação3[[#This Row],[Atividade]]&amp; " - linha/estrutura: " &amp;Programação3[[#This Row],[Tag]]</f>
        <v xml:space="preserve">Linha 4"-S2-14E-5342-H - linha/estrutura: </v>
      </c>
      <c r="I91" s="107"/>
      <c r="J91" s="107"/>
      <c r="K91" s="107"/>
      <c r="L91" s="147"/>
      <c r="M91" s="147"/>
      <c r="N91" s="147"/>
      <c r="O91" s="147"/>
      <c r="P91" s="147"/>
      <c r="Q91" s="147"/>
    </row>
    <row r="92" spans="1:17" x14ac:dyDescent="0.3">
      <c r="A92" s="107"/>
      <c r="B92" s="107" t="s">
        <v>1579</v>
      </c>
      <c r="C92" s="124"/>
      <c r="D92" s="107"/>
      <c r="E92" s="125"/>
      <c r="F92" s="107"/>
      <c r="G92" s="107" t="s">
        <v>1580</v>
      </c>
      <c r="H92" s="124" t="str">
        <f>Programação3[[#This Row],[Atividade]]&amp; " - linha/estrutura: " &amp;Programação3[[#This Row],[Tag]]</f>
        <v xml:space="preserve">Linha 3''-S2-14E-5354-H - linha/estrutura: </v>
      </c>
      <c r="I92" s="107"/>
      <c r="J92" s="107"/>
      <c r="K92" s="107"/>
      <c r="L92" s="147"/>
      <c r="M92" s="147"/>
      <c r="N92" s="147"/>
      <c r="O92" s="147"/>
      <c r="P92" s="147"/>
      <c r="Q92" s="147"/>
    </row>
    <row r="93" spans="1:17" x14ac:dyDescent="0.3">
      <c r="A93" s="107"/>
      <c r="B93" s="107" t="s">
        <v>1581</v>
      </c>
      <c r="C93" s="124"/>
      <c r="D93" s="107"/>
      <c r="E93" s="125"/>
      <c r="F93" s="107"/>
      <c r="G93" s="107" t="s">
        <v>1582</v>
      </c>
      <c r="H93" s="124" t="str">
        <f>Programação3[[#This Row],[Atividade]]&amp; " - linha/estrutura: " &amp;Programação3[[#This Row],[Tag]]</f>
        <v xml:space="preserve">Linha 2"-S2-14E-5348-H - linha/estrutura: </v>
      </c>
      <c r="I93" s="107"/>
      <c r="J93" s="107"/>
      <c r="K93" s="107"/>
      <c r="L93" s="147"/>
      <c r="M93" s="147"/>
      <c r="N93" s="147"/>
      <c r="O93" s="147"/>
      <c r="P93" s="147"/>
      <c r="Q93" s="147"/>
    </row>
    <row r="94" spans="1:17" x14ac:dyDescent="0.3">
      <c r="A94" s="107"/>
      <c r="B94" s="107" t="s">
        <v>1583</v>
      </c>
      <c r="C94" s="124"/>
      <c r="D94" s="107"/>
      <c r="E94" s="125"/>
      <c r="F94" s="107"/>
      <c r="G94" s="107" t="s">
        <v>1584</v>
      </c>
      <c r="H94" s="124" t="str">
        <f>Programação3[[#This Row],[Atividade]]&amp; " - linha/estrutura: " &amp;Programação3[[#This Row],[Tag]]</f>
        <v xml:space="preserve">Linha 2"-S2-14E-5343-H - linha/estrutura: </v>
      </c>
      <c r="I94" s="107"/>
      <c r="J94" s="107"/>
      <c r="K94" s="107"/>
      <c r="L94" s="147"/>
      <c r="M94" s="147"/>
      <c r="N94" s="147"/>
      <c r="O94" s="147"/>
      <c r="P94" s="147"/>
      <c r="Q94" s="147"/>
    </row>
    <row r="95" spans="1:17" x14ac:dyDescent="0.3">
      <c r="A95" s="107"/>
      <c r="B95" s="107" t="s">
        <v>1585</v>
      </c>
      <c r="C95" s="124"/>
      <c r="D95" s="107"/>
      <c r="E95" s="125"/>
      <c r="F95" s="107"/>
      <c r="G95" s="107" t="s">
        <v>1586</v>
      </c>
      <c r="H95" s="124" t="str">
        <f>Programação3[[#This Row],[Atividade]]&amp; " - linha/estrutura: " &amp;Programação3[[#This Row],[Tag]]</f>
        <v xml:space="preserve">Linha 2"-S2-14E-5349-H - linha/estrutura: </v>
      </c>
      <c r="I95" s="107"/>
      <c r="J95" s="107"/>
      <c r="K95" s="107"/>
      <c r="L95" s="147"/>
      <c r="M95" s="147"/>
      <c r="N95" s="147"/>
      <c r="O95" s="147"/>
      <c r="P95" s="147"/>
      <c r="Q95" s="147"/>
    </row>
    <row r="96" spans="1:17" x14ac:dyDescent="0.3">
      <c r="A96" s="107"/>
      <c r="B96" s="107" t="s">
        <v>1587</v>
      </c>
      <c r="C96" s="124"/>
      <c r="D96" s="107"/>
      <c r="E96" s="125"/>
      <c r="F96" s="107"/>
      <c r="G96" s="107" t="s">
        <v>1588</v>
      </c>
      <c r="H96" s="124" t="str">
        <f>Programação3[[#This Row],[Atividade]]&amp; " - linha/estrutura: " &amp;Programação3[[#This Row],[Tag]]</f>
        <v xml:space="preserve">TIE INS - linha/estrutura: </v>
      </c>
      <c r="I96" s="107"/>
      <c r="J96" s="107"/>
      <c r="K96" s="107"/>
      <c r="L96" s="147"/>
      <c r="M96" s="147"/>
      <c r="N96" s="147"/>
      <c r="O96" s="147"/>
      <c r="P96" s="147"/>
      <c r="Q96" s="147"/>
    </row>
    <row r="97" spans="1:17" x14ac:dyDescent="0.3">
      <c r="A97" s="107"/>
      <c r="B97" s="107" t="s">
        <v>1589</v>
      </c>
      <c r="C97" s="124"/>
      <c r="D97" s="107"/>
      <c r="E97" s="125"/>
      <c r="F97" s="107"/>
      <c r="G97" s="107" t="s">
        <v>1590</v>
      </c>
      <c r="H97" s="124" t="str">
        <f>Programação3[[#This Row],[Atividade]]&amp; " - linha/estrutura: " &amp;Programação3[[#This Row],[Tag]]</f>
        <v xml:space="preserve">TIE-IN_124 - linha/estrutura: </v>
      </c>
      <c r="I97" s="107"/>
      <c r="J97" s="107"/>
      <c r="K97" s="107"/>
      <c r="L97" s="147"/>
      <c r="M97" s="147"/>
      <c r="N97" s="147"/>
      <c r="O97" s="147"/>
      <c r="P97" s="147"/>
      <c r="Q97" s="147"/>
    </row>
    <row r="98" spans="1:17" x14ac:dyDescent="0.3">
      <c r="A98" s="107"/>
      <c r="B98" s="107" t="s">
        <v>1591</v>
      </c>
      <c r="C98" s="124"/>
      <c r="D98" s="107"/>
      <c r="E98" s="125"/>
      <c r="F98" s="107"/>
      <c r="G98" s="107" t="s">
        <v>1592</v>
      </c>
      <c r="H98" s="124" t="str">
        <f>Programação3[[#This Row],[Atividade]]&amp; " - linha/estrutura: " &amp;Programação3[[#This Row],[Tag]]</f>
        <v xml:space="preserve">TIE-IN_125 - linha/estrutura: </v>
      </c>
      <c r="I98" s="107"/>
      <c r="J98" s="107"/>
      <c r="K98" s="107"/>
      <c r="L98" s="147"/>
      <c r="M98" s="147"/>
      <c r="N98" s="147"/>
      <c r="O98" s="147"/>
      <c r="P98" s="147"/>
      <c r="Q98" s="147"/>
    </row>
    <row r="99" spans="1:17" x14ac:dyDescent="0.3">
      <c r="A99" s="107"/>
      <c r="B99" s="107" t="s">
        <v>1593</v>
      </c>
      <c r="C99" s="124"/>
      <c r="D99" s="107"/>
      <c r="E99" s="125"/>
      <c r="F99" s="107"/>
      <c r="G99" s="107" t="s">
        <v>1594</v>
      </c>
      <c r="H99" s="124" t="str">
        <f>Programação3[[#This Row],[Atividade]]&amp; " - linha/estrutura: " &amp;Programação3[[#This Row],[Tag]]</f>
        <v xml:space="preserve">TIE-IN_159 - linha/estrutura: </v>
      </c>
      <c r="I99" s="107"/>
      <c r="J99" s="107"/>
      <c r="K99" s="107"/>
      <c r="L99" s="147"/>
      <c r="M99" s="147"/>
      <c r="N99" s="147"/>
      <c r="O99" s="147"/>
      <c r="P99" s="147"/>
      <c r="Q99" s="147"/>
    </row>
    <row r="100" spans="1:17" x14ac:dyDescent="0.3">
      <c r="A100" s="107"/>
      <c r="B100" s="107" t="s">
        <v>1595</v>
      </c>
      <c r="C100" s="124"/>
      <c r="D100" s="107"/>
      <c r="E100" s="125"/>
      <c r="F100" s="107"/>
      <c r="G100" s="107" t="s">
        <v>1442</v>
      </c>
      <c r="H100" s="124" t="str">
        <f>Programação3[[#This Row],[Atividade]]&amp; " - linha/estrutura: " &amp;Programação3[[#This Row],[Tag]]</f>
        <v xml:space="preserve">TIE-IN_126 - linha/estrutura: </v>
      </c>
      <c r="I100" s="107"/>
      <c r="J100" s="107"/>
      <c r="K100" s="107"/>
      <c r="L100" s="147"/>
      <c r="M100" s="147"/>
      <c r="N100" s="147"/>
      <c r="O100" s="147"/>
      <c r="P100" s="147"/>
      <c r="Q100" s="147"/>
    </row>
    <row r="101" spans="1:17" x14ac:dyDescent="0.3">
      <c r="A101" s="107"/>
      <c r="B101" s="107" t="s">
        <v>1596</v>
      </c>
      <c r="C101" s="124"/>
      <c r="D101" s="107"/>
      <c r="E101" s="125"/>
      <c r="F101" s="107"/>
      <c r="G101" s="107" t="s">
        <v>1597</v>
      </c>
      <c r="H101" s="124" t="str">
        <f>Programação3[[#This Row],[Atividade]]&amp; " - linha/estrutura: " &amp;Programação3[[#This Row],[Tag]]</f>
        <v xml:space="preserve">TIE-IN_127 - linha/estrutura: </v>
      </c>
      <c r="I101" s="107"/>
      <c r="J101" s="107"/>
      <c r="K101" s="107"/>
      <c r="L101" s="147"/>
      <c r="M101" s="147"/>
      <c r="N101" s="147"/>
      <c r="O101" s="147"/>
      <c r="P101" s="147"/>
      <c r="Q101" s="147"/>
    </row>
    <row r="102" spans="1:17" x14ac:dyDescent="0.3">
      <c r="A102" s="107"/>
      <c r="B102" s="107" t="s">
        <v>1598</v>
      </c>
      <c r="C102" s="124"/>
      <c r="D102" s="107"/>
      <c r="E102" s="125"/>
      <c r="F102" s="107"/>
      <c r="G102" s="107" t="s">
        <v>1599</v>
      </c>
      <c r="H102" s="124" t="str">
        <f>Programação3[[#This Row],[Atividade]]&amp; " - linha/estrutura: " &amp;Programação3[[#This Row],[Tag]]</f>
        <v xml:space="preserve">TIE-IN_136 - linha/estrutura: </v>
      </c>
      <c r="I102" s="107"/>
      <c r="J102" s="107"/>
      <c r="K102" s="107"/>
      <c r="L102" s="147"/>
      <c r="M102" s="147"/>
      <c r="N102" s="147"/>
      <c r="O102" s="147"/>
      <c r="P102" s="147"/>
      <c r="Q102" s="147"/>
    </row>
    <row r="103" spans="1:17" x14ac:dyDescent="0.3">
      <c r="A103" s="107"/>
      <c r="B103" s="107" t="s">
        <v>1600</v>
      </c>
      <c r="C103" s="124"/>
      <c r="D103" s="107"/>
      <c r="E103" s="125"/>
      <c r="F103" s="107"/>
      <c r="G103" s="107" t="s">
        <v>1601</v>
      </c>
      <c r="H103" s="124" t="str">
        <f>Programação3[[#This Row],[Atividade]]&amp; " - linha/estrutura: " &amp;Programação3[[#This Row],[Tag]]</f>
        <v xml:space="preserve">TIE-IN_131 - linha/estrutura: </v>
      </c>
      <c r="I103" s="107"/>
      <c r="J103" s="107"/>
      <c r="K103" s="107"/>
      <c r="L103" s="147"/>
      <c r="M103" s="147"/>
      <c r="N103" s="147"/>
      <c r="O103" s="147"/>
      <c r="P103" s="147"/>
      <c r="Q103" s="147"/>
    </row>
    <row r="104" spans="1:17" x14ac:dyDescent="0.3">
      <c r="A104" s="107"/>
      <c r="B104" s="107" t="s">
        <v>1602</v>
      </c>
      <c r="C104" s="124"/>
      <c r="D104" s="107"/>
      <c r="E104" s="125"/>
      <c r="F104" s="107"/>
      <c r="G104" s="107" t="s">
        <v>1603</v>
      </c>
      <c r="H104" s="124" t="str">
        <f>Programação3[[#This Row],[Atividade]]&amp; " - linha/estrutura: " &amp;Programação3[[#This Row],[Tag]]</f>
        <v xml:space="preserve">TIE-IN_137 - linha/estrutura: </v>
      </c>
      <c r="I104" s="107"/>
      <c r="J104" s="107"/>
      <c r="K104" s="107"/>
      <c r="L104" s="147"/>
      <c r="M104" s="147"/>
      <c r="N104" s="147"/>
      <c r="O104" s="147"/>
      <c r="P104" s="147"/>
      <c r="Q104" s="147"/>
    </row>
    <row r="105" spans="1:17" x14ac:dyDescent="0.3">
      <c r="A105" s="107"/>
      <c r="B105" s="107" t="s">
        <v>1604</v>
      </c>
      <c r="C105" s="124"/>
      <c r="D105" s="107"/>
      <c r="E105" s="125"/>
      <c r="F105" s="107"/>
      <c r="G105" s="107" t="s">
        <v>1605</v>
      </c>
      <c r="H105" s="124" t="str">
        <f>Programação3[[#This Row],[Atividade]]&amp; " - linha/estrutura: " &amp;Programação3[[#This Row],[Tag]]</f>
        <v xml:space="preserve">Sistema de vapor de média pressão - linha/estrutura: </v>
      </c>
      <c r="I105" s="107"/>
      <c r="J105" s="107"/>
      <c r="K105" s="107"/>
      <c r="L105" s="147"/>
      <c r="M105" s="147"/>
      <c r="N105" s="147"/>
      <c r="O105" s="147"/>
      <c r="P105" s="147"/>
      <c r="Q105" s="147"/>
    </row>
    <row r="106" spans="1:17" x14ac:dyDescent="0.3">
      <c r="A106" s="107"/>
      <c r="B106" s="107" t="s">
        <v>1606</v>
      </c>
      <c r="C106" s="124"/>
      <c r="D106" s="107"/>
      <c r="E106" s="125"/>
      <c r="F106" s="107"/>
      <c r="G106" s="107" t="s">
        <v>1607</v>
      </c>
      <c r="H106" s="124" t="str">
        <f>Programação3[[#This Row],[Atividade]]&amp; " - linha/estrutura: " &amp;Programação3[[#This Row],[Tag]]</f>
        <v xml:space="preserve">Reforço estrutural - pipe rack - linha/estrutura: </v>
      </c>
      <c r="I106" s="107"/>
      <c r="J106" s="107"/>
      <c r="K106" s="107"/>
      <c r="L106" s="147"/>
      <c r="M106" s="147"/>
      <c r="N106" s="147"/>
      <c r="O106" s="147"/>
      <c r="P106" s="147"/>
      <c r="Q106" s="147"/>
    </row>
    <row r="107" spans="1:17" x14ac:dyDescent="0.3">
      <c r="A107" s="107"/>
      <c r="B107" s="107" t="s">
        <v>1608</v>
      </c>
      <c r="C107" s="124"/>
      <c r="D107" s="107"/>
      <c r="E107" s="125"/>
      <c r="F107" s="107"/>
      <c r="G107" s="107" t="s">
        <v>1609</v>
      </c>
      <c r="H107" s="124" t="str">
        <f>Programação3[[#This Row],[Atividade]]&amp; " - linha/estrutura: " &amp;Programação3[[#This Row],[Tag]]</f>
        <v xml:space="preserve">Aquisição de materiais de fabricação - linha/estrutura: </v>
      </c>
      <c r="I107" s="107"/>
      <c r="J107" s="107"/>
      <c r="K107" s="107"/>
      <c r="L107" s="147"/>
      <c r="M107" s="147"/>
      <c r="N107" s="147"/>
      <c r="O107" s="147"/>
      <c r="P107" s="147"/>
      <c r="Q107" s="147"/>
    </row>
    <row r="108" spans="1:17" x14ac:dyDescent="0.3">
      <c r="A108" s="107"/>
      <c r="B108" s="107" t="s">
        <v>1610</v>
      </c>
      <c r="C108" s="124"/>
      <c r="D108" s="107"/>
      <c r="E108" s="125"/>
      <c r="F108" s="107"/>
      <c r="G108" s="107" t="s">
        <v>1611</v>
      </c>
      <c r="H108" s="124" t="str">
        <f>Programação3[[#This Row],[Atividade]]&amp; " - linha/estrutura: " &amp;Programação3[[#This Row],[Tag]]</f>
        <v xml:space="preserve">Traçagem e corte - linha/estrutura: </v>
      </c>
      <c r="I108" s="107"/>
      <c r="J108" s="107"/>
      <c r="K108" s="107"/>
      <c r="L108" s="147"/>
      <c r="M108" s="147"/>
      <c r="N108" s="147"/>
      <c r="O108" s="147"/>
      <c r="P108" s="147"/>
      <c r="Q108" s="147"/>
    </row>
    <row r="109" spans="1:17" x14ac:dyDescent="0.3">
      <c r="A109" s="107"/>
      <c r="B109" s="107" t="s">
        <v>1612</v>
      </c>
      <c r="C109" s="124"/>
      <c r="D109" s="107"/>
      <c r="E109" s="125"/>
      <c r="F109" s="107"/>
      <c r="G109" s="107" t="s">
        <v>1559</v>
      </c>
      <c r="H109" s="124" t="str">
        <f>Programação3[[#This Row],[Atividade]]&amp; " - linha/estrutura: " &amp;Programação3[[#This Row],[Tag]]</f>
        <v xml:space="preserve">Pré montagem - linha/estrutura: </v>
      </c>
      <c r="I109" s="107"/>
      <c r="J109" s="107"/>
      <c r="K109" s="107"/>
      <c r="L109" s="147"/>
      <c r="M109" s="147"/>
      <c r="N109" s="147"/>
      <c r="O109" s="147"/>
      <c r="P109" s="147"/>
      <c r="Q109" s="147"/>
    </row>
    <row r="110" spans="1:17" x14ac:dyDescent="0.3">
      <c r="A110" s="107"/>
      <c r="B110" s="107" t="s">
        <v>1613</v>
      </c>
      <c r="C110" s="124"/>
      <c r="D110" s="107"/>
      <c r="E110" s="125"/>
      <c r="F110" s="107"/>
      <c r="G110" s="107" t="s">
        <v>1561</v>
      </c>
      <c r="H110" s="124" t="str">
        <f>Programação3[[#This Row],[Atividade]]&amp; " - linha/estrutura: " &amp;Programação3[[#This Row],[Tag]]</f>
        <v xml:space="preserve">Soldagem - linha/estrutura: </v>
      </c>
      <c r="I110" s="107"/>
      <c r="J110" s="107"/>
      <c r="K110" s="107"/>
      <c r="L110" s="147"/>
      <c r="M110" s="147"/>
      <c r="N110" s="147"/>
      <c r="O110" s="147"/>
      <c r="P110" s="147"/>
      <c r="Q110" s="147"/>
    </row>
    <row r="111" spans="1:17" x14ac:dyDescent="0.3">
      <c r="A111" s="107"/>
      <c r="B111" s="107" t="s">
        <v>1614</v>
      </c>
      <c r="C111" s="124"/>
      <c r="D111" s="107"/>
      <c r="E111" s="125"/>
      <c r="F111" s="107"/>
      <c r="G111" s="107" t="s">
        <v>1615</v>
      </c>
      <c r="H111" s="124" t="str">
        <f>Programação3[[#This Row],[Atividade]]&amp; " - linha/estrutura: " &amp;Programação3[[#This Row],[Tag]]</f>
        <v xml:space="preserve">Acabamento - linha/estrutura: </v>
      </c>
      <c r="I111" s="107"/>
      <c r="J111" s="107"/>
      <c r="K111" s="107"/>
      <c r="L111" s="147"/>
      <c r="M111" s="147"/>
      <c r="N111" s="147"/>
      <c r="O111" s="147"/>
      <c r="P111" s="147"/>
      <c r="Q111" s="147"/>
    </row>
    <row r="112" spans="1:17" x14ac:dyDescent="0.3">
      <c r="A112" s="107"/>
      <c r="B112" s="107" t="s">
        <v>1616</v>
      </c>
      <c r="C112" s="124"/>
      <c r="D112" s="107"/>
      <c r="E112" s="125"/>
      <c r="F112" s="107"/>
      <c r="G112" s="107" t="s">
        <v>181</v>
      </c>
      <c r="H112" s="124" t="str">
        <f>Programação3[[#This Row],[Atividade]]&amp; " - linha/estrutura: " &amp;Programação3[[#This Row],[Tag]]</f>
        <v xml:space="preserve">Jateamento e pintura - linha/estrutura: </v>
      </c>
      <c r="I112" s="107"/>
      <c r="J112" s="107"/>
      <c r="K112" s="107"/>
      <c r="L112" s="147"/>
      <c r="M112" s="147"/>
      <c r="N112" s="147"/>
      <c r="O112" s="147"/>
      <c r="P112" s="147"/>
      <c r="Q112" s="147"/>
    </row>
    <row r="113" spans="1:17" x14ac:dyDescent="0.3">
      <c r="A113" s="107"/>
      <c r="B113" s="107" t="s">
        <v>1617</v>
      </c>
      <c r="C113" s="124"/>
      <c r="D113" s="107"/>
      <c r="E113" s="125"/>
      <c r="F113" s="107"/>
      <c r="G113" s="107" t="s">
        <v>1618</v>
      </c>
      <c r="H113" s="124" t="str">
        <f>Programação3[[#This Row],[Atividade]]&amp; " - linha/estrutura: " &amp;Programação3[[#This Row],[Tag]]</f>
        <v xml:space="preserve">Plataforma do Mezanino - linha/estrutura: </v>
      </c>
      <c r="I113" s="107"/>
      <c r="J113" s="107"/>
      <c r="K113" s="107"/>
      <c r="L113" s="147"/>
      <c r="M113" s="147"/>
      <c r="N113" s="147"/>
      <c r="O113" s="147"/>
      <c r="P113" s="147"/>
      <c r="Q113" s="147"/>
    </row>
    <row r="114" spans="1:17" x14ac:dyDescent="0.3">
      <c r="A114" s="107"/>
      <c r="B114" s="107" t="s">
        <v>1619</v>
      </c>
      <c r="C114" s="124"/>
      <c r="D114" s="107"/>
      <c r="E114" s="125"/>
      <c r="F114" s="107"/>
      <c r="G114" s="107" t="s">
        <v>1620</v>
      </c>
      <c r="H114" s="124" t="str">
        <f>Programação3[[#This Row],[Atividade]]&amp; " - linha/estrutura: " &amp;Programação3[[#This Row],[Tag]]</f>
        <v xml:space="preserve">Estrutura de apoio do Reader - linha/estrutura: </v>
      </c>
      <c r="I114" s="107"/>
      <c r="J114" s="107"/>
      <c r="K114" s="107"/>
      <c r="L114" s="147"/>
      <c r="M114" s="147"/>
      <c r="N114" s="147"/>
      <c r="O114" s="147"/>
      <c r="P114" s="147"/>
      <c r="Q114" s="147"/>
    </row>
    <row r="115" spans="1:17" x14ac:dyDescent="0.3">
      <c r="A115" s="107"/>
      <c r="B115" s="107" t="s">
        <v>1621</v>
      </c>
      <c r="C115" s="124"/>
      <c r="D115" s="107"/>
      <c r="E115" s="125"/>
      <c r="F115" s="107"/>
      <c r="G115" s="107" t="s">
        <v>1609</v>
      </c>
      <c r="H115" s="124" t="str">
        <f>Programação3[[#This Row],[Atividade]]&amp; " - linha/estrutura: " &amp;Programação3[[#This Row],[Tag]]</f>
        <v xml:space="preserve">Aquisição de materiais de fabricação - linha/estrutura: </v>
      </c>
      <c r="I115" s="107"/>
      <c r="J115" s="107"/>
      <c r="K115" s="107"/>
      <c r="L115" s="147"/>
      <c r="M115" s="147"/>
      <c r="N115" s="147"/>
      <c r="O115" s="147"/>
      <c r="P115" s="147"/>
      <c r="Q115" s="147"/>
    </row>
    <row r="116" spans="1:17" x14ac:dyDescent="0.3">
      <c r="A116" s="107"/>
      <c r="B116" s="107" t="s">
        <v>1622</v>
      </c>
      <c r="C116" s="124"/>
      <c r="D116" s="107"/>
      <c r="E116" s="125"/>
      <c r="F116" s="107"/>
      <c r="G116" s="107" t="s">
        <v>1611</v>
      </c>
      <c r="H116" s="124" t="str">
        <f>Programação3[[#This Row],[Atividade]]&amp; " - linha/estrutura: " &amp;Programação3[[#This Row],[Tag]]</f>
        <v xml:space="preserve">Traçagem e corte - linha/estrutura: </v>
      </c>
      <c r="I116" s="107"/>
      <c r="J116" s="107"/>
      <c r="K116" s="107"/>
      <c r="L116" s="147"/>
      <c r="M116" s="147"/>
      <c r="N116" s="147"/>
      <c r="O116" s="147"/>
      <c r="P116" s="147"/>
      <c r="Q116" s="147"/>
    </row>
    <row r="117" spans="1:17" x14ac:dyDescent="0.3">
      <c r="A117" s="107"/>
      <c r="B117" s="107" t="s">
        <v>1623</v>
      </c>
      <c r="C117" s="124"/>
      <c r="D117" s="107"/>
      <c r="E117" s="125"/>
      <c r="F117" s="107"/>
      <c r="G117" s="107" t="s">
        <v>1559</v>
      </c>
      <c r="H117" s="124" t="str">
        <f>Programação3[[#This Row],[Atividade]]&amp; " - linha/estrutura: " &amp;Programação3[[#This Row],[Tag]]</f>
        <v xml:space="preserve">Pré montagem - linha/estrutura: </v>
      </c>
      <c r="I117" s="107"/>
      <c r="J117" s="107"/>
      <c r="K117" s="107"/>
      <c r="L117" s="147"/>
      <c r="M117" s="147"/>
      <c r="N117" s="147"/>
      <c r="O117" s="147"/>
      <c r="P117" s="147"/>
      <c r="Q117" s="147"/>
    </row>
    <row r="118" spans="1:17" x14ac:dyDescent="0.3">
      <c r="A118" s="107"/>
      <c r="B118" s="107" t="s">
        <v>1624</v>
      </c>
      <c r="C118" s="124"/>
      <c r="D118" s="107"/>
      <c r="E118" s="125"/>
      <c r="F118" s="107"/>
      <c r="G118" s="107" t="s">
        <v>1561</v>
      </c>
      <c r="H118" s="124" t="str">
        <f>Programação3[[#This Row],[Atividade]]&amp; " - linha/estrutura: " &amp;Programação3[[#This Row],[Tag]]</f>
        <v xml:space="preserve">Soldagem - linha/estrutura: </v>
      </c>
      <c r="I118" s="107"/>
      <c r="J118" s="107"/>
      <c r="K118" s="107"/>
      <c r="L118" s="147"/>
      <c r="M118" s="147"/>
      <c r="N118" s="147"/>
      <c r="O118" s="147"/>
      <c r="P118" s="147"/>
      <c r="Q118" s="147"/>
    </row>
    <row r="119" spans="1:17" x14ac:dyDescent="0.3">
      <c r="A119" s="107"/>
      <c r="B119" s="107" t="s">
        <v>1625</v>
      </c>
      <c r="C119" s="124"/>
      <c r="D119" s="107"/>
      <c r="E119" s="125"/>
      <c r="F119" s="107"/>
      <c r="G119" s="107" t="s">
        <v>1615</v>
      </c>
      <c r="H119" s="124" t="str">
        <f>Programação3[[#This Row],[Atividade]]&amp; " - linha/estrutura: " &amp;Programação3[[#This Row],[Tag]]</f>
        <v xml:space="preserve">Acabamento - linha/estrutura: </v>
      </c>
      <c r="I119" s="107"/>
      <c r="J119" s="107"/>
      <c r="K119" s="107"/>
      <c r="L119" s="147"/>
      <c r="M119" s="147"/>
      <c r="N119" s="147"/>
      <c r="O119" s="147"/>
      <c r="P119" s="147"/>
      <c r="Q119" s="147"/>
    </row>
    <row r="120" spans="1:17" x14ac:dyDescent="0.3">
      <c r="A120" s="107"/>
      <c r="B120" s="107" t="s">
        <v>1626</v>
      </c>
      <c r="C120" s="124"/>
      <c r="D120" s="107"/>
      <c r="E120" s="125"/>
      <c r="F120" s="107"/>
      <c r="G120" s="107" t="s">
        <v>181</v>
      </c>
      <c r="H120" s="124" t="str">
        <f>Programação3[[#This Row],[Atividade]]&amp; " - linha/estrutura: " &amp;Programação3[[#This Row],[Tag]]</f>
        <v xml:space="preserve">Jateamento e pintura - linha/estrutura: </v>
      </c>
      <c r="I120" s="107"/>
      <c r="J120" s="107"/>
      <c r="K120" s="107"/>
      <c r="L120" s="147"/>
      <c r="M120" s="147"/>
      <c r="N120" s="147"/>
      <c r="O120" s="147"/>
      <c r="P120" s="147"/>
      <c r="Q120" s="147"/>
    </row>
    <row r="121" spans="1:17" x14ac:dyDescent="0.3">
      <c r="A121" s="107"/>
      <c r="B121" s="107" t="s">
        <v>2377</v>
      </c>
      <c r="C121" s="124"/>
      <c r="D121" s="107"/>
      <c r="E121" s="125"/>
      <c r="F121" s="107"/>
      <c r="G121" s="107" t="s">
        <v>1627</v>
      </c>
      <c r="H121" s="124" t="str">
        <f>Programação3[[#This Row],[Atividade]]&amp; " - linha/estrutura: " &amp;Programação3[[#This Row],[Tag]]</f>
        <v xml:space="preserve">Estrutura do mezanino - linha/estrutura: </v>
      </c>
      <c r="I121" s="107"/>
      <c r="J121" s="107"/>
      <c r="K121" s="107"/>
      <c r="L121" s="147"/>
      <c r="M121" s="147"/>
      <c r="N121" s="147"/>
      <c r="O121" s="147"/>
      <c r="P121" s="147"/>
      <c r="Q121" s="147"/>
    </row>
    <row r="122" spans="1:17" x14ac:dyDescent="0.3">
      <c r="A122" s="107"/>
      <c r="B122" s="107" t="s">
        <v>2378</v>
      </c>
      <c r="C122" s="124"/>
      <c r="D122" s="107"/>
      <c r="E122" s="125"/>
      <c r="F122" s="107"/>
      <c r="G122" s="107" t="s">
        <v>1609</v>
      </c>
      <c r="H122" s="124" t="str">
        <f>Programação3[[#This Row],[Atividade]]&amp; " - linha/estrutura: " &amp;Programação3[[#This Row],[Tag]]</f>
        <v xml:space="preserve">Aquisição de materiais de fabricação - linha/estrutura: </v>
      </c>
      <c r="I122" s="107"/>
      <c r="J122" s="107"/>
      <c r="K122" s="107"/>
      <c r="L122" s="147"/>
      <c r="M122" s="147"/>
      <c r="N122" s="147"/>
      <c r="O122" s="147"/>
      <c r="P122" s="147"/>
      <c r="Q122" s="147"/>
    </row>
    <row r="123" spans="1:17" x14ac:dyDescent="0.3">
      <c r="A123" s="107"/>
      <c r="B123" s="107" t="s">
        <v>2379</v>
      </c>
      <c r="C123" s="124"/>
      <c r="D123" s="107"/>
      <c r="E123" s="125"/>
      <c r="F123" s="107"/>
      <c r="G123" s="107" t="s">
        <v>1611</v>
      </c>
      <c r="H123" s="124" t="str">
        <f>Programação3[[#This Row],[Atividade]]&amp; " - linha/estrutura: " &amp;Programação3[[#This Row],[Tag]]</f>
        <v xml:space="preserve">Traçagem e corte - linha/estrutura: </v>
      </c>
      <c r="I123" s="107"/>
      <c r="J123" s="107"/>
      <c r="K123" s="107"/>
      <c r="L123" s="147"/>
      <c r="M123" s="147"/>
      <c r="N123" s="147"/>
      <c r="O123" s="147"/>
      <c r="P123" s="147"/>
      <c r="Q123" s="147"/>
    </row>
    <row r="124" spans="1:17" x14ac:dyDescent="0.3">
      <c r="A124" s="107"/>
      <c r="B124" s="107" t="s">
        <v>2380</v>
      </c>
      <c r="C124" s="124"/>
      <c r="D124" s="107"/>
      <c r="E124" s="125"/>
      <c r="F124" s="107"/>
      <c r="G124" s="107" t="s">
        <v>1559</v>
      </c>
      <c r="H124" s="124" t="str">
        <f>Programação3[[#This Row],[Atividade]]&amp; " - linha/estrutura: " &amp;Programação3[[#This Row],[Tag]]</f>
        <v xml:space="preserve">Pré montagem - linha/estrutura: </v>
      </c>
      <c r="I124" s="107"/>
      <c r="J124" s="107"/>
      <c r="K124" s="107"/>
      <c r="L124" s="147"/>
      <c r="M124" s="147"/>
      <c r="N124" s="147"/>
      <c r="O124" s="147"/>
      <c r="P124" s="147"/>
      <c r="Q124" s="147"/>
    </row>
    <row r="125" spans="1:17" x14ac:dyDescent="0.3">
      <c r="A125" s="107"/>
      <c r="B125" s="107" t="s">
        <v>2381</v>
      </c>
      <c r="C125" s="124"/>
      <c r="D125" s="107"/>
      <c r="E125" s="125"/>
      <c r="F125" s="107"/>
      <c r="G125" s="107" t="s">
        <v>1561</v>
      </c>
      <c r="H125" s="124" t="str">
        <f>Programação3[[#This Row],[Atividade]]&amp; " - linha/estrutura: " &amp;Programação3[[#This Row],[Tag]]</f>
        <v xml:space="preserve">Soldagem - linha/estrutura: </v>
      </c>
      <c r="I125" s="107"/>
      <c r="J125" s="107"/>
      <c r="K125" s="107"/>
      <c r="L125" s="147"/>
      <c r="M125" s="147"/>
      <c r="N125" s="147"/>
      <c r="O125" s="147"/>
      <c r="P125" s="147"/>
      <c r="Q125" s="147"/>
    </row>
    <row r="126" spans="1:17" x14ac:dyDescent="0.3">
      <c r="A126" s="107"/>
      <c r="B126" s="107" t="s">
        <v>2382</v>
      </c>
      <c r="C126" s="124"/>
      <c r="D126" s="107"/>
      <c r="E126" s="125"/>
      <c r="F126" s="107"/>
      <c r="G126" s="107" t="s">
        <v>1615</v>
      </c>
      <c r="H126" s="124" t="str">
        <f>Programação3[[#This Row],[Atividade]]&amp; " - linha/estrutura: " &amp;Programação3[[#This Row],[Tag]]</f>
        <v xml:space="preserve">Acabamento - linha/estrutura: </v>
      </c>
      <c r="I126" s="107"/>
      <c r="J126" s="107"/>
      <c r="K126" s="107"/>
      <c r="L126" s="147"/>
      <c r="M126" s="147"/>
      <c r="N126" s="147"/>
      <c r="O126" s="147"/>
      <c r="P126" s="147"/>
      <c r="Q126" s="147"/>
    </row>
    <row r="127" spans="1:17" x14ac:dyDescent="0.3">
      <c r="A127" s="107"/>
      <c r="B127" s="107" t="s">
        <v>2383</v>
      </c>
      <c r="C127" s="124"/>
      <c r="D127" s="107"/>
      <c r="E127" s="125"/>
      <c r="F127" s="107"/>
      <c r="G127" s="107" t="s">
        <v>181</v>
      </c>
      <c r="H127" s="124" t="str">
        <f>Programação3[[#This Row],[Atividade]]&amp; " - linha/estrutura: " &amp;Programação3[[#This Row],[Tag]]</f>
        <v xml:space="preserve">Jateamento e pintura - linha/estrutura: </v>
      </c>
      <c r="I127" s="107"/>
      <c r="J127" s="107"/>
      <c r="K127" s="107"/>
      <c r="L127" s="147"/>
      <c r="M127" s="147"/>
      <c r="N127" s="147"/>
      <c r="O127" s="147"/>
      <c r="P127" s="147"/>
      <c r="Q127" s="147"/>
    </row>
    <row r="128" spans="1:17" x14ac:dyDescent="0.3">
      <c r="A128" s="107"/>
      <c r="B128" s="107" t="s">
        <v>1628</v>
      </c>
      <c r="C128" s="124"/>
      <c r="D128" s="107"/>
      <c r="E128" s="125"/>
      <c r="F128" s="107"/>
      <c r="G128" s="107" t="s">
        <v>1629</v>
      </c>
      <c r="H128" s="124" t="str">
        <f>Programação3[[#This Row],[Atividade]]&amp; " - linha/estrutura: " &amp;Programação3[[#This Row],[Tag]]</f>
        <v xml:space="preserve">Tubulações e suportes - linha/estrutura: </v>
      </c>
      <c r="I128" s="107"/>
      <c r="J128" s="107"/>
      <c r="K128" s="107"/>
      <c r="L128" s="147"/>
      <c r="M128" s="147"/>
      <c r="N128" s="147"/>
      <c r="O128" s="147"/>
      <c r="P128" s="147"/>
      <c r="Q128" s="147"/>
    </row>
    <row r="129" spans="1:17" x14ac:dyDescent="0.3">
      <c r="A129" s="107"/>
      <c r="B129" s="107" t="s">
        <v>1630</v>
      </c>
      <c r="C129" s="124"/>
      <c r="D129" s="107"/>
      <c r="E129" s="125"/>
      <c r="F129" s="107"/>
      <c r="G129" s="107" t="s">
        <v>1631</v>
      </c>
      <c r="H129" s="124" t="str">
        <f>Programação3[[#This Row],[Atividade]]&amp; " - linha/estrutura: " &amp;Programação3[[#This Row],[Tag]]</f>
        <v xml:space="preserve">Linha 8"-S3-5389-H - Tie in 171 - linha/estrutura: </v>
      </c>
      <c r="I129" s="107"/>
      <c r="J129" s="107"/>
      <c r="K129" s="107"/>
      <c r="L129" s="147"/>
      <c r="M129" s="147"/>
      <c r="N129" s="147"/>
      <c r="O129" s="147"/>
      <c r="P129" s="147"/>
      <c r="Q129" s="147"/>
    </row>
    <row r="130" spans="1:17" x14ac:dyDescent="0.3">
      <c r="A130" s="107"/>
      <c r="B130" s="107" t="s">
        <v>1632</v>
      </c>
      <c r="C130" s="124"/>
      <c r="D130" s="107"/>
      <c r="E130" s="125"/>
      <c r="F130" s="107"/>
      <c r="G130" s="107" t="s">
        <v>1633</v>
      </c>
      <c r="H130" s="124" t="str">
        <f>Programação3[[#This Row],[Atividade]]&amp; " - linha/estrutura: " &amp;Programação3[[#This Row],[Tag]]</f>
        <v xml:space="preserve">Linha 20"-S3-14E-5313-H 1º trecho - linha/estrutura: </v>
      </c>
      <c r="I130" s="107"/>
      <c r="J130" s="107"/>
      <c r="K130" s="107"/>
      <c r="L130" s="147"/>
      <c r="M130" s="147"/>
      <c r="N130" s="147"/>
      <c r="O130" s="147"/>
      <c r="P130" s="147"/>
      <c r="Q130" s="147"/>
    </row>
    <row r="131" spans="1:17" x14ac:dyDescent="0.3">
      <c r="A131" s="107"/>
      <c r="B131" s="107" t="s">
        <v>1634</v>
      </c>
      <c r="C131" s="124"/>
      <c r="D131" s="107"/>
      <c r="E131" s="125"/>
      <c r="F131" s="107"/>
      <c r="G131" s="107" t="s">
        <v>1635</v>
      </c>
      <c r="H131" s="124" t="str">
        <f>Programação3[[#This Row],[Atividade]]&amp; " - linha/estrutura: " &amp;Programação3[[#This Row],[Tag]]</f>
        <v xml:space="preserve">Linha 20"-S3-14E-5313-H - 2º trecho - linha/estrutura: </v>
      </c>
      <c r="I131" s="107"/>
      <c r="J131" s="107"/>
      <c r="K131" s="107"/>
      <c r="L131" s="147"/>
      <c r="M131" s="147"/>
      <c r="N131" s="147"/>
      <c r="O131" s="147"/>
      <c r="P131" s="147"/>
      <c r="Q131" s="147"/>
    </row>
    <row r="132" spans="1:17" x14ac:dyDescent="0.3">
      <c r="A132" s="107"/>
      <c r="B132" s="107" t="s">
        <v>1636</v>
      </c>
      <c r="C132" s="124"/>
      <c r="D132" s="107"/>
      <c r="E132" s="125"/>
      <c r="F132" s="107"/>
      <c r="G132" s="107" t="s">
        <v>1637</v>
      </c>
      <c r="H132" s="124" t="str">
        <f>Programação3[[#This Row],[Atividade]]&amp; " - linha/estrutura: " &amp;Programação3[[#This Row],[Tag]]</f>
        <v xml:space="preserve">Linha 20"-S3-14E-5313-H - 3º trecho - linha/estrutura: </v>
      </c>
      <c r="I132" s="107"/>
      <c r="J132" s="107"/>
      <c r="K132" s="107"/>
      <c r="L132" s="147"/>
      <c r="M132" s="147"/>
      <c r="N132" s="147"/>
      <c r="O132" s="147"/>
      <c r="P132" s="147"/>
      <c r="Q132" s="147"/>
    </row>
    <row r="133" spans="1:17" x14ac:dyDescent="0.3">
      <c r="A133" s="107"/>
      <c r="B133" s="107" t="s">
        <v>1638</v>
      </c>
      <c r="C133" s="124"/>
      <c r="D133" s="107"/>
      <c r="E133" s="125"/>
      <c r="F133" s="107"/>
      <c r="G133" s="107" t="s">
        <v>1639</v>
      </c>
      <c r="H133" s="124" t="str">
        <f>Programação3[[#This Row],[Atividade]]&amp; " - linha/estrutura: " &amp;Programação3[[#This Row],[Tag]]</f>
        <v xml:space="preserve">Linha 24"-S3-14E-5312-H - linha/estrutura: </v>
      </c>
      <c r="I133" s="107"/>
      <c r="J133" s="107"/>
      <c r="K133" s="107"/>
      <c r="L133" s="147"/>
      <c r="M133" s="147"/>
      <c r="N133" s="147"/>
      <c r="O133" s="147"/>
      <c r="P133" s="147"/>
      <c r="Q133" s="147"/>
    </row>
    <row r="134" spans="1:17" x14ac:dyDescent="0.3">
      <c r="A134" s="107"/>
      <c r="B134" s="107" t="s">
        <v>1640</v>
      </c>
      <c r="C134" s="124"/>
      <c r="D134" s="107"/>
      <c r="E134" s="125"/>
      <c r="F134" s="107"/>
      <c r="G134" s="107" t="s">
        <v>1641</v>
      </c>
      <c r="H134" s="124" t="str">
        <f>Programação3[[#This Row],[Atividade]]&amp; " - linha/estrutura: " &amp;Programação3[[#This Row],[Tag]]</f>
        <v xml:space="preserve">Linha 14"-S3-5367-H - linha/estrutura: </v>
      </c>
      <c r="I134" s="107"/>
      <c r="J134" s="107"/>
      <c r="K134" s="107"/>
      <c r="L134" s="147"/>
      <c r="M134" s="147"/>
      <c r="N134" s="147"/>
      <c r="O134" s="147"/>
      <c r="P134" s="147"/>
      <c r="Q134" s="147"/>
    </row>
    <row r="135" spans="1:17" x14ac:dyDescent="0.3">
      <c r="A135" s="107"/>
      <c r="B135" s="107" t="s">
        <v>1642</v>
      </c>
      <c r="C135" s="124"/>
      <c r="D135" s="107"/>
      <c r="E135" s="125"/>
      <c r="F135" s="107"/>
      <c r="G135" s="107" t="s">
        <v>1643</v>
      </c>
      <c r="H135" s="124" t="str">
        <f>Programação3[[#This Row],[Atividade]]&amp; " - linha/estrutura: " &amp;Programação3[[#This Row],[Tag]]</f>
        <v xml:space="preserve">Linha 14"-S3-14E-5403-H - linha/estrutura: </v>
      </c>
      <c r="I135" s="107"/>
      <c r="J135" s="107"/>
      <c r="K135" s="107"/>
      <c r="L135" s="147"/>
      <c r="M135" s="147"/>
      <c r="N135" s="147"/>
      <c r="O135" s="147"/>
      <c r="P135" s="147"/>
      <c r="Q135" s="147"/>
    </row>
    <row r="136" spans="1:17" x14ac:dyDescent="0.3">
      <c r="A136" s="107"/>
      <c r="B136" s="107" t="s">
        <v>1644</v>
      </c>
      <c r="C136" s="124"/>
      <c r="D136" s="107"/>
      <c r="E136" s="125"/>
      <c r="F136" s="107"/>
      <c r="G136" s="107" t="s">
        <v>1645</v>
      </c>
      <c r="H136" s="124" t="str">
        <f>Programação3[[#This Row],[Atividade]]&amp; " - linha/estrutura: " &amp;Programação3[[#This Row],[Tag]]</f>
        <v xml:space="preserve">Linha 14"-S3-14E-5404-H - linha/estrutura: </v>
      </c>
      <c r="I136" s="107"/>
      <c r="J136" s="107"/>
      <c r="K136" s="107"/>
      <c r="L136" s="147"/>
      <c r="M136" s="147"/>
      <c r="N136" s="147"/>
      <c r="O136" s="147"/>
      <c r="P136" s="147"/>
      <c r="Q136" s="147"/>
    </row>
    <row r="137" spans="1:17" x14ac:dyDescent="0.3">
      <c r="A137" s="107"/>
      <c r="B137" s="107" t="s">
        <v>1646</v>
      </c>
      <c r="C137" s="124"/>
      <c r="D137" s="107"/>
      <c r="E137" s="125"/>
      <c r="F137" s="107"/>
      <c r="G137" s="107" t="s">
        <v>1588</v>
      </c>
      <c r="H137" s="124" t="str">
        <f>Programação3[[#This Row],[Atividade]]&amp; " - linha/estrutura: " &amp;Programação3[[#This Row],[Tag]]</f>
        <v xml:space="preserve">TIE INS - linha/estrutura: </v>
      </c>
      <c r="I137" s="107"/>
      <c r="J137" s="107"/>
      <c r="K137" s="107"/>
      <c r="L137" s="147"/>
      <c r="M137" s="147"/>
      <c r="N137" s="147"/>
      <c r="O137" s="147"/>
      <c r="P137" s="147"/>
      <c r="Q137" s="147"/>
    </row>
    <row r="138" spans="1:17" x14ac:dyDescent="0.3">
      <c r="A138" s="107"/>
      <c r="B138" s="107" t="s">
        <v>1647</v>
      </c>
      <c r="C138" s="124"/>
      <c r="D138" s="107"/>
      <c r="E138" s="125"/>
      <c r="F138" s="107"/>
      <c r="G138" s="107" t="s">
        <v>1648</v>
      </c>
      <c r="H138" s="124" t="str">
        <f>Programação3[[#This Row],[Atividade]]&amp; " - linha/estrutura: " &amp;Programação3[[#This Row],[Tag]]</f>
        <v xml:space="preserve">Tie in 142 - linha/estrutura: </v>
      </c>
      <c r="I138" s="107"/>
      <c r="J138" s="107"/>
      <c r="K138" s="107"/>
      <c r="L138" s="147"/>
      <c r="M138" s="147"/>
      <c r="N138" s="147"/>
      <c r="O138" s="147"/>
      <c r="P138" s="147"/>
      <c r="Q138" s="147"/>
    </row>
    <row r="139" spans="1:17" x14ac:dyDescent="0.3">
      <c r="A139" s="107"/>
      <c r="B139" s="107" t="s">
        <v>1649</v>
      </c>
      <c r="C139" s="124"/>
      <c r="D139" s="107"/>
      <c r="E139" s="125"/>
      <c r="F139" s="107"/>
      <c r="G139" s="107" t="s">
        <v>1650</v>
      </c>
      <c r="H139" s="124" t="str">
        <f>Programação3[[#This Row],[Atividade]]&amp; " - linha/estrutura: " &amp;Programação3[[#This Row],[Tag]]</f>
        <v xml:space="preserve">Tie in 144 - linha/estrutura: </v>
      </c>
      <c r="I139" s="107"/>
      <c r="J139" s="107"/>
      <c r="K139" s="107"/>
      <c r="L139" s="147"/>
      <c r="M139" s="147"/>
      <c r="N139" s="147"/>
      <c r="O139" s="147"/>
      <c r="P139" s="147"/>
      <c r="Q139" s="147"/>
    </row>
    <row r="140" spans="1:17" x14ac:dyDescent="0.3">
      <c r="A140" s="107"/>
      <c r="B140" s="107" t="s">
        <v>1651</v>
      </c>
      <c r="C140" s="124"/>
      <c r="D140" s="107"/>
      <c r="E140" s="125"/>
      <c r="F140" s="107"/>
      <c r="G140" s="107" t="s">
        <v>1652</v>
      </c>
      <c r="H140" s="124" t="str">
        <f>Programação3[[#This Row],[Atividade]]&amp; " - linha/estrutura: " &amp;Programação3[[#This Row],[Tag]]</f>
        <v xml:space="preserve">Tie in 139 - linha/estrutura: </v>
      </c>
      <c r="I140" s="107"/>
      <c r="J140" s="107"/>
      <c r="K140" s="107"/>
      <c r="L140" s="147"/>
      <c r="M140" s="147"/>
      <c r="N140" s="147"/>
      <c r="O140" s="147"/>
      <c r="P140" s="147"/>
      <c r="Q140" s="147"/>
    </row>
    <row r="141" spans="1:17" x14ac:dyDescent="0.3">
      <c r="A141" s="107"/>
      <c r="B141" s="107" t="s">
        <v>1653</v>
      </c>
      <c r="C141" s="124"/>
      <c r="D141" s="107"/>
      <c r="E141" s="125"/>
      <c r="F141" s="107"/>
      <c r="G141" s="107" t="s">
        <v>1654</v>
      </c>
      <c r="H141" s="124" t="str">
        <f>Programação3[[#This Row],[Atividade]]&amp; " - linha/estrutura: " &amp;Programação3[[#This Row],[Tag]]</f>
        <v xml:space="preserve">Tie in 109 - linha/estrutura: </v>
      </c>
      <c r="I141" s="107"/>
      <c r="J141" s="107"/>
      <c r="K141" s="107"/>
      <c r="L141" s="147"/>
      <c r="M141" s="147"/>
      <c r="N141" s="147"/>
      <c r="O141" s="147"/>
      <c r="P141" s="147"/>
      <c r="Q141" s="147"/>
    </row>
    <row r="142" spans="1:17" x14ac:dyDescent="0.3">
      <c r="A142" s="107"/>
      <c r="B142" s="107" t="s">
        <v>1655</v>
      </c>
      <c r="C142" s="124"/>
      <c r="D142" s="107"/>
      <c r="E142" s="125"/>
      <c r="F142" s="107"/>
      <c r="G142" s="107" t="s">
        <v>1656</v>
      </c>
      <c r="H142" s="124" t="str">
        <f>Programação3[[#This Row],[Atividade]]&amp; " - linha/estrutura: " &amp;Programação3[[#This Row],[Tag]]</f>
        <v xml:space="preserve">Tie in 171 - linha/estrutura: </v>
      </c>
      <c r="I142" s="107"/>
      <c r="J142" s="107"/>
      <c r="K142" s="107"/>
      <c r="L142" s="147"/>
      <c r="M142" s="147"/>
      <c r="N142" s="147"/>
      <c r="O142" s="147"/>
      <c r="P142" s="147"/>
      <c r="Q142" s="147"/>
    </row>
    <row r="143" spans="1:17" x14ac:dyDescent="0.3">
      <c r="A143" s="107"/>
      <c r="B143" s="107" t="s">
        <v>1657</v>
      </c>
      <c r="C143" s="124"/>
      <c r="D143" s="107"/>
      <c r="E143" s="125"/>
      <c r="F143" s="107"/>
      <c r="G143" s="107" t="s">
        <v>1658</v>
      </c>
      <c r="H143" s="124" t="str">
        <f>Programação3[[#This Row],[Atividade]]&amp; " - linha/estrutura: " &amp;Programação3[[#This Row],[Tag]]</f>
        <v xml:space="preserve">Tie in 108 - linha/estrutura: </v>
      </c>
      <c r="I143" s="107"/>
      <c r="J143" s="107"/>
      <c r="K143" s="107"/>
      <c r="L143" s="147"/>
      <c r="M143" s="147"/>
      <c r="N143" s="147"/>
      <c r="O143" s="147"/>
      <c r="P143" s="147"/>
      <c r="Q143" s="147"/>
    </row>
    <row r="144" spans="1:17" x14ac:dyDescent="0.3">
      <c r="A144" s="107"/>
      <c r="B144" s="107" t="s">
        <v>1659</v>
      </c>
      <c r="C144" s="124"/>
      <c r="D144" s="107"/>
      <c r="E144" s="125"/>
      <c r="F144" s="107"/>
      <c r="G144" s="107" t="s">
        <v>1660</v>
      </c>
      <c r="H144" s="124" t="str">
        <f>Programação3[[#This Row],[Atividade]]&amp; " - linha/estrutura: " &amp;Programação3[[#This Row],[Tag]]</f>
        <v xml:space="preserve">Tie in 140 - linha/estrutura: </v>
      </c>
      <c r="I144" s="107"/>
      <c r="J144" s="107"/>
      <c r="K144" s="107"/>
      <c r="L144" s="147"/>
      <c r="M144" s="147"/>
      <c r="N144" s="147"/>
      <c r="O144" s="147"/>
      <c r="P144" s="147"/>
      <c r="Q144" s="147"/>
    </row>
    <row r="145" spans="1:17" x14ac:dyDescent="0.3">
      <c r="A145" s="107"/>
      <c r="B145" s="107" t="s">
        <v>1661</v>
      </c>
      <c r="C145" s="124"/>
      <c r="D145" s="107"/>
      <c r="E145" s="125"/>
      <c r="F145" s="107"/>
      <c r="G145" s="107" t="s">
        <v>1662</v>
      </c>
      <c r="H145" s="124" t="str">
        <f>Programação3[[#This Row],[Atividade]]&amp; " - linha/estrutura: " &amp;Programação3[[#This Row],[Tag]]</f>
        <v xml:space="preserve">Tie in 138 - linha/estrutura: </v>
      </c>
      <c r="I145" s="107"/>
      <c r="J145" s="107"/>
      <c r="K145" s="107"/>
      <c r="L145" s="147"/>
      <c r="M145" s="147"/>
      <c r="N145" s="147"/>
      <c r="O145" s="147"/>
      <c r="P145" s="147"/>
      <c r="Q145" s="147"/>
    </row>
    <row r="146" spans="1:17" x14ac:dyDescent="0.3">
      <c r="A146" s="107"/>
      <c r="B146" s="107" t="s">
        <v>1663</v>
      </c>
      <c r="C146" s="124"/>
      <c r="D146" s="107"/>
      <c r="E146" s="125"/>
      <c r="F146" s="107"/>
      <c r="G146" s="107" t="s">
        <v>1664</v>
      </c>
      <c r="H146" s="124" t="str">
        <f>Programação3[[#This Row],[Atividade]]&amp; " - linha/estrutura: " &amp;Programação3[[#This Row],[Tag]]</f>
        <v xml:space="preserve">Tie in 132 - linha/estrutura: </v>
      </c>
      <c r="I146" s="107"/>
      <c r="J146" s="107"/>
      <c r="K146" s="107"/>
      <c r="L146" s="147"/>
      <c r="M146" s="147"/>
      <c r="N146" s="147"/>
      <c r="O146" s="147"/>
      <c r="P146" s="147"/>
      <c r="Q146" s="147"/>
    </row>
    <row r="147" spans="1:17" x14ac:dyDescent="0.3">
      <c r="A147" s="107"/>
      <c r="B147" s="107" t="s">
        <v>1665</v>
      </c>
      <c r="C147" s="124"/>
      <c r="D147" s="107"/>
      <c r="E147" s="125"/>
      <c r="F147" s="107"/>
      <c r="G147" s="107" t="s">
        <v>1666</v>
      </c>
      <c r="H147" s="124" t="str">
        <f>Programação3[[#This Row],[Atividade]]&amp; " - linha/estrutura: " &amp;Programação3[[#This Row],[Tag]]</f>
        <v xml:space="preserve">Sistema de controle, retorno e transferencia de condensado - linha/estrutura: </v>
      </c>
      <c r="I147" s="107"/>
      <c r="J147" s="107"/>
      <c r="K147" s="107"/>
      <c r="L147" s="147"/>
      <c r="M147" s="147"/>
      <c r="N147" s="147"/>
      <c r="O147" s="147"/>
      <c r="P147" s="147"/>
      <c r="Q147" s="147"/>
    </row>
    <row r="148" spans="1:17" x14ac:dyDescent="0.3">
      <c r="A148" s="107"/>
      <c r="B148" s="107" t="s">
        <v>1667</v>
      </c>
      <c r="C148" s="124"/>
      <c r="D148" s="107"/>
      <c r="E148" s="125"/>
      <c r="F148" s="107"/>
      <c r="G148" s="107" t="s">
        <v>83</v>
      </c>
      <c r="H148" s="124" t="str">
        <f>Programação3[[#This Row],[Atividade]]&amp; " - linha/estrutura: " &amp;Programação3[[#This Row],[Tag]]</f>
        <v xml:space="preserve">Tubulações - linha/estrutura: </v>
      </c>
      <c r="I148" s="107"/>
      <c r="J148" s="107"/>
      <c r="K148" s="107"/>
      <c r="L148" s="147"/>
      <c r="M148" s="147"/>
      <c r="N148" s="147"/>
      <c r="O148" s="147"/>
      <c r="P148" s="147"/>
      <c r="Q148" s="147"/>
    </row>
    <row r="149" spans="1:17" x14ac:dyDescent="0.3">
      <c r="A149" s="107"/>
      <c r="B149" s="107" t="s">
        <v>1668</v>
      </c>
      <c r="C149" s="124"/>
      <c r="D149" s="107"/>
      <c r="E149" s="125"/>
      <c r="F149" s="107"/>
      <c r="G149" s="107" t="s">
        <v>1669</v>
      </c>
      <c r="H149" s="124" t="str">
        <f>Programação3[[#This Row],[Atividade]]&amp; " - linha/estrutura: " &amp;Programação3[[#This Row],[Tag]]</f>
        <v xml:space="preserve">Linha 8"-S3-14E-5333-H - linha/estrutura: </v>
      </c>
      <c r="I149" s="107"/>
      <c r="J149" s="107"/>
      <c r="K149" s="107"/>
      <c r="L149" s="147"/>
      <c r="M149" s="147"/>
      <c r="N149" s="147"/>
      <c r="O149" s="147"/>
      <c r="P149" s="147"/>
      <c r="Q149" s="147"/>
    </row>
    <row r="150" spans="1:17" x14ac:dyDescent="0.3">
      <c r="A150" s="107"/>
      <c r="B150" s="107" t="s">
        <v>1670</v>
      </c>
      <c r="C150" s="124"/>
      <c r="D150" s="107"/>
      <c r="E150" s="125"/>
      <c r="F150" s="107"/>
      <c r="G150" s="107" t="s">
        <v>1671</v>
      </c>
      <c r="H150" s="124" t="str">
        <f>Programação3[[#This Row],[Atividade]]&amp; " - linha/estrutura: " &amp;Programação3[[#This Row],[Tag]]</f>
        <v xml:space="preserve">Linha 8"-S3-14E-5336-H - linha/estrutura: </v>
      </c>
      <c r="I150" s="107"/>
      <c r="J150" s="107"/>
      <c r="K150" s="107"/>
      <c r="L150" s="147"/>
      <c r="M150" s="147"/>
      <c r="N150" s="147"/>
      <c r="O150" s="147"/>
      <c r="P150" s="147"/>
      <c r="Q150" s="147"/>
    </row>
    <row r="151" spans="1:17" x14ac:dyDescent="0.3">
      <c r="A151" s="107"/>
      <c r="B151" s="107" t="s">
        <v>1672</v>
      </c>
      <c r="C151" s="124"/>
      <c r="D151" s="107"/>
      <c r="E151" s="125"/>
      <c r="F151" s="107"/>
      <c r="G151" s="107" t="s">
        <v>1673</v>
      </c>
      <c r="H151" s="124" t="str">
        <f>Programação3[[#This Row],[Atividade]]&amp; " - linha/estrutura: " &amp;Programação3[[#This Row],[Tag]]</f>
        <v xml:space="preserve">Linha 3"-S3-14E-5371-H - linha/estrutura: </v>
      </c>
      <c r="I151" s="107"/>
      <c r="J151" s="107"/>
      <c r="K151" s="107"/>
      <c r="L151" s="147"/>
      <c r="M151" s="147"/>
      <c r="N151" s="147"/>
      <c r="O151" s="147"/>
      <c r="P151" s="147"/>
      <c r="Q151" s="147"/>
    </row>
    <row r="152" spans="1:17" x14ac:dyDescent="0.3">
      <c r="A152" s="107"/>
      <c r="B152" s="107" t="s">
        <v>1674</v>
      </c>
      <c r="C152" s="124"/>
      <c r="D152" s="107"/>
      <c r="E152" s="125"/>
      <c r="F152" s="107"/>
      <c r="G152" s="107" t="s">
        <v>1675</v>
      </c>
      <c r="H152" s="124" t="str">
        <f>Programação3[[#This Row],[Atividade]]&amp; " - linha/estrutura: " &amp;Programação3[[#This Row],[Tag]]</f>
        <v xml:space="preserve">Linha 10"-S3-14E-5332-H - linha/estrutura: </v>
      </c>
      <c r="I152" s="107"/>
      <c r="J152" s="107"/>
      <c r="K152" s="107"/>
      <c r="L152" s="147"/>
      <c r="M152" s="147"/>
      <c r="N152" s="147"/>
      <c r="O152" s="147"/>
      <c r="P152" s="147"/>
      <c r="Q152" s="147"/>
    </row>
    <row r="153" spans="1:17" x14ac:dyDescent="0.3">
      <c r="A153" s="107"/>
      <c r="B153" s="107" t="s">
        <v>1676</v>
      </c>
      <c r="C153" s="124"/>
      <c r="D153" s="107"/>
      <c r="E153" s="125"/>
      <c r="F153" s="107"/>
      <c r="G153" s="107" t="s">
        <v>1677</v>
      </c>
      <c r="H153" s="124" t="str">
        <f>Programação3[[#This Row],[Atividade]]&amp; " - linha/estrutura: " &amp;Programação3[[#This Row],[Tag]]</f>
        <v xml:space="preserve">Linha 8"-S3-14E-5335-H - linha/estrutura: </v>
      </c>
      <c r="I153" s="107"/>
      <c r="J153" s="107"/>
      <c r="K153" s="107"/>
      <c r="L153" s="147"/>
      <c r="M153" s="147"/>
      <c r="N153" s="147"/>
      <c r="O153" s="147"/>
      <c r="P153" s="147"/>
      <c r="Q153" s="147"/>
    </row>
    <row r="154" spans="1:17" x14ac:dyDescent="0.3">
      <c r="A154" s="107"/>
      <c r="B154" s="107" t="s">
        <v>1678</v>
      </c>
      <c r="C154" s="124"/>
      <c r="D154" s="107"/>
      <c r="E154" s="125"/>
      <c r="F154" s="107"/>
      <c r="G154" s="107" t="s">
        <v>1679</v>
      </c>
      <c r="H154" s="124" t="str">
        <f>Programação3[[#This Row],[Atividade]]&amp; " - linha/estrutura: " &amp;Programação3[[#This Row],[Tag]]</f>
        <v xml:space="preserve">Linha 8"-S3-14E-5355-H - linha/estrutura: </v>
      </c>
      <c r="I154" s="107"/>
      <c r="J154" s="107"/>
      <c r="K154" s="107"/>
      <c r="L154" s="147"/>
      <c r="M154" s="147"/>
      <c r="N154" s="147"/>
      <c r="O154" s="147"/>
      <c r="P154" s="147"/>
      <c r="Q154" s="147"/>
    </row>
    <row r="155" spans="1:17" x14ac:dyDescent="0.3">
      <c r="A155" s="107"/>
      <c r="B155" s="107" t="s">
        <v>419</v>
      </c>
      <c r="C155" s="124"/>
      <c r="D155" s="107"/>
      <c r="E155" s="125"/>
      <c r="F155" s="107"/>
      <c r="G155" s="107" t="s">
        <v>1680</v>
      </c>
      <c r="H155" s="124" t="str">
        <f>Programação3[[#This Row],[Atividade]]&amp; " - linha/estrutura: " &amp;Programação3[[#This Row],[Tag]]</f>
        <v xml:space="preserve">Linha 12"-S3-14E-5321-H - linha/estrutura: </v>
      </c>
      <c r="I155" s="107"/>
      <c r="J155" s="107"/>
      <c r="K155" s="107"/>
      <c r="L155" s="147"/>
      <c r="M155" s="147"/>
      <c r="N155" s="147"/>
      <c r="O155" s="147"/>
      <c r="P155" s="147"/>
      <c r="Q155" s="147"/>
    </row>
    <row r="156" spans="1:17" x14ac:dyDescent="0.3">
      <c r="A156" s="107"/>
      <c r="B156" s="107" t="s">
        <v>1681</v>
      </c>
      <c r="C156" s="124"/>
      <c r="D156" s="107"/>
      <c r="E156" s="125"/>
      <c r="F156" s="107"/>
      <c r="G156" s="107" t="s">
        <v>1682</v>
      </c>
      <c r="H156" s="124" t="str">
        <f>Programação3[[#This Row],[Atividade]]&amp; " - linha/estrutura: " &amp;Programação3[[#This Row],[Tag]]</f>
        <v xml:space="preserve">Linha 10"-S3-14E-5334-H - linha/estrutura: </v>
      </c>
      <c r="I156" s="107"/>
      <c r="J156" s="107"/>
      <c r="K156" s="107"/>
      <c r="L156" s="147"/>
      <c r="M156" s="147"/>
      <c r="N156" s="147"/>
      <c r="O156" s="147"/>
      <c r="P156" s="147"/>
      <c r="Q156" s="147"/>
    </row>
    <row r="157" spans="1:17" x14ac:dyDescent="0.3">
      <c r="A157" s="107"/>
      <c r="B157" s="107" t="s">
        <v>1683</v>
      </c>
      <c r="C157" s="124"/>
      <c r="D157" s="107"/>
      <c r="E157" s="125"/>
      <c r="F157" s="107"/>
      <c r="G157" s="107" t="s">
        <v>1684</v>
      </c>
      <c r="H157" s="124" t="str">
        <f>Programação3[[#This Row],[Atividade]]&amp; " - linha/estrutura: " &amp;Programação3[[#This Row],[Tag]]</f>
        <v xml:space="preserve">Trecho 1 - Linha 10"-S3-14E-5334-H - linha/estrutura: </v>
      </c>
      <c r="I157" s="107"/>
      <c r="J157" s="107"/>
      <c r="K157" s="107"/>
      <c r="L157" s="147"/>
      <c r="M157" s="147"/>
      <c r="N157" s="147"/>
      <c r="O157" s="147"/>
      <c r="P157" s="147"/>
      <c r="Q157" s="147"/>
    </row>
    <row r="158" spans="1:17" x14ac:dyDescent="0.3">
      <c r="A158" s="107"/>
      <c r="B158" s="107" t="s">
        <v>1685</v>
      </c>
      <c r="C158" s="124"/>
      <c r="D158" s="107"/>
      <c r="E158" s="125"/>
      <c r="F158" s="107"/>
      <c r="G158" s="107" t="s">
        <v>1686</v>
      </c>
      <c r="H158" s="124" t="str">
        <f>Programação3[[#This Row],[Atividade]]&amp; " - linha/estrutura: " &amp;Programação3[[#This Row],[Tag]]</f>
        <v xml:space="preserve">Trecho 2 - Linha 10"-S3-14E-5334-H - linha/estrutura: </v>
      </c>
      <c r="I158" s="107"/>
      <c r="J158" s="107"/>
      <c r="K158" s="107"/>
      <c r="L158" s="147"/>
      <c r="M158" s="147"/>
      <c r="N158" s="147"/>
      <c r="O158" s="147"/>
      <c r="P158" s="147"/>
      <c r="Q158" s="147"/>
    </row>
    <row r="159" spans="1:17" x14ac:dyDescent="0.3">
      <c r="A159" s="107"/>
      <c r="B159" s="107" t="s">
        <v>1687</v>
      </c>
      <c r="C159" s="124"/>
      <c r="D159" s="107"/>
      <c r="E159" s="125"/>
      <c r="F159" s="107"/>
      <c r="G159" s="107" t="s">
        <v>1688</v>
      </c>
      <c r="H159" s="124" t="str">
        <f>Programação3[[#This Row],[Atividade]]&amp; " - linha/estrutura: " &amp;Programação3[[#This Row],[Tag]]</f>
        <v xml:space="preserve">Linha 6"-S3-14E-5374-H - linha/estrutura: </v>
      </c>
      <c r="I159" s="107"/>
      <c r="J159" s="107"/>
      <c r="K159" s="107"/>
      <c r="L159" s="147"/>
      <c r="M159" s="147"/>
      <c r="N159" s="147"/>
      <c r="O159" s="147"/>
      <c r="P159" s="147"/>
      <c r="Q159" s="147"/>
    </row>
    <row r="160" spans="1:17" x14ac:dyDescent="0.3">
      <c r="A160" s="107"/>
      <c r="B160" s="107" t="s">
        <v>1689</v>
      </c>
      <c r="C160" s="124"/>
      <c r="D160" s="107"/>
      <c r="E160" s="125"/>
      <c r="F160" s="107"/>
      <c r="G160" s="107" t="s">
        <v>1690</v>
      </c>
      <c r="H160" s="124" t="str">
        <f>Programação3[[#This Row],[Atividade]]&amp; " - linha/estrutura: " &amp;Programação3[[#This Row],[Tag]]</f>
        <v xml:space="preserve">Trecho 1 - Linha 6"-S3-14E-5374-H - linha/estrutura: </v>
      </c>
      <c r="I160" s="107"/>
      <c r="J160" s="107"/>
      <c r="K160" s="107"/>
      <c r="L160" s="147"/>
      <c r="M160" s="147"/>
      <c r="N160" s="147"/>
      <c r="O160" s="147"/>
      <c r="P160" s="147"/>
      <c r="Q160" s="147"/>
    </row>
    <row r="161" spans="1:17" x14ac:dyDescent="0.3">
      <c r="A161" s="107"/>
      <c r="B161" s="107" t="s">
        <v>1691</v>
      </c>
      <c r="C161" s="124"/>
      <c r="D161" s="107"/>
      <c r="E161" s="125"/>
      <c r="F161" s="107"/>
      <c r="G161" s="107" t="s">
        <v>1692</v>
      </c>
      <c r="H161" s="124" t="str">
        <f>Programação3[[#This Row],[Atividade]]&amp; " - linha/estrutura: " &amp;Programação3[[#This Row],[Tag]]</f>
        <v xml:space="preserve">Trecho 2 - Linha 6"-S3-14E-5374-H - linha/estrutura: </v>
      </c>
      <c r="I161" s="107"/>
      <c r="J161" s="107"/>
      <c r="K161" s="107"/>
      <c r="L161" s="147"/>
      <c r="M161" s="147"/>
      <c r="N161" s="147"/>
      <c r="O161" s="147"/>
      <c r="P161" s="147"/>
      <c r="Q161" s="147"/>
    </row>
    <row r="162" spans="1:17" x14ac:dyDescent="0.3">
      <c r="A162" s="107"/>
      <c r="B162" s="107" t="s">
        <v>1693</v>
      </c>
      <c r="C162" s="124"/>
      <c r="D162" s="107"/>
      <c r="E162" s="125"/>
      <c r="F162" s="107"/>
      <c r="G162" s="107" t="s">
        <v>1694</v>
      </c>
      <c r="H162" s="124" t="str">
        <f>Programação3[[#This Row],[Atividade]]&amp; " - linha/estrutura: " &amp;Programação3[[#This Row],[Tag]]</f>
        <v xml:space="preserve">Linha 6"-S3-14E-5375-H - linha/estrutura: </v>
      </c>
      <c r="I162" s="107"/>
      <c r="J162" s="107"/>
      <c r="K162" s="107"/>
      <c r="L162" s="147"/>
      <c r="M162" s="147"/>
      <c r="N162" s="147"/>
      <c r="O162" s="147"/>
      <c r="P162" s="147"/>
      <c r="Q162" s="147"/>
    </row>
    <row r="163" spans="1:17" x14ac:dyDescent="0.3">
      <c r="A163" s="107"/>
      <c r="B163" s="107" t="s">
        <v>1695</v>
      </c>
      <c r="C163" s="124"/>
      <c r="D163" s="107"/>
      <c r="E163" s="125"/>
      <c r="F163" s="107"/>
      <c r="G163" s="107" t="s">
        <v>1696</v>
      </c>
      <c r="H163" s="124" t="str">
        <f>Programação3[[#This Row],[Atividade]]&amp; " - linha/estrutura: " &amp;Programação3[[#This Row],[Tag]]</f>
        <v xml:space="preserve">Trecho 1 - Linha 6"-S3-14E-5375-H - linha/estrutura: </v>
      </c>
      <c r="I163" s="107"/>
      <c r="J163" s="107"/>
      <c r="K163" s="107"/>
      <c r="L163" s="147"/>
      <c r="M163" s="147"/>
      <c r="N163" s="147"/>
      <c r="O163" s="147"/>
      <c r="P163" s="147"/>
      <c r="Q163" s="147"/>
    </row>
    <row r="164" spans="1:17" x14ac:dyDescent="0.3">
      <c r="A164" s="107"/>
      <c r="B164" s="107" t="s">
        <v>1697</v>
      </c>
      <c r="C164" s="124"/>
      <c r="D164" s="107"/>
      <c r="E164" s="125"/>
      <c r="F164" s="107"/>
      <c r="G164" s="107" t="s">
        <v>1698</v>
      </c>
      <c r="H164" s="124" t="str">
        <f>Programação3[[#This Row],[Atividade]]&amp; " - linha/estrutura: " &amp;Programação3[[#This Row],[Tag]]</f>
        <v xml:space="preserve">Trecho 2 - Linha 6"-S3-14E-5375-H - linha/estrutura: </v>
      </c>
      <c r="I164" s="107"/>
      <c r="J164" s="107"/>
      <c r="K164" s="107"/>
      <c r="L164" s="147"/>
      <c r="M164" s="147"/>
      <c r="N164" s="147"/>
      <c r="O164" s="147"/>
      <c r="P164" s="147"/>
      <c r="Q164" s="147"/>
    </row>
    <row r="165" spans="1:17" x14ac:dyDescent="0.3">
      <c r="A165" s="107"/>
      <c r="B165" s="107" t="s">
        <v>1699</v>
      </c>
      <c r="C165" s="124"/>
      <c r="D165" s="107"/>
      <c r="E165" s="125"/>
      <c r="F165" s="107"/>
      <c r="G165" s="107" t="s">
        <v>1700</v>
      </c>
      <c r="H165" s="124" t="str">
        <f>Programação3[[#This Row],[Atividade]]&amp; " - linha/estrutura: " &amp;Programação3[[#This Row],[Tag]]</f>
        <v xml:space="preserve">Linha 6"-S3-14E-5376-H - linha/estrutura: </v>
      </c>
      <c r="I165" s="107"/>
      <c r="J165" s="107"/>
      <c r="K165" s="107"/>
      <c r="L165" s="147"/>
      <c r="M165" s="147"/>
      <c r="N165" s="147"/>
      <c r="O165" s="147"/>
      <c r="P165" s="147"/>
      <c r="Q165" s="147"/>
    </row>
    <row r="166" spans="1:17" x14ac:dyDescent="0.3">
      <c r="A166" s="107"/>
      <c r="B166" s="107" t="s">
        <v>1701</v>
      </c>
      <c r="C166" s="124"/>
      <c r="D166" s="107"/>
      <c r="E166" s="125"/>
      <c r="F166" s="107"/>
      <c r="G166" s="107" t="s">
        <v>1702</v>
      </c>
      <c r="H166" s="124" t="str">
        <f>Programação3[[#This Row],[Atividade]]&amp; " - linha/estrutura: " &amp;Programação3[[#This Row],[Tag]]</f>
        <v xml:space="preserve">Trecho 1 - Linha 6"-S3-14E-5376-H - linha/estrutura: </v>
      </c>
      <c r="I166" s="107"/>
      <c r="J166" s="107"/>
      <c r="K166" s="107"/>
      <c r="L166" s="147"/>
      <c r="M166" s="147"/>
      <c r="N166" s="147"/>
      <c r="O166" s="147"/>
      <c r="P166" s="147"/>
      <c r="Q166" s="147"/>
    </row>
    <row r="167" spans="1:17" x14ac:dyDescent="0.3">
      <c r="A167" s="107"/>
      <c r="B167" s="107" t="s">
        <v>1703</v>
      </c>
      <c r="C167" s="124"/>
      <c r="D167" s="107"/>
      <c r="E167" s="125"/>
      <c r="F167" s="107"/>
      <c r="G167" s="107" t="s">
        <v>1704</v>
      </c>
      <c r="H167" s="124" t="str">
        <f>Programação3[[#This Row],[Atividade]]&amp; " - linha/estrutura: " &amp;Programação3[[#This Row],[Tag]]</f>
        <v xml:space="preserve">Trecho 2 - Linha 6"-S3-14E-5376-H - linha/estrutura: </v>
      </c>
      <c r="I167" s="107"/>
      <c r="J167" s="107"/>
      <c r="K167" s="107"/>
      <c r="L167" s="147"/>
      <c r="M167" s="147"/>
      <c r="N167" s="147"/>
      <c r="O167" s="147"/>
      <c r="P167" s="147"/>
      <c r="Q167" s="147"/>
    </row>
    <row r="168" spans="1:17" x14ac:dyDescent="0.3">
      <c r="A168" s="107"/>
      <c r="B168" s="107" t="s">
        <v>1705</v>
      </c>
      <c r="C168" s="124"/>
      <c r="D168" s="107"/>
      <c r="E168" s="125"/>
      <c r="F168" s="107"/>
      <c r="G168" s="107" t="s">
        <v>1706</v>
      </c>
      <c r="H168" s="124" t="str">
        <f>Programação3[[#This Row],[Atividade]]&amp; " - linha/estrutura: " &amp;Programação3[[#This Row],[Tag]]</f>
        <v xml:space="preserve">Linha 6"-S3-14E-5377-H - linha/estrutura: </v>
      </c>
      <c r="I168" s="107"/>
      <c r="J168" s="107"/>
      <c r="K168" s="107"/>
      <c r="L168" s="147"/>
      <c r="M168" s="147"/>
      <c r="N168" s="147"/>
      <c r="O168" s="147"/>
      <c r="P168" s="147"/>
      <c r="Q168" s="147"/>
    </row>
    <row r="169" spans="1:17" x14ac:dyDescent="0.3">
      <c r="A169" s="107"/>
      <c r="B169" s="107" t="s">
        <v>1707</v>
      </c>
      <c r="C169" s="124"/>
      <c r="D169" s="107"/>
      <c r="E169" s="125"/>
      <c r="F169" s="107"/>
      <c r="G169" s="107" t="s">
        <v>1708</v>
      </c>
      <c r="H169" s="124" t="str">
        <f>Programação3[[#This Row],[Atividade]]&amp; " - linha/estrutura: " &amp;Programação3[[#This Row],[Tag]]</f>
        <v xml:space="preserve">Trecho 1 - Linha 6"-S3-14E-5377-H - linha/estrutura: </v>
      </c>
      <c r="I169" s="107"/>
      <c r="J169" s="107"/>
      <c r="K169" s="107"/>
      <c r="L169" s="147"/>
      <c r="M169" s="147"/>
      <c r="N169" s="147"/>
      <c r="O169" s="147"/>
      <c r="P169" s="147"/>
      <c r="Q169" s="147"/>
    </row>
    <row r="170" spans="1:17" x14ac:dyDescent="0.3">
      <c r="A170" s="107"/>
      <c r="B170" s="107" t="s">
        <v>1709</v>
      </c>
      <c r="C170" s="124"/>
      <c r="D170" s="107"/>
      <c r="E170" s="125"/>
      <c r="F170" s="107"/>
      <c r="G170" s="107" t="s">
        <v>1710</v>
      </c>
      <c r="H170" s="124" t="str">
        <f>Programação3[[#This Row],[Atividade]]&amp; " - linha/estrutura: " &amp;Programação3[[#This Row],[Tag]]</f>
        <v xml:space="preserve">Trecho 2 - Linha 6"-S3-14E-5377-H - linha/estrutura: </v>
      </c>
      <c r="I170" s="107"/>
      <c r="J170" s="107"/>
      <c r="K170" s="107"/>
      <c r="L170" s="147"/>
      <c r="M170" s="147"/>
      <c r="N170" s="147"/>
      <c r="O170" s="147"/>
      <c r="P170" s="147"/>
      <c r="Q170" s="147"/>
    </row>
    <row r="171" spans="1:17" x14ac:dyDescent="0.3">
      <c r="A171" s="107"/>
      <c r="B171" s="107" t="s">
        <v>1711</v>
      </c>
      <c r="C171" s="124"/>
      <c r="D171" s="107"/>
      <c r="E171" s="125"/>
      <c r="F171" s="107"/>
      <c r="G171" s="107" t="s">
        <v>1712</v>
      </c>
      <c r="H171" s="124" t="str">
        <f>Programação3[[#This Row],[Atividade]]&amp; " - linha/estrutura: " &amp;Programação3[[#This Row],[Tag]]</f>
        <v xml:space="preserve">Linha 6"-S3-14E-5378-H - linha/estrutura: </v>
      </c>
      <c r="I171" s="107"/>
      <c r="J171" s="107"/>
      <c r="K171" s="107"/>
      <c r="L171" s="147"/>
      <c r="M171" s="147"/>
      <c r="N171" s="147"/>
      <c r="O171" s="147"/>
      <c r="P171" s="147"/>
      <c r="Q171" s="147"/>
    </row>
    <row r="172" spans="1:17" x14ac:dyDescent="0.3">
      <c r="A172" s="107"/>
      <c r="B172" s="107" t="s">
        <v>1713</v>
      </c>
      <c r="C172" s="124"/>
      <c r="D172" s="107"/>
      <c r="E172" s="125"/>
      <c r="F172" s="107"/>
      <c r="G172" s="107" t="s">
        <v>1714</v>
      </c>
      <c r="H172" s="124" t="str">
        <f>Programação3[[#This Row],[Atividade]]&amp; " - linha/estrutura: " &amp;Programação3[[#This Row],[Tag]]</f>
        <v xml:space="preserve">Trecho 1 - Linha 6"-S3-14E-5378-H - linha/estrutura: </v>
      </c>
      <c r="I172" s="107"/>
      <c r="J172" s="107"/>
      <c r="K172" s="107"/>
      <c r="L172" s="147"/>
      <c r="M172" s="147"/>
      <c r="N172" s="147"/>
      <c r="O172" s="147"/>
      <c r="P172" s="147"/>
      <c r="Q172" s="147"/>
    </row>
    <row r="173" spans="1:17" x14ac:dyDescent="0.3">
      <c r="A173" s="107"/>
      <c r="B173" s="107" t="s">
        <v>1715</v>
      </c>
      <c r="C173" s="124"/>
      <c r="D173" s="107"/>
      <c r="E173" s="125"/>
      <c r="F173" s="107"/>
      <c r="G173" s="107" t="s">
        <v>1716</v>
      </c>
      <c r="H173" s="124" t="str">
        <f>Programação3[[#This Row],[Atividade]]&amp; " - linha/estrutura: " &amp;Programação3[[#This Row],[Tag]]</f>
        <v xml:space="preserve">Trecho 2 - Linha 6"-S3-14E-5378-H - linha/estrutura: </v>
      </c>
      <c r="I173" s="107"/>
      <c r="J173" s="107"/>
      <c r="K173" s="107"/>
      <c r="L173" s="147"/>
      <c r="M173" s="147"/>
      <c r="N173" s="147"/>
      <c r="O173" s="147"/>
      <c r="P173" s="147"/>
      <c r="Q173" s="147"/>
    </row>
    <row r="174" spans="1:17" x14ac:dyDescent="0.3">
      <c r="A174" s="107"/>
      <c r="B174" s="107" t="s">
        <v>1717</v>
      </c>
      <c r="C174" s="124"/>
      <c r="D174" s="107"/>
      <c r="E174" s="125"/>
      <c r="F174" s="107"/>
      <c r="G174" s="107" t="s">
        <v>1718</v>
      </c>
      <c r="H174" s="124" t="str">
        <f>Programação3[[#This Row],[Atividade]]&amp; " - linha/estrutura: " &amp;Programação3[[#This Row],[Tag]]</f>
        <v xml:space="preserve">Linha 6"-S3-14E-5379-H - linha/estrutura: </v>
      </c>
      <c r="I174" s="107"/>
      <c r="J174" s="107"/>
      <c r="K174" s="107"/>
      <c r="L174" s="147"/>
      <c r="M174" s="147"/>
      <c r="N174" s="147"/>
      <c r="O174" s="147"/>
      <c r="P174" s="147"/>
      <c r="Q174" s="147"/>
    </row>
    <row r="175" spans="1:17" x14ac:dyDescent="0.3">
      <c r="A175" s="107"/>
      <c r="B175" s="107" t="s">
        <v>1719</v>
      </c>
      <c r="C175" s="124"/>
      <c r="D175" s="107"/>
      <c r="E175" s="125"/>
      <c r="F175" s="107"/>
      <c r="G175" s="107" t="s">
        <v>1714</v>
      </c>
      <c r="H175" s="124" t="str">
        <f>Programação3[[#This Row],[Atividade]]&amp; " - linha/estrutura: " &amp;Programação3[[#This Row],[Tag]]</f>
        <v xml:space="preserve">Trecho 1 - Linha 6"-S3-14E-5378-H - linha/estrutura: </v>
      </c>
      <c r="I175" s="107"/>
      <c r="J175" s="107"/>
      <c r="K175" s="107"/>
      <c r="L175" s="147"/>
      <c r="M175" s="147"/>
      <c r="N175" s="147"/>
      <c r="O175" s="147"/>
      <c r="P175" s="147"/>
      <c r="Q175" s="147"/>
    </row>
    <row r="176" spans="1:17" x14ac:dyDescent="0.3">
      <c r="A176" s="107"/>
      <c r="B176" s="107" t="s">
        <v>1720</v>
      </c>
      <c r="C176" s="124"/>
      <c r="D176" s="107"/>
      <c r="E176" s="125"/>
      <c r="F176" s="107"/>
      <c r="G176" s="107" t="s">
        <v>1716</v>
      </c>
      <c r="H176" s="124" t="str">
        <f>Programação3[[#This Row],[Atividade]]&amp; " - linha/estrutura: " &amp;Programação3[[#This Row],[Tag]]</f>
        <v xml:space="preserve">Trecho 2 - Linha 6"-S3-14E-5378-H - linha/estrutura: </v>
      </c>
      <c r="I176" s="107"/>
      <c r="J176" s="107"/>
      <c r="K176" s="107"/>
      <c r="L176" s="147"/>
      <c r="M176" s="147"/>
      <c r="N176" s="147"/>
      <c r="O176" s="147"/>
      <c r="P176" s="147"/>
      <c r="Q176" s="147"/>
    </row>
    <row r="177" spans="1:17" x14ac:dyDescent="0.3">
      <c r="A177" s="107"/>
      <c r="B177" s="107" t="s">
        <v>1721</v>
      </c>
      <c r="C177" s="124"/>
      <c r="D177" s="107"/>
      <c r="E177" s="125"/>
      <c r="F177" s="107"/>
      <c r="G177" s="107" t="s">
        <v>1722</v>
      </c>
      <c r="H177" s="124" t="str">
        <f>Programação3[[#This Row],[Atividade]]&amp; " - linha/estrutura: " &amp;Programação3[[#This Row],[Tag]]</f>
        <v xml:space="preserve">TIE-IN - linha/estrutura: </v>
      </c>
      <c r="I177" s="107"/>
      <c r="J177" s="107"/>
      <c r="K177" s="107"/>
      <c r="L177" s="147"/>
      <c r="M177" s="147"/>
      <c r="N177" s="147"/>
      <c r="O177" s="147"/>
      <c r="P177" s="147"/>
      <c r="Q177" s="147"/>
    </row>
    <row r="178" spans="1:17" x14ac:dyDescent="0.3">
      <c r="A178" s="107"/>
      <c r="B178" s="107" t="s">
        <v>1723</v>
      </c>
      <c r="C178" s="124"/>
      <c r="D178" s="107"/>
      <c r="E178" s="125"/>
      <c r="F178" s="107"/>
      <c r="G178" s="107" t="s">
        <v>1724</v>
      </c>
      <c r="H178" s="124" t="str">
        <f>Programação3[[#This Row],[Atividade]]&amp; " - linha/estrutura: " &amp;Programação3[[#This Row],[Tag]]</f>
        <v xml:space="preserve">TIE-IN_141-BOCAL_8"-T-14A-3A - linha/estrutura: </v>
      </c>
      <c r="I178" s="107"/>
      <c r="J178" s="107"/>
      <c r="K178" s="107"/>
      <c r="L178" s="147"/>
      <c r="M178" s="147"/>
      <c r="N178" s="147"/>
      <c r="O178" s="147"/>
      <c r="P178" s="147"/>
      <c r="Q178" s="147"/>
    </row>
    <row r="179" spans="1:17" x14ac:dyDescent="0.3">
      <c r="A179" s="107"/>
      <c r="B179" s="107" t="s">
        <v>1725</v>
      </c>
      <c r="C179" s="124"/>
      <c r="D179" s="107"/>
      <c r="E179" s="125"/>
      <c r="F179" s="107"/>
      <c r="G179" s="107" t="s">
        <v>1726</v>
      </c>
      <c r="H179" s="124" t="str">
        <f>Programação3[[#This Row],[Atividade]]&amp; " - linha/estrutura: " &amp;Programação3[[#This Row],[Tag]]</f>
        <v xml:space="preserve">TIE-IN_143-BOCAL_8"-T-14A-3B - linha/estrutura: </v>
      </c>
      <c r="I179" s="107"/>
      <c r="J179" s="107"/>
      <c r="K179" s="107"/>
      <c r="L179" s="147"/>
      <c r="M179" s="147"/>
      <c r="N179" s="147"/>
      <c r="O179" s="147"/>
      <c r="P179" s="147"/>
      <c r="Q179" s="147"/>
    </row>
    <row r="180" spans="1:17" x14ac:dyDescent="0.3">
      <c r="A180" s="107"/>
      <c r="B180" s="107" t="s">
        <v>1727</v>
      </c>
      <c r="C180" s="124"/>
      <c r="D180" s="107"/>
      <c r="E180" s="125"/>
      <c r="F180" s="107"/>
      <c r="G180" s="107" t="s">
        <v>1728</v>
      </c>
      <c r="H180" s="124" t="str">
        <f>Programação3[[#This Row],[Atividade]]&amp; " - linha/estrutura: " &amp;Programação3[[#This Row],[Tag]]</f>
        <v xml:space="preserve">TIE-IN_145-BOCAL_8"-T-14A-3C - linha/estrutura: </v>
      </c>
      <c r="I180" s="107"/>
      <c r="J180" s="107"/>
      <c r="K180" s="107"/>
      <c r="L180" s="147"/>
      <c r="M180" s="147"/>
      <c r="N180" s="147"/>
      <c r="O180" s="147"/>
      <c r="P180" s="147"/>
      <c r="Q180" s="147"/>
    </row>
    <row r="181" spans="1:17" x14ac:dyDescent="0.3">
      <c r="A181" s="107"/>
      <c r="B181" s="107" t="s">
        <v>1729</v>
      </c>
      <c r="C181" s="124"/>
      <c r="D181" s="107"/>
      <c r="E181" s="125"/>
      <c r="F181" s="107"/>
      <c r="G181" s="107" t="s">
        <v>1730</v>
      </c>
      <c r="H181" s="124" t="str">
        <f>Programação3[[#This Row],[Atividade]]&amp; " - linha/estrutura: " &amp;Programação3[[#This Row],[Tag]]</f>
        <v xml:space="preserve">TIE-IN_116 - linha/estrutura: </v>
      </c>
      <c r="I181" s="107"/>
      <c r="J181" s="107"/>
      <c r="K181" s="107"/>
      <c r="L181" s="147"/>
      <c r="M181" s="147"/>
      <c r="N181" s="147"/>
      <c r="O181" s="147"/>
      <c r="P181" s="147"/>
      <c r="Q181" s="147"/>
    </row>
    <row r="182" spans="1:17" x14ac:dyDescent="0.3">
      <c r="A182" s="107"/>
      <c r="B182" s="107" t="s">
        <v>1731</v>
      </c>
      <c r="C182" s="124"/>
      <c r="D182" s="107"/>
      <c r="E182" s="125"/>
      <c r="F182" s="107"/>
      <c r="G182" s="107" t="s">
        <v>1732</v>
      </c>
      <c r="H182" s="124" t="str">
        <f>Programação3[[#This Row],[Atividade]]&amp; " - linha/estrutura: " &amp;Programação3[[#This Row],[Tag]]</f>
        <v xml:space="preserve">Trecho 1 - TIE-IN_116 - linha/estrutura: </v>
      </c>
      <c r="I182" s="107"/>
      <c r="J182" s="107"/>
      <c r="K182" s="107"/>
      <c r="L182" s="147"/>
      <c r="M182" s="147"/>
      <c r="N182" s="147"/>
      <c r="O182" s="147"/>
      <c r="P182" s="147"/>
      <c r="Q182" s="147"/>
    </row>
    <row r="183" spans="1:17" x14ac:dyDescent="0.3">
      <c r="A183" s="107"/>
      <c r="B183" s="107" t="s">
        <v>1733</v>
      </c>
      <c r="C183" s="124"/>
      <c r="D183" s="107"/>
      <c r="E183" s="125"/>
      <c r="F183" s="107"/>
      <c r="G183" s="107" t="s">
        <v>1734</v>
      </c>
      <c r="H183" s="124" t="str">
        <f>Programação3[[#This Row],[Atividade]]&amp; " - linha/estrutura: " &amp;Programação3[[#This Row],[Tag]]</f>
        <v xml:space="preserve">Trecho 2 - TIE-IN_116 - linha/estrutura: </v>
      </c>
      <c r="I183" s="107"/>
      <c r="J183" s="107"/>
      <c r="K183" s="107"/>
      <c r="L183" s="147"/>
      <c r="M183" s="147"/>
      <c r="N183" s="147"/>
      <c r="O183" s="147"/>
      <c r="P183" s="147"/>
      <c r="Q183" s="147"/>
    </row>
    <row r="184" spans="1:17" x14ac:dyDescent="0.3">
      <c r="A184" s="107"/>
      <c r="B184" s="107" t="s">
        <v>1735</v>
      </c>
      <c r="C184" s="124"/>
      <c r="D184" s="107"/>
      <c r="E184" s="125"/>
      <c r="F184" s="107"/>
      <c r="G184" s="107" t="s">
        <v>1736</v>
      </c>
      <c r="H184" s="124" t="str">
        <f>Programação3[[#This Row],[Atividade]]&amp; " - linha/estrutura: " &amp;Programação3[[#This Row],[Tag]]</f>
        <v xml:space="preserve">TIE-IN_117 - linha/estrutura: </v>
      </c>
      <c r="I184" s="107"/>
      <c r="J184" s="107"/>
      <c r="K184" s="107"/>
      <c r="L184" s="147"/>
      <c r="M184" s="147"/>
      <c r="N184" s="147"/>
      <c r="O184" s="147"/>
      <c r="P184" s="147"/>
      <c r="Q184" s="147"/>
    </row>
    <row r="185" spans="1:17" x14ac:dyDescent="0.3">
      <c r="A185" s="107"/>
      <c r="B185" s="107" t="s">
        <v>1737</v>
      </c>
      <c r="C185" s="124"/>
      <c r="D185" s="107"/>
      <c r="E185" s="125"/>
      <c r="F185" s="107"/>
      <c r="G185" s="107" t="s">
        <v>1738</v>
      </c>
      <c r="H185" s="124" t="str">
        <f>Programação3[[#This Row],[Atividade]]&amp; " - linha/estrutura: " &amp;Programação3[[#This Row],[Tag]]</f>
        <v xml:space="preserve">Trecho 1 - TIE-IN_117 - linha/estrutura: </v>
      </c>
      <c r="I185" s="107"/>
      <c r="J185" s="107"/>
      <c r="K185" s="107"/>
      <c r="L185" s="147"/>
      <c r="M185" s="147"/>
      <c r="N185" s="147"/>
      <c r="O185" s="147"/>
      <c r="P185" s="147"/>
      <c r="Q185" s="147"/>
    </row>
    <row r="186" spans="1:17" x14ac:dyDescent="0.3">
      <c r="A186" s="107"/>
      <c r="B186" s="107" t="s">
        <v>1739</v>
      </c>
      <c r="C186" s="124"/>
      <c r="D186" s="107"/>
      <c r="E186" s="125"/>
      <c r="F186" s="107"/>
      <c r="G186" s="107" t="s">
        <v>1740</v>
      </c>
      <c r="H186" s="124" t="str">
        <f>Programação3[[#This Row],[Atividade]]&amp; " - linha/estrutura: " &amp;Programação3[[#This Row],[Tag]]</f>
        <v xml:space="preserve">Trecho 2 - TIE-IN_117 - linha/estrutura: </v>
      </c>
      <c r="I186" s="107"/>
      <c r="J186" s="107"/>
      <c r="K186" s="107"/>
      <c r="L186" s="147"/>
      <c r="M186" s="147"/>
      <c r="N186" s="147"/>
      <c r="O186" s="147"/>
      <c r="P186" s="147"/>
      <c r="Q186" s="147"/>
    </row>
    <row r="187" spans="1:17" x14ac:dyDescent="0.3">
      <c r="A187" s="107"/>
      <c r="B187" s="107" t="s">
        <v>1741</v>
      </c>
      <c r="C187" s="124"/>
      <c r="D187" s="107"/>
      <c r="E187" s="125"/>
      <c r="F187" s="107"/>
      <c r="G187" s="107" t="s">
        <v>1742</v>
      </c>
      <c r="H187" s="124" t="str">
        <f>Programação3[[#This Row],[Atividade]]&amp; " - linha/estrutura: " &amp;Programação3[[#This Row],[Tag]]</f>
        <v xml:space="preserve">TIE-IN_118 - linha/estrutura: </v>
      </c>
      <c r="I187" s="107"/>
      <c r="J187" s="107"/>
      <c r="K187" s="107"/>
      <c r="L187" s="147"/>
      <c r="M187" s="147"/>
      <c r="N187" s="147"/>
      <c r="O187" s="147"/>
      <c r="P187" s="147"/>
      <c r="Q187" s="147"/>
    </row>
    <row r="188" spans="1:17" x14ac:dyDescent="0.3">
      <c r="A188" s="107"/>
      <c r="B188" s="107" t="s">
        <v>1743</v>
      </c>
      <c r="C188" s="124"/>
      <c r="D188" s="107"/>
      <c r="E188" s="125"/>
      <c r="F188" s="107"/>
      <c r="G188" s="107" t="s">
        <v>1744</v>
      </c>
      <c r="H188" s="124" t="str">
        <f>Programação3[[#This Row],[Atividade]]&amp; " - linha/estrutura: " &amp;Programação3[[#This Row],[Tag]]</f>
        <v xml:space="preserve">Trecho 1 - TIE-IN_118 - linha/estrutura: </v>
      </c>
      <c r="I188" s="107"/>
      <c r="J188" s="107"/>
      <c r="K188" s="107"/>
      <c r="L188" s="147"/>
      <c r="M188" s="147"/>
      <c r="N188" s="147"/>
      <c r="O188" s="147"/>
      <c r="P188" s="147"/>
      <c r="Q188" s="147"/>
    </row>
    <row r="189" spans="1:17" x14ac:dyDescent="0.3">
      <c r="A189" s="107"/>
      <c r="B189" s="107" t="s">
        <v>1745</v>
      </c>
      <c r="C189" s="124"/>
      <c r="D189" s="107"/>
      <c r="E189" s="125"/>
      <c r="F189" s="107"/>
      <c r="G189" s="107" t="s">
        <v>1746</v>
      </c>
      <c r="H189" s="124" t="str">
        <f>Programação3[[#This Row],[Atividade]]&amp; " - linha/estrutura: " &amp;Programação3[[#This Row],[Tag]]</f>
        <v xml:space="preserve">Trecho 2 - TIE-IN_118 - linha/estrutura: </v>
      </c>
      <c r="I189" s="107"/>
      <c r="J189" s="107"/>
      <c r="K189" s="107"/>
      <c r="L189" s="147"/>
      <c r="M189" s="147"/>
      <c r="N189" s="147"/>
      <c r="O189" s="147"/>
      <c r="P189" s="147"/>
      <c r="Q189" s="147"/>
    </row>
    <row r="190" spans="1:17" x14ac:dyDescent="0.3">
      <c r="A190" s="107"/>
      <c r="B190" s="107" t="s">
        <v>1747</v>
      </c>
      <c r="C190" s="124"/>
      <c r="D190" s="107"/>
      <c r="E190" s="125"/>
      <c r="F190" s="107"/>
      <c r="G190" s="107" t="s">
        <v>1748</v>
      </c>
      <c r="H190" s="124" t="str">
        <f>Programação3[[#This Row],[Atividade]]&amp; " - linha/estrutura: " &amp;Programação3[[#This Row],[Tag]]</f>
        <v xml:space="preserve">TIE-IN_119 - linha/estrutura: </v>
      </c>
      <c r="I190" s="107"/>
      <c r="J190" s="107"/>
      <c r="K190" s="107"/>
      <c r="L190" s="147"/>
      <c r="M190" s="147"/>
      <c r="N190" s="147"/>
      <c r="O190" s="147"/>
      <c r="P190" s="147"/>
      <c r="Q190" s="147"/>
    </row>
    <row r="191" spans="1:17" x14ac:dyDescent="0.3">
      <c r="A191" s="107"/>
      <c r="B191" s="107" t="s">
        <v>1749</v>
      </c>
      <c r="C191" s="124"/>
      <c r="D191" s="107"/>
      <c r="E191" s="125"/>
      <c r="F191" s="107"/>
      <c r="G191" s="107" t="s">
        <v>1750</v>
      </c>
      <c r="H191" s="124" t="str">
        <f>Programação3[[#This Row],[Atividade]]&amp; " - linha/estrutura: " &amp;Programação3[[#This Row],[Tag]]</f>
        <v xml:space="preserve">Trecho 1 - TIE-IN_119 - linha/estrutura: </v>
      </c>
      <c r="I191" s="107"/>
      <c r="J191" s="107"/>
      <c r="K191" s="107"/>
      <c r="L191" s="147"/>
      <c r="M191" s="147"/>
      <c r="N191" s="147"/>
      <c r="O191" s="147"/>
      <c r="P191" s="147"/>
      <c r="Q191" s="147"/>
    </row>
    <row r="192" spans="1:17" x14ac:dyDescent="0.3">
      <c r="A192" s="107"/>
      <c r="B192" s="107" t="s">
        <v>1751</v>
      </c>
      <c r="C192" s="124"/>
      <c r="D192" s="107"/>
      <c r="E192" s="125"/>
      <c r="F192" s="107"/>
      <c r="G192" s="107" t="s">
        <v>1752</v>
      </c>
      <c r="H192" s="124" t="str">
        <f>Programação3[[#This Row],[Atividade]]&amp; " - linha/estrutura: " &amp;Programação3[[#This Row],[Tag]]</f>
        <v xml:space="preserve">Trecho 2 - TIE-IN_119 - linha/estrutura: </v>
      </c>
      <c r="I192" s="107"/>
      <c r="J192" s="107"/>
      <c r="K192" s="107"/>
      <c r="L192" s="147"/>
      <c r="M192" s="147"/>
      <c r="N192" s="147"/>
      <c r="O192" s="147"/>
      <c r="P192" s="147"/>
      <c r="Q192" s="147"/>
    </row>
    <row r="193" spans="1:17" x14ac:dyDescent="0.3">
      <c r="A193" s="107"/>
      <c r="B193" s="107" t="s">
        <v>1753</v>
      </c>
      <c r="C193" s="124"/>
      <c r="D193" s="107"/>
      <c r="E193" s="125"/>
      <c r="F193" s="107"/>
      <c r="G193" s="107" t="s">
        <v>1754</v>
      </c>
      <c r="H193" s="124" t="str">
        <f>Programação3[[#This Row],[Atividade]]&amp; " - linha/estrutura: " &amp;Programação3[[#This Row],[Tag]]</f>
        <v xml:space="preserve">TIE-IN_121 - linha/estrutura: </v>
      </c>
      <c r="I193" s="107"/>
      <c r="J193" s="107"/>
      <c r="K193" s="107"/>
      <c r="L193" s="147"/>
      <c r="M193" s="147"/>
      <c r="N193" s="147"/>
      <c r="O193" s="147"/>
      <c r="P193" s="147"/>
      <c r="Q193" s="147"/>
    </row>
    <row r="194" spans="1:17" x14ac:dyDescent="0.3">
      <c r="A194" s="107"/>
      <c r="B194" s="107" t="s">
        <v>1755</v>
      </c>
      <c r="C194" s="124"/>
      <c r="D194" s="107"/>
      <c r="E194" s="125"/>
      <c r="F194" s="107"/>
      <c r="G194" s="107" t="s">
        <v>1756</v>
      </c>
      <c r="H194" s="124" t="str">
        <f>Programação3[[#This Row],[Atividade]]&amp; " - linha/estrutura: " &amp;Programação3[[#This Row],[Tag]]</f>
        <v xml:space="preserve">Trecho 1 - TIE-IN_121 - linha/estrutura: </v>
      </c>
      <c r="I194" s="107"/>
      <c r="J194" s="107"/>
      <c r="K194" s="107"/>
      <c r="L194" s="147"/>
      <c r="M194" s="147"/>
      <c r="N194" s="147"/>
      <c r="O194" s="147"/>
      <c r="P194" s="147"/>
      <c r="Q194" s="147"/>
    </row>
    <row r="195" spans="1:17" x14ac:dyDescent="0.3">
      <c r="A195" s="107"/>
      <c r="B195" s="107" t="s">
        <v>1757</v>
      </c>
      <c r="C195" s="124"/>
      <c r="D195" s="107"/>
      <c r="E195" s="125"/>
      <c r="F195" s="107"/>
      <c r="G195" s="107" t="s">
        <v>1758</v>
      </c>
      <c r="H195" s="124" t="str">
        <f>Programação3[[#This Row],[Atividade]]&amp; " - linha/estrutura: " &amp;Programação3[[#This Row],[Tag]]</f>
        <v xml:space="preserve">Trecho 2 - TIE-IN_121 - linha/estrutura: </v>
      </c>
      <c r="I195" s="107"/>
      <c r="J195" s="107"/>
      <c r="K195" s="107"/>
      <c r="L195" s="147"/>
      <c r="M195" s="147"/>
      <c r="N195" s="147"/>
      <c r="O195" s="147"/>
      <c r="P195" s="147"/>
      <c r="Q195" s="147"/>
    </row>
    <row r="196" spans="1:17" x14ac:dyDescent="0.3">
      <c r="A196" s="107"/>
      <c r="B196" s="107" t="s">
        <v>1759</v>
      </c>
      <c r="C196" s="124"/>
      <c r="D196" s="107"/>
      <c r="E196" s="125"/>
      <c r="F196" s="107"/>
      <c r="G196" s="107" t="s">
        <v>1760</v>
      </c>
      <c r="H196" s="124" t="str">
        <f>Programação3[[#This Row],[Atividade]]&amp; " - linha/estrutura: " &amp;Programação3[[#This Row],[Tag]]</f>
        <v xml:space="preserve">TIE-IN_122 - linha/estrutura: </v>
      </c>
      <c r="I196" s="107"/>
      <c r="J196" s="107"/>
      <c r="K196" s="107"/>
      <c r="L196" s="147"/>
      <c r="M196" s="147"/>
      <c r="N196" s="147"/>
      <c r="O196" s="147"/>
      <c r="P196" s="147"/>
      <c r="Q196" s="147"/>
    </row>
    <row r="197" spans="1:17" x14ac:dyDescent="0.3">
      <c r="A197" s="107"/>
      <c r="B197" s="107" t="s">
        <v>1761</v>
      </c>
      <c r="C197" s="124"/>
      <c r="D197" s="107"/>
      <c r="E197" s="125"/>
      <c r="F197" s="107"/>
      <c r="G197" s="107" t="s">
        <v>1762</v>
      </c>
      <c r="H197" s="124" t="str">
        <f>Programação3[[#This Row],[Atividade]]&amp; " - linha/estrutura: " &amp;Programação3[[#This Row],[Tag]]</f>
        <v xml:space="preserve">Trecho 1 - TIE-IN_122 - linha/estrutura: </v>
      </c>
      <c r="I197" s="107"/>
      <c r="J197" s="107"/>
      <c r="K197" s="107"/>
      <c r="L197" s="147"/>
      <c r="M197" s="147"/>
      <c r="N197" s="147"/>
      <c r="O197" s="147"/>
      <c r="P197" s="147"/>
      <c r="Q197" s="147"/>
    </row>
    <row r="198" spans="1:17" x14ac:dyDescent="0.3">
      <c r="A198" s="107"/>
      <c r="B198" s="107" t="s">
        <v>1763</v>
      </c>
      <c r="C198" s="124"/>
      <c r="D198" s="107"/>
      <c r="E198" s="125"/>
      <c r="F198" s="107"/>
      <c r="G198" s="107" t="s">
        <v>1764</v>
      </c>
      <c r="H198" s="124" t="str">
        <f>Programação3[[#This Row],[Atividade]]&amp; " - linha/estrutura: " &amp;Programação3[[#This Row],[Tag]]</f>
        <v xml:space="preserve">Trecho 2 - TIE-IN_122 - linha/estrutura: </v>
      </c>
      <c r="I198" s="107"/>
      <c r="J198" s="107"/>
      <c r="K198" s="107"/>
      <c r="L198" s="147"/>
      <c r="M198" s="147"/>
      <c r="N198" s="147"/>
      <c r="O198" s="147"/>
      <c r="P198" s="147"/>
      <c r="Q198" s="147"/>
    </row>
    <row r="199" spans="1:17" x14ac:dyDescent="0.3">
      <c r="A199" s="107"/>
      <c r="B199" s="107" t="s">
        <v>1765</v>
      </c>
      <c r="C199" s="124"/>
      <c r="D199" s="107"/>
      <c r="E199" s="125"/>
      <c r="F199" s="107"/>
      <c r="G199" s="107" t="s">
        <v>1766</v>
      </c>
      <c r="H199" s="124" t="str">
        <f>Programação3[[#This Row],[Atividade]]&amp; " - linha/estrutura: " &amp;Programação3[[#This Row],[Tag]]</f>
        <v xml:space="preserve">TIE-IN_164 - linha/estrutura: </v>
      </c>
      <c r="I199" s="107"/>
      <c r="J199" s="107"/>
      <c r="K199" s="107"/>
      <c r="L199" s="147"/>
      <c r="M199" s="147"/>
      <c r="N199" s="147"/>
      <c r="O199" s="147"/>
      <c r="P199" s="147"/>
      <c r="Q199" s="147"/>
    </row>
    <row r="200" spans="1:17" x14ac:dyDescent="0.3">
      <c r="A200" s="107"/>
      <c r="B200" s="107" t="s">
        <v>1767</v>
      </c>
      <c r="C200" s="124"/>
      <c r="D200" s="107"/>
      <c r="E200" s="125"/>
      <c r="F200" s="107"/>
      <c r="G200" s="107" t="s">
        <v>1768</v>
      </c>
      <c r="H200" s="124" t="str">
        <f>Programação3[[#This Row],[Atividade]]&amp; " - linha/estrutura: " &amp;Programação3[[#This Row],[Tag]]</f>
        <v xml:space="preserve">TIE-IN_172 - linha/estrutura: </v>
      </c>
      <c r="I200" s="107"/>
      <c r="J200" s="107"/>
      <c r="K200" s="107"/>
      <c r="L200" s="147"/>
      <c r="M200" s="147"/>
      <c r="N200" s="147"/>
      <c r="O200" s="147"/>
      <c r="P200" s="147"/>
      <c r="Q200" s="147"/>
    </row>
    <row r="201" spans="1:17" x14ac:dyDescent="0.3">
      <c r="A201" s="107"/>
      <c r="B201" s="107" t="s">
        <v>1769</v>
      </c>
      <c r="C201" s="124"/>
      <c r="D201" s="107"/>
      <c r="E201" s="125"/>
      <c r="F201" s="107"/>
      <c r="G201" s="107" t="s">
        <v>1770</v>
      </c>
      <c r="H201" s="124" t="str">
        <f>Programação3[[#This Row],[Atividade]]&amp; " - linha/estrutura: " &amp;Programação3[[#This Row],[Tag]]</f>
        <v xml:space="preserve">TIE-IN_174 - linha/estrutura: </v>
      </c>
      <c r="I201" s="107"/>
      <c r="J201" s="107"/>
      <c r="K201" s="107"/>
      <c r="L201" s="147"/>
      <c r="M201" s="147"/>
      <c r="N201" s="147"/>
      <c r="O201" s="147"/>
      <c r="P201" s="147"/>
      <c r="Q201" s="147"/>
    </row>
    <row r="202" spans="1:17" x14ac:dyDescent="0.3">
      <c r="A202" s="107"/>
      <c r="B202" s="107" t="s">
        <v>1771</v>
      </c>
      <c r="C202" s="124"/>
      <c r="D202" s="107"/>
      <c r="E202" s="125"/>
      <c r="F202" s="107"/>
      <c r="G202" s="107" t="s">
        <v>1772</v>
      </c>
      <c r="H202" s="124" t="str">
        <f>Programação3[[#This Row],[Atividade]]&amp; " - linha/estrutura: " &amp;Programação3[[#This Row],[Tag]]</f>
        <v xml:space="preserve">TIE-IN_175 - linha/estrutura: </v>
      </c>
      <c r="I202" s="107"/>
      <c r="J202" s="107"/>
      <c r="K202" s="107"/>
      <c r="L202" s="147"/>
      <c r="M202" s="147"/>
      <c r="N202" s="147"/>
      <c r="O202" s="147"/>
      <c r="P202" s="147"/>
      <c r="Q202" s="147"/>
    </row>
    <row r="203" spans="1:17" x14ac:dyDescent="0.3">
      <c r="A203" s="107"/>
      <c r="B203" s="107" t="s">
        <v>1773</v>
      </c>
      <c r="C203" s="124"/>
      <c r="D203" s="107"/>
      <c r="E203" s="125"/>
      <c r="F203" s="107"/>
      <c r="G203" s="107" t="s">
        <v>1774</v>
      </c>
      <c r="H203" s="124" t="str">
        <f>Programação3[[#This Row],[Atividade]]&amp; " - linha/estrutura: " &amp;Programação3[[#This Row],[Tag]]</f>
        <v xml:space="preserve">TIE-IN_176 - linha/estrutura: </v>
      </c>
      <c r="I203" s="107"/>
      <c r="J203" s="107"/>
      <c r="K203" s="107"/>
      <c r="L203" s="147"/>
      <c r="M203" s="147"/>
      <c r="N203" s="147"/>
      <c r="O203" s="147"/>
      <c r="P203" s="147"/>
      <c r="Q203" s="147"/>
    </row>
    <row r="204" spans="1:17" x14ac:dyDescent="0.3">
      <c r="A204" s="107"/>
      <c r="B204" s="107" t="s">
        <v>1775</v>
      </c>
      <c r="C204" s="124"/>
      <c r="D204" s="107"/>
      <c r="E204" s="125"/>
      <c r="F204" s="107"/>
      <c r="G204" s="107" t="s">
        <v>1776</v>
      </c>
      <c r="H204" s="124" t="str">
        <f>Programação3[[#This Row],[Atividade]]&amp; " - linha/estrutura: " &amp;Programação3[[#This Row],[Tag]]</f>
        <v xml:space="preserve">TIE-IN_177 - linha/estrutura: </v>
      </c>
      <c r="I204" s="107"/>
      <c r="J204" s="107"/>
      <c r="K204" s="107"/>
      <c r="L204" s="147"/>
      <c r="M204" s="147"/>
      <c r="N204" s="147"/>
      <c r="O204" s="147"/>
      <c r="P204" s="147"/>
      <c r="Q204" s="147"/>
    </row>
    <row r="205" spans="1:17" x14ac:dyDescent="0.3">
      <c r="A205" s="107"/>
      <c r="B205" s="107" t="s">
        <v>1777</v>
      </c>
      <c r="C205" s="124"/>
      <c r="D205" s="107"/>
      <c r="E205" s="125"/>
      <c r="F205" s="107"/>
      <c r="G205" s="107" t="s">
        <v>445</v>
      </c>
      <c r="H205" s="124" t="str">
        <f>Programação3[[#This Row],[Atividade]]&amp; " - linha/estrutura: " &amp;Programação3[[#This Row],[Tag]]</f>
        <v xml:space="preserve">Sistema de desaeração - linha/estrutura: </v>
      </c>
      <c r="I205" s="107"/>
      <c r="J205" s="107"/>
      <c r="K205" s="107"/>
      <c r="L205" s="147"/>
      <c r="M205" s="147"/>
      <c r="N205" s="147"/>
      <c r="O205" s="147"/>
      <c r="P205" s="147"/>
      <c r="Q205" s="147"/>
    </row>
    <row r="206" spans="1:17" x14ac:dyDescent="0.3">
      <c r="A206" s="107"/>
      <c r="B206" s="107" t="s">
        <v>1778</v>
      </c>
      <c r="C206" s="124"/>
      <c r="D206" s="107"/>
      <c r="E206" s="125"/>
      <c r="F206" s="107"/>
      <c r="G206" s="107" t="s">
        <v>1629</v>
      </c>
      <c r="H206" s="124" t="str">
        <f>Programação3[[#This Row],[Atividade]]&amp; " - linha/estrutura: " &amp;Programação3[[#This Row],[Tag]]</f>
        <v xml:space="preserve">Tubulações e suportes - linha/estrutura: </v>
      </c>
      <c r="I206" s="107"/>
      <c r="J206" s="107"/>
      <c r="K206" s="107"/>
      <c r="L206" s="147"/>
      <c r="M206" s="147"/>
      <c r="N206" s="147"/>
      <c r="O206" s="147"/>
      <c r="P206" s="147"/>
      <c r="Q206" s="147"/>
    </row>
    <row r="207" spans="1:17" x14ac:dyDescent="0.3">
      <c r="A207" s="107"/>
      <c r="B207" s="107" t="s">
        <v>1779</v>
      </c>
      <c r="C207" s="124"/>
      <c r="D207" s="107"/>
      <c r="E207" s="125"/>
      <c r="F207" s="107"/>
      <c r="G207" s="107" t="s">
        <v>1780</v>
      </c>
      <c r="H207" s="124" t="str">
        <f>Programação3[[#This Row],[Atividade]]&amp; " - linha/estrutura: " &amp;Programação3[[#This Row],[Tag]]</f>
        <v xml:space="preserve">Linha 6"-S3-14E-5300-H - linha/estrutura: </v>
      </c>
      <c r="I207" s="107"/>
      <c r="J207" s="107"/>
      <c r="K207" s="107"/>
      <c r="L207" s="147"/>
      <c r="M207" s="147"/>
      <c r="N207" s="147"/>
      <c r="O207" s="147"/>
      <c r="P207" s="147"/>
      <c r="Q207" s="147"/>
    </row>
    <row r="208" spans="1:17" x14ac:dyDescent="0.3">
      <c r="A208" s="107"/>
      <c r="B208" s="107" t="s">
        <v>1781</v>
      </c>
      <c r="C208" s="124"/>
      <c r="D208" s="107"/>
      <c r="E208" s="125"/>
      <c r="F208" s="107"/>
      <c r="G208" s="107" t="s">
        <v>1782</v>
      </c>
      <c r="H208" s="124" t="str">
        <f>Programação3[[#This Row],[Atividade]]&amp; " - linha/estrutura: " &amp;Programação3[[#This Row],[Tag]]</f>
        <v xml:space="preserve">Trecho 1 - Linha 6"-S3-14E-5300-H - linha/estrutura: </v>
      </c>
      <c r="I208" s="107"/>
      <c r="J208" s="107"/>
      <c r="K208" s="107"/>
      <c r="L208" s="147"/>
      <c r="M208" s="147"/>
      <c r="N208" s="147"/>
      <c r="O208" s="147"/>
      <c r="P208" s="147"/>
      <c r="Q208" s="147"/>
    </row>
    <row r="209" spans="1:17" x14ac:dyDescent="0.3">
      <c r="A209" s="107"/>
      <c r="B209" s="107" t="s">
        <v>1783</v>
      </c>
      <c r="C209" s="124"/>
      <c r="D209" s="107"/>
      <c r="E209" s="125"/>
      <c r="F209" s="107"/>
      <c r="G209" s="107" t="s">
        <v>1784</v>
      </c>
      <c r="H209" s="124" t="str">
        <f>Programação3[[#This Row],[Atividade]]&amp; " - linha/estrutura: " &amp;Programação3[[#This Row],[Tag]]</f>
        <v xml:space="preserve">Trecho 2 - Linha 6"-S3-14E-5300-H - linha/estrutura: </v>
      </c>
      <c r="I209" s="107"/>
      <c r="J209" s="107"/>
      <c r="K209" s="107"/>
      <c r="L209" s="147"/>
      <c r="M209" s="147"/>
      <c r="N209" s="147"/>
      <c r="O209" s="147"/>
      <c r="P209" s="147"/>
      <c r="Q209" s="147"/>
    </row>
    <row r="210" spans="1:17" x14ac:dyDescent="0.3">
      <c r="A210" s="107"/>
      <c r="B210" s="107" t="s">
        <v>1785</v>
      </c>
      <c r="C210" s="124"/>
      <c r="D210" s="107"/>
      <c r="E210" s="125"/>
      <c r="F210" s="107"/>
      <c r="G210" s="107" t="s">
        <v>1786</v>
      </c>
      <c r="H210" s="124" t="str">
        <f>Programação3[[#This Row],[Atividade]]&amp; " - linha/estrutura: " &amp;Programação3[[#This Row],[Tag]]</f>
        <v xml:space="preserve">Linha 8"-S3-14A-5301-H - linha/estrutura: </v>
      </c>
      <c r="I210" s="107"/>
      <c r="J210" s="107"/>
      <c r="K210" s="107"/>
      <c r="L210" s="147"/>
      <c r="M210" s="147"/>
      <c r="N210" s="147"/>
      <c r="O210" s="147"/>
      <c r="P210" s="147"/>
      <c r="Q210" s="147"/>
    </row>
    <row r="211" spans="1:17" x14ac:dyDescent="0.3">
      <c r="A211" s="107"/>
      <c r="B211" s="107" t="s">
        <v>1787</v>
      </c>
      <c r="C211" s="124"/>
      <c r="D211" s="107"/>
      <c r="E211" s="125"/>
      <c r="F211" s="107"/>
      <c r="G211" s="107" t="s">
        <v>1788</v>
      </c>
      <c r="H211" s="124" t="str">
        <f>Programação3[[#This Row],[Atividade]]&amp; " - linha/estrutura: " &amp;Programação3[[#This Row],[Tag]]</f>
        <v xml:space="preserve">Trecho 1 - Linha 8"-S3-14A-5301-H - linha/estrutura: </v>
      </c>
      <c r="I211" s="107"/>
      <c r="J211" s="107"/>
      <c r="K211" s="107"/>
      <c r="L211" s="147"/>
      <c r="M211" s="147"/>
      <c r="N211" s="147"/>
      <c r="O211" s="147"/>
      <c r="P211" s="147"/>
      <c r="Q211" s="147"/>
    </row>
    <row r="212" spans="1:17" x14ac:dyDescent="0.3">
      <c r="A212" s="107"/>
      <c r="B212" s="107" t="s">
        <v>1789</v>
      </c>
      <c r="C212" s="124"/>
      <c r="D212" s="107"/>
      <c r="E212" s="125"/>
      <c r="F212" s="107"/>
      <c r="G212" s="107" t="s">
        <v>1790</v>
      </c>
      <c r="H212" s="124" t="str">
        <f>Programação3[[#This Row],[Atividade]]&amp; " - linha/estrutura: " &amp;Programação3[[#This Row],[Tag]]</f>
        <v xml:space="preserve">Trecho 2 - Linha 8"-S3-14A-5301-H - linha/estrutura: </v>
      </c>
      <c r="I212" s="107"/>
      <c r="J212" s="107"/>
      <c r="K212" s="107"/>
      <c r="L212" s="147"/>
      <c r="M212" s="147"/>
      <c r="N212" s="147"/>
      <c r="O212" s="147"/>
      <c r="P212" s="147"/>
      <c r="Q212" s="147"/>
    </row>
    <row r="213" spans="1:17" x14ac:dyDescent="0.3">
      <c r="A213" s="107"/>
      <c r="B213" s="107" t="s">
        <v>1791</v>
      </c>
      <c r="C213" s="124"/>
      <c r="D213" s="107"/>
      <c r="E213" s="125"/>
      <c r="F213" s="107"/>
      <c r="G213" s="107" t="s">
        <v>1792</v>
      </c>
      <c r="H213" s="124" t="str">
        <f>Programação3[[#This Row],[Atividade]]&amp; " - linha/estrutura: " &amp;Programação3[[#This Row],[Tag]]</f>
        <v xml:space="preserve">Vent de 6"-S3-TL-VENT-0001-H do desaerador - linha/estrutura: </v>
      </c>
      <c r="I213" s="107"/>
      <c r="J213" s="107"/>
      <c r="K213" s="107"/>
      <c r="L213" s="147"/>
      <c r="M213" s="147"/>
      <c r="N213" s="147"/>
      <c r="O213" s="147"/>
      <c r="P213" s="147"/>
      <c r="Q213" s="147"/>
    </row>
    <row r="214" spans="1:17" x14ac:dyDescent="0.3">
      <c r="A214" s="107"/>
      <c r="B214" s="107" t="s">
        <v>1793</v>
      </c>
      <c r="C214" s="124"/>
      <c r="D214" s="107"/>
      <c r="E214" s="125"/>
      <c r="F214" s="107"/>
      <c r="G214" s="107" t="s">
        <v>1794</v>
      </c>
      <c r="H214" s="124" t="str">
        <f>Programação3[[#This Row],[Atividade]]&amp; " - linha/estrutura: " &amp;Programação3[[#This Row],[Tag]]</f>
        <v xml:space="preserve">Linha 6"-S3-14E-5302-H - linha/estrutura: </v>
      </c>
      <c r="I214" s="107"/>
      <c r="J214" s="107"/>
      <c r="K214" s="107"/>
      <c r="L214" s="147"/>
      <c r="M214" s="147"/>
      <c r="N214" s="147"/>
      <c r="O214" s="147"/>
      <c r="P214" s="147"/>
      <c r="Q214" s="147"/>
    </row>
    <row r="215" spans="1:17" x14ac:dyDescent="0.3">
      <c r="A215" s="107"/>
      <c r="B215" s="107" t="s">
        <v>1795</v>
      </c>
      <c r="C215" s="124"/>
      <c r="D215" s="107"/>
      <c r="E215" s="125"/>
      <c r="F215" s="107"/>
      <c r="G215" s="107" t="s">
        <v>1796</v>
      </c>
      <c r="H215" s="124" t="str">
        <f>Programação3[[#This Row],[Atividade]]&amp; " - linha/estrutura: " &amp;Programação3[[#This Row],[Tag]]</f>
        <v xml:space="preserve">Linha 6"-S3-14E-5305-H - linha/estrutura: </v>
      </c>
      <c r="I215" s="107"/>
      <c r="J215" s="107"/>
      <c r="K215" s="107"/>
      <c r="L215" s="147"/>
      <c r="M215" s="147"/>
      <c r="N215" s="147"/>
      <c r="O215" s="147"/>
      <c r="P215" s="147"/>
      <c r="Q215" s="147"/>
    </row>
    <row r="216" spans="1:17" x14ac:dyDescent="0.3">
      <c r="A216" s="107"/>
      <c r="B216" s="107" t="s">
        <v>1797</v>
      </c>
      <c r="C216" s="124"/>
      <c r="D216" s="107"/>
      <c r="E216" s="125"/>
      <c r="F216" s="107"/>
      <c r="G216" s="107" t="s">
        <v>1798</v>
      </c>
      <c r="H216" s="124" t="str">
        <f>Programação3[[#This Row],[Atividade]]&amp; " - linha/estrutura: " &amp;Programação3[[#This Row],[Tag]]</f>
        <v xml:space="preserve">Linha 12"-S3-14E-5306-H - linha/estrutura: </v>
      </c>
      <c r="I216" s="107"/>
      <c r="J216" s="107"/>
      <c r="K216" s="107"/>
      <c r="L216" s="147"/>
      <c r="M216" s="147"/>
      <c r="N216" s="147"/>
      <c r="O216" s="147"/>
      <c r="P216" s="147"/>
      <c r="Q216" s="147"/>
    </row>
    <row r="217" spans="1:17" x14ac:dyDescent="0.3">
      <c r="A217" s="107"/>
      <c r="B217" s="107" t="s">
        <v>1799</v>
      </c>
      <c r="C217" s="124"/>
      <c r="D217" s="107"/>
      <c r="E217" s="125"/>
      <c r="F217" s="107"/>
      <c r="G217" s="107" t="s">
        <v>1800</v>
      </c>
      <c r="H217" s="124" t="str">
        <f>Programação3[[#This Row],[Atividade]]&amp; " - linha/estrutura: " &amp;Programação3[[#This Row],[Tag]]</f>
        <v xml:space="preserve">Linha 8"-S3-14E-5307-H - linha/estrutura: </v>
      </c>
      <c r="I217" s="107"/>
      <c r="J217" s="107"/>
      <c r="K217" s="107"/>
      <c r="L217" s="147"/>
      <c r="M217" s="147"/>
      <c r="N217" s="147"/>
      <c r="O217" s="147"/>
      <c r="P217" s="147"/>
      <c r="Q217" s="147"/>
    </row>
    <row r="218" spans="1:17" x14ac:dyDescent="0.3">
      <c r="A218" s="107"/>
      <c r="B218" s="107" t="s">
        <v>1801</v>
      </c>
      <c r="C218" s="124"/>
      <c r="D218" s="107"/>
      <c r="E218" s="125"/>
      <c r="F218" s="107"/>
      <c r="G218" s="107" t="s">
        <v>1802</v>
      </c>
      <c r="H218" s="124" t="str">
        <f>Programação3[[#This Row],[Atividade]]&amp; " - linha/estrutura: " &amp;Programação3[[#This Row],[Tag]]</f>
        <v xml:space="preserve">Linha 6"-S3-14E-5401-H - linha/estrutura: </v>
      </c>
      <c r="I218" s="107"/>
      <c r="J218" s="107"/>
      <c r="K218" s="107"/>
      <c r="L218" s="147"/>
      <c r="M218" s="147"/>
      <c r="N218" s="147"/>
      <c r="O218" s="147"/>
      <c r="P218" s="147"/>
      <c r="Q218" s="147"/>
    </row>
    <row r="219" spans="1:17" x14ac:dyDescent="0.3">
      <c r="A219" s="107"/>
      <c r="B219" s="107" t="s">
        <v>1803</v>
      </c>
      <c r="C219" s="124"/>
      <c r="D219" s="107"/>
      <c r="E219" s="125"/>
      <c r="F219" s="107"/>
      <c r="G219" s="107" t="s">
        <v>1804</v>
      </c>
      <c r="H219" s="124" t="str">
        <f>Programação3[[#This Row],[Atividade]]&amp; " - linha/estrutura: " &amp;Programação3[[#This Row],[Tag]]</f>
        <v xml:space="preserve">Linha 6"-S3-14E-5402-H - linha/estrutura: </v>
      </c>
      <c r="I219" s="107"/>
      <c r="J219" s="107"/>
      <c r="K219" s="107"/>
      <c r="L219" s="147"/>
      <c r="M219" s="147"/>
      <c r="N219" s="147"/>
      <c r="O219" s="147"/>
      <c r="P219" s="147"/>
      <c r="Q219" s="147"/>
    </row>
    <row r="220" spans="1:17" x14ac:dyDescent="0.3">
      <c r="A220" s="107"/>
      <c r="B220" s="107" t="s">
        <v>1805</v>
      </c>
      <c r="C220" s="124"/>
      <c r="D220" s="107"/>
      <c r="E220" s="125"/>
      <c r="F220" s="107"/>
      <c r="G220" s="107" t="s">
        <v>1806</v>
      </c>
      <c r="H220" s="124" t="str">
        <f>Programação3[[#This Row],[Atividade]]&amp; " - linha/estrutura: " &amp;Programação3[[#This Row],[Tag]]</f>
        <v xml:space="preserve">Linha 6"-S3-14E-5399-H - linha/estrutura: </v>
      </c>
      <c r="I220" s="107"/>
      <c r="J220" s="107"/>
      <c r="K220" s="107"/>
      <c r="L220" s="147"/>
      <c r="M220" s="147"/>
      <c r="N220" s="147"/>
      <c r="O220" s="147"/>
      <c r="P220" s="147"/>
      <c r="Q220" s="147"/>
    </row>
    <row r="221" spans="1:17" x14ac:dyDescent="0.3">
      <c r="A221" s="107"/>
      <c r="B221" s="107" t="s">
        <v>1807</v>
      </c>
      <c r="C221" s="124"/>
      <c r="D221" s="107"/>
      <c r="E221" s="125"/>
      <c r="F221" s="107"/>
      <c r="G221" s="107" t="s">
        <v>1808</v>
      </c>
      <c r="H221" s="124" t="str">
        <f>Programação3[[#This Row],[Atividade]]&amp; " - linha/estrutura: " &amp;Programação3[[#This Row],[Tag]]</f>
        <v xml:space="preserve">Linha 6"-S3-14E-5400-H - linha/estrutura: </v>
      </c>
      <c r="I221" s="107"/>
      <c r="J221" s="107"/>
      <c r="K221" s="107"/>
      <c r="L221" s="147"/>
      <c r="M221" s="147"/>
      <c r="N221" s="147"/>
      <c r="O221" s="147"/>
      <c r="P221" s="147"/>
      <c r="Q221" s="147"/>
    </row>
    <row r="222" spans="1:17" x14ac:dyDescent="0.3">
      <c r="A222" s="107"/>
      <c r="B222" s="107" t="s">
        <v>1809</v>
      </c>
      <c r="C222" s="124"/>
      <c r="D222" s="107"/>
      <c r="E222" s="125"/>
      <c r="F222" s="107"/>
      <c r="G222" s="107" t="s">
        <v>1810</v>
      </c>
      <c r="H222" s="124" t="str">
        <f>Programação3[[#This Row],[Atividade]]&amp; " - linha/estrutura: " &amp;Programação3[[#This Row],[Tag]]</f>
        <v xml:space="preserve">Linha 6"-S3-14E-5397-H - linha/estrutura: </v>
      </c>
      <c r="I222" s="107"/>
      <c r="J222" s="107"/>
      <c r="K222" s="107"/>
      <c r="L222" s="147"/>
      <c r="M222" s="147"/>
      <c r="N222" s="147"/>
      <c r="O222" s="147"/>
      <c r="P222" s="147"/>
      <c r="Q222" s="147"/>
    </row>
    <row r="223" spans="1:17" x14ac:dyDescent="0.3">
      <c r="A223" s="107"/>
      <c r="B223" s="107" t="s">
        <v>1811</v>
      </c>
      <c r="C223" s="124"/>
      <c r="D223" s="107"/>
      <c r="E223" s="125"/>
      <c r="F223" s="107"/>
      <c r="G223" s="107" t="s">
        <v>1812</v>
      </c>
      <c r="H223" s="124" t="str">
        <f>Programação3[[#This Row],[Atividade]]&amp; " - linha/estrutura: " &amp;Programação3[[#This Row],[Tag]]</f>
        <v xml:space="preserve">Linha 6"-S3-14E-5398-H - linha/estrutura: </v>
      </c>
      <c r="I223" s="107"/>
      <c r="J223" s="107"/>
      <c r="K223" s="107"/>
      <c r="L223" s="147"/>
      <c r="M223" s="147"/>
      <c r="N223" s="147"/>
      <c r="O223" s="147"/>
      <c r="P223" s="147"/>
      <c r="Q223" s="147"/>
    </row>
    <row r="224" spans="1:17" x14ac:dyDescent="0.3">
      <c r="A224" s="107"/>
      <c r="B224" s="107" t="s">
        <v>1813</v>
      </c>
      <c r="C224" s="124"/>
      <c r="D224" s="107"/>
      <c r="E224" s="125"/>
      <c r="F224" s="107"/>
      <c r="G224" s="107" t="s">
        <v>1814</v>
      </c>
      <c r="H224" s="124" t="str">
        <f>Programação3[[#This Row],[Atividade]]&amp; " - linha/estrutura: " &amp;Programação3[[#This Row],[Tag]]</f>
        <v xml:space="preserve">Linha 16-S3-14E-5393-H - linha/estrutura: </v>
      </c>
      <c r="I224" s="107"/>
      <c r="J224" s="107"/>
      <c r="K224" s="107"/>
      <c r="L224" s="147"/>
      <c r="M224" s="147"/>
      <c r="N224" s="147"/>
      <c r="O224" s="147"/>
      <c r="P224" s="147"/>
      <c r="Q224" s="147"/>
    </row>
    <row r="225" spans="1:17" x14ac:dyDescent="0.3">
      <c r="A225" s="107"/>
      <c r="B225" s="107" t="s">
        <v>1815</v>
      </c>
      <c r="C225" s="124"/>
      <c r="D225" s="107"/>
      <c r="E225" s="125"/>
      <c r="F225" s="107"/>
      <c r="G225" s="107" t="s">
        <v>1816</v>
      </c>
      <c r="H225" s="124" t="str">
        <f>Programação3[[#This Row],[Atividade]]&amp; " - linha/estrutura: " &amp;Programação3[[#This Row],[Tag]]</f>
        <v xml:space="preserve">Trecho 1 - Linha 16-S3-14E-5393-H - linha/estrutura: </v>
      </c>
      <c r="I225" s="107"/>
      <c r="J225" s="107"/>
      <c r="K225" s="107"/>
      <c r="L225" s="147"/>
      <c r="M225" s="147"/>
      <c r="N225" s="147"/>
      <c r="O225" s="147"/>
      <c r="P225" s="147"/>
      <c r="Q225" s="147"/>
    </row>
    <row r="226" spans="1:17" x14ac:dyDescent="0.3">
      <c r="A226" s="107"/>
      <c r="B226" s="107" t="s">
        <v>1817</v>
      </c>
      <c r="C226" s="124"/>
      <c r="D226" s="107"/>
      <c r="E226" s="125"/>
      <c r="F226" s="107"/>
      <c r="G226" s="107" t="s">
        <v>1818</v>
      </c>
      <c r="H226" s="124" t="str">
        <f>Programação3[[#This Row],[Atividade]]&amp; " - linha/estrutura: " &amp;Programação3[[#This Row],[Tag]]</f>
        <v xml:space="preserve">Trecho 2 - Linha 16-S3-14E-5393-H - linha/estrutura: </v>
      </c>
      <c r="I226" s="107"/>
      <c r="J226" s="107"/>
      <c r="K226" s="107"/>
      <c r="L226" s="147"/>
      <c r="M226" s="147"/>
      <c r="N226" s="147"/>
      <c r="O226" s="147"/>
      <c r="P226" s="147"/>
      <c r="Q226" s="147"/>
    </row>
    <row r="227" spans="1:17" x14ac:dyDescent="0.3">
      <c r="A227" s="107"/>
      <c r="B227" s="107" t="s">
        <v>1819</v>
      </c>
      <c r="C227" s="124"/>
      <c r="D227" s="107"/>
      <c r="E227" s="125"/>
      <c r="F227" s="107"/>
      <c r="G227" s="107" t="s">
        <v>1820</v>
      </c>
      <c r="H227" s="124" t="str">
        <f>Programação3[[#This Row],[Atividade]]&amp; " - linha/estrutura: " &amp;Programação3[[#This Row],[Tag]]</f>
        <v xml:space="preserve">Linha 6"-S3-14E-5392-H - linha/estrutura: </v>
      </c>
      <c r="I227" s="107"/>
      <c r="J227" s="107"/>
      <c r="K227" s="107"/>
      <c r="L227" s="147"/>
      <c r="M227" s="147"/>
      <c r="N227" s="147"/>
      <c r="O227" s="147"/>
      <c r="P227" s="147"/>
      <c r="Q227" s="147"/>
    </row>
    <row r="228" spans="1:17" x14ac:dyDescent="0.3">
      <c r="A228" s="107"/>
      <c r="B228" s="107" t="s">
        <v>1821</v>
      </c>
      <c r="C228" s="124"/>
      <c r="D228" s="107"/>
      <c r="E228" s="125"/>
      <c r="F228" s="107"/>
      <c r="G228" s="107" t="s">
        <v>1822</v>
      </c>
      <c r="H228" s="124" t="str">
        <f>Programação3[[#This Row],[Atividade]]&amp; " - linha/estrutura: " &amp;Programação3[[#This Row],[Tag]]</f>
        <v xml:space="preserve">Linha 8"-S3-14E-5315-H - linha/estrutura: </v>
      </c>
      <c r="I228" s="107"/>
      <c r="J228" s="107"/>
      <c r="K228" s="107"/>
      <c r="L228" s="147"/>
      <c r="M228" s="147"/>
      <c r="N228" s="147"/>
      <c r="O228" s="147"/>
      <c r="P228" s="147"/>
      <c r="Q228" s="147"/>
    </row>
    <row r="229" spans="1:17" x14ac:dyDescent="0.3">
      <c r="A229" s="107"/>
      <c r="B229" s="107" t="s">
        <v>1823</v>
      </c>
      <c r="C229" s="124"/>
      <c r="D229" s="107"/>
      <c r="E229" s="125"/>
      <c r="F229" s="107"/>
      <c r="G229" s="107" t="s">
        <v>1824</v>
      </c>
      <c r="H229" s="124" t="str">
        <f>Programação3[[#This Row],[Atividade]]&amp; " - linha/estrutura: " &amp;Programação3[[#This Row],[Tag]]</f>
        <v xml:space="preserve">Linha 6"-S3-14E-5317-H - linha/estrutura: </v>
      </c>
      <c r="I229" s="107"/>
      <c r="J229" s="107"/>
      <c r="K229" s="107"/>
      <c r="L229" s="147"/>
      <c r="M229" s="147"/>
      <c r="N229" s="147"/>
      <c r="O229" s="147"/>
      <c r="P229" s="147"/>
      <c r="Q229" s="147"/>
    </row>
    <row r="230" spans="1:17" x14ac:dyDescent="0.3">
      <c r="A230" s="107"/>
      <c r="B230" s="107" t="s">
        <v>1825</v>
      </c>
      <c r="C230" s="124"/>
      <c r="D230" s="107"/>
      <c r="E230" s="125"/>
      <c r="F230" s="107"/>
      <c r="G230" s="107" t="s">
        <v>1826</v>
      </c>
      <c r="H230" s="124" t="str">
        <f>Programação3[[#This Row],[Atividade]]&amp; " - linha/estrutura: " &amp;Programação3[[#This Row],[Tag]]</f>
        <v xml:space="preserve">Linha 3"-S3-14E-5316-H - linha/estrutura: </v>
      </c>
      <c r="I230" s="107"/>
      <c r="J230" s="107"/>
      <c r="K230" s="107"/>
      <c r="L230" s="147"/>
      <c r="M230" s="147"/>
      <c r="N230" s="147"/>
      <c r="O230" s="147"/>
      <c r="P230" s="147"/>
      <c r="Q230" s="147"/>
    </row>
    <row r="231" spans="1:17" x14ac:dyDescent="0.3">
      <c r="A231" s="107"/>
      <c r="B231" s="107" t="s">
        <v>1827</v>
      </c>
      <c r="C231" s="124"/>
      <c r="D231" s="107"/>
      <c r="E231" s="125"/>
      <c r="F231" s="107"/>
      <c r="G231" s="107" t="s">
        <v>1828</v>
      </c>
      <c r="H231" s="124" t="str">
        <f>Programação3[[#This Row],[Atividade]]&amp; " - linha/estrutura: " &amp;Programação3[[#This Row],[Tag]]</f>
        <v xml:space="preserve">Linha 8"-S3-14E-5318-H - linha/estrutura: </v>
      </c>
      <c r="I231" s="107"/>
      <c r="J231" s="107"/>
      <c r="K231" s="107"/>
      <c r="L231" s="147"/>
      <c r="M231" s="147"/>
      <c r="N231" s="147"/>
      <c r="O231" s="147"/>
      <c r="P231" s="147"/>
      <c r="Q231" s="147"/>
    </row>
    <row r="232" spans="1:17" x14ac:dyDescent="0.3">
      <c r="A232" s="107"/>
      <c r="B232" s="107" t="s">
        <v>1829</v>
      </c>
      <c r="C232" s="124"/>
      <c r="D232" s="107"/>
      <c r="E232" s="125"/>
      <c r="F232" s="107"/>
      <c r="G232" s="107" t="s">
        <v>1830</v>
      </c>
      <c r="H232" s="124" t="str">
        <f>Programação3[[#This Row],[Atividade]]&amp; " - linha/estrutura: " &amp;Programação3[[#This Row],[Tag]]</f>
        <v xml:space="preserve">Linha 6"-S3-14E-5320-H - linha/estrutura: </v>
      </c>
      <c r="I232" s="107"/>
      <c r="J232" s="107"/>
      <c r="K232" s="107"/>
      <c r="L232" s="147"/>
      <c r="M232" s="147"/>
      <c r="N232" s="147"/>
      <c r="O232" s="147"/>
      <c r="P232" s="147"/>
      <c r="Q232" s="147"/>
    </row>
    <row r="233" spans="1:17" x14ac:dyDescent="0.3">
      <c r="A233" s="107"/>
      <c r="B233" s="107" t="s">
        <v>1831</v>
      </c>
      <c r="C233" s="124"/>
      <c r="D233" s="107"/>
      <c r="E233" s="125"/>
      <c r="F233" s="107"/>
      <c r="G233" s="107" t="s">
        <v>1832</v>
      </c>
      <c r="H233" s="124" t="str">
        <f>Programação3[[#This Row],[Atividade]]&amp; " - linha/estrutura: " &amp;Programação3[[#This Row],[Tag]]</f>
        <v xml:space="preserve">Linha 3"-S3-14E-5319-H - linha/estrutura: </v>
      </c>
      <c r="I233" s="107"/>
      <c r="J233" s="107"/>
      <c r="K233" s="107"/>
      <c r="L233" s="147"/>
      <c r="M233" s="147"/>
      <c r="N233" s="147"/>
      <c r="O233" s="147"/>
      <c r="P233" s="147"/>
      <c r="Q233" s="147"/>
    </row>
    <row r="234" spans="1:17" x14ac:dyDescent="0.3">
      <c r="A234" s="107"/>
      <c r="B234" s="107" t="s">
        <v>1833</v>
      </c>
      <c r="C234" s="124"/>
      <c r="D234" s="107"/>
      <c r="E234" s="125"/>
      <c r="F234" s="107"/>
      <c r="G234" s="107" t="s">
        <v>1834</v>
      </c>
      <c r="H234" s="124" t="str">
        <f>Programação3[[#This Row],[Atividade]]&amp; " - linha/estrutura: " &amp;Programação3[[#This Row],[Tag]]</f>
        <v xml:space="preserve">Linha 10"-S3-14E-5396-H (trecho dentro do prédio da área 14A) - linha/estrutura: </v>
      </c>
      <c r="I234" s="107"/>
      <c r="J234" s="107"/>
      <c r="K234" s="107"/>
      <c r="L234" s="147"/>
      <c r="M234" s="147"/>
      <c r="N234" s="147"/>
      <c r="O234" s="147"/>
      <c r="P234" s="147"/>
      <c r="Q234" s="147"/>
    </row>
    <row r="235" spans="1:17" x14ac:dyDescent="0.3">
      <c r="A235" s="107"/>
      <c r="B235" s="107" t="s">
        <v>1835</v>
      </c>
      <c r="C235" s="124"/>
      <c r="D235" s="107"/>
      <c r="E235" s="125"/>
      <c r="F235" s="107"/>
      <c r="G235" s="107" t="s">
        <v>1588</v>
      </c>
      <c r="H235" s="124" t="str">
        <f>Programação3[[#This Row],[Atividade]]&amp; " - linha/estrutura: " &amp;Programação3[[#This Row],[Tag]]</f>
        <v xml:space="preserve">TIE INS - linha/estrutura: </v>
      </c>
      <c r="I235" s="107"/>
      <c r="J235" s="107"/>
      <c r="K235" s="107"/>
      <c r="L235" s="147"/>
      <c r="M235" s="147"/>
      <c r="N235" s="147"/>
      <c r="O235" s="147"/>
      <c r="P235" s="147"/>
      <c r="Q235" s="147"/>
    </row>
    <row r="236" spans="1:17" x14ac:dyDescent="0.3">
      <c r="A236" s="107"/>
      <c r="B236" s="107" t="s">
        <v>1836</v>
      </c>
      <c r="C236" s="124"/>
      <c r="D236" s="107"/>
      <c r="E236" s="125"/>
      <c r="F236" s="107"/>
      <c r="G236" s="107" t="s">
        <v>1837</v>
      </c>
      <c r="H236" s="124" t="str">
        <f>Programação3[[#This Row],[Atividade]]&amp; " - linha/estrutura: " &amp;Programação3[[#This Row],[Tag]]</f>
        <v xml:space="preserve">TIE-IN_113 - linha/estrutura: </v>
      </c>
      <c r="I236" s="107"/>
      <c r="J236" s="107"/>
      <c r="K236" s="107"/>
      <c r="L236" s="147"/>
      <c r="M236" s="147"/>
      <c r="N236" s="147"/>
      <c r="O236" s="147"/>
      <c r="P236" s="147"/>
      <c r="Q236" s="147"/>
    </row>
    <row r="237" spans="1:17" x14ac:dyDescent="0.3">
      <c r="A237" s="107"/>
      <c r="B237" s="107" t="s">
        <v>1838</v>
      </c>
      <c r="C237" s="124"/>
      <c r="D237" s="107"/>
      <c r="E237" s="125"/>
      <c r="F237" s="107"/>
      <c r="G237" s="107" t="s">
        <v>1839</v>
      </c>
      <c r="H237" s="124" t="str">
        <f>Programação3[[#This Row],[Atividade]]&amp; " - linha/estrutura: " &amp;Programação3[[#This Row],[Tag]]</f>
        <v xml:space="preserve">TIE-IN_114 - linha/estrutura: </v>
      </c>
      <c r="I237" s="107"/>
      <c r="J237" s="107"/>
      <c r="K237" s="107"/>
      <c r="L237" s="147"/>
      <c r="M237" s="147"/>
      <c r="N237" s="147"/>
      <c r="O237" s="147"/>
      <c r="P237" s="147"/>
      <c r="Q237" s="147"/>
    </row>
    <row r="238" spans="1:17" x14ac:dyDescent="0.3">
      <c r="A238" s="107"/>
      <c r="B238" s="107" t="s">
        <v>1840</v>
      </c>
      <c r="C238" s="124"/>
      <c r="D238" s="107"/>
      <c r="E238" s="125"/>
      <c r="F238" s="107"/>
      <c r="G238" s="107" t="s">
        <v>1841</v>
      </c>
      <c r="H238" s="124" t="str">
        <f>Programação3[[#This Row],[Atividade]]&amp; " - linha/estrutura: " &amp;Programação3[[#This Row],[Tag]]</f>
        <v xml:space="preserve">TIE-IN_110 - linha/estrutura: </v>
      </c>
      <c r="I238" s="107"/>
      <c r="J238" s="107"/>
      <c r="K238" s="107"/>
      <c r="L238" s="147"/>
      <c r="M238" s="147"/>
      <c r="N238" s="147"/>
      <c r="O238" s="147"/>
      <c r="P238" s="147"/>
      <c r="Q238" s="147"/>
    </row>
    <row r="239" spans="1:17" x14ac:dyDescent="0.3">
      <c r="A239" s="107"/>
      <c r="B239" s="107" t="s">
        <v>1842</v>
      </c>
      <c r="C239" s="124"/>
      <c r="D239" s="107"/>
      <c r="E239" s="125"/>
      <c r="F239" s="107"/>
      <c r="G239" s="107" t="s">
        <v>1843</v>
      </c>
      <c r="H239" s="124" t="str">
        <f>Programação3[[#This Row],[Atividade]]&amp; " - linha/estrutura: " &amp;Programação3[[#This Row],[Tag]]</f>
        <v xml:space="preserve">TIE-IN_111 - linha/estrutura: </v>
      </c>
      <c r="I239" s="107"/>
      <c r="J239" s="107"/>
      <c r="K239" s="107"/>
      <c r="L239" s="147"/>
      <c r="M239" s="147"/>
      <c r="N239" s="147"/>
      <c r="O239" s="147"/>
      <c r="P239" s="147"/>
      <c r="Q239" s="147"/>
    </row>
    <row r="240" spans="1:17" x14ac:dyDescent="0.3">
      <c r="A240" s="107"/>
      <c r="B240" s="107" t="s">
        <v>1844</v>
      </c>
      <c r="C240" s="124"/>
      <c r="D240" s="107"/>
      <c r="E240" s="125"/>
      <c r="F240" s="107"/>
      <c r="G240" s="107" t="s">
        <v>1845</v>
      </c>
      <c r="H240" s="124" t="str">
        <f>Programação3[[#This Row],[Atividade]]&amp; " - linha/estrutura: " &amp;Programação3[[#This Row],[Tag]]</f>
        <v xml:space="preserve">TIE-IN_120 - linha/estrutura: </v>
      </c>
      <c r="I240" s="107"/>
      <c r="J240" s="107"/>
      <c r="K240" s="107"/>
      <c r="L240" s="147"/>
      <c r="M240" s="147"/>
      <c r="N240" s="147"/>
      <c r="O240" s="147"/>
      <c r="P240" s="147"/>
      <c r="Q240" s="147"/>
    </row>
    <row r="241" spans="1:17" x14ac:dyDescent="0.3">
      <c r="A241" s="107"/>
      <c r="B241" s="107" t="s">
        <v>1846</v>
      </c>
      <c r="C241" s="124"/>
      <c r="D241" s="107"/>
      <c r="E241" s="125"/>
      <c r="F241" s="107"/>
      <c r="G241" s="107" t="s">
        <v>1847</v>
      </c>
      <c r="H241" s="124" t="str">
        <f>Programação3[[#This Row],[Atividade]]&amp; " - linha/estrutura: " &amp;Programação3[[#This Row],[Tag]]</f>
        <v xml:space="preserve">TIE-IN_112 - linha/estrutura: </v>
      </c>
      <c r="I241" s="107"/>
      <c r="J241" s="107"/>
      <c r="K241" s="107"/>
      <c r="L241" s="147"/>
      <c r="M241" s="147"/>
      <c r="N241" s="147"/>
      <c r="O241" s="147"/>
      <c r="P241" s="147"/>
      <c r="Q241" s="147"/>
    </row>
    <row r="242" spans="1:17" x14ac:dyDescent="0.3">
      <c r="A242" s="107"/>
      <c r="B242" s="107" t="s">
        <v>1848</v>
      </c>
      <c r="C242" s="124"/>
      <c r="D242" s="107"/>
      <c r="E242" s="125"/>
      <c r="F242" s="107"/>
      <c r="G242" s="107" t="s">
        <v>1849</v>
      </c>
      <c r="H242" s="124" t="str">
        <f>Programação3[[#This Row],[Atividade]]&amp; " - linha/estrutura: " &amp;Programação3[[#This Row],[Tag]]</f>
        <v xml:space="preserve">TIE-IN_123 - linha/estrutura: </v>
      </c>
      <c r="I242" s="107"/>
      <c r="J242" s="107"/>
      <c r="K242" s="107"/>
      <c r="L242" s="147"/>
      <c r="M242" s="147"/>
      <c r="N242" s="147"/>
      <c r="O242" s="147"/>
      <c r="P242" s="147"/>
      <c r="Q242" s="147"/>
    </row>
    <row r="243" spans="1:17" x14ac:dyDescent="0.3">
      <c r="A243" s="107"/>
      <c r="B243" s="107" t="s">
        <v>1850</v>
      </c>
      <c r="C243" s="124"/>
      <c r="D243" s="107"/>
      <c r="E243" s="125"/>
      <c r="F243" s="107"/>
      <c r="G243" s="107" t="s">
        <v>1851</v>
      </c>
      <c r="H243" s="124" t="str">
        <f>Programação3[[#This Row],[Atividade]]&amp; " - linha/estrutura: " &amp;Programação3[[#This Row],[Tag]]</f>
        <v xml:space="preserve">TIE-IN_128 - linha/estrutura: </v>
      </c>
      <c r="I243" s="107"/>
      <c r="J243" s="107"/>
      <c r="K243" s="107"/>
      <c r="L243" s="147"/>
      <c r="M243" s="147"/>
      <c r="N243" s="147"/>
      <c r="O243" s="147"/>
      <c r="P243" s="147"/>
      <c r="Q243" s="147"/>
    </row>
    <row r="244" spans="1:17" x14ac:dyDescent="0.3">
      <c r="A244" s="107"/>
      <c r="B244" s="107" t="s">
        <v>1852</v>
      </c>
      <c r="C244" s="124"/>
      <c r="D244" s="107"/>
      <c r="E244" s="125"/>
      <c r="F244" s="107"/>
      <c r="G244" s="107" t="s">
        <v>1853</v>
      </c>
      <c r="H244" s="124" t="str">
        <f>Programação3[[#This Row],[Atividade]]&amp; " - linha/estrutura: " &amp;Programação3[[#This Row],[Tag]]</f>
        <v xml:space="preserve">TIE-IN_155 - linha/estrutura: </v>
      </c>
      <c r="I244" s="107"/>
      <c r="J244" s="107"/>
      <c r="K244" s="107"/>
      <c r="L244" s="147"/>
      <c r="M244" s="147"/>
      <c r="N244" s="147"/>
      <c r="O244" s="147"/>
      <c r="P244" s="147"/>
      <c r="Q244" s="147"/>
    </row>
    <row r="245" spans="1:17" x14ac:dyDescent="0.3">
      <c r="A245" s="107"/>
      <c r="B245" s="107" t="s">
        <v>1854</v>
      </c>
      <c r="C245" s="124"/>
      <c r="D245" s="107"/>
      <c r="E245" s="125"/>
      <c r="F245" s="107"/>
      <c r="G245" s="107" t="s">
        <v>1855</v>
      </c>
      <c r="H245" s="124" t="str">
        <f>Programação3[[#This Row],[Atividade]]&amp; " - linha/estrutura: " &amp;Programação3[[#This Row],[Tag]]</f>
        <v xml:space="preserve">TIE-IN_158 - linha/estrutura: </v>
      </c>
      <c r="I245" s="107"/>
      <c r="J245" s="107"/>
      <c r="K245" s="107"/>
      <c r="L245" s="147"/>
      <c r="M245" s="147"/>
      <c r="N245" s="147"/>
      <c r="O245" s="147"/>
      <c r="P245" s="147"/>
      <c r="Q245" s="147"/>
    </row>
    <row r="246" spans="1:17" x14ac:dyDescent="0.3">
      <c r="A246" s="107"/>
      <c r="B246" s="107" t="s">
        <v>1856</v>
      </c>
      <c r="C246" s="124"/>
      <c r="D246" s="107"/>
      <c r="E246" s="125"/>
      <c r="F246" s="107"/>
      <c r="G246" s="107" t="s">
        <v>1857</v>
      </c>
      <c r="H246" s="124" t="str">
        <f>Programação3[[#This Row],[Atividade]]&amp; " - linha/estrutura: " &amp;Programação3[[#This Row],[Tag]]</f>
        <v xml:space="preserve">TIE-IN_169 - linha/estrutura: </v>
      </c>
      <c r="I246" s="107"/>
      <c r="J246" s="107"/>
      <c r="K246" s="107"/>
      <c r="L246" s="147"/>
      <c r="M246" s="147"/>
      <c r="N246" s="147"/>
      <c r="O246" s="147"/>
      <c r="P246" s="147"/>
      <c r="Q246" s="147"/>
    </row>
    <row r="247" spans="1:17" x14ac:dyDescent="0.3">
      <c r="A247" s="107"/>
      <c r="B247" s="107" t="s">
        <v>1858</v>
      </c>
      <c r="C247" s="124"/>
      <c r="D247" s="107"/>
      <c r="E247" s="125"/>
      <c r="F247" s="107"/>
      <c r="G247" s="107" t="s">
        <v>1859</v>
      </c>
      <c r="H247" s="124" t="str">
        <f>Programação3[[#This Row],[Atividade]]&amp; " - linha/estrutura: " &amp;Programação3[[#This Row],[Tag]]</f>
        <v xml:space="preserve">TIE-IN_173 - linha/estrutura: </v>
      </c>
      <c r="I247" s="107"/>
      <c r="J247" s="107"/>
      <c r="K247" s="107"/>
      <c r="L247" s="147"/>
      <c r="M247" s="147"/>
      <c r="N247" s="147"/>
      <c r="O247" s="147"/>
      <c r="P247" s="147"/>
      <c r="Q247" s="147"/>
    </row>
    <row r="248" spans="1:17" x14ac:dyDescent="0.3">
      <c r="A248" s="107"/>
      <c r="B248" s="107" t="s">
        <v>1860</v>
      </c>
      <c r="C248" s="124"/>
      <c r="D248" s="107"/>
      <c r="E248" s="125"/>
      <c r="F248" s="107"/>
      <c r="G248" s="107" t="s">
        <v>1861</v>
      </c>
      <c r="H248" s="124" t="str">
        <f>Programação3[[#This Row],[Atividade]]&amp; " - linha/estrutura: " &amp;Programação3[[#This Row],[Tag]]</f>
        <v xml:space="preserve">TIE-IN_178 - linha/estrutura: </v>
      </c>
      <c r="I248" s="107"/>
      <c r="J248" s="107"/>
      <c r="K248" s="107"/>
      <c r="L248" s="147"/>
      <c r="M248" s="147"/>
      <c r="N248" s="147"/>
      <c r="O248" s="147"/>
      <c r="P248" s="147"/>
      <c r="Q248" s="147"/>
    </row>
    <row r="249" spans="1:17" x14ac:dyDescent="0.3">
      <c r="A249" s="107"/>
      <c r="B249" s="107" t="s">
        <v>1862</v>
      </c>
      <c r="C249" s="124"/>
      <c r="D249" s="107"/>
      <c r="E249" s="125"/>
      <c r="F249" s="107"/>
      <c r="G249" s="107" t="s">
        <v>1863</v>
      </c>
      <c r="H249" s="124" t="str">
        <f>Programação3[[#This Row],[Atividade]]&amp; " - linha/estrutura: " &amp;Programação3[[#This Row],[Tag]]</f>
        <v xml:space="preserve">EXECUÇÃO DA OBRA ELETROMECÂNICA - linha/estrutura: </v>
      </c>
      <c r="I249" s="107"/>
      <c r="J249" s="107"/>
      <c r="K249" s="107"/>
      <c r="L249" s="147"/>
      <c r="M249" s="147"/>
      <c r="N249" s="147"/>
      <c r="O249" s="147"/>
      <c r="P249" s="147"/>
      <c r="Q249" s="147"/>
    </row>
    <row r="250" spans="1:17" x14ac:dyDescent="0.3">
      <c r="A250" s="107"/>
      <c r="B250" s="107" t="s">
        <v>547</v>
      </c>
      <c r="C250" s="124"/>
      <c r="D250" s="107"/>
      <c r="E250" s="125"/>
      <c r="F250" s="107"/>
      <c r="G250" s="107" t="s">
        <v>1441</v>
      </c>
      <c r="H250" s="124" t="str">
        <f>Programação3[[#This Row],[Atividade]]&amp; " - linha/estrutura: " &amp;Programação3[[#This Row],[Tag]]</f>
        <v xml:space="preserve">Sistema de água de resfriamento - linha/estrutura: </v>
      </c>
      <c r="I250" s="107"/>
      <c r="J250" s="107"/>
      <c r="K250" s="107"/>
      <c r="L250" s="147"/>
      <c r="M250" s="147"/>
      <c r="N250" s="147"/>
      <c r="O250" s="147"/>
      <c r="P250" s="147"/>
      <c r="Q250" s="147"/>
    </row>
    <row r="251" spans="1:17" x14ac:dyDescent="0.3">
      <c r="A251" s="107"/>
      <c r="B251" s="107" t="s">
        <v>548</v>
      </c>
      <c r="C251" s="124"/>
      <c r="D251" s="107"/>
      <c r="E251" s="125"/>
      <c r="F251" s="107"/>
      <c r="G251" s="107" t="s">
        <v>1864</v>
      </c>
      <c r="H251" s="124" t="str">
        <f>Programação3[[#This Row],[Atividade]]&amp; " - linha/estrutura: " &amp;Programação3[[#This Row],[Tag]]</f>
        <v xml:space="preserve">Montagem de tubulações e suportes - linha/estrutura: </v>
      </c>
      <c r="I251" s="107"/>
      <c r="J251" s="107"/>
      <c r="K251" s="107"/>
      <c r="L251" s="147"/>
      <c r="M251" s="147"/>
      <c r="N251" s="147"/>
      <c r="O251" s="147"/>
      <c r="P251" s="147"/>
      <c r="Q251" s="147"/>
    </row>
    <row r="252" spans="1:17" x14ac:dyDescent="0.3">
      <c r="A252" s="107"/>
      <c r="B252" s="107" t="s">
        <v>267</v>
      </c>
      <c r="C252" s="124"/>
      <c r="D252" s="107"/>
      <c r="E252" s="125"/>
      <c r="F252" s="107"/>
      <c r="G252" s="107" t="s">
        <v>191</v>
      </c>
      <c r="H252" s="124" t="str">
        <f>Programação3[[#This Row],[Atividade]]&amp; " - linha/estrutura: " &amp;Programação3[[#This Row],[Tag]]</f>
        <v xml:space="preserve">Pipe rack_Rua N18 - linha/estrutura: </v>
      </c>
      <c r="I252" s="107"/>
      <c r="J252" s="107"/>
      <c r="K252" s="107"/>
      <c r="L252" s="147"/>
      <c r="M252" s="147"/>
      <c r="N252" s="147"/>
      <c r="O252" s="147"/>
      <c r="P252" s="147"/>
      <c r="Q252" s="147"/>
    </row>
    <row r="253" spans="1:17" x14ac:dyDescent="0.3">
      <c r="A253" s="107"/>
      <c r="B253" s="107" t="s">
        <v>187</v>
      </c>
      <c r="C253" s="124"/>
      <c r="D253" s="107"/>
      <c r="E253" s="125"/>
      <c r="F253" s="107"/>
      <c r="G253" s="107" t="s">
        <v>1865</v>
      </c>
      <c r="H253" s="124" t="str">
        <f>Programação3[[#This Row],[Atividade]]&amp; " - linha/estrutura: " &amp;Programação3[[#This Row],[Tag]]</f>
        <v xml:space="preserve">Montar e soldar linhas ( 6'' W6-14E-5362/5363) - 1º trecho - linha/estrutura: </v>
      </c>
      <c r="I253" s="107"/>
      <c r="J253" s="107"/>
      <c r="K253" s="107"/>
      <c r="L253" s="147"/>
      <c r="M253" s="147"/>
      <c r="N253" s="147"/>
      <c r="O253" s="147"/>
      <c r="P253" s="147"/>
      <c r="Q253" s="147"/>
    </row>
    <row r="254" spans="1:17" x14ac:dyDescent="0.3">
      <c r="A254" s="107"/>
      <c r="B254" s="107" t="s">
        <v>254</v>
      </c>
      <c r="C254" s="124"/>
      <c r="D254" s="107"/>
      <c r="E254" s="125"/>
      <c r="F254" s="107"/>
      <c r="G254" s="107" t="s">
        <v>1866</v>
      </c>
      <c r="H254" s="124" t="str">
        <f>Programação3[[#This Row],[Atividade]]&amp; " - linha/estrutura: " &amp;Programação3[[#This Row],[Tag]]</f>
        <v xml:space="preserve">Montar e soldar suportes - 1º trecho - linha/estrutura: </v>
      </c>
      <c r="I254" s="107"/>
      <c r="J254" s="107"/>
      <c r="K254" s="107"/>
      <c r="L254" s="147"/>
      <c r="M254" s="147"/>
      <c r="N254" s="147"/>
      <c r="O254" s="147"/>
      <c r="P254" s="147"/>
      <c r="Q254" s="147"/>
    </row>
    <row r="255" spans="1:17" x14ac:dyDescent="0.3">
      <c r="A255" s="107"/>
      <c r="B255" s="107" t="s">
        <v>549</v>
      </c>
      <c r="C255" s="124"/>
      <c r="D255" s="107"/>
      <c r="E255" s="125"/>
      <c r="F255" s="107"/>
      <c r="G255" s="107" t="s">
        <v>1867</v>
      </c>
      <c r="H255" s="124" t="str">
        <f>Programação3[[#This Row],[Atividade]]&amp; " - linha/estrutura: " &amp;Programação3[[#This Row],[Tag]]</f>
        <v xml:space="preserve">Inspeção ENDs das soldas - 1º trecho - linha/estrutura: </v>
      </c>
      <c r="I255" s="107"/>
      <c r="J255" s="107"/>
      <c r="K255" s="107"/>
      <c r="L255" s="147"/>
      <c r="M255" s="147"/>
      <c r="N255" s="147"/>
      <c r="O255" s="147"/>
      <c r="P255" s="147"/>
      <c r="Q255" s="147"/>
    </row>
    <row r="256" spans="1:17" x14ac:dyDescent="0.3">
      <c r="A256" s="107"/>
      <c r="B256" s="107" t="s">
        <v>550</v>
      </c>
      <c r="C256" s="124"/>
      <c r="D256" s="107"/>
      <c r="E256" s="125"/>
      <c r="F256" s="107"/>
      <c r="G256" s="107" t="s">
        <v>268</v>
      </c>
      <c r="H256" s="124" t="str">
        <f>Programação3[[#This Row],[Atividade]]&amp; " - linha/estrutura: " &amp;Programação3[[#This Row],[Tag]]</f>
        <v xml:space="preserve">Montar e soldar linhas ( 6'' W6-14E-5362/5363) - 2º trecho - linha/estrutura: </v>
      </c>
      <c r="I256" s="107"/>
      <c r="J256" s="107"/>
      <c r="K256" s="107"/>
      <c r="L256" s="147"/>
      <c r="M256" s="147"/>
      <c r="N256" s="147"/>
      <c r="O256" s="147"/>
      <c r="P256" s="147"/>
      <c r="Q256" s="147"/>
    </row>
    <row r="257" spans="1:17" x14ac:dyDescent="0.3">
      <c r="A257" s="107"/>
      <c r="B257" s="107" t="s">
        <v>269</v>
      </c>
      <c r="C257" s="124"/>
      <c r="D257" s="107"/>
      <c r="E257" s="125"/>
      <c r="F257" s="107"/>
      <c r="G257" s="107" t="s">
        <v>270</v>
      </c>
      <c r="H257" s="124" t="str">
        <f>Programação3[[#This Row],[Atividade]]&amp; " - linha/estrutura: " &amp;Programação3[[#This Row],[Tag]]</f>
        <v xml:space="preserve">Montar e soldar suportes - 2º trecho - linha/estrutura: </v>
      </c>
      <c r="I257" s="107"/>
      <c r="J257" s="107"/>
      <c r="K257" s="107"/>
      <c r="L257" s="147"/>
      <c r="M257" s="147"/>
      <c r="N257" s="147"/>
      <c r="O257" s="147"/>
      <c r="P257" s="147"/>
      <c r="Q257" s="147"/>
    </row>
    <row r="258" spans="1:17" x14ac:dyDescent="0.3">
      <c r="A258" s="107"/>
      <c r="B258" s="107" t="s">
        <v>271</v>
      </c>
      <c r="C258" s="124"/>
      <c r="D258" s="107"/>
      <c r="E258" s="125"/>
      <c r="F258" s="107"/>
      <c r="G258" s="107" t="s">
        <v>272</v>
      </c>
      <c r="H258" s="124" t="str">
        <f>Programação3[[#This Row],[Atividade]]&amp; " - linha/estrutura: " &amp;Programação3[[#This Row],[Tag]]</f>
        <v xml:space="preserve">Inspeção ENDs das soldas - 2º trecho - linha/estrutura: </v>
      </c>
      <c r="I258" s="107"/>
      <c r="J258" s="107"/>
      <c r="K258" s="107"/>
      <c r="L258" s="147"/>
      <c r="M258" s="147"/>
      <c r="N258" s="147"/>
      <c r="O258" s="147"/>
      <c r="P258" s="147"/>
      <c r="Q258" s="147"/>
    </row>
    <row r="259" spans="1:17" x14ac:dyDescent="0.3">
      <c r="A259" s="107"/>
      <c r="B259" s="107" t="s">
        <v>551</v>
      </c>
      <c r="C259" s="124"/>
      <c r="D259" s="107"/>
      <c r="E259" s="125"/>
      <c r="F259" s="107"/>
      <c r="G259" s="107" t="s">
        <v>1868</v>
      </c>
      <c r="H259" s="124" t="str">
        <f>Programação3[[#This Row],[Atividade]]&amp; " - linha/estrutura: " &amp;Programação3[[#This Row],[Tag]]</f>
        <v xml:space="preserve">Tubulação Torre de resfriamento E-58B-3A/B/C - linha/estrutura: </v>
      </c>
      <c r="I259" s="107"/>
      <c r="J259" s="107"/>
      <c r="K259" s="107"/>
      <c r="L259" s="147"/>
      <c r="M259" s="147"/>
      <c r="N259" s="147"/>
      <c r="O259" s="147"/>
      <c r="P259" s="147"/>
      <c r="Q259" s="147"/>
    </row>
    <row r="260" spans="1:17" ht="28.8" x14ac:dyDescent="0.3">
      <c r="A260" s="107"/>
      <c r="B260" s="107" t="s">
        <v>190</v>
      </c>
      <c r="C260" s="124"/>
      <c r="D260" s="107"/>
      <c r="E260" s="125"/>
      <c r="F260" s="107"/>
      <c r="G260" s="107" t="s">
        <v>273</v>
      </c>
      <c r="H260" s="124" t="str">
        <f>Programação3[[#This Row],[Atividade]]&amp; " - linha/estrutura: " &amp;Programação3[[#This Row],[Tag]]</f>
        <v xml:space="preserve">Montar e soldar linhas (6''W6-14E-5386/5387) dos tie ins 154/167/168 para o pipe rack - 1º Trecho - linha/estrutura: </v>
      </c>
      <c r="I260" s="107"/>
      <c r="J260" s="107"/>
      <c r="K260" s="107"/>
      <c r="L260" s="147"/>
      <c r="M260" s="147"/>
      <c r="N260" s="147"/>
      <c r="O260" s="147"/>
      <c r="P260" s="147"/>
      <c r="Q260" s="147"/>
    </row>
    <row r="261" spans="1:17" ht="28.8" x14ac:dyDescent="0.3">
      <c r="A261" s="107"/>
      <c r="B261" s="107" t="s">
        <v>552</v>
      </c>
      <c r="C261" s="124"/>
      <c r="D261" s="107"/>
      <c r="E261" s="125"/>
      <c r="F261" s="107"/>
      <c r="G261" s="107" t="s">
        <v>1869</v>
      </c>
      <c r="H261" s="124" t="str">
        <f>Programação3[[#This Row],[Atividade]]&amp; " - linha/estrutura: " &amp;Programação3[[#This Row],[Tag]]</f>
        <v xml:space="preserve">Montar e soldar linhas (4''W6-14E-5364/5365/5366) dos tie ins 147/152/153 para o pipe rack - 1º Trecho - linha/estrutura: </v>
      </c>
      <c r="I261" s="107"/>
      <c r="J261" s="107"/>
      <c r="K261" s="107"/>
      <c r="L261" s="147"/>
      <c r="M261" s="147"/>
      <c r="N261" s="147"/>
      <c r="O261" s="147"/>
      <c r="P261" s="147"/>
      <c r="Q261" s="147"/>
    </row>
    <row r="262" spans="1:17" ht="28.8" x14ac:dyDescent="0.3">
      <c r="A262" s="107"/>
      <c r="B262" s="107" t="s">
        <v>274</v>
      </c>
      <c r="C262" s="124"/>
      <c r="D262" s="107"/>
      <c r="E262" s="125"/>
      <c r="F262" s="107"/>
      <c r="G262" s="107" t="s">
        <v>273</v>
      </c>
      <c r="H262" s="124" t="str">
        <f>Programação3[[#This Row],[Atividade]]&amp; " - linha/estrutura: " &amp;Programação3[[#This Row],[Tag]]</f>
        <v xml:space="preserve">Montar e soldar linhas (6''W6-14E-5386/5387) dos tie ins 154/167/168 para o pipe rack - 1º Trecho - linha/estrutura: </v>
      </c>
      <c r="I262" s="107"/>
      <c r="J262" s="107"/>
      <c r="K262" s="107"/>
      <c r="L262" s="147"/>
      <c r="M262" s="147"/>
      <c r="N262" s="147"/>
      <c r="O262" s="147"/>
      <c r="P262" s="147"/>
      <c r="Q262" s="147"/>
    </row>
    <row r="263" spans="1:17" ht="28.8" x14ac:dyDescent="0.3">
      <c r="A263" s="107"/>
      <c r="B263" s="107" t="s">
        <v>275</v>
      </c>
      <c r="C263" s="124"/>
      <c r="D263" s="107"/>
      <c r="E263" s="125"/>
      <c r="F263" s="107"/>
      <c r="G263" s="107" t="s">
        <v>276</v>
      </c>
      <c r="H263" s="124" t="str">
        <f>Programação3[[#This Row],[Atividade]]&amp; " - linha/estrutura: " &amp;Programação3[[#This Row],[Tag]]</f>
        <v xml:space="preserve">Montar e soldar linhas (4''W6-14E-5364/5365/5366) dos tie ins 147/152/153 para o pipe rack - 2º Trecho - linha/estrutura: </v>
      </c>
      <c r="I263" s="107"/>
      <c r="J263" s="107"/>
      <c r="K263" s="107"/>
      <c r="L263" s="147"/>
      <c r="M263" s="147"/>
      <c r="N263" s="147"/>
      <c r="O263" s="147"/>
      <c r="P263" s="147"/>
      <c r="Q263" s="147"/>
    </row>
    <row r="264" spans="1:17" x14ac:dyDescent="0.3">
      <c r="A264" s="107"/>
      <c r="B264" s="107" t="s">
        <v>277</v>
      </c>
      <c r="C264" s="124"/>
      <c r="D264" s="107"/>
      <c r="E264" s="125"/>
      <c r="F264" s="107"/>
      <c r="G264" s="107" t="s">
        <v>278</v>
      </c>
      <c r="H264" s="124" t="str">
        <f>Programação3[[#This Row],[Atividade]]&amp; " - linha/estrutura: " &amp;Programação3[[#This Row],[Tag]]</f>
        <v xml:space="preserve">Montar e soldar suportes - linha/estrutura: </v>
      </c>
      <c r="I264" s="107"/>
      <c r="J264" s="107"/>
      <c r="K264" s="107"/>
      <c r="L264" s="147"/>
      <c r="M264" s="147"/>
      <c r="N264" s="147"/>
      <c r="O264" s="147"/>
      <c r="P264" s="147"/>
      <c r="Q264" s="147"/>
    </row>
    <row r="265" spans="1:17" x14ac:dyDescent="0.3">
      <c r="A265" s="107"/>
      <c r="B265" s="107" t="s">
        <v>553</v>
      </c>
      <c r="C265" s="124"/>
      <c r="D265" s="107"/>
      <c r="E265" s="125"/>
      <c r="F265" s="107"/>
      <c r="G265" s="107" t="s">
        <v>279</v>
      </c>
      <c r="H265" s="124" t="str">
        <f>Programação3[[#This Row],[Atividade]]&amp; " - linha/estrutura: " &amp;Programação3[[#This Row],[Tag]]</f>
        <v xml:space="preserve">Inspeção ENDs das soldas - linha/estrutura: </v>
      </c>
      <c r="I265" s="107"/>
      <c r="J265" s="107"/>
      <c r="K265" s="107"/>
      <c r="L265" s="147"/>
      <c r="M265" s="147"/>
      <c r="N265" s="147"/>
      <c r="O265" s="147"/>
      <c r="P265" s="147"/>
      <c r="Q265" s="147"/>
    </row>
    <row r="266" spans="1:17" x14ac:dyDescent="0.3">
      <c r="A266" s="107"/>
      <c r="B266" s="107" t="s">
        <v>554</v>
      </c>
      <c r="C266" s="124"/>
      <c r="D266" s="107"/>
      <c r="E266" s="125"/>
      <c r="F266" s="107"/>
      <c r="G266" s="107" t="s">
        <v>202</v>
      </c>
      <c r="H266" s="124" t="str">
        <f>Programação3[[#This Row],[Atividade]]&amp; " - linha/estrutura: " &amp;Programação3[[#This Row],[Tag]]</f>
        <v xml:space="preserve">Pipe rack_Rua E - linha/estrutura: </v>
      </c>
      <c r="I266" s="107"/>
      <c r="J266" s="107"/>
      <c r="K266" s="107"/>
      <c r="L266" s="147"/>
      <c r="M266" s="147"/>
      <c r="N266" s="147"/>
      <c r="O266" s="147"/>
      <c r="P266" s="147"/>
      <c r="Q266" s="147"/>
    </row>
    <row r="267" spans="1:17" x14ac:dyDescent="0.3">
      <c r="A267" s="107"/>
      <c r="B267" s="107" t="s">
        <v>555</v>
      </c>
      <c r="C267" s="124"/>
      <c r="D267" s="107"/>
      <c r="E267" s="125"/>
      <c r="F267" s="107"/>
      <c r="G267" s="107" t="s">
        <v>1865</v>
      </c>
      <c r="H267" s="124" t="str">
        <f>Programação3[[#This Row],[Atividade]]&amp; " - linha/estrutura: " &amp;Programação3[[#This Row],[Tag]]</f>
        <v xml:space="preserve">Montar e soldar linhas ( 6'' W6-14E-5362/5363) - 1º trecho - linha/estrutura: </v>
      </c>
      <c r="I267" s="107"/>
      <c r="J267" s="107"/>
      <c r="K267" s="107"/>
      <c r="L267" s="147"/>
      <c r="M267" s="147"/>
      <c r="N267" s="147"/>
      <c r="O267" s="147"/>
      <c r="P267" s="147"/>
      <c r="Q267" s="147"/>
    </row>
    <row r="268" spans="1:17" x14ac:dyDescent="0.3">
      <c r="A268" s="107"/>
      <c r="B268" s="107" t="s">
        <v>556</v>
      </c>
      <c r="C268" s="124"/>
      <c r="D268" s="107"/>
      <c r="E268" s="125"/>
      <c r="F268" s="107"/>
      <c r="G268" s="107" t="s">
        <v>1870</v>
      </c>
      <c r="H268" s="124" t="str">
        <f>Programação3[[#This Row],[Atividade]]&amp; " - linha/estrutura: " &amp;Programação3[[#This Row],[Tag]]</f>
        <v xml:space="preserve">Montar e soldar suportes - 1º Trecho - linha/estrutura: </v>
      </c>
      <c r="I268" s="107"/>
      <c r="J268" s="107"/>
      <c r="K268" s="107"/>
      <c r="L268" s="147"/>
      <c r="M268" s="147"/>
      <c r="N268" s="147"/>
      <c r="O268" s="147"/>
      <c r="P268" s="147"/>
      <c r="Q268" s="147"/>
    </row>
    <row r="269" spans="1:17" x14ac:dyDescent="0.3">
      <c r="A269" s="107"/>
      <c r="B269" s="107" t="s">
        <v>557</v>
      </c>
      <c r="C269" s="124"/>
      <c r="D269" s="107"/>
      <c r="E269" s="125"/>
      <c r="F269" s="107"/>
      <c r="G269" s="107" t="s">
        <v>1871</v>
      </c>
      <c r="H269" s="124" t="str">
        <f>Programação3[[#This Row],[Atividade]]&amp; " - linha/estrutura: " &amp;Programação3[[#This Row],[Tag]]</f>
        <v xml:space="preserve">Inspeção ENDs das soldas - 1º Trecho - linha/estrutura: </v>
      </c>
      <c r="I269" s="107"/>
      <c r="J269" s="107"/>
      <c r="K269" s="107"/>
      <c r="L269" s="147"/>
      <c r="M269" s="147"/>
      <c r="N269" s="147"/>
      <c r="O269" s="147"/>
      <c r="P269" s="147"/>
      <c r="Q269" s="147"/>
    </row>
    <row r="270" spans="1:17" x14ac:dyDescent="0.3">
      <c r="A270" s="107"/>
      <c r="B270" s="107" t="s">
        <v>281</v>
      </c>
      <c r="C270" s="124"/>
      <c r="D270" s="107"/>
      <c r="E270" s="125"/>
      <c r="F270" s="107"/>
      <c r="G270" s="107" t="s">
        <v>268</v>
      </c>
      <c r="H270" s="124" t="str">
        <f>Programação3[[#This Row],[Atividade]]&amp; " - linha/estrutura: " &amp;Programação3[[#This Row],[Tag]]</f>
        <v xml:space="preserve">Montar e soldar linhas ( 6'' W6-14E-5362/5363) - 2º trecho - linha/estrutura: </v>
      </c>
      <c r="I270" s="107"/>
      <c r="J270" s="107"/>
      <c r="K270" s="107"/>
      <c r="L270" s="147"/>
      <c r="M270" s="147"/>
      <c r="N270" s="147"/>
      <c r="O270" s="147"/>
      <c r="P270" s="147"/>
      <c r="Q270" s="147"/>
    </row>
    <row r="271" spans="1:17" x14ac:dyDescent="0.3">
      <c r="A271" s="107"/>
      <c r="B271" s="107" t="s">
        <v>558</v>
      </c>
      <c r="C271" s="124"/>
      <c r="D271" s="107"/>
      <c r="E271" s="125"/>
      <c r="F271" s="107"/>
      <c r="G271" s="107" t="s">
        <v>1872</v>
      </c>
      <c r="H271" s="124" t="str">
        <f>Programação3[[#This Row],[Atividade]]&amp; " - linha/estrutura: " &amp;Programação3[[#This Row],[Tag]]</f>
        <v xml:space="preserve">Montar e soldar linhas ( 6'' W6-14E-5362/5363) - 3º trecho - linha/estrutura: </v>
      </c>
      <c r="I271" s="107"/>
      <c r="J271" s="107"/>
      <c r="K271" s="107"/>
      <c r="L271" s="147"/>
      <c r="M271" s="147"/>
      <c r="N271" s="147"/>
      <c r="O271" s="147"/>
      <c r="P271" s="147"/>
      <c r="Q271" s="147"/>
    </row>
    <row r="272" spans="1:17" x14ac:dyDescent="0.3">
      <c r="A272" s="107"/>
      <c r="B272" s="107" t="s">
        <v>282</v>
      </c>
      <c r="C272" s="124"/>
      <c r="D272" s="107"/>
      <c r="E272" s="125"/>
      <c r="F272" s="107"/>
      <c r="G272" s="107" t="s">
        <v>283</v>
      </c>
      <c r="H272" s="124" t="str">
        <f>Programação3[[#This Row],[Atividade]]&amp; " - linha/estrutura: " &amp;Programação3[[#This Row],[Tag]]</f>
        <v xml:space="preserve">Montar e soldar suportes - 2º Trecho - linha/estrutura: </v>
      </c>
      <c r="I272" s="107"/>
      <c r="J272" s="107"/>
      <c r="K272" s="107"/>
      <c r="L272" s="147"/>
      <c r="M272" s="147"/>
      <c r="N272" s="147"/>
      <c r="O272" s="147"/>
      <c r="P272" s="147"/>
      <c r="Q272" s="147"/>
    </row>
    <row r="273" spans="1:17" x14ac:dyDescent="0.3">
      <c r="A273" s="107"/>
      <c r="B273" s="107" t="s">
        <v>559</v>
      </c>
      <c r="C273" s="124"/>
      <c r="D273" s="107"/>
      <c r="E273" s="125"/>
      <c r="F273" s="107"/>
      <c r="G273" s="107" t="s">
        <v>327</v>
      </c>
      <c r="H273" s="124" t="str">
        <f>Programação3[[#This Row],[Atividade]]&amp; " - linha/estrutura: " &amp;Programação3[[#This Row],[Tag]]</f>
        <v xml:space="preserve">Inspeção ENDs das soldas - 2º Trecho - linha/estrutura: </v>
      </c>
      <c r="I273" s="107"/>
      <c r="J273" s="107"/>
      <c r="K273" s="107"/>
      <c r="L273" s="147"/>
      <c r="M273" s="147"/>
      <c r="N273" s="147"/>
      <c r="O273" s="147"/>
      <c r="P273" s="147"/>
      <c r="Q273" s="147"/>
    </row>
    <row r="274" spans="1:17" x14ac:dyDescent="0.3">
      <c r="A274" s="107"/>
      <c r="B274" s="107" t="s">
        <v>560</v>
      </c>
      <c r="C274" s="124"/>
      <c r="D274" s="107"/>
      <c r="E274" s="125"/>
      <c r="F274" s="107"/>
      <c r="G274" s="107" t="s">
        <v>284</v>
      </c>
      <c r="H274" s="124" t="str">
        <f>Programação3[[#This Row],[Atividade]]&amp; " - linha/estrutura: " &amp;Programação3[[#This Row],[Tag]]</f>
        <v xml:space="preserve">Pipe rack_Rua E 19 - linha/estrutura: </v>
      </c>
      <c r="I274" s="107"/>
      <c r="J274" s="107"/>
      <c r="K274" s="107"/>
      <c r="L274" s="147"/>
      <c r="M274" s="147"/>
      <c r="N274" s="147"/>
      <c r="O274" s="147"/>
      <c r="P274" s="147"/>
      <c r="Q274" s="147"/>
    </row>
    <row r="275" spans="1:17" x14ac:dyDescent="0.3">
      <c r="A275" s="107"/>
      <c r="B275" s="107" t="s">
        <v>561</v>
      </c>
      <c r="C275" s="124"/>
      <c r="D275" s="107"/>
      <c r="E275" s="125"/>
      <c r="F275" s="107"/>
      <c r="G275" s="107" t="s">
        <v>1865</v>
      </c>
      <c r="H275" s="124" t="str">
        <f>Programação3[[#This Row],[Atividade]]&amp; " - linha/estrutura: " &amp;Programação3[[#This Row],[Tag]]</f>
        <v xml:space="preserve">Montar e soldar linhas ( 6'' W6-14E-5362/5363) - 1º trecho - linha/estrutura: </v>
      </c>
      <c r="I275" s="107"/>
      <c r="J275" s="107"/>
      <c r="K275" s="107"/>
      <c r="L275" s="147"/>
      <c r="M275" s="147"/>
      <c r="N275" s="147"/>
      <c r="O275" s="147"/>
      <c r="P275" s="147"/>
      <c r="Q275" s="147"/>
    </row>
    <row r="276" spans="1:17" x14ac:dyDescent="0.3">
      <c r="A276" s="107"/>
      <c r="B276" s="107" t="s">
        <v>562</v>
      </c>
      <c r="C276" s="124"/>
      <c r="D276" s="107"/>
      <c r="E276" s="125"/>
      <c r="F276" s="107"/>
      <c r="G276" s="107" t="s">
        <v>1866</v>
      </c>
      <c r="H276" s="124" t="str">
        <f>Programação3[[#This Row],[Atividade]]&amp; " - linha/estrutura: " &amp;Programação3[[#This Row],[Tag]]</f>
        <v xml:space="preserve">Montar e soldar suportes - 1º trecho - linha/estrutura: </v>
      </c>
      <c r="I276" s="107"/>
      <c r="J276" s="107"/>
      <c r="K276" s="107"/>
      <c r="L276" s="147"/>
      <c r="M276" s="147"/>
      <c r="N276" s="147"/>
      <c r="O276" s="147"/>
      <c r="P276" s="147"/>
      <c r="Q276" s="147"/>
    </row>
    <row r="277" spans="1:17" x14ac:dyDescent="0.3">
      <c r="A277" s="107"/>
      <c r="B277" s="107" t="s">
        <v>563</v>
      </c>
      <c r="C277" s="124"/>
      <c r="D277" s="107"/>
      <c r="E277" s="125"/>
      <c r="F277" s="107"/>
      <c r="G277" s="107" t="s">
        <v>1867</v>
      </c>
      <c r="H277" s="124" t="str">
        <f>Programação3[[#This Row],[Atividade]]&amp; " - linha/estrutura: " &amp;Programação3[[#This Row],[Tag]]</f>
        <v xml:space="preserve">Inspeção ENDs das soldas - 1º trecho - linha/estrutura: </v>
      </c>
      <c r="I277" s="107"/>
      <c r="J277" s="107"/>
      <c r="K277" s="107"/>
      <c r="L277" s="147"/>
      <c r="M277" s="147"/>
      <c r="N277" s="147"/>
      <c r="O277" s="147"/>
      <c r="P277" s="147"/>
      <c r="Q277" s="147"/>
    </row>
    <row r="278" spans="1:17" x14ac:dyDescent="0.3">
      <c r="A278" s="107"/>
      <c r="B278" s="107" t="s">
        <v>285</v>
      </c>
      <c r="C278" s="124"/>
      <c r="D278" s="107"/>
      <c r="E278" s="125"/>
      <c r="F278" s="107"/>
      <c r="G278" s="107" t="s">
        <v>268</v>
      </c>
      <c r="H278" s="124" t="str">
        <f>Programação3[[#This Row],[Atividade]]&amp; " - linha/estrutura: " &amp;Programação3[[#This Row],[Tag]]</f>
        <v xml:space="preserve">Montar e soldar linhas ( 6'' W6-14E-5362/5363) - 2º trecho - linha/estrutura: </v>
      </c>
      <c r="I278" s="107"/>
      <c r="J278" s="107"/>
      <c r="K278" s="107"/>
      <c r="L278" s="147"/>
      <c r="M278" s="147"/>
      <c r="N278" s="147"/>
      <c r="O278" s="147"/>
      <c r="P278" s="147"/>
      <c r="Q278" s="147"/>
    </row>
    <row r="279" spans="1:17" x14ac:dyDescent="0.3">
      <c r="A279" s="107"/>
      <c r="B279" s="107" t="s">
        <v>328</v>
      </c>
      <c r="C279" s="124"/>
      <c r="D279" s="107"/>
      <c r="E279" s="125"/>
      <c r="F279" s="107"/>
      <c r="G279" s="107" t="s">
        <v>270</v>
      </c>
      <c r="H279" s="124" t="str">
        <f>Programação3[[#This Row],[Atividade]]&amp; " - linha/estrutura: " &amp;Programação3[[#This Row],[Tag]]</f>
        <v xml:space="preserve">Montar e soldar suportes - 2º trecho - linha/estrutura: </v>
      </c>
      <c r="I279" s="107"/>
      <c r="J279" s="107"/>
      <c r="K279" s="107"/>
      <c r="L279" s="147"/>
      <c r="M279" s="147"/>
      <c r="N279" s="147"/>
      <c r="O279" s="147"/>
      <c r="P279" s="147"/>
      <c r="Q279" s="147"/>
    </row>
    <row r="280" spans="1:17" x14ac:dyDescent="0.3">
      <c r="A280" s="107"/>
      <c r="B280" s="107" t="s">
        <v>329</v>
      </c>
      <c r="C280" s="124"/>
      <c r="D280" s="107"/>
      <c r="E280" s="125"/>
      <c r="F280" s="107"/>
      <c r="G280" s="107" t="s">
        <v>272</v>
      </c>
      <c r="H280" s="124" t="str">
        <f>Programação3[[#This Row],[Atividade]]&amp; " - linha/estrutura: " &amp;Programação3[[#This Row],[Tag]]</f>
        <v xml:space="preserve">Inspeção ENDs das soldas - 2º trecho - linha/estrutura: </v>
      </c>
      <c r="I280" s="107"/>
      <c r="J280" s="107"/>
      <c r="K280" s="107"/>
      <c r="L280" s="147"/>
      <c r="M280" s="147"/>
      <c r="N280" s="147"/>
      <c r="O280" s="147"/>
      <c r="P280" s="147"/>
      <c r="Q280" s="147"/>
    </row>
    <row r="281" spans="1:17" x14ac:dyDescent="0.3">
      <c r="A281" s="107"/>
      <c r="B281" s="107" t="s">
        <v>564</v>
      </c>
      <c r="C281" s="124"/>
      <c r="D281" s="107"/>
      <c r="E281" s="125"/>
      <c r="F281" s="107"/>
      <c r="G281" s="107" t="s">
        <v>208</v>
      </c>
      <c r="H281" s="124" t="str">
        <f>Programação3[[#This Row],[Atividade]]&amp; " - linha/estrutura: " &amp;Programação3[[#This Row],[Tag]]</f>
        <v xml:space="preserve">Pipe rack_Área 14C - linha/estrutura: </v>
      </c>
      <c r="I281" s="107"/>
      <c r="J281" s="107"/>
      <c r="K281" s="107"/>
      <c r="L281" s="147"/>
      <c r="M281" s="147"/>
      <c r="N281" s="147"/>
      <c r="O281" s="147"/>
      <c r="P281" s="147"/>
      <c r="Q281" s="147"/>
    </row>
    <row r="282" spans="1:17" x14ac:dyDescent="0.3">
      <c r="A282" s="107"/>
      <c r="B282" s="107" t="s">
        <v>353</v>
      </c>
      <c r="C282" s="124"/>
      <c r="D282" s="107"/>
      <c r="E282" s="125"/>
      <c r="F282" s="107"/>
      <c r="G282" s="107" t="s">
        <v>196</v>
      </c>
      <c r="H282" s="124" t="str">
        <f>Programação3[[#This Row],[Atividade]]&amp; " - linha/estrutura: " &amp;Programação3[[#This Row],[Tag]]</f>
        <v xml:space="preserve">Montar e soldar linhas ( 6'' W6-14E-5362/5363) - linha/estrutura: </v>
      </c>
      <c r="I282" s="107"/>
      <c r="J282" s="107"/>
      <c r="K282" s="107"/>
      <c r="L282" s="147"/>
      <c r="M282" s="147"/>
      <c r="N282" s="147"/>
      <c r="O282" s="147"/>
      <c r="P282" s="147"/>
      <c r="Q282" s="147"/>
    </row>
    <row r="283" spans="1:17" x14ac:dyDescent="0.3">
      <c r="A283" s="107"/>
      <c r="B283" s="107" t="s">
        <v>383</v>
      </c>
      <c r="C283" s="124"/>
      <c r="D283" s="107"/>
      <c r="E283" s="125"/>
      <c r="F283" s="107"/>
      <c r="G283" s="107" t="s">
        <v>278</v>
      </c>
      <c r="H283" s="124" t="str">
        <f>Programação3[[#This Row],[Atividade]]&amp; " - linha/estrutura: " &amp;Programação3[[#This Row],[Tag]]</f>
        <v xml:space="preserve">Montar e soldar suportes - linha/estrutura: </v>
      </c>
      <c r="I283" s="107"/>
      <c r="J283" s="107"/>
      <c r="K283" s="107"/>
      <c r="L283" s="147"/>
      <c r="M283" s="147"/>
      <c r="N283" s="147"/>
      <c r="O283" s="147"/>
      <c r="P283" s="147"/>
      <c r="Q283" s="147"/>
    </row>
    <row r="284" spans="1:17" x14ac:dyDescent="0.3">
      <c r="A284" s="107"/>
      <c r="B284" s="107" t="s">
        <v>384</v>
      </c>
      <c r="C284" s="124"/>
      <c r="D284" s="107"/>
      <c r="E284" s="125"/>
      <c r="F284" s="107"/>
      <c r="G284" s="107" t="s">
        <v>279</v>
      </c>
      <c r="H284" s="124" t="str">
        <f>Programação3[[#This Row],[Atividade]]&amp; " - linha/estrutura: " &amp;Programação3[[#This Row],[Tag]]</f>
        <v xml:space="preserve">Inspeção ENDs das soldas - linha/estrutura: </v>
      </c>
      <c r="I284" s="107"/>
      <c r="J284" s="107"/>
      <c r="K284" s="107"/>
      <c r="L284" s="147"/>
      <c r="M284" s="147"/>
      <c r="N284" s="147"/>
      <c r="O284" s="147"/>
      <c r="P284" s="147"/>
      <c r="Q284" s="147"/>
    </row>
    <row r="285" spans="1:17" x14ac:dyDescent="0.3">
      <c r="A285" s="107"/>
      <c r="B285" s="107" t="s">
        <v>565</v>
      </c>
      <c r="C285" s="124"/>
      <c r="D285" s="107"/>
      <c r="E285" s="125"/>
      <c r="F285" s="107"/>
      <c r="G285" s="107" t="s">
        <v>335</v>
      </c>
      <c r="H285" s="124" t="str">
        <f>Programação3[[#This Row],[Atividade]]&amp; " - linha/estrutura: " &amp;Programação3[[#This Row],[Tag]]</f>
        <v xml:space="preserve">Teste hidrostático - linha/estrutura: </v>
      </c>
      <c r="I285" s="107"/>
      <c r="J285" s="107"/>
      <c r="K285" s="107"/>
      <c r="L285" s="147"/>
      <c r="M285" s="147"/>
      <c r="N285" s="147"/>
      <c r="O285" s="147"/>
      <c r="P285" s="147"/>
      <c r="Q285" s="147"/>
    </row>
    <row r="286" spans="1:17" x14ac:dyDescent="0.3">
      <c r="A286" s="107" t="s">
        <v>510</v>
      </c>
      <c r="B286" s="107" t="s">
        <v>435</v>
      </c>
      <c r="C286" s="124" t="s">
        <v>2170</v>
      </c>
      <c r="D286" s="107" t="s">
        <v>1430</v>
      </c>
      <c r="E286" s="125" t="s">
        <v>213</v>
      </c>
      <c r="F286" s="107" t="s">
        <v>2238</v>
      </c>
      <c r="G286" s="107" t="s">
        <v>1873</v>
      </c>
      <c r="H286" s="124" t="str">
        <f>Programação3[[#This Row],[Atividade]]&amp; " - linha/estrutura: " &amp;Programação3[[#This Row],[Tag]]</f>
        <v>Teste hidrostático Linha de agua de resfriamento - linha/estrutura: 6"-W6-14E-5362</v>
      </c>
      <c r="I286" s="107" t="s">
        <v>2340</v>
      </c>
      <c r="J286" s="142"/>
      <c r="K286" s="107"/>
      <c r="L286" s="147"/>
      <c r="M286" s="147"/>
      <c r="N286" s="147"/>
      <c r="O286" s="147"/>
      <c r="P286" s="147"/>
      <c r="Q286" s="147"/>
    </row>
    <row r="287" spans="1:17" x14ac:dyDescent="0.3">
      <c r="A287" s="107"/>
      <c r="B287" s="107" t="s">
        <v>566</v>
      </c>
      <c r="C287" s="124"/>
      <c r="D287" s="107"/>
      <c r="E287" s="125"/>
      <c r="F287" s="107"/>
      <c r="G287" s="107" t="s">
        <v>1588</v>
      </c>
      <c r="H287" s="124" t="str">
        <f>Programação3[[#This Row],[Atividade]]&amp; " - linha/estrutura: " &amp;Programação3[[#This Row],[Tag]]</f>
        <v xml:space="preserve">TIE INS - linha/estrutura: </v>
      </c>
      <c r="I287" s="107"/>
      <c r="J287" s="107"/>
      <c r="K287" s="107"/>
      <c r="L287" s="147"/>
      <c r="M287" s="147"/>
      <c r="N287" s="147"/>
      <c r="O287" s="147"/>
      <c r="P287" s="147"/>
      <c r="Q287" s="147"/>
    </row>
    <row r="288" spans="1:17" x14ac:dyDescent="0.3">
      <c r="A288" s="107"/>
      <c r="B288" s="107" t="s">
        <v>387</v>
      </c>
      <c r="C288" s="124"/>
      <c r="D288" s="107"/>
      <c r="E288" s="125"/>
      <c r="F288" s="107"/>
      <c r="G288" s="107" t="s">
        <v>388</v>
      </c>
      <c r="H288" s="124" t="str">
        <f>Programação3[[#This Row],[Atividade]]&amp; " - linha/estrutura: " &amp;Programação3[[#This Row],[Tag]]</f>
        <v xml:space="preserve">Torre de resfriamento E-58B-3A/B/C - linha/estrutura: </v>
      </c>
      <c r="I288" s="107"/>
      <c r="J288" s="107"/>
      <c r="K288" s="107"/>
      <c r="L288" s="147"/>
      <c r="M288" s="147"/>
      <c r="N288" s="147"/>
      <c r="O288" s="147"/>
      <c r="P288" s="147"/>
      <c r="Q288" s="147"/>
    </row>
    <row r="289" spans="1:17" x14ac:dyDescent="0.3">
      <c r="A289" s="107"/>
      <c r="B289" s="107" t="s">
        <v>535</v>
      </c>
      <c r="C289" s="124"/>
      <c r="D289" s="107"/>
      <c r="E289" s="125"/>
      <c r="F289" s="107"/>
      <c r="G289" s="107" t="s">
        <v>536</v>
      </c>
      <c r="H289" s="124" t="str">
        <f>Programação3[[#This Row],[Atividade]]&amp; " - linha/estrutura: " &amp;Programação3[[#This Row],[Tag]]</f>
        <v xml:space="preserve">Tie in 147 - linha/estrutura: </v>
      </c>
      <c r="I289" s="107"/>
      <c r="J289" s="107"/>
      <c r="K289" s="107"/>
      <c r="L289" s="147"/>
      <c r="M289" s="147"/>
      <c r="N289" s="147"/>
      <c r="O289" s="147"/>
      <c r="P289" s="147"/>
      <c r="Q289" s="147"/>
    </row>
    <row r="290" spans="1:17" x14ac:dyDescent="0.3">
      <c r="A290" s="107"/>
      <c r="B290" s="107" t="s">
        <v>567</v>
      </c>
      <c r="C290" s="124"/>
      <c r="D290" s="107"/>
      <c r="E290" s="125"/>
      <c r="F290" s="107"/>
      <c r="G290" s="107" t="s">
        <v>1874</v>
      </c>
      <c r="H290" s="124" t="str">
        <f>Programação3[[#This Row],[Atividade]]&amp; " - linha/estrutura: " &amp;Programação3[[#This Row],[Tag]]</f>
        <v xml:space="preserve">Fazer Ebtv da bomba P-58A-4C - linha/estrutura: </v>
      </c>
      <c r="I290" s="107"/>
      <c r="J290" s="107"/>
      <c r="K290" s="107"/>
      <c r="L290" s="147"/>
      <c r="M290" s="147"/>
      <c r="N290" s="147"/>
      <c r="O290" s="147"/>
      <c r="P290" s="147"/>
      <c r="Q290" s="147"/>
    </row>
    <row r="291" spans="1:17" x14ac:dyDescent="0.3">
      <c r="A291" s="107"/>
      <c r="B291" s="107" t="s">
        <v>568</v>
      </c>
      <c r="C291" s="124"/>
      <c r="D291" s="107"/>
      <c r="E291" s="125"/>
      <c r="F291" s="107"/>
      <c r="G291" s="107" t="s">
        <v>1875</v>
      </c>
      <c r="H291" s="124" t="str">
        <f>Programação3[[#This Row],[Atividade]]&amp; " - linha/estrutura: " &amp;Programação3[[#This Row],[Tag]]</f>
        <v xml:space="preserve">Montar e soldar de bocal de 4"na linha existente - linha/estrutura: </v>
      </c>
      <c r="I291" s="107"/>
      <c r="J291" s="107"/>
      <c r="K291" s="107"/>
      <c r="L291" s="147"/>
      <c r="M291" s="147"/>
      <c r="N291" s="147"/>
      <c r="O291" s="147"/>
      <c r="P291" s="147"/>
      <c r="Q291" s="147"/>
    </row>
    <row r="292" spans="1:17" x14ac:dyDescent="0.3">
      <c r="A292" s="107"/>
      <c r="B292" s="107" t="s">
        <v>569</v>
      </c>
      <c r="C292" s="124"/>
      <c r="D292" s="107"/>
      <c r="E292" s="125"/>
      <c r="F292" s="107"/>
      <c r="G292" s="107" t="s">
        <v>1876</v>
      </c>
      <c r="H292" s="124" t="str">
        <f>Programação3[[#This Row],[Atividade]]&amp; " - linha/estrutura: " &amp;Programação3[[#This Row],[Tag]]</f>
        <v xml:space="preserve">Inspeção ENDs na solda bocal - linha/estrutura: </v>
      </c>
      <c r="I292" s="107"/>
      <c r="J292" s="107"/>
      <c r="K292" s="107"/>
      <c r="L292" s="147"/>
      <c r="M292" s="147"/>
      <c r="N292" s="147"/>
      <c r="O292" s="147"/>
      <c r="P292" s="147"/>
      <c r="Q292" s="147"/>
    </row>
    <row r="293" spans="1:17" x14ac:dyDescent="0.3">
      <c r="A293" s="107"/>
      <c r="B293" s="107" t="s">
        <v>570</v>
      </c>
      <c r="C293" s="124"/>
      <c r="D293" s="107"/>
      <c r="E293" s="125"/>
      <c r="F293" s="107"/>
      <c r="G293" s="107" t="s">
        <v>1877</v>
      </c>
      <c r="H293" s="124" t="str">
        <f>Programação3[[#This Row],[Atividade]]&amp; " - linha/estrutura: " &amp;Programação3[[#This Row],[Tag]]</f>
        <v xml:space="preserve">Montar de válvula gaveta de 4" - linha/estrutura: </v>
      </c>
      <c r="I293" s="107"/>
      <c r="J293" s="107"/>
      <c r="K293" s="107"/>
      <c r="L293" s="147"/>
      <c r="M293" s="147"/>
      <c r="N293" s="147"/>
      <c r="O293" s="147"/>
      <c r="P293" s="147"/>
      <c r="Q293" s="147"/>
    </row>
    <row r="294" spans="1:17" x14ac:dyDescent="0.3">
      <c r="A294" s="107"/>
      <c r="B294" s="107" t="s">
        <v>571</v>
      </c>
      <c r="C294" s="124"/>
      <c r="D294" s="107"/>
      <c r="E294" s="125"/>
      <c r="F294" s="107"/>
      <c r="G294" s="107" t="s">
        <v>1878</v>
      </c>
      <c r="H294" s="124" t="str">
        <f>Programação3[[#This Row],[Atividade]]&amp; " - linha/estrutura: " &amp;Programação3[[#This Row],[Tag]]</f>
        <v xml:space="preserve">Remover Ebtv da bomba P-58A-4C - linha/estrutura: </v>
      </c>
      <c r="I294" s="107"/>
      <c r="J294" s="107"/>
      <c r="K294" s="107"/>
      <c r="L294" s="147"/>
      <c r="M294" s="147"/>
      <c r="N294" s="147"/>
      <c r="O294" s="147"/>
      <c r="P294" s="147"/>
      <c r="Q294" s="147"/>
    </row>
    <row r="295" spans="1:17" x14ac:dyDescent="0.3">
      <c r="A295" s="107"/>
      <c r="B295" s="107" t="s">
        <v>532</v>
      </c>
      <c r="C295" s="124"/>
      <c r="D295" s="107"/>
      <c r="E295" s="125"/>
      <c r="F295" s="107"/>
      <c r="G295" s="107" t="s">
        <v>534</v>
      </c>
      <c r="H295" s="124" t="str">
        <f>Programação3[[#This Row],[Atividade]]&amp; " - linha/estrutura: " &amp;Programação3[[#This Row],[Tag]]</f>
        <v xml:space="preserve">Tie in 152 - linha/estrutura: </v>
      </c>
      <c r="I295" s="107"/>
      <c r="J295" s="107"/>
      <c r="K295" s="107"/>
      <c r="L295" s="147"/>
      <c r="M295" s="147"/>
      <c r="N295" s="147"/>
      <c r="O295" s="147"/>
      <c r="P295" s="147"/>
      <c r="Q295" s="147"/>
    </row>
    <row r="296" spans="1:17" x14ac:dyDescent="0.3">
      <c r="A296" s="107"/>
      <c r="B296" s="107" t="s">
        <v>572</v>
      </c>
      <c r="C296" s="124"/>
      <c r="D296" s="107"/>
      <c r="E296" s="125"/>
      <c r="F296" s="107"/>
      <c r="G296" s="107" t="s">
        <v>1879</v>
      </c>
      <c r="H296" s="124" t="str">
        <f>Programação3[[#This Row],[Atividade]]&amp; " - linha/estrutura: " &amp;Programação3[[#This Row],[Tag]]</f>
        <v xml:space="preserve">Fazer Ebtv da bomba P-58A-4B - linha/estrutura: </v>
      </c>
      <c r="I296" s="107"/>
      <c r="J296" s="107"/>
      <c r="K296" s="107"/>
      <c r="L296" s="147"/>
      <c r="M296" s="147"/>
      <c r="N296" s="147"/>
      <c r="O296" s="147"/>
      <c r="P296" s="147"/>
      <c r="Q296" s="147"/>
    </row>
    <row r="297" spans="1:17" x14ac:dyDescent="0.3">
      <c r="A297" s="107"/>
      <c r="B297" s="107" t="s">
        <v>573</v>
      </c>
      <c r="C297" s="124"/>
      <c r="D297" s="107"/>
      <c r="E297" s="125"/>
      <c r="F297" s="107"/>
      <c r="G297" s="107" t="s">
        <v>1875</v>
      </c>
      <c r="H297" s="124" t="str">
        <f>Programação3[[#This Row],[Atividade]]&amp; " - linha/estrutura: " &amp;Programação3[[#This Row],[Tag]]</f>
        <v xml:space="preserve">Montar e soldar de bocal de 4"na linha existente - linha/estrutura: </v>
      </c>
      <c r="I297" s="107"/>
      <c r="J297" s="107"/>
      <c r="K297" s="107"/>
      <c r="L297" s="147"/>
      <c r="M297" s="147"/>
      <c r="N297" s="147"/>
      <c r="O297" s="147"/>
      <c r="P297" s="147"/>
      <c r="Q297" s="147"/>
    </row>
    <row r="298" spans="1:17" x14ac:dyDescent="0.3">
      <c r="A298" s="107"/>
      <c r="B298" s="107" t="s">
        <v>574</v>
      </c>
      <c r="C298" s="124"/>
      <c r="D298" s="107"/>
      <c r="E298" s="125"/>
      <c r="F298" s="107"/>
      <c r="G298" s="107" t="s">
        <v>1876</v>
      </c>
      <c r="H298" s="124" t="str">
        <f>Programação3[[#This Row],[Atividade]]&amp; " - linha/estrutura: " &amp;Programação3[[#This Row],[Tag]]</f>
        <v xml:space="preserve">Inspeção ENDs na solda bocal - linha/estrutura: </v>
      </c>
      <c r="I298" s="107"/>
      <c r="J298" s="107"/>
      <c r="K298" s="107"/>
      <c r="L298" s="147"/>
      <c r="M298" s="147"/>
      <c r="N298" s="147"/>
      <c r="O298" s="147"/>
      <c r="P298" s="147"/>
      <c r="Q298" s="147"/>
    </row>
    <row r="299" spans="1:17" x14ac:dyDescent="0.3">
      <c r="A299" s="107"/>
      <c r="B299" s="107" t="s">
        <v>575</v>
      </c>
      <c r="C299" s="124"/>
      <c r="D299" s="107"/>
      <c r="E299" s="125"/>
      <c r="F299" s="107"/>
      <c r="G299" s="107" t="s">
        <v>1877</v>
      </c>
      <c r="H299" s="124" t="str">
        <f>Programação3[[#This Row],[Atividade]]&amp; " - linha/estrutura: " &amp;Programação3[[#This Row],[Tag]]</f>
        <v xml:space="preserve">Montar de válvula gaveta de 4" - linha/estrutura: </v>
      </c>
      <c r="I299" s="107"/>
      <c r="J299" s="107"/>
      <c r="K299" s="107"/>
      <c r="L299" s="147"/>
      <c r="M299" s="147"/>
      <c r="N299" s="147"/>
      <c r="O299" s="147"/>
      <c r="P299" s="147"/>
      <c r="Q299" s="147"/>
    </row>
    <row r="300" spans="1:17" x14ac:dyDescent="0.3">
      <c r="A300" s="107"/>
      <c r="B300" s="107" t="s">
        <v>576</v>
      </c>
      <c r="C300" s="124"/>
      <c r="D300" s="107"/>
      <c r="E300" s="125"/>
      <c r="F300" s="107"/>
      <c r="G300" s="107" t="s">
        <v>1880</v>
      </c>
      <c r="H300" s="124" t="str">
        <f>Programação3[[#This Row],[Atividade]]&amp; " - linha/estrutura: " &amp;Programação3[[#This Row],[Tag]]</f>
        <v xml:space="preserve">Remover Ebtv da bomba P-58A-4B - linha/estrutura: </v>
      </c>
      <c r="I300" s="107"/>
      <c r="J300" s="107"/>
      <c r="K300" s="107"/>
      <c r="L300" s="147"/>
      <c r="M300" s="147"/>
      <c r="N300" s="147"/>
      <c r="O300" s="147"/>
      <c r="P300" s="147"/>
      <c r="Q300" s="147"/>
    </row>
    <row r="301" spans="1:17" x14ac:dyDescent="0.3">
      <c r="A301" s="107"/>
      <c r="B301" s="107" t="s">
        <v>537</v>
      </c>
      <c r="C301" s="124"/>
      <c r="D301" s="107"/>
      <c r="E301" s="125"/>
      <c r="F301" s="107"/>
      <c r="G301" s="107" t="s">
        <v>538</v>
      </c>
      <c r="H301" s="124" t="str">
        <f>Programação3[[#This Row],[Atividade]]&amp; " - linha/estrutura: " &amp;Programação3[[#This Row],[Tag]]</f>
        <v xml:space="preserve">Tie in 153 - linha/estrutura: </v>
      </c>
      <c r="I301" s="107"/>
      <c r="J301" s="107"/>
      <c r="K301" s="107"/>
      <c r="L301" s="147"/>
      <c r="M301" s="147"/>
      <c r="N301" s="147"/>
      <c r="O301" s="147"/>
      <c r="P301" s="147"/>
      <c r="Q301" s="147"/>
    </row>
    <row r="302" spans="1:17" x14ac:dyDescent="0.3">
      <c r="A302" s="107"/>
      <c r="B302" s="107" t="s">
        <v>577</v>
      </c>
      <c r="C302" s="124"/>
      <c r="D302" s="107"/>
      <c r="E302" s="125"/>
      <c r="F302" s="107"/>
      <c r="G302" s="107" t="s">
        <v>1879</v>
      </c>
      <c r="H302" s="124" t="str">
        <f>Programação3[[#This Row],[Atividade]]&amp; " - linha/estrutura: " &amp;Programação3[[#This Row],[Tag]]</f>
        <v xml:space="preserve">Fazer Ebtv da bomba P-58A-4B - linha/estrutura: </v>
      </c>
      <c r="I302" s="107"/>
      <c r="J302" s="107"/>
      <c r="K302" s="107"/>
      <c r="L302" s="147"/>
      <c r="M302" s="147"/>
      <c r="N302" s="147"/>
      <c r="O302" s="147"/>
      <c r="P302" s="147"/>
      <c r="Q302" s="147"/>
    </row>
    <row r="303" spans="1:17" x14ac:dyDescent="0.3">
      <c r="A303" s="107"/>
      <c r="B303" s="107" t="s">
        <v>578</v>
      </c>
      <c r="C303" s="124"/>
      <c r="D303" s="107"/>
      <c r="E303" s="125"/>
      <c r="F303" s="107"/>
      <c r="G303" s="107" t="s">
        <v>1875</v>
      </c>
      <c r="H303" s="124" t="str">
        <f>Programação3[[#This Row],[Atividade]]&amp; " - linha/estrutura: " &amp;Programação3[[#This Row],[Tag]]</f>
        <v xml:space="preserve">Montar e soldar de bocal de 4"na linha existente - linha/estrutura: </v>
      </c>
      <c r="I303" s="107"/>
      <c r="J303" s="107"/>
      <c r="K303" s="107"/>
      <c r="L303" s="147"/>
      <c r="M303" s="147"/>
      <c r="N303" s="147"/>
      <c r="O303" s="147"/>
      <c r="P303" s="147"/>
      <c r="Q303" s="147"/>
    </row>
    <row r="304" spans="1:17" x14ac:dyDescent="0.3">
      <c r="A304" s="107"/>
      <c r="B304" s="107" t="s">
        <v>579</v>
      </c>
      <c r="C304" s="124"/>
      <c r="D304" s="107"/>
      <c r="E304" s="125"/>
      <c r="F304" s="107"/>
      <c r="G304" s="107" t="s">
        <v>1876</v>
      </c>
      <c r="H304" s="124" t="str">
        <f>Programação3[[#This Row],[Atividade]]&amp; " - linha/estrutura: " &amp;Programação3[[#This Row],[Tag]]</f>
        <v xml:space="preserve">Inspeção ENDs na solda bocal - linha/estrutura: </v>
      </c>
      <c r="I304" s="107"/>
      <c r="J304" s="107"/>
      <c r="K304" s="107"/>
      <c r="L304" s="147"/>
      <c r="M304" s="147"/>
      <c r="N304" s="147"/>
      <c r="O304" s="147"/>
      <c r="P304" s="147"/>
      <c r="Q304" s="147"/>
    </row>
    <row r="305" spans="1:17" x14ac:dyDescent="0.3">
      <c r="A305" s="107"/>
      <c r="B305" s="107" t="s">
        <v>580</v>
      </c>
      <c r="C305" s="124"/>
      <c r="D305" s="107"/>
      <c r="E305" s="125"/>
      <c r="F305" s="107"/>
      <c r="G305" s="107" t="s">
        <v>1877</v>
      </c>
      <c r="H305" s="124" t="str">
        <f>Programação3[[#This Row],[Atividade]]&amp; " - linha/estrutura: " &amp;Programação3[[#This Row],[Tag]]</f>
        <v xml:space="preserve">Montar de válvula gaveta de 4" - linha/estrutura: </v>
      </c>
      <c r="I305" s="107"/>
      <c r="J305" s="107"/>
      <c r="K305" s="107"/>
      <c r="L305" s="147"/>
      <c r="M305" s="147"/>
      <c r="N305" s="147"/>
      <c r="O305" s="147"/>
      <c r="P305" s="147"/>
      <c r="Q305" s="147"/>
    </row>
    <row r="306" spans="1:17" x14ac:dyDescent="0.3">
      <c r="A306" s="107"/>
      <c r="B306" s="107" t="s">
        <v>581</v>
      </c>
      <c r="C306" s="124"/>
      <c r="D306" s="107"/>
      <c r="E306" s="125"/>
      <c r="F306" s="107"/>
      <c r="G306" s="107" t="s">
        <v>1880</v>
      </c>
      <c r="H306" s="124" t="str">
        <f>Programação3[[#This Row],[Atividade]]&amp; " - linha/estrutura: " &amp;Programação3[[#This Row],[Tag]]</f>
        <v xml:space="preserve">Remover Ebtv da bomba P-58A-4B - linha/estrutura: </v>
      </c>
      <c r="I306" s="107"/>
      <c r="J306" s="107"/>
      <c r="K306" s="107"/>
      <c r="L306" s="147"/>
      <c r="M306" s="147"/>
      <c r="N306" s="147"/>
      <c r="O306" s="147"/>
      <c r="P306" s="147"/>
      <c r="Q306" s="147"/>
    </row>
    <row r="307" spans="1:17" x14ac:dyDescent="0.3">
      <c r="A307" s="107"/>
      <c r="B307" s="107" t="s">
        <v>582</v>
      </c>
      <c r="C307" s="124"/>
      <c r="D307" s="107"/>
      <c r="E307" s="125"/>
      <c r="F307" s="107"/>
      <c r="G307" s="107" t="s">
        <v>1505</v>
      </c>
      <c r="H307" s="124" t="str">
        <f>Programação3[[#This Row],[Atividade]]&amp; " - linha/estrutura: " &amp;Programação3[[#This Row],[Tag]]</f>
        <v xml:space="preserve">Tie in 154 - linha/estrutura: </v>
      </c>
      <c r="I307" s="107"/>
      <c r="J307" s="107"/>
      <c r="K307" s="107"/>
      <c r="L307" s="147"/>
      <c r="M307" s="147"/>
      <c r="N307" s="147"/>
      <c r="O307" s="147"/>
      <c r="P307" s="147"/>
      <c r="Q307" s="147"/>
    </row>
    <row r="308" spans="1:17" x14ac:dyDescent="0.3">
      <c r="A308" s="107"/>
      <c r="B308" s="107" t="s">
        <v>355</v>
      </c>
      <c r="C308" s="124"/>
      <c r="D308" s="107"/>
      <c r="E308" s="125"/>
      <c r="F308" s="107"/>
      <c r="G308" s="107" t="s">
        <v>1881</v>
      </c>
      <c r="H308" s="124" t="str">
        <f>Programação3[[#This Row],[Atividade]]&amp; " - linha/estrutura: " &amp;Programação3[[#This Row],[Tag]]</f>
        <v xml:space="preserve">Fazer Ebtv da linha de alimentação da torre E-58B-3C - linha/estrutura: </v>
      </c>
      <c r="I308" s="107"/>
      <c r="J308" s="107"/>
      <c r="K308" s="107"/>
      <c r="L308" s="147"/>
      <c r="M308" s="147"/>
      <c r="N308" s="147"/>
      <c r="O308" s="147"/>
      <c r="P308" s="147"/>
      <c r="Q308" s="147"/>
    </row>
    <row r="309" spans="1:17" x14ac:dyDescent="0.3">
      <c r="A309" s="107"/>
      <c r="B309" s="107" t="s">
        <v>583</v>
      </c>
      <c r="C309" s="124"/>
      <c r="D309" s="107"/>
      <c r="E309" s="125"/>
      <c r="F309" s="107"/>
      <c r="G309" s="107" t="s">
        <v>1882</v>
      </c>
      <c r="H309" s="124" t="str">
        <f>Programação3[[#This Row],[Atividade]]&amp; " - linha/estrutura: " &amp;Programação3[[#This Row],[Tag]]</f>
        <v xml:space="preserve">Montar e soldar de bocal de 6"na linha existente - linha/estrutura: </v>
      </c>
      <c r="I309" s="107"/>
      <c r="J309" s="107"/>
      <c r="K309" s="107"/>
      <c r="L309" s="147"/>
      <c r="M309" s="147"/>
      <c r="N309" s="147"/>
      <c r="O309" s="147"/>
      <c r="P309" s="147"/>
      <c r="Q309" s="147"/>
    </row>
    <row r="310" spans="1:17" x14ac:dyDescent="0.3">
      <c r="A310" s="107"/>
      <c r="B310" s="107" t="s">
        <v>584</v>
      </c>
      <c r="C310" s="124"/>
      <c r="D310" s="107"/>
      <c r="E310" s="125"/>
      <c r="F310" s="107"/>
      <c r="G310" s="107" t="s">
        <v>1876</v>
      </c>
      <c r="H310" s="124" t="str">
        <f>Programação3[[#This Row],[Atividade]]&amp; " - linha/estrutura: " &amp;Programação3[[#This Row],[Tag]]</f>
        <v xml:space="preserve">Inspeção ENDs na solda bocal - linha/estrutura: </v>
      </c>
      <c r="I310" s="107"/>
      <c r="J310" s="107"/>
      <c r="K310" s="107"/>
      <c r="L310" s="147"/>
      <c r="M310" s="147"/>
      <c r="N310" s="147"/>
      <c r="O310" s="147"/>
      <c r="P310" s="147"/>
      <c r="Q310" s="147"/>
    </row>
    <row r="311" spans="1:17" x14ac:dyDescent="0.3">
      <c r="A311" s="107"/>
      <c r="B311" s="107" t="s">
        <v>585</v>
      </c>
      <c r="C311" s="124"/>
      <c r="D311" s="107"/>
      <c r="E311" s="125"/>
      <c r="F311" s="107"/>
      <c r="G311" s="107" t="s">
        <v>1883</v>
      </c>
      <c r="H311" s="124" t="str">
        <f>Programação3[[#This Row],[Atividade]]&amp; " - linha/estrutura: " &amp;Programação3[[#This Row],[Tag]]</f>
        <v xml:space="preserve">Montar de válvula gaveta de 6" - linha/estrutura: </v>
      </c>
      <c r="I311" s="107"/>
      <c r="J311" s="107"/>
      <c r="K311" s="107"/>
      <c r="L311" s="147"/>
      <c r="M311" s="147"/>
      <c r="N311" s="147"/>
      <c r="O311" s="147"/>
      <c r="P311" s="147"/>
      <c r="Q311" s="147"/>
    </row>
    <row r="312" spans="1:17" x14ac:dyDescent="0.3">
      <c r="A312" s="107"/>
      <c r="B312" s="107" t="s">
        <v>586</v>
      </c>
      <c r="C312" s="124"/>
      <c r="D312" s="107"/>
      <c r="E312" s="125"/>
      <c r="F312" s="107"/>
      <c r="G312" s="107" t="s">
        <v>1884</v>
      </c>
      <c r="H312" s="124" t="str">
        <f>Programação3[[#This Row],[Atividade]]&amp; " - linha/estrutura: " &amp;Programação3[[#This Row],[Tag]]</f>
        <v xml:space="preserve">Remover Ebtv da linha de alimentação da torre E-58B-3C - linha/estrutura: </v>
      </c>
      <c r="I312" s="107"/>
      <c r="J312" s="107"/>
      <c r="K312" s="107"/>
      <c r="L312" s="147"/>
      <c r="M312" s="147"/>
      <c r="N312" s="147"/>
      <c r="O312" s="147"/>
      <c r="P312" s="147"/>
      <c r="Q312" s="147"/>
    </row>
    <row r="313" spans="1:17" x14ac:dyDescent="0.3">
      <c r="A313" s="107"/>
      <c r="B313" s="107" t="s">
        <v>587</v>
      </c>
      <c r="C313" s="124"/>
      <c r="D313" s="107"/>
      <c r="E313" s="125"/>
      <c r="F313" s="107"/>
      <c r="G313" s="107" t="s">
        <v>1515</v>
      </c>
      <c r="H313" s="124" t="str">
        <f>Programação3[[#This Row],[Atividade]]&amp; " - linha/estrutura: " &amp;Programação3[[#This Row],[Tag]]</f>
        <v xml:space="preserve">Tie in 167 - linha/estrutura: </v>
      </c>
      <c r="I313" s="107"/>
      <c r="J313" s="107"/>
      <c r="K313" s="107"/>
      <c r="L313" s="147"/>
      <c r="M313" s="147"/>
      <c r="N313" s="147"/>
      <c r="O313" s="147"/>
      <c r="P313" s="147"/>
      <c r="Q313" s="147"/>
    </row>
    <row r="314" spans="1:17" x14ac:dyDescent="0.3">
      <c r="A314" s="107"/>
      <c r="B314" s="107" t="s">
        <v>588</v>
      </c>
      <c r="C314" s="124"/>
      <c r="D314" s="107"/>
      <c r="E314" s="125"/>
      <c r="F314" s="107"/>
      <c r="G314" s="107" t="s">
        <v>1885</v>
      </c>
      <c r="H314" s="124" t="str">
        <f>Programação3[[#This Row],[Atividade]]&amp; " - linha/estrutura: " &amp;Programação3[[#This Row],[Tag]]</f>
        <v xml:space="preserve">Fazer Ebtv da linha de alimentação da torre E-58B-3B - linha/estrutura: </v>
      </c>
      <c r="I314" s="107"/>
      <c r="J314" s="107"/>
      <c r="K314" s="107"/>
      <c r="L314" s="147"/>
      <c r="M314" s="147"/>
      <c r="N314" s="147"/>
      <c r="O314" s="147"/>
      <c r="P314" s="147"/>
      <c r="Q314" s="147"/>
    </row>
    <row r="315" spans="1:17" x14ac:dyDescent="0.3">
      <c r="A315" s="107"/>
      <c r="B315" s="107" t="s">
        <v>589</v>
      </c>
      <c r="C315" s="124"/>
      <c r="D315" s="107"/>
      <c r="E315" s="125"/>
      <c r="F315" s="107"/>
      <c r="G315" s="107" t="s">
        <v>1882</v>
      </c>
      <c r="H315" s="124" t="str">
        <f>Programação3[[#This Row],[Atividade]]&amp; " - linha/estrutura: " &amp;Programação3[[#This Row],[Tag]]</f>
        <v xml:space="preserve">Montar e soldar de bocal de 6"na linha existente - linha/estrutura: </v>
      </c>
      <c r="I315" s="107"/>
      <c r="J315" s="107"/>
      <c r="K315" s="107"/>
      <c r="L315" s="147"/>
      <c r="M315" s="147"/>
      <c r="N315" s="147"/>
      <c r="O315" s="147"/>
      <c r="P315" s="147"/>
      <c r="Q315" s="147"/>
    </row>
    <row r="316" spans="1:17" x14ac:dyDescent="0.3">
      <c r="A316" s="107"/>
      <c r="B316" s="107" t="s">
        <v>590</v>
      </c>
      <c r="C316" s="124"/>
      <c r="D316" s="107"/>
      <c r="E316" s="125"/>
      <c r="F316" s="107"/>
      <c r="G316" s="107" t="s">
        <v>1876</v>
      </c>
      <c r="H316" s="124" t="str">
        <f>Programação3[[#This Row],[Atividade]]&amp; " - linha/estrutura: " &amp;Programação3[[#This Row],[Tag]]</f>
        <v xml:space="preserve">Inspeção ENDs na solda bocal - linha/estrutura: </v>
      </c>
      <c r="I316" s="107"/>
      <c r="J316" s="107"/>
      <c r="K316" s="107"/>
      <c r="L316" s="147"/>
      <c r="M316" s="147"/>
      <c r="N316" s="147"/>
      <c r="O316" s="147"/>
      <c r="P316" s="147"/>
      <c r="Q316" s="147"/>
    </row>
    <row r="317" spans="1:17" x14ac:dyDescent="0.3">
      <c r="A317" s="107"/>
      <c r="B317" s="107" t="s">
        <v>591</v>
      </c>
      <c r="C317" s="124"/>
      <c r="D317" s="107"/>
      <c r="E317" s="125"/>
      <c r="F317" s="107"/>
      <c r="G317" s="107" t="s">
        <v>1883</v>
      </c>
      <c r="H317" s="124" t="str">
        <f>Programação3[[#This Row],[Atividade]]&amp; " - linha/estrutura: " &amp;Programação3[[#This Row],[Tag]]</f>
        <v xml:space="preserve">Montar de válvula gaveta de 6" - linha/estrutura: </v>
      </c>
      <c r="I317" s="107"/>
      <c r="J317" s="107"/>
      <c r="K317" s="107"/>
      <c r="L317" s="147"/>
      <c r="M317" s="147"/>
      <c r="N317" s="147"/>
      <c r="O317" s="147"/>
      <c r="P317" s="147"/>
      <c r="Q317" s="147"/>
    </row>
    <row r="318" spans="1:17" x14ac:dyDescent="0.3">
      <c r="A318" s="107"/>
      <c r="B318" s="107" t="s">
        <v>592</v>
      </c>
      <c r="C318" s="124"/>
      <c r="D318" s="107"/>
      <c r="E318" s="125"/>
      <c r="F318" s="107"/>
      <c r="G318" s="107" t="s">
        <v>1886</v>
      </c>
      <c r="H318" s="124" t="str">
        <f>Programação3[[#This Row],[Atividade]]&amp; " - linha/estrutura: " &amp;Programação3[[#This Row],[Tag]]</f>
        <v xml:space="preserve">Remover Ebtv da linha de alimentação da torre E-58B-3B - linha/estrutura: </v>
      </c>
      <c r="I318" s="107"/>
      <c r="J318" s="107"/>
      <c r="K318" s="107"/>
      <c r="L318" s="147"/>
      <c r="M318" s="147"/>
      <c r="N318" s="147"/>
      <c r="O318" s="147"/>
      <c r="P318" s="147"/>
      <c r="Q318" s="147"/>
    </row>
    <row r="319" spans="1:17" x14ac:dyDescent="0.3">
      <c r="A319" s="107"/>
      <c r="B319" s="107" t="s">
        <v>593</v>
      </c>
      <c r="C319" s="124"/>
      <c r="D319" s="107"/>
      <c r="E319" s="125"/>
      <c r="F319" s="107"/>
      <c r="G319" s="107" t="s">
        <v>1521</v>
      </c>
      <c r="H319" s="124" t="str">
        <f>Programação3[[#This Row],[Atividade]]&amp; " - linha/estrutura: " &amp;Programação3[[#This Row],[Tag]]</f>
        <v xml:space="preserve">Tie in 168 - linha/estrutura: </v>
      </c>
      <c r="I319" s="107"/>
      <c r="J319" s="107"/>
      <c r="K319" s="107"/>
      <c r="L319" s="147"/>
      <c r="M319" s="147"/>
      <c r="N319" s="147"/>
      <c r="O319" s="147"/>
      <c r="P319" s="147"/>
      <c r="Q319" s="147"/>
    </row>
    <row r="320" spans="1:17" x14ac:dyDescent="0.3">
      <c r="A320" s="107"/>
      <c r="B320" s="107" t="s">
        <v>594</v>
      </c>
      <c r="C320" s="124"/>
      <c r="D320" s="107"/>
      <c r="E320" s="125"/>
      <c r="F320" s="107"/>
      <c r="G320" s="107" t="s">
        <v>1887</v>
      </c>
      <c r="H320" s="124" t="str">
        <f>Programação3[[#This Row],[Atividade]]&amp; " - linha/estrutura: " &amp;Programação3[[#This Row],[Tag]]</f>
        <v xml:space="preserve">Fazer Ebtv da linha de alimentação da torre E-58B-3A - linha/estrutura: </v>
      </c>
      <c r="I320" s="107"/>
      <c r="J320" s="107"/>
      <c r="K320" s="107"/>
      <c r="L320" s="147"/>
      <c r="M320" s="147"/>
      <c r="N320" s="147"/>
      <c r="O320" s="147"/>
      <c r="P320" s="147"/>
      <c r="Q320" s="147"/>
    </row>
    <row r="321" spans="1:17" x14ac:dyDescent="0.3">
      <c r="A321" s="107"/>
      <c r="B321" s="107" t="s">
        <v>595</v>
      </c>
      <c r="C321" s="124"/>
      <c r="D321" s="107"/>
      <c r="E321" s="125"/>
      <c r="F321" s="107"/>
      <c r="G321" s="107" t="s">
        <v>1882</v>
      </c>
      <c r="H321" s="124" t="str">
        <f>Programação3[[#This Row],[Atividade]]&amp; " - linha/estrutura: " &amp;Programação3[[#This Row],[Tag]]</f>
        <v xml:space="preserve">Montar e soldar de bocal de 6"na linha existente - linha/estrutura: </v>
      </c>
      <c r="I321" s="107"/>
      <c r="J321" s="107"/>
      <c r="K321" s="107"/>
      <c r="L321" s="147"/>
      <c r="M321" s="147"/>
      <c r="N321" s="147"/>
      <c r="O321" s="147"/>
      <c r="P321" s="147"/>
      <c r="Q321" s="147"/>
    </row>
    <row r="322" spans="1:17" x14ac:dyDescent="0.3">
      <c r="A322" s="107"/>
      <c r="B322" s="107" t="s">
        <v>596</v>
      </c>
      <c r="C322" s="124"/>
      <c r="D322" s="107"/>
      <c r="E322" s="125"/>
      <c r="F322" s="107"/>
      <c r="G322" s="107" t="s">
        <v>1876</v>
      </c>
      <c r="H322" s="124" t="str">
        <f>Programação3[[#This Row],[Atividade]]&amp; " - linha/estrutura: " &amp;Programação3[[#This Row],[Tag]]</f>
        <v xml:space="preserve">Inspeção ENDs na solda bocal - linha/estrutura: </v>
      </c>
      <c r="I322" s="107"/>
      <c r="J322" s="107"/>
      <c r="K322" s="107"/>
      <c r="L322" s="147"/>
      <c r="M322" s="147"/>
      <c r="N322" s="147"/>
      <c r="O322" s="147"/>
      <c r="P322" s="147"/>
      <c r="Q322" s="147"/>
    </row>
    <row r="323" spans="1:17" x14ac:dyDescent="0.3">
      <c r="A323" s="107"/>
      <c r="B323" s="107" t="s">
        <v>597</v>
      </c>
      <c r="C323" s="124"/>
      <c r="D323" s="107"/>
      <c r="E323" s="125"/>
      <c r="F323" s="107"/>
      <c r="G323" s="107" t="s">
        <v>1883</v>
      </c>
      <c r="H323" s="124" t="str">
        <f>Programação3[[#This Row],[Atividade]]&amp; " - linha/estrutura: " &amp;Programação3[[#This Row],[Tag]]</f>
        <v xml:space="preserve">Montar de válvula gaveta de 6" - linha/estrutura: </v>
      </c>
      <c r="I323" s="107"/>
      <c r="J323" s="107"/>
      <c r="K323" s="107"/>
      <c r="L323" s="147"/>
      <c r="M323" s="147"/>
      <c r="N323" s="147"/>
      <c r="O323" s="147"/>
      <c r="P323" s="147"/>
      <c r="Q323" s="147"/>
    </row>
    <row r="324" spans="1:17" x14ac:dyDescent="0.3">
      <c r="A324" s="107"/>
      <c r="B324" s="107" t="s">
        <v>598</v>
      </c>
      <c r="C324" s="124"/>
      <c r="D324" s="107"/>
      <c r="E324" s="125"/>
      <c r="F324" s="107"/>
      <c r="G324" s="107" t="s">
        <v>1888</v>
      </c>
      <c r="H324" s="124" t="str">
        <f>Programação3[[#This Row],[Atividade]]&amp; " - linha/estrutura: " &amp;Programação3[[#This Row],[Tag]]</f>
        <v xml:space="preserve">Remover Ebtv da linha de alimentação da torre E-58B-3A - linha/estrutura: </v>
      </c>
      <c r="I324" s="107"/>
      <c r="J324" s="107"/>
      <c r="K324" s="107"/>
      <c r="L324" s="147"/>
      <c r="M324" s="147"/>
      <c r="N324" s="147"/>
      <c r="O324" s="147"/>
      <c r="P324" s="147"/>
      <c r="Q324" s="147"/>
    </row>
    <row r="325" spans="1:17" x14ac:dyDescent="0.3">
      <c r="A325" s="107"/>
      <c r="B325" s="107" t="s">
        <v>599</v>
      </c>
      <c r="C325" s="124"/>
      <c r="D325" s="107"/>
      <c r="E325" s="125"/>
      <c r="F325" s="107"/>
      <c r="G325" s="107" t="s">
        <v>1889</v>
      </c>
      <c r="H325" s="124" t="str">
        <f>Programação3[[#This Row],[Atividade]]&amp; " - linha/estrutura: " &amp;Programação3[[#This Row],[Tag]]</f>
        <v xml:space="preserve">Area 14C - linha/estrutura: </v>
      </c>
      <c r="I325" s="107"/>
      <c r="J325" s="107"/>
      <c r="K325" s="107"/>
      <c r="L325" s="147"/>
      <c r="M325" s="147"/>
      <c r="N325" s="147"/>
      <c r="O325" s="147"/>
      <c r="P325" s="147"/>
      <c r="Q325" s="147"/>
    </row>
    <row r="326" spans="1:17" x14ac:dyDescent="0.3">
      <c r="A326" s="107"/>
      <c r="B326" s="107" t="s">
        <v>600</v>
      </c>
      <c r="C326" s="124"/>
      <c r="D326" s="107"/>
      <c r="E326" s="125"/>
      <c r="F326" s="107"/>
      <c r="G326" s="107" t="s">
        <v>1542</v>
      </c>
      <c r="H326" s="124" t="str">
        <f>Programação3[[#This Row],[Atividade]]&amp; " - linha/estrutura: " &amp;Programação3[[#This Row],[Tag]]</f>
        <v xml:space="preserve">Tie in 149 - linha/estrutura: </v>
      </c>
      <c r="I326" s="107"/>
      <c r="J326" s="107"/>
      <c r="K326" s="107"/>
      <c r="L326" s="147"/>
      <c r="M326" s="147"/>
      <c r="N326" s="147"/>
      <c r="O326" s="147"/>
      <c r="P326" s="147"/>
      <c r="Q326" s="147"/>
    </row>
    <row r="327" spans="1:17" x14ac:dyDescent="0.3">
      <c r="A327" s="107"/>
      <c r="B327" s="107" t="s">
        <v>601</v>
      </c>
      <c r="C327" s="124"/>
      <c r="D327" s="107"/>
      <c r="E327" s="125"/>
      <c r="F327" s="107"/>
      <c r="G327" s="107" t="s">
        <v>1890</v>
      </c>
      <c r="H327" s="124" t="str">
        <f>Programação3[[#This Row],[Atividade]]&amp; " - linha/estrutura: " &amp;Programação3[[#This Row],[Tag]]</f>
        <v xml:space="preserve">Fazer Ebtv da linha existente 6"-W2-53C-8000 - linha/estrutura: </v>
      </c>
      <c r="I327" s="107"/>
      <c r="J327" s="107"/>
      <c r="K327" s="107"/>
      <c r="L327" s="147"/>
      <c r="M327" s="147"/>
      <c r="N327" s="147"/>
      <c r="O327" s="147"/>
      <c r="P327" s="147"/>
      <c r="Q327" s="147"/>
    </row>
    <row r="328" spans="1:17" x14ac:dyDescent="0.3">
      <c r="A328" s="107"/>
      <c r="B328" s="107" t="s">
        <v>602</v>
      </c>
      <c r="C328" s="124"/>
      <c r="D328" s="107"/>
      <c r="E328" s="125"/>
      <c r="F328" s="107"/>
      <c r="G328" s="107" t="s">
        <v>1891</v>
      </c>
      <c r="H328" s="124" t="str">
        <f>Programação3[[#This Row],[Atividade]]&amp; " - linha/estrutura: " &amp;Programação3[[#This Row],[Tag]]</f>
        <v xml:space="preserve">Cortar trecho de 6"da linha existente - linha/estrutura: </v>
      </c>
      <c r="I328" s="107"/>
      <c r="J328" s="107"/>
      <c r="K328" s="107"/>
      <c r="L328" s="147"/>
      <c r="M328" s="147"/>
      <c r="N328" s="147"/>
      <c r="O328" s="147"/>
      <c r="P328" s="147"/>
      <c r="Q328" s="147"/>
    </row>
    <row r="329" spans="1:17" x14ac:dyDescent="0.3">
      <c r="A329" s="107"/>
      <c r="B329" s="107" t="s">
        <v>603</v>
      </c>
      <c r="C329" s="124"/>
      <c r="D329" s="107"/>
      <c r="E329" s="125"/>
      <c r="F329" s="107"/>
      <c r="G329" s="107" t="s">
        <v>1892</v>
      </c>
      <c r="H329" s="124" t="str">
        <f>Programação3[[#This Row],[Atividade]]&amp; " - linha/estrutura: " &amp;Programação3[[#This Row],[Tag]]</f>
        <v xml:space="preserve">Montar e soldar spool de 6" - linha/estrutura: </v>
      </c>
      <c r="I329" s="107"/>
      <c r="J329" s="107"/>
      <c r="K329" s="107"/>
      <c r="L329" s="147"/>
      <c r="M329" s="147"/>
      <c r="N329" s="147"/>
      <c r="O329" s="147"/>
      <c r="P329" s="147"/>
      <c r="Q329" s="147"/>
    </row>
    <row r="330" spans="1:17" x14ac:dyDescent="0.3">
      <c r="A330" s="107"/>
      <c r="B330" s="107" t="s">
        <v>604</v>
      </c>
      <c r="C330" s="124"/>
      <c r="D330" s="107"/>
      <c r="E330" s="125"/>
      <c r="F330" s="107"/>
      <c r="G330" s="107" t="s">
        <v>279</v>
      </c>
      <c r="H330" s="124" t="str">
        <f>Programação3[[#This Row],[Atividade]]&amp; " - linha/estrutura: " &amp;Programação3[[#This Row],[Tag]]</f>
        <v xml:space="preserve">Inspeção ENDs das soldas - linha/estrutura: </v>
      </c>
      <c r="I330" s="107"/>
      <c r="J330" s="107"/>
      <c r="K330" s="107"/>
      <c r="L330" s="147"/>
      <c r="M330" s="147"/>
      <c r="N330" s="147"/>
      <c r="O330" s="147"/>
      <c r="P330" s="147"/>
      <c r="Q330" s="147"/>
    </row>
    <row r="331" spans="1:17" x14ac:dyDescent="0.3">
      <c r="A331" s="107"/>
      <c r="B331" s="107" t="s">
        <v>605</v>
      </c>
      <c r="C331" s="124"/>
      <c r="D331" s="107"/>
      <c r="E331" s="125"/>
      <c r="F331" s="107"/>
      <c r="G331" s="107" t="s">
        <v>1893</v>
      </c>
      <c r="H331" s="124" t="str">
        <f>Programação3[[#This Row],[Atividade]]&amp; " - linha/estrutura: " &amp;Programação3[[#This Row],[Tag]]</f>
        <v xml:space="preserve">Remover Ebtv da linha existente 6"-W2-53C-8000 - linha/estrutura: </v>
      </c>
      <c r="I331" s="107"/>
      <c r="J331" s="107"/>
      <c r="K331" s="107"/>
      <c r="L331" s="147"/>
      <c r="M331" s="147"/>
      <c r="N331" s="147"/>
      <c r="O331" s="147"/>
      <c r="P331" s="147"/>
      <c r="Q331" s="147"/>
    </row>
    <row r="332" spans="1:17" x14ac:dyDescent="0.3">
      <c r="A332" s="107"/>
      <c r="B332" s="107" t="s">
        <v>606</v>
      </c>
      <c r="C332" s="124"/>
      <c r="D332" s="107"/>
      <c r="E332" s="125"/>
      <c r="F332" s="107"/>
      <c r="G332" s="107" t="s">
        <v>1548</v>
      </c>
      <c r="H332" s="124" t="str">
        <f>Programação3[[#This Row],[Atividade]]&amp; " - linha/estrutura: " &amp;Programação3[[#This Row],[Tag]]</f>
        <v xml:space="preserve">Tie in 150 - linha/estrutura: </v>
      </c>
      <c r="I332" s="107"/>
      <c r="J332" s="107"/>
      <c r="K332" s="107"/>
      <c r="L332" s="147"/>
      <c r="M332" s="147"/>
      <c r="N332" s="147"/>
      <c r="O332" s="147"/>
      <c r="P332" s="147"/>
      <c r="Q332" s="147"/>
    </row>
    <row r="333" spans="1:17" x14ac:dyDescent="0.3">
      <c r="A333" s="107"/>
      <c r="B333" s="107" t="s">
        <v>607</v>
      </c>
      <c r="C333" s="124"/>
      <c r="D333" s="107"/>
      <c r="E333" s="125"/>
      <c r="F333" s="107"/>
      <c r="G333" s="107" t="s">
        <v>1894</v>
      </c>
      <c r="H333" s="124" t="str">
        <f>Programação3[[#This Row],[Atividade]]&amp; " - linha/estrutura: " &amp;Programação3[[#This Row],[Tag]]</f>
        <v xml:space="preserve">Fazer Ebtv da linha existente 6"-W2-53C-8002 - linha/estrutura: </v>
      </c>
      <c r="I333" s="107"/>
      <c r="J333" s="107"/>
      <c r="K333" s="107"/>
      <c r="L333" s="147"/>
      <c r="M333" s="147"/>
      <c r="N333" s="147"/>
      <c r="O333" s="147"/>
      <c r="P333" s="147"/>
      <c r="Q333" s="147"/>
    </row>
    <row r="334" spans="1:17" x14ac:dyDescent="0.3">
      <c r="A334" s="107"/>
      <c r="B334" s="107" t="s">
        <v>608</v>
      </c>
      <c r="C334" s="124"/>
      <c r="D334" s="107"/>
      <c r="E334" s="125"/>
      <c r="F334" s="107"/>
      <c r="G334" s="107" t="s">
        <v>1891</v>
      </c>
      <c r="H334" s="124" t="str">
        <f>Programação3[[#This Row],[Atividade]]&amp; " - linha/estrutura: " &amp;Programação3[[#This Row],[Tag]]</f>
        <v xml:space="preserve">Cortar trecho de 6"da linha existente - linha/estrutura: </v>
      </c>
      <c r="I334" s="107"/>
      <c r="J334" s="107"/>
      <c r="K334" s="107"/>
      <c r="L334" s="147"/>
      <c r="M334" s="147"/>
      <c r="N334" s="147"/>
      <c r="O334" s="147"/>
      <c r="P334" s="147"/>
      <c r="Q334" s="147"/>
    </row>
    <row r="335" spans="1:17" x14ac:dyDescent="0.3">
      <c r="A335" s="107"/>
      <c r="B335" s="107" t="s">
        <v>609</v>
      </c>
      <c r="C335" s="124"/>
      <c r="D335" s="107"/>
      <c r="E335" s="125"/>
      <c r="F335" s="107"/>
      <c r="G335" s="107" t="s">
        <v>1892</v>
      </c>
      <c r="H335" s="124" t="str">
        <f>Programação3[[#This Row],[Atividade]]&amp; " - linha/estrutura: " &amp;Programação3[[#This Row],[Tag]]</f>
        <v xml:space="preserve">Montar e soldar spool de 6" - linha/estrutura: </v>
      </c>
      <c r="I335" s="107"/>
      <c r="J335" s="107"/>
      <c r="K335" s="107"/>
      <c r="L335" s="147"/>
      <c r="M335" s="147"/>
      <c r="N335" s="147"/>
      <c r="O335" s="147"/>
      <c r="P335" s="147"/>
      <c r="Q335" s="147"/>
    </row>
    <row r="336" spans="1:17" x14ac:dyDescent="0.3">
      <c r="A336" s="107"/>
      <c r="B336" s="107" t="s">
        <v>610</v>
      </c>
      <c r="C336" s="124"/>
      <c r="D336" s="107"/>
      <c r="E336" s="125"/>
      <c r="F336" s="107"/>
      <c r="G336" s="107" t="s">
        <v>279</v>
      </c>
      <c r="H336" s="124" t="str">
        <f>Programação3[[#This Row],[Atividade]]&amp; " - linha/estrutura: " &amp;Programação3[[#This Row],[Tag]]</f>
        <v xml:space="preserve">Inspeção ENDs das soldas - linha/estrutura: </v>
      </c>
      <c r="I336" s="107"/>
      <c r="J336" s="107"/>
      <c r="K336" s="107"/>
      <c r="L336" s="147"/>
      <c r="M336" s="147"/>
      <c r="N336" s="147"/>
      <c r="O336" s="147"/>
      <c r="P336" s="147"/>
      <c r="Q336" s="147"/>
    </row>
    <row r="337" spans="1:17" x14ac:dyDescent="0.3">
      <c r="A337" s="107"/>
      <c r="B337" s="107" t="s">
        <v>611</v>
      </c>
      <c r="C337" s="124"/>
      <c r="D337" s="107"/>
      <c r="E337" s="125"/>
      <c r="F337" s="107"/>
      <c r="G337" s="107" t="s">
        <v>1895</v>
      </c>
      <c r="H337" s="124" t="str">
        <f>Programação3[[#This Row],[Atividade]]&amp; " - linha/estrutura: " &amp;Programação3[[#This Row],[Tag]]</f>
        <v xml:space="preserve">Remover Ebtv da linha existente 6"-W2-53C-8002 - linha/estrutura: </v>
      </c>
      <c r="I337" s="107"/>
      <c r="J337" s="107"/>
      <c r="K337" s="107"/>
      <c r="L337" s="147"/>
      <c r="M337" s="147"/>
      <c r="N337" s="147"/>
      <c r="O337" s="147"/>
      <c r="P337" s="147"/>
      <c r="Q337" s="147"/>
    </row>
    <row r="338" spans="1:17" x14ac:dyDescent="0.3">
      <c r="A338" s="107"/>
      <c r="B338" s="107" t="s">
        <v>286</v>
      </c>
      <c r="C338" s="124"/>
      <c r="D338" s="107"/>
      <c r="E338" s="125"/>
      <c r="F338" s="107"/>
      <c r="G338" s="107" t="s">
        <v>289</v>
      </c>
      <c r="H338" s="124" t="str">
        <f>Programação3[[#This Row],[Atividade]]&amp; " - linha/estrutura: " &amp;Programação3[[#This Row],[Tag]]</f>
        <v xml:space="preserve">Base civil suporte PS1-2900-58-0707 - linha/estrutura: </v>
      </c>
      <c r="I338" s="107"/>
      <c r="J338" s="107"/>
      <c r="K338" s="107"/>
      <c r="L338" s="147"/>
      <c r="M338" s="147"/>
      <c r="N338" s="147"/>
      <c r="O338" s="147"/>
      <c r="P338" s="147"/>
      <c r="Q338" s="147"/>
    </row>
    <row r="339" spans="1:17" x14ac:dyDescent="0.3">
      <c r="A339" s="107"/>
      <c r="B339" s="107" t="s">
        <v>612</v>
      </c>
      <c r="C339" s="124"/>
      <c r="D339" s="107"/>
      <c r="E339" s="125"/>
      <c r="F339" s="107"/>
      <c r="G339" s="107" t="s">
        <v>1896</v>
      </c>
      <c r="H339" s="124" t="str">
        <f>Programação3[[#This Row],[Atividade]]&amp; " - linha/estrutura: " &amp;Programação3[[#This Row],[Tag]]</f>
        <v xml:space="preserve">Locação topográfica - linha/estrutura: </v>
      </c>
      <c r="I339" s="107"/>
      <c r="J339" s="107"/>
      <c r="K339" s="107"/>
      <c r="L339" s="147"/>
      <c r="M339" s="147"/>
      <c r="N339" s="147"/>
      <c r="O339" s="147"/>
      <c r="P339" s="147"/>
      <c r="Q339" s="147"/>
    </row>
    <row r="340" spans="1:17" x14ac:dyDescent="0.3">
      <c r="A340" s="107"/>
      <c r="B340" s="107" t="s">
        <v>613</v>
      </c>
      <c r="C340" s="124"/>
      <c r="D340" s="107"/>
      <c r="E340" s="125"/>
      <c r="F340" s="107"/>
      <c r="G340" s="107" t="s">
        <v>1897</v>
      </c>
      <c r="H340" s="124" t="str">
        <f>Programação3[[#This Row],[Atividade]]&amp; " - linha/estrutura: " &amp;Programação3[[#This Row],[Tag]]</f>
        <v xml:space="preserve">Execução de furos - linha/estrutura: </v>
      </c>
      <c r="I340" s="107"/>
      <c r="J340" s="107"/>
      <c r="K340" s="107"/>
      <c r="L340" s="147"/>
      <c r="M340" s="147"/>
      <c r="N340" s="147"/>
      <c r="O340" s="147"/>
      <c r="P340" s="147"/>
      <c r="Q340" s="147"/>
    </row>
    <row r="341" spans="1:17" x14ac:dyDescent="0.3">
      <c r="A341" s="107"/>
      <c r="B341" s="107" t="s">
        <v>614</v>
      </c>
      <c r="C341" s="124"/>
      <c r="D341" s="107"/>
      <c r="E341" s="125"/>
      <c r="F341" s="107"/>
      <c r="G341" s="107" t="s">
        <v>1898</v>
      </c>
      <c r="H341" s="124" t="str">
        <f>Programação3[[#This Row],[Atividade]]&amp; " - linha/estrutura: " &amp;Programação3[[#This Row],[Tag]]</f>
        <v xml:space="preserve">Apicoamento de piso - linha/estrutura: </v>
      </c>
      <c r="I341" s="107"/>
      <c r="J341" s="107"/>
      <c r="K341" s="107"/>
      <c r="L341" s="147"/>
      <c r="M341" s="147"/>
      <c r="N341" s="147"/>
      <c r="O341" s="147"/>
      <c r="P341" s="147"/>
      <c r="Q341" s="147"/>
    </row>
    <row r="342" spans="1:17" x14ac:dyDescent="0.3">
      <c r="A342" s="107"/>
      <c r="B342" s="107" t="s">
        <v>615</v>
      </c>
      <c r="C342" s="124"/>
      <c r="D342" s="107"/>
      <c r="E342" s="125"/>
      <c r="F342" s="107"/>
      <c r="G342" s="107" t="s">
        <v>1899</v>
      </c>
      <c r="H342" s="124" t="str">
        <f>Programação3[[#This Row],[Atividade]]&amp; " - linha/estrutura: " &amp;Programação3[[#This Row],[Tag]]</f>
        <v xml:space="preserve">Montagem de armação e chumbadores - linha/estrutura: </v>
      </c>
      <c r="I342" s="107"/>
      <c r="J342" s="107"/>
      <c r="K342" s="107"/>
      <c r="L342" s="147"/>
      <c r="M342" s="147"/>
      <c r="N342" s="147"/>
      <c r="O342" s="147"/>
      <c r="P342" s="147"/>
      <c r="Q342" s="147"/>
    </row>
    <row r="343" spans="1:17" x14ac:dyDescent="0.3">
      <c r="A343" s="107"/>
      <c r="B343" s="107" t="s">
        <v>616</v>
      </c>
      <c r="C343" s="124"/>
      <c r="D343" s="107"/>
      <c r="E343" s="125"/>
      <c r="F343" s="107"/>
      <c r="G343" s="107" t="s">
        <v>1900</v>
      </c>
      <c r="H343" s="124" t="str">
        <f>Programação3[[#This Row],[Atividade]]&amp; " - linha/estrutura: " &amp;Programação3[[#This Row],[Tag]]</f>
        <v xml:space="preserve">Montagem de forma - linha/estrutura: </v>
      </c>
      <c r="I343" s="107"/>
      <c r="J343" s="107"/>
      <c r="K343" s="107"/>
      <c r="L343" s="147"/>
      <c r="M343" s="147"/>
      <c r="N343" s="147"/>
      <c r="O343" s="147"/>
      <c r="P343" s="147"/>
      <c r="Q343" s="147"/>
    </row>
    <row r="344" spans="1:17" x14ac:dyDescent="0.3">
      <c r="A344" s="107"/>
      <c r="B344" s="107" t="s">
        <v>617</v>
      </c>
      <c r="C344" s="124"/>
      <c r="D344" s="107"/>
      <c r="E344" s="125"/>
      <c r="F344" s="107"/>
      <c r="G344" s="107" t="s">
        <v>1901</v>
      </c>
      <c r="H344" s="124" t="str">
        <f>Programação3[[#This Row],[Atividade]]&amp; " - linha/estrutura: " &amp;Programação3[[#This Row],[Tag]]</f>
        <v xml:space="preserve">Concretagem - linha/estrutura: </v>
      </c>
      <c r="I344" s="107"/>
      <c r="J344" s="107"/>
      <c r="K344" s="107"/>
      <c r="L344" s="147"/>
      <c r="M344" s="147"/>
      <c r="N344" s="147"/>
      <c r="O344" s="147"/>
      <c r="P344" s="147"/>
      <c r="Q344" s="147"/>
    </row>
    <row r="345" spans="1:17" x14ac:dyDescent="0.3">
      <c r="A345" s="107"/>
      <c r="B345" s="107" t="s">
        <v>618</v>
      </c>
      <c r="C345" s="124"/>
      <c r="D345" s="107"/>
      <c r="E345" s="125"/>
      <c r="F345" s="107"/>
      <c r="G345" s="107" t="s">
        <v>1902</v>
      </c>
      <c r="H345" s="124" t="str">
        <f>Programação3[[#This Row],[Atividade]]&amp; " - linha/estrutura: " &amp;Programação3[[#This Row],[Tag]]</f>
        <v xml:space="preserve">Desforma - linha/estrutura: </v>
      </c>
      <c r="I345" s="107"/>
      <c r="J345" s="107"/>
      <c r="K345" s="107"/>
      <c r="L345" s="147"/>
      <c r="M345" s="147"/>
      <c r="N345" s="147"/>
      <c r="O345" s="147"/>
      <c r="P345" s="147"/>
      <c r="Q345" s="147"/>
    </row>
    <row r="346" spans="1:17" x14ac:dyDescent="0.3">
      <c r="A346" s="107"/>
      <c r="B346" s="107" t="s">
        <v>619</v>
      </c>
      <c r="C346" s="124"/>
      <c r="D346" s="107"/>
      <c r="E346" s="125"/>
      <c r="F346" s="107"/>
      <c r="G346" s="107" t="s">
        <v>1903</v>
      </c>
      <c r="H346" s="124" t="str">
        <f>Programação3[[#This Row],[Atividade]]&amp; " - linha/estrutura: " &amp;Programação3[[#This Row],[Tag]]</f>
        <v xml:space="preserve">Pre-Comissionamento - linha/estrutura: </v>
      </c>
      <c r="I346" s="107"/>
      <c r="J346" s="107"/>
      <c r="K346" s="107"/>
      <c r="L346" s="147"/>
      <c r="M346" s="147"/>
      <c r="N346" s="147"/>
      <c r="O346" s="147"/>
      <c r="P346" s="147"/>
      <c r="Q346" s="147"/>
    </row>
    <row r="347" spans="1:17" x14ac:dyDescent="0.3">
      <c r="A347" s="107"/>
      <c r="B347" s="107" t="s">
        <v>620</v>
      </c>
      <c r="C347" s="124"/>
      <c r="D347" s="107"/>
      <c r="E347" s="125"/>
      <c r="F347" s="107"/>
      <c r="G347" s="107" t="s">
        <v>1904</v>
      </c>
      <c r="H347" s="124" t="str">
        <f>Programação3[[#This Row],[Atividade]]&amp; " - linha/estrutura: " &amp;Programação3[[#This Row],[Tag]]</f>
        <v xml:space="preserve">Complementação mecânica - linha/estrutura: </v>
      </c>
      <c r="I347" s="107"/>
      <c r="J347" s="107"/>
      <c r="K347" s="107"/>
      <c r="L347" s="147"/>
      <c r="M347" s="147"/>
      <c r="N347" s="147"/>
      <c r="O347" s="147"/>
      <c r="P347" s="147"/>
      <c r="Q347" s="147"/>
    </row>
    <row r="348" spans="1:17" x14ac:dyDescent="0.3">
      <c r="A348" s="107"/>
      <c r="B348" s="107" t="s">
        <v>621</v>
      </c>
      <c r="C348" s="124"/>
      <c r="D348" s="107"/>
      <c r="E348" s="125"/>
      <c r="F348" s="107"/>
      <c r="G348" s="107" t="s">
        <v>1905</v>
      </c>
      <c r="H348" s="124" t="str">
        <f>Programação3[[#This Row],[Atividade]]&amp; " - linha/estrutura: " &amp;Programação3[[#This Row],[Tag]]</f>
        <v xml:space="preserve">Pré Comissionamento - linha/estrutura: </v>
      </c>
      <c r="I348" s="107"/>
      <c r="J348" s="107"/>
      <c r="K348" s="107"/>
      <c r="L348" s="147"/>
      <c r="M348" s="147"/>
      <c r="N348" s="147"/>
      <c r="O348" s="147"/>
      <c r="P348" s="147"/>
      <c r="Q348" s="147"/>
    </row>
    <row r="349" spans="1:17" x14ac:dyDescent="0.3">
      <c r="A349" s="107"/>
      <c r="B349" s="107" t="s">
        <v>622</v>
      </c>
      <c r="C349" s="124"/>
      <c r="D349" s="107"/>
      <c r="E349" s="125"/>
      <c r="F349" s="107"/>
      <c r="G349" s="107" t="s">
        <v>1906</v>
      </c>
      <c r="H349" s="124" t="str">
        <f>Programação3[[#This Row],[Atividade]]&amp; " - linha/estrutura: " &amp;Programação3[[#This Row],[Tag]]</f>
        <v xml:space="preserve">Sistema de Polimento e tanque de Condensado - linha/estrutura: </v>
      </c>
      <c r="I349" s="107"/>
      <c r="J349" s="107"/>
      <c r="K349" s="107"/>
      <c r="L349" s="147"/>
      <c r="M349" s="147"/>
      <c r="N349" s="147"/>
      <c r="O349" s="147"/>
      <c r="P349" s="147"/>
      <c r="Q349" s="147"/>
    </row>
    <row r="350" spans="1:17" x14ac:dyDescent="0.3">
      <c r="A350" s="107"/>
      <c r="B350" s="107" t="s">
        <v>2384</v>
      </c>
      <c r="C350" s="124"/>
      <c r="D350" s="107"/>
      <c r="E350" s="125"/>
      <c r="F350" s="107"/>
      <c r="G350" s="107" t="s">
        <v>333</v>
      </c>
      <c r="H350" s="124" t="str">
        <f>Programação3[[#This Row],[Atividade]]&amp; " - linha/estrutura: " &amp;Programação3[[#This Row],[Tag]]</f>
        <v xml:space="preserve">Isolamento térmico - linha/estrutura: </v>
      </c>
      <c r="I350" s="107"/>
      <c r="J350" s="107"/>
      <c r="K350" s="107"/>
      <c r="L350" s="147"/>
      <c r="M350" s="147"/>
      <c r="N350" s="147"/>
      <c r="O350" s="147"/>
      <c r="P350" s="147"/>
      <c r="Q350" s="147"/>
    </row>
    <row r="351" spans="1:17" x14ac:dyDescent="0.3">
      <c r="A351" s="107"/>
      <c r="B351" s="107" t="s">
        <v>2385</v>
      </c>
      <c r="C351" s="124"/>
      <c r="D351" s="107"/>
      <c r="E351" s="125"/>
      <c r="F351" s="107"/>
      <c r="G351" s="107" t="s">
        <v>2386</v>
      </c>
      <c r="H351" s="124" t="str">
        <f>Programação3[[#This Row],[Atividade]]&amp; " - linha/estrutura: " &amp;Programação3[[#This Row],[Tag]]</f>
        <v xml:space="preserve">Montagem de isolamento térmico Tanque de condensado - linha/estrutura: </v>
      </c>
      <c r="I351" s="107"/>
      <c r="J351" s="107"/>
      <c r="K351" s="107"/>
      <c r="L351" s="147"/>
      <c r="M351" s="147"/>
      <c r="N351" s="147"/>
      <c r="O351" s="147"/>
      <c r="P351" s="147"/>
      <c r="Q351" s="147"/>
    </row>
    <row r="352" spans="1:17" x14ac:dyDescent="0.3">
      <c r="A352" s="107" t="s">
        <v>510</v>
      </c>
      <c r="B352" s="107" t="s">
        <v>2387</v>
      </c>
      <c r="C352" s="124"/>
      <c r="D352" s="107"/>
      <c r="E352" s="125"/>
      <c r="F352" s="107"/>
      <c r="G352" s="107" t="s">
        <v>2324</v>
      </c>
      <c r="H352" s="124" t="str">
        <f>Programação3[[#This Row],[Atividade]]&amp; " - linha/estrutura: " &amp;Programação3[[#This Row],[Tag]]</f>
        <v xml:space="preserve">Montagem de andaimes - linha/estrutura: </v>
      </c>
      <c r="I352" s="107"/>
      <c r="J352" s="107"/>
      <c r="K352" s="107"/>
      <c r="L352" s="147"/>
      <c r="M352" s="147"/>
      <c r="N352" s="147"/>
      <c r="O352" s="147"/>
      <c r="P352" s="147"/>
      <c r="Q352" s="147"/>
    </row>
    <row r="353" spans="1:17" x14ac:dyDescent="0.3">
      <c r="A353" s="107"/>
      <c r="B353" s="107" t="s">
        <v>2388</v>
      </c>
      <c r="C353" s="124"/>
      <c r="D353" s="107"/>
      <c r="E353" s="125"/>
      <c r="F353" s="107"/>
      <c r="G353" s="107" t="s">
        <v>2325</v>
      </c>
      <c r="H353" s="124" t="str">
        <f>Programação3[[#This Row],[Atividade]]&amp; " - linha/estrutura: " &amp;Programação3[[#This Row],[Tag]]</f>
        <v xml:space="preserve">Montagem de estrutura e isolamento - linha/estrutura: </v>
      </c>
      <c r="I353" s="107"/>
      <c r="J353" s="107"/>
      <c r="K353" s="107"/>
      <c r="L353" s="147"/>
      <c r="M353" s="147"/>
      <c r="N353" s="147"/>
      <c r="O353" s="147"/>
      <c r="P353" s="147"/>
      <c r="Q353" s="147"/>
    </row>
    <row r="354" spans="1:17" x14ac:dyDescent="0.3">
      <c r="A354" s="107"/>
      <c r="B354" s="107" t="s">
        <v>2389</v>
      </c>
      <c r="C354" s="124"/>
      <c r="D354" s="107"/>
      <c r="E354" s="125"/>
      <c r="F354" s="107"/>
      <c r="G354" s="107" t="s">
        <v>2390</v>
      </c>
      <c r="H354" s="124" t="str">
        <f>Programação3[[#This Row],[Atividade]]&amp; " - linha/estrutura: " &amp;Programação3[[#This Row],[Tag]]</f>
        <v xml:space="preserve">Isolamento térmico - "Linha 3""-S1-14E-5346-H" - linha/estrutura: </v>
      </c>
      <c r="I354" s="107"/>
      <c r="J354" s="107"/>
      <c r="K354" s="107"/>
      <c r="L354" s="147"/>
      <c r="M354" s="147"/>
      <c r="N354" s="147"/>
      <c r="O354" s="147"/>
      <c r="P354" s="147"/>
      <c r="Q354" s="147"/>
    </row>
    <row r="355" spans="1:17" x14ac:dyDescent="0.3">
      <c r="A355" s="107"/>
      <c r="B355" s="107" t="s">
        <v>2391</v>
      </c>
      <c r="C355" s="124"/>
      <c r="D355" s="107"/>
      <c r="E355" s="125"/>
      <c r="F355" s="107"/>
      <c r="G355" s="107" t="s">
        <v>2392</v>
      </c>
      <c r="H355" s="124" t="str">
        <f>Programação3[[#This Row],[Atividade]]&amp; " - linha/estrutura: " &amp;Programação3[[#This Row],[Tag]]</f>
        <v xml:space="preserve">Isolamento térmico - "Linha 3""-S1-14E-5347-H" - linha/estrutura: </v>
      </c>
      <c r="I355" s="107"/>
      <c r="J355" s="107"/>
      <c r="K355" s="107"/>
      <c r="L355" s="147"/>
      <c r="M355" s="147"/>
      <c r="N355" s="147"/>
      <c r="O355" s="147"/>
      <c r="P355" s="147"/>
      <c r="Q355" s="147"/>
    </row>
    <row r="356" spans="1:17" x14ac:dyDescent="0.3">
      <c r="A356" s="107"/>
      <c r="B356" s="107" t="s">
        <v>2393</v>
      </c>
      <c r="C356" s="124"/>
      <c r="D356" s="107"/>
      <c r="E356" s="125"/>
      <c r="F356" s="107"/>
      <c r="G356" s="107" t="s">
        <v>2394</v>
      </c>
      <c r="H356" s="124" t="str">
        <f>Programação3[[#This Row],[Atividade]]&amp; " - linha/estrutura: " &amp;Programação3[[#This Row],[Tag]]</f>
        <v xml:space="preserve">Isolamento térmico - "Linha 1.1/2""-C1-14E-5344" - linha/estrutura: </v>
      </c>
      <c r="I356" s="107"/>
      <c r="J356" s="107"/>
      <c r="K356" s="107"/>
      <c r="L356" s="147"/>
      <c r="M356" s="147"/>
      <c r="N356" s="147"/>
      <c r="O356" s="147"/>
      <c r="P356" s="147"/>
      <c r="Q356" s="147"/>
    </row>
    <row r="357" spans="1:17" x14ac:dyDescent="0.3">
      <c r="A357" s="107"/>
      <c r="B357" s="107" t="s">
        <v>2395</v>
      </c>
      <c r="C357" s="124"/>
      <c r="D357" s="107"/>
      <c r="E357" s="125"/>
      <c r="F357" s="107"/>
      <c r="G357" s="107" t="s">
        <v>2396</v>
      </c>
      <c r="H357" s="124" t="str">
        <f>Programação3[[#This Row],[Atividade]]&amp; " - linha/estrutura: " &amp;Programação3[[#This Row],[Tag]]</f>
        <v xml:space="preserve">Isolamento térmico - "Linha 2""-A1-14E-5352" - linha/estrutura: </v>
      </c>
      <c r="I357" s="107"/>
      <c r="J357" s="107"/>
      <c r="K357" s="107"/>
      <c r="L357" s="147"/>
      <c r="M357" s="147"/>
      <c r="N357" s="147"/>
      <c r="O357" s="147"/>
      <c r="P357" s="147"/>
      <c r="Q357" s="147"/>
    </row>
    <row r="358" spans="1:17" x14ac:dyDescent="0.3">
      <c r="A358" s="107"/>
      <c r="B358" s="107" t="s">
        <v>2397</v>
      </c>
      <c r="C358" s="124"/>
      <c r="D358" s="107"/>
      <c r="E358" s="125"/>
      <c r="F358" s="107"/>
      <c r="G358" s="107" t="s">
        <v>2398</v>
      </c>
      <c r="H358" s="124" t="str">
        <f>Programação3[[#This Row],[Atividade]]&amp; " - linha/estrutura: " &amp;Programação3[[#This Row],[Tag]]</f>
        <v xml:space="preserve">Isolamento térmico - "Linha 6""-S1-14E-5345-H" - linha/estrutura: </v>
      </c>
      <c r="I358" s="107"/>
      <c r="J358" s="107"/>
      <c r="K358" s="107"/>
      <c r="L358" s="147"/>
      <c r="M358" s="147"/>
      <c r="N358" s="147"/>
      <c r="O358" s="147"/>
      <c r="P358" s="147"/>
      <c r="Q358" s="147"/>
    </row>
    <row r="359" spans="1:17" x14ac:dyDescent="0.3">
      <c r="A359" s="107"/>
      <c r="B359" s="107" t="s">
        <v>2399</v>
      </c>
      <c r="C359" s="124"/>
      <c r="D359" s="107"/>
      <c r="E359" s="125"/>
      <c r="F359" s="107"/>
      <c r="G359" s="107" t="s">
        <v>2400</v>
      </c>
      <c r="H359" s="124" t="str">
        <f>Programação3[[#This Row],[Atividade]]&amp; " - linha/estrutura: " &amp;Programação3[[#This Row],[Tag]]</f>
        <v xml:space="preserve">Isolamento térmico - Linha 6"-S2-14E-5350-H - linha/estrutura: </v>
      </c>
      <c r="I359" s="107"/>
      <c r="J359" s="107"/>
      <c r="K359" s="107"/>
      <c r="L359" s="147"/>
      <c r="M359" s="147"/>
      <c r="N359" s="147"/>
      <c r="O359" s="147"/>
      <c r="P359" s="147"/>
      <c r="Q359" s="147"/>
    </row>
    <row r="360" spans="1:17" x14ac:dyDescent="0.3">
      <c r="A360" s="107"/>
      <c r="B360" s="107" t="s">
        <v>2401</v>
      </c>
      <c r="C360" s="124"/>
      <c r="D360" s="107"/>
      <c r="E360" s="125"/>
      <c r="F360" s="107"/>
      <c r="G360" s="107" t="s">
        <v>2402</v>
      </c>
      <c r="H360" s="124" t="str">
        <f>Programação3[[#This Row],[Atividade]]&amp; " - linha/estrutura: " &amp;Programação3[[#This Row],[Tag]]</f>
        <v xml:space="preserve">Isolamento térmico - Linha 3''-S2-14E-5354-H - linha/estrutura: </v>
      </c>
      <c r="I360" s="107"/>
      <c r="J360" s="107"/>
      <c r="K360" s="107"/>
      <c r="L360" s="147"/>
      <c r="M360" s="147"/>
      <c r="N360" s="147"/>
      <c r="O360" s="147"/>
      <c r="P360" s="147"/>
      <c r="Q360" s="147"/>
    </row>
    <row r="361" spans="1:17" x14ac:dyDescent="0.3">
      <c r="A361" s="107"/>
      <c r="B361" s="107" t="s">
        <v>2403</v>
      </c>
      <c r="C361" s="124"/>
      <c r="D361" s="107"/>
      <c r="E361" s="125"/>
      <c r="F361" s="107"/>
      <c r="G361" s="107" t="s">
        <v>2404</v>
      </c>
      <c r="H361" s="124" t="str">
        <f>Programação3[[#This Row],[Atividade]]&amp; " - linha/estrutura: " &amp;Programação3[[#This Row],[Tag]]</f>
        <v xml:space="preserve">Isolamento térmico - "Linha 4""-S2-14E-5342-H - linha/estrutura: </v>
      </c>
      <c r="I361" s="107"/>
      <c r="J361" s="107"/>
      <c r="K361" s="107"/>
      <c r="L361" s="147"/>
      <c r="M361" s="147"/>
      <c r="N361" s="147"/>
      <c r="O361" s="147"/>
      <c r="P361" s="147"/>
      <c r="Q361" s="147"/>
    </row>
    <row r="362" spans="1:17" x14ac:dyDescent="0.3">
      <c r="A362" s="107"/>
      <c r="B362" s="107" t="s">
        <v>2405</v>
      </c>
      <c r="C362" s="124"/>
      <c r="D362" s="107"/>
      <c r="E362" s="125"/>
      <c r="F362" s="107"/>
      <c r="G362" s="107" t="s">
        <v>2406</v>
      </c>
      <c r="H362" s="124" t="str">
        <f>Programação3[[#This Row],[Atividade]]&amp; " - linha/estrutura: " &amp;Programação3[[#This Row],[Tag]]</f>
        <v xml:space="preserve">Isolamento térmico - Linha 2"-S2-14E-5349-H - linha/estrutura: </v>
      </c>
      <c r="I362" s="107"/>
      <c r="J362" s="107"/>
      <c r="K362" s="107"/>
      <c r="L362" s="147"/>
      <c r="M362" s="147"/>
      <c r="N362" s="147"/>
      <c r="O362" s="147"/>
      <c r="P362" s="147"/>
      <c r="Q362" s="147"/>
    </row>
    <row r="363" spans="1:17" x14ac:dyDescent="0.3">
      <c r="A363" s="107"/>
      <c r="B363" s="107" t="s">
        <v>2407</v>
      </c>
      <c r="C363" s="124"/>
      <c r="D363" s="107"/>
      <c r="E363" s="125"/>
      <c r="F363" s="107"/>
      <c r="G363" s="107" t="s">
        <v>2408</v>
      </c>
      <c r="H363" s="124" t="str">
        <f>Programação3[[#This Row],[Atividade]]&amp; " - linha/estrutura: " &amp;Programação3[[#This Row],[Tag]]</f>
        <v xml:space="preserve">Isolamento térmico - "Linha 2""-S2-14E-5343-H" - linha/estrutura: </v>
      </c>
      <c r="I363" s="107"/>
      <c r="J363" s="107"/>
      <c r="K363" s="107"/>
      <c r="L363" s="147"/>
      <c r="M363" s="147"/>
      <c r="N363" s="147"/>
      <c r="O363" s="147"/>
      <c r="P363" s="147"/>
      <c r="Q363" s="147"/>
    </row>
    <row r="364" spans="1:17" x14ac:dyDescent="0.3">
      <c r="A364" s="107"/>
      <c r="B364" s="107" t="s">
        <v>2409</v>
      </c>
      <c r="C364" s="124"/>
      <c r="D364" s="107"/>
      <c r="E364" s="125"/>
      <c r="F364" s="107"/>
      <c r="G364" s="107" t="s">
        <v>2410</v>
      </c>
      <c r="H364" s="124" t="str">
        <f>Programação3[[#This Row],[Atividade]]&amp; " - linha/estrutura: " &amp;Programação3[[#This Row],[Tag]]</f>
        <v xml:space="preserve">Isolamento térmico - "Linha 3""-W2-14E-5353 - linha/estrutura: </v>
      </c>
      <c r="I364" s="107"/>
      <c r="J364" s="107"/>
      <c r="K364" s="107"/>
      <c r="L364" s="147"/>
      <c r="M364" s="147"/>
      <c r="N364" s="147"/>
      <c r="O364" s="147"/>
      <c r="P364" s="147"/>
      <c r="Q364" s="147"/>
    </row>
    <row r="365" spans="1:17" x14ac:dyDescent="0.3">
      <c r="A365" s="107"/>
      <c r="B365" s="107" t="s">
        <v>2411</v>
      </c>
      <c r="C365" s="124"/>
      <c r="D365" s="107"/>
      <c r="E365" s="125"/>
      <c r="F365" s="107"/>
      <c r="G365" s="107" t="s">
        <v>2412</v>
      </c>
      <c r="H365" s="124" t="str">
        <f>Programação3[[#This Row],[Atividade]]&amp; " - linha/estrutura: " &amp;Programação3[[#This Row],[Tag]]</f>
        <v xml:space="preserve">Isolamento térmico - "Linha 2""-S2-14E-5348-H - linha/estrutura: </v>
      </c>
      <c r="I365" s="107"/>
      <c r="J365" s="107"/>
      <c r="K365" s="107"/>
      <c r="L365" s="147"/>
      <c r="M365" s="147"/>
      <c r="N365" s="147"/>
      <c r="O365" s="147"/>
      <c r="P365" s="147"/>
      <c r="Q365" s="147"/>
    </row>
    <row r="366" spans="1:17" x14ac:dyDescent="0.3">
      <c r="A366" s="107"/>
      <c r="B366" s="107" t="s">
        <v>2413</v>
      </c>
      <c r="C366" s="124"/>
      <c r="D366" s="107"/>
      <c r="E366" s="125"/>
      <c r="F366" s="107"/>
      <c r="G366" s="107" t="s">
        <v>2414</v>
      </c>
      <c r="H366" s="124" t="str">
        <f>Programação3[[#This Row],[Atividade]]&amp; " - linha/estrutura: " &amp;Programação3[[#This Row],[Tag]]</f>
        <v xml:space="preserve">Teste hidrostático - Linha 1.1/2-C4-14E-5351 - linha/estrutura: </v>
      </c>
      <c r="I366" s="107"/>
      <c r="J366" s="107"/>
      <c r="K366" s="107"/>
      <c r="L366" s="147"/>
      <c r="M366" s="147"/>
      <c r="N366" s="147"/>
      <c r="O366" s="147"/>
      <c r="P366" s="147"/>
      <c r="Q366" s="147"/>
    </row>
    <row r="367" spans="1:17" x14ac:dyDescent="0.3">
      <c r="A367" s="107"/>
      <c r="B367" s="107" t="s">
        <v>623</v>
      </c>
      <c r="C367" s="124"/>
      <c r="D367" s="107"/>
      <c r="E367" s="125"/>
      <c r="F367" s="107"/>
      <c r="G367" s="107" t="s">
        <v>1907</v>
      </c>
      <c r="H367" s="124" t="str">
        <f>Programação3[[#This Row],[Atividade]]&amp; " - linha/estrutura: " &amp;Programação3[[#This Row],[Tag]]</f>
        <v xml:space="preserve">Tanque polidor E-14E-2A - linha/estrutura: </v>
      </c>
      <c r="I367" s="107"/>
      <c r="J367" s="107"/>
      <c r="K367" s="107"/>
      <c r="L367" s="147"/>
      <c r="M367" s="147"/>
      <c r="N367" s="147"/>
      <c r="O367" s="147"/>
      <c r="P367" s="147"/>
      <c r="Q367" s="147"/>
    </row>
    <row r="368" spans="1:17" x14ac:dyDescent="0.3">
      <c r="A368" s="107"/>
      <c r="B368" s="107" t="s">
        <v>624</v>
      </c>
      <c r="C368" s="124"/>
      <c r="D368" s="107"/>
      <c r="E368" s="125"/>
      <c r="F368" s="107"/>
      <c r="G368" s="107" t="s">
        <v>1908</v>
      </c>
      <c r="H368" s="124" t="str">
        <f>Programação3[[#This Row],[Atividade]]&amp; " - linha/estrutura: " &amp;Programação3[[#This Row],[Tag]]</f>
        <v xml:space="preserve">Construção da base civil do tanque - HYDRO - linha/estrutura: </v>
      </c>
      <c r="I368" s="107"/>
      <c r="J368" s="107"/>
      <c r="K368" s="107"/>
      <c r="L368" s="147"/>
      <c r="M368" s="147"/>
      <c r="N368" s="147"/>
      <c r="O368" s="147"/>
      <c r="P368" s="147"/>
      <c r="Q368" s="147"/>
    </row>
    <row r="369" spans="1:17" x14ac:dyDescent="0.3">
      <c r="A369" s="107"/>
      <c r="B369" s="107" t="s">
        <v>625</v>
      </c>
      <c r="C369" s="124"/>
      <c r="D369" s="107"/>
      <c r="E369" s="125"/>
      <c r="F369" s="107"/>
      <c r="G369" s="107" t="s">
        <v>1909</v>
      </c>
      <c r="H369" s="124" t="str">
        <f>Programação3[[#This Row],[Atividade]]&amp; " - linha/estrutura: " &amp;Programação3[[#This Row],[Tag]]</f>
        <v xml:space="preserve">Fornecimento de tanque polidor (Hydro) - linha/estrutura: </v>
      </c>
      <c r="I369" s="107"/>
      <c r="J369" s="107"/>
      <c r="K369" s="107"/>
      <c r="L369" s="147"/>
      <c r="M369" s="147"/>
      <c r="N369" s="147"/>
      <c r="O369" s="147"/>
      <c r="P369" s="147"/>
      <c r="Q369" s="147"/>
    </row>
    <row r="370" spans="1:17" x14ac:dyDescent="0.3">
      <c r="A370" s="107"/>
      <c r="B370" s="107" t="s">
        <v>626</v>
      </c>
      <c r="C370" s="124"/>
      <c r="D370" s="107"/>
      <c r="E370" s="125"/>
      <c r="F370" s="107"/>
      <c r="G370" s="107" t="s">
        <v>1910</v>
      </c>
      <c r="H370" s="124" t="str">
        <f>Programação3[[#This Row],[Atividade]]&amp; " - linha/estrutura: " &amp;Programação3[[#This Row],[Tag]]</f>
        <v xml:space="preserve">Nivelamento de base civil com shims - linha/estrutura: </v>
      </c>
      <c r="I370" s="107"/>
      <c r="J370" s="107"/>
      <c r="K370" s="107"/>
      <c r="L370" s="147"/>
      <c r="M370" s="147"/>
      <c r="N370" s="147"/>
      <c r="O370" s="147"/>
      <c r="P370" s="147"/>
      <c r="Q370" s="147"/>
    </row>
    <row r="371" spans="1:17" x14ac:dyDescent="0.3">
      <c r="A371" s="107"/>
      <c r="B371" s="107" t="s">
        <v>627</v>
      </c>
      <c r="C371" s="124" t="s">
        <v>2167</v>
      </c>
      <c r="D371" s="107" t="s">
        <v>1430</v>
      </c>
      <c r="E371" s="125" t="s">
        <v>1437</v>
      </c>
      <c r="F371" s="107" t="s">
        <v>1437</v>
      </c>
      <c r="G371" s="107" t="s">
        <v>1911</v>
      </c>
      <c r="H371" s="124" t="str">
        <f>Programação3[[#This Row],[Atividade]]&amp; " - linha/estrutura: " &amp;Programação3[[#This Row],[Tag]]</f>
        <v>Posicionamento do tanque sobre a base - linha/estrutura: Tanque de condensado</v>
      </c>
      <c r="I371" s="107" t="s">
        <v>1434</v>
      </c>
      <c r="J371" s="142"/>
      <c r="K371" s="107"/>
      <c r="L371" s="147"/>
      <c r="M371" s="147"/>
      <c r="N371" s="147"/>
      <c r="O371" s="147"/>
      <c r="P371" s="147"/>
      <c r="Q371" s="147"/>
    </row>
    <row r="372" spans="1:17" x14ac:dyDescent="0.3">
      <c r="A372" s="107"/>
      <c r="B372" s="107" t="s">
        <v>628</v>
      </c>
      <c r="C372" s="124"/>
      <c r="D372" s="107"/>
      <c r="E372" s="125"/>
      <c r="F372" s="107"/>
      <c r="G372" s="107" t="s">
        <v>1912</v>
      </c>
      <c r="H372" s="124" t="str">
        <f>Programação3[[#This Row],[Atividade]]&amp; " - linha/estrutura: " &amp;Programação3[[#This Row],[Tag]]</f>
        <v xml:space="preserve">Verificação de alinhamento topogáfico - linha/estrutura: </v>
      </c>
      <c r="I372" s="107"/>
      <c r="J372" s="107"/>
      <c r="K372" s="107"/>
      <c r="L372" s="147"/>
      <c r="M372" s="147"/>
      <c r="N372" s="147"/>
      <c r="O372" s="147"/>
      <c r="P372" s="147"/>
      <c r="Q372" s="147"/>
    </row>
    <row r="373" spans="1:17" x14ac:dyDescent="0.3">
      <c r="A373" s="107"/>
      <c r="B373" s="107" t="s">
        <v>629</v>
      </c>
      <c r="C373" s="124"/>
      <c r="D373" s="107"/>
      <c r="E373" s="125"/>
      <c r="F373" s="107"/>
      <c r="G373" s="107" t="s">
        <v>2361</v>
      </c>
      <c r="H373" s="124" t="str">
        <f>Programação3[[#This Row],[Atividade]]&amp; " - linha/estrutura: " &amp;Programação3[[#This Row],[Tag]]</f>
        <v xml:space="preserve">Montagem da plataforma, escada e guarda corpo do tanque - linha/estrutura: </v>
      </c>
      <c r="I373" s="107"/>
      <c r="J373" s="107"/>
      <c r="K373" s="107"/>
      <c r="L373" s="147"/>
      <c r="M373" s="147"/>
      <c r="N373" s="147"/>
      <c r="O373" s="147"/>
      <c r="P373" s="147"/>
      <c r="Q373" s="147"/>
    </row>
    <row r="374" spans="1:17" x14ac:dyDescent="0.3">
      <c r="A374" s="107" t="s">
        <v>510</v>
      </c>
      <c r="B374" s="107" t="s">
        <v>2365</v>
      </c>
      <c r="C374" s="124"/>
      <c r="D374" s="107"/>
      <c r="E374" s="125"/>
      <c r="F374" s="107"/>
      <c r="G374" s="107" t="s">
        <v>2366</v>
      </c>
      <c r="H374" s="124" t="str">
        <f>Programação3[[#This Row],[Atividade]]&amp; " - linha/estrutura: " &amp;Programação3[[#This Row],[Tag]]</f>
        <v xml:space="preserve">Montagem de andaimes de acessos - linha/estrutura: </v>
      </c>
      <c r="I374" s="107"/>
      <c r="J374" s="107"/>
      <c r="K374" s="107"/>
      <c r="L374" s="147"/>
      <c r="M374" s="147"/>
      <c r="N374" s="147"/>
      <c r="O374" s="147"/>
      <c r="P374" s="147"/>
      <c r="Q374" s="147"/>
    </row>
    <row r="375" spans="1:17" x14ac:dyDescent="0.3">
      <c r="A375" s="107"/>
      <c r="B375" s="107" t="s">
        <v>630</v>
      </c>
      <c r="C375" s="124"/>
      <c r="D375" s="107"/>
      <c r="E375" s="125"/>
      <c r="F375" s="107"/>
      <c r="G375" s="107" t="s">
        <v>1914</v>
      </c>
      <c r="H375" s="124" t="str">
        <f>Programação3[[#This Row],[Atividade]]&amp; " - linha/estrutura: " &amp;Programação3[[#This Row],[Tag]]</f>
        <v xml:space="preserve">Grauteamento das bases civil - linha/estrutura: </v>
      </c>
      <c r="I375" s="107"/>
      <c r="J375" s="107"/>
      <c r="K375" s="107"/>
      <c r="L375" s="147"/>
      <c r="M375" s="147"/>
      <c r="N375" s="147"/>
      <c r="O375" s="147"/>
      <c r="P375" s="147"/>
      <c r="Q375" s="147"/>
    </row>
    <row r="376" spans="1:17" x14ac:dyDescent="0.3">
      <c r="A376" s="107"/>
      <c r="B376" s="107" t="s">
        <v>465</v>
      </c>
      <c r="C376" s="124"/>
      <c r="D376" s="107"/>
      <c r="E376" s="125"/>
      <c r="F376" s="107"/>
      <c r="G376" s="107" t="s">
        <v>466</v>
      </c>
      <c r="H376" s="124" t="str">
        <f>Programação3[[#This Row],[Atividade]]&amp; " - linha/estrutura: " &amp;Programação3[[#This Row],[Tag]]</f>
        <v xml:space="preserve">Tanque de condensado T-14E-3A - linha/estrutura: </v>
      </c>
      <c r="I376" s="107"/>
      <c r="J376" s="107"/>
      <c r="K376" s="107"/>
      <c r="L376" s="147"/>
      <c r="M376" s="147"/>
      <c r="N376" s="147"/>
      <c r="O376" s="147"/>
      <c r="P376" s="147"/>
      <c r="Q376" s="147"/>
    </row>
    <row r="377" spans="1:17" x14ac:dyDescent="0.3">
      <c r="A377" s="107"/>
      <c r="B377" s="107" t="s">
        <v>631</v>
      </c>
      <c r="C377" s="124"/>
      <c r="D377" s="107"/>
      <c r="E377" s="125"/>
      <c r="F377" s="107"/>
      <c r="G377" s="107" t="s">
        <v>1915</v>
      </c>
      <c r="H377" s="124" t="str">
        <f>Programação3[[#This Row],[Atividade]]&amp; " - linha/estrutura: " &amp;Programação3[[#This Row],[Tag]]</f>
        <v xml:space="preserve">Construção da base do tanque e das bombas - HYDRO - linha/estrutura: </v>
      </c>
      <c r="I377" s="107"/>
      <c r="J377" s="107"/>
      <c r="K377" s="107"/>
      <c r="L377" s="147"/>
      <c r="M377" s="147"/>
      <c r="N377" s="147"/>
      <c r="O377" s="147"/>
      <c r="P377" s="147"/>
      <c r="Q377" s="147"/>
    </row>
    <row r="378" spans="1:17" x14ac:dyDescent="0.3">
      <c r="A378" s="107"/>
      <c r="B378" s="107" t="s">
        <v>632</v>
      </c>
      <c r="C378" s="124"/>
      <c r="D378" s="107"/>
      <c r="E378" s="125"/>
      <c r="F378" s="107"/>
      <c r="G378" s="107" t="s">
        <v>1916</v>
      </c>
      <c r="H378" s="124" t="str">
        <f>Programação3[[#This Row],[Atividade]]&amp; " - linha/estrutura: " &amp;Programação3[[#This Row],[Tag]]</f>
        <v xml:space="preserve">Fornecimento de materiais do tanque (Hydro) - linha/estrutura: </v>
      </c>
      <c r="I378" s="107"/>
      <c r="J378" s="107"/>
      <c r="K378" s="107"/>
      <c r="L378" s="147"/>
      <c r="M378" s="147"/>
      <c r="N378" s="147"/>
      <c r="O378" s="147"/>
      <c r="P378" s="147"/>
      <c r="Q378" s="147"/>
    </row>
    <row r="379" spans="1:17" x14ac:dyDescent="0.3">
      <c r="A379" s="107"/>
      <c r="B379" s="107" t="s">
        <v>633</v>
      </c>
      <c r="C379" s="124"/>
      <c r="D379" s="107"/>
      <c r="E379" s="125"/>
      <c r="F379" s="107"/>
      <c r="G379" s="107" t="s">
        <v>1917</v>
      </c>
      <c r="H379" s="124" t="str">
        <f>Programação3[[#This Row],[Atividade]]&amp; " - linha/estrutura: " &amp;Programação3[[#This Row],[Tag]]</f>
        <v xml:space="preserve">Montagem e soldagem do fundo do tanque - linha/estrutura: </v>
      </c>
      <c r="I379" s="107"/>
      <c r="J379" s="107"/>
      <c r="K379" s="107"/>
      <c r="L379" s="147"/>
      <c r="M379" s="147"/>
      <c r="N379" s="147"/>
      <c r="O379" s="147"/>
      <c r="P379" s="147"/>
      <c r="Q379" s="147"/>
    </row>
    <row r="380" spans="1:17" x14ac:dyDescent="0.3">
      <c r="A380" s="107"/>
      <c r="B380" s="107" t="s">
        <v>634</v>
      </c>
      <c r="C380" s="124"/>
      <c r="D380" s="107"/>
      <c r="E380" s="125"/>
      <c r="F380" s="107"/>
      <c r="G380" s="107" t="s">
        <v>1918</v>
      </c>
      <c r="H380" s="124" t="str">
        <f>Programação3[[#This Row],[Atividade]]&amp; " - linha/estrutura: " &amp;Programação3[[#This Row],[Tag]]</f>
        <v xml:space="preserve">Montagem e soldagem do costado - linha/estrutura: </v>
      </c>
      <c r="I380" s="107"/>
      <c r="J380" s="107"/>
      <c r="K380" s="107"/>
      <c r="L380" s="147"/>
      <c r="M380" s="147"/>
      <c r="N380" s="147"/>
      <c r="O380" s="147"/>
      <c r="P380" s="147"/>
      <c r="Q380" s="147"/>
    </row>
    <row r="381" spans="1:17" x14ac:dyDescent="0.3">
      <c r="A381" s="107"/>
      <c r="B381" s="107" t="s">
        <v>635</v>
      </c>
      <c r="C381" s="124"/>
      <c r="D381" s="107"/>
      <c r="E381" s="125"/>
      <c r="F381" s="107"/>
      <c r="G381" s="107" t="s">
        <v>1919</v>
      </c>
      <c r="H381" s="124" t="str">
        <f>Programação3[[#This Row],[Atividade]]&amp; " - linha/estrutura: " &amp;Programação3[[#This Row],[Tag]]</f>
        <v xml:space="preserve">Montagem e soldagem do teto - linha/estrutura: </v>
      </c>
      <c r="I381" s="107"/>
      <c r="J381" s="107"/>
      <c r="K381" s="107"/>
      <c r="L381" s="147"/>
      <c r="M381" s="147"/>
      <c r="N381" s="147"/>
      <c r="O381" s="147"/>
      <c r="P381" s="147"/>
      <c r="Q381" s="147"/>
    </row>
    <row r="382" spans="1:17" x14ac:dyDescent="0.3">
      <c r="A382" s="107"/>
      <c r="B382" s="107" t="s">
        <v>636</v>
      </c>
      <c r="C382" s="124"/>
      <c r="D382" s="107"/>
      <c r="E382" s="125"/>
      <c r="F382" s="107"/>
      <c r="G382" s="107" t="s">
        <v>1920</v>
      </c>
      <c r="H382" s="124" t="str">
        <f>Programação3[[#This Row],[Atividade]]&amp; " - linha/estrutura: " &amp;Programação3[[#This Row],[Tag]]</f>
        <v xml:space="preserve">Montagem passarela entre os tanques - linha/estrutura: </v>
      </c>
      <c r="I382" s="107"/>
      <c r="J382" s="107"/>
      <c r="K382" s="107"/>
      <c r="L382" s="147"/>
      <c r="M382" s="147"/>
      <c r="N382" s="147"/>
      <c r="O382" s="147"/>
      <c r="P382" s="147"/>
      <c r="Q382" s="147"/>
    </row>
    <row r="383" spans="1:17" x14ac:dyDescent="0.3">
      <c r="A383" s="107"/>
      <c r="B383" s="107" t="s">
        <v>637</v>
      </c>
      <c r="C383" s="124"/>
      <c r="D383" s="107"/>
      <c r="E383" s="125"/>
      <c r="F383" s="107"/>
      <c r="G383" s="107" t="s">
        <v>1921</v>
      </c>
      <c r="H383" s="124" t="str">
        <f>Programação3[[#This Row],[Atividade]]&amp; " - linha/estrutura: " &amp;Programação3[[#This Row],[Tag]]</f>
        <v xml:space="preserve">Montagem de guarda corpo - linha/estrutura: </v>
      </c>
      <c r="I383" s="107"/>
      <c r="J383" s="107"/>
      <c r="K383" s="107"/>
      <c r="L383" s="147"/>
      <c r="M383" s="147"/>
      <c r="N383" s="147"/>
      <c r="O383" s="147"/>
      <c r="P383" s="147"/>
      <c r="Q383" s="147"/>
    </row>
    <row r="384" spans="1:17" x14ac:dyDescent="0.3">
      <c r="A384" s="107"/>
      <c r="B384" s="107" t="s">
        <v>638</v>
      </c>
      <c r="C384" s="124"/>
      <c r="D384" s="107"/>
      <c r="E384" s="125"/>
      <c r="F384" s="107"/>
      <c r="G384" s="107" t="s">
        <v>1922</v>
      </c>
      <c r="H384" s="124" t="str">
        <f>Programação3[[#This Row],[Atividade]]&amp; " - linha/estrutura: " &amp;Programação3[[#This Row],[Tag]]</f>
        <v xml:space="preserve">Montagem de bocais laterais - linha/estrutura: </v>
      </c>
      <c r="I384" s="107"/>
      <c r="J384" s="107"/>
      <c r="K384" s="107"/>
      <c r="L384" s="147"/>
      <c r="M384" s="147"/>
      <c r="N384" s="147"/>
      <c r="O384" s="147"/>
      <c r="P384" s="147"/>
      <c r="Q384" s="147"/>
    </row>
    <row r="385" spans="1:17" x14ac:dyDescent="0.3">
      <c r="A385" s="107"/>
      <c r="B385" s="107" t="s">
        <v>639</v>
      </c>
      <c r="C385" s="124"/>
      <c r="D385" s="107"/>
      <c r="E385" s="125"/>
      <c r="F385" s="107"/>
      <c r="G385" s="107" t="s">
        <v>1923</v>
      </c>
      <c r="H385" s="124" t="str">
        <f>Programação3[[#This Row],[Atividade]]&amp; " - linha/estrutura: " &amp;Programação3[[#This Row],[Tag]]</f>
        <v xml:space="preserve">Montagem e soldagem de bocais do teto - linha/estrutura: </v>
      </c>
      <c r="I385" s="107"/>
      <c r="J385" s="107"/>
      <c r="K385" s="107"/>
      <c r="L385" s="147"/>
      <c r="M385" s="147"/>
      <c r="N385" s="147"/>
      <c r="O385" s="147"/>
      <c r="P385" s="147"/>
      <c r="Q385" s="147"/>
    </row>
    <row r="386" spans="1:17" x14ac:dyDescent="0.3">
      <c r="A386" s="107"/>
      <c r="B386" s="107" t="s">
        <v>640</v>
      </c>
      <c r="C386" s="124"/>
      <c r="D386" s="107"/>
      <c r="E386" s="125"/>
      <c r="F386" s="107"/>
      <c r="G386" s="107" t="s">
        <v>1924</v>
      </c>
      <c r="H386" s="124" t="str">
        <f>Programação3[[#This Row],[Atividade]]&amp; " - linha/estrutura: " &amp;Programação3[[#This Row],[Tag]]</f>
        <v xml:space="preserve">Teste de estanqueidade (65%) - linha/estrutura: </v>
      </c>
      <c r="I386" s="107"/>
      <c r="J386" s="107"/>
      <c r="K386" s="107"/>
      <c r="L386" s="147"/>
      <c r="M386" s="147"/>
      <c r="N386" s="147"/>
      <c r="O386" s="147"/>
      <c r="P386" s="147"/>
      <c r="Q386" s="147"/>
    </row>
    <row r="387" spans="1:17" x14ac:dyDescent="0.3">
      <c r="A387" s="107"/>
      <c r="B387" s="107" t="s">
        <v>641</v>
      </c>
      <c r="C387" s="124"/>
      <c r="D387" s="107"/>
      <c r="E387" s="125"/>
      <c r="F387" s="107"/>
      <c r="G387" s="107" t="s">
        <v>1925</v>
      </c>
      <c r="H387" s="124" t="str">
        <f>Programação3[[#This Row],[Atividade]]&amp; " - linha/estrutura: " &amp;Programação3[[#This Row],[Tag]]</f>
        <v xml:space="preserve">Teste de estanqueidade (100%) - linha/estrutura: </v>
      </c>
      <c r="I387" s="107"/>
      <c r="J387" s="107"/>
      <c r="K387" s="107"/>
      <c r="L387" s="147"/>
      <c r="M387" s="147"/>
      <c r="N387" s="147"/>
      <c r="O387" s="147"/>
      <c r="P387" s="147"/>
      <c r="Q387" s="147"/>
    </row>
    <row r="388" spans="1:17" x14ac:dyDescent="0.3">
      <c r="A388" s="107"/>
      <c r="B388" s="107" t="s">
        <v>642</v>
      </c>
      <c r="C388" s="124"/>
      <c r="D388" s="107"/>
      <c r="E388" s="125"/>
      <c r="F388" s="107"/>
      <c r="G388" s="107" t="s">
        <v>1629</v>
      </c>
      <c r="H388" s="124" t="str">
        <f>Programação3[[#This Row],[Atividade]]&amp; " - linha/estrutura: " &amp;Programação3[[#This Row],[Tag]]</f>
        <v xml:space="preserve">Tubulações e suportes - linha/estrutura: </v>
      </c>
      <c r="I388" s="107"/>
      <c r="J388" s="107"/>
      <c r="K388" s="107"/>
      <c r="L388" s="147"/>
      <c r="M388" s="147"/>
      <c r="N388" s="147"/>
      <c r="O388" s="147"/>
      <c r="P388" s="147"/>
      <c r="Q388" s="147"/>
    </row>
    <row r="389" spans="1:17" x14ac:dyDescent="0.3">
      <c r="A389" s="107"/>
      <c r="B389" s="107" t="s">
        <v>643</v>
      </c>
      <c r="C389" s="124"/>
      <c r="D389" s="107"/>
      <c r="E389" s="125"/>
      <c r="F389" s="107"/>
      <c r="G389" s="107" t="s">
        <v>1926</v>
      </c>
      <c r="H389" s="124" t="str">
        <f>Programação3[[#This Row],[Atividade]]&amp; " - linha/estrutura: " &amp;Programação3[[#This Row],[Tag]]</f>
        <v xml:space="preserve">Linha 3"-S1-14E-5346-H - linha/estrutura: </v>
      </c>
      <c r="I389" s="107"/>
      <c r="J389" s="107"/>
      <c r="K389" s="107"/>
      <c r="L389" s="147"/>
      <c r="M389" s="147"/>
      <c r="N389" s="147"/>
      <c r="O389" s="147"/>
      <c r="P389" s="147"/>
      <c r="Q389" s="147"/>
    </row>
    <row r="390" spans="1:17" x14ac:dyDescent="0.3">
      <c r="A390" s="107"/>
      <c r="B390" s="107" t="s">
        <v>644</v>
      </c>
      <c r="C390" s="124"/>
      <c r="D390" s="107"/>
      <c r="E390" s="125"/>
      <c r="F390" s="107"/>
      <c r="G390" s="107" t="s">
        <v>1927</v>
      </c>
      <c r="H390" s="124" t="str">
        <f>Programação3[[#This Row],[Atividade]]&amp; " - linha/estrutura: " &amp;Programação3[[#This Row],[Tag]]</f>
        <v xml:space="preserve">Fabricar Montar e soldar linha 1º Trecho - linha/estrutura: </v>
      </c>
      <c r="I390" s="107"/>
      <c r="J390" s="107"/>
      <c r="K390" s="107"/>
      <c r="L390" s="147"/>
      <c r="M390" s="147"/>
      <c r="N390" s="147"/>
      <c r="O390" s="147"/>
      <c r="P390" s="147"/>
      <c r="Q390" s="147"/>
    </row>
    <row r="391" spans="1:17" x14ac:dyDescent="0.3">
      <c r="A391" s="107"/>
      <c r="B391" s="107" t="s">
        <v>645</v>
      </c>
      <c r="C391" s="124"/>
      <c r="D391" s="107"/>
      <c r="E391" s="125"/>
      <c r="F391" s="107"/>
      <c r="G391" s="107" t="s">
        <v>1928</v>
      </c>
      <c r="H391" s="124" t="str">
        <f>Programação3[[#This Row],[Atividade]]&amp; " - linha/estrutura: " &amp;Programação3[[#This Row],[Tag]]</f>
        <v xml:space="preserve">Fabricar Montar e soldar linha 2º trecho - linha/estrutura: </v>
      </c>
      <c r="I391" s="107"/>
      <c r="J391" s="107"/>
      <c r="K391" s="107"/>
      <c r="L391" s="147"/>
      <c r="M391" s="147"/>
      <c r="N391" s="147"/>
      <c r="O391" s="147"/>
      <c r="P391" s="147"/>
      <c r="Q391" s="147"/>
    </row>
    <row r="392" spans="1:17" x14ac:dyDescent="0.3">
      <c r="A392" s="107"/>
      <c r="B392" s="107" t="s">
        <v>646</v>
      </c>
      <c r="C392" s="124"/>
      <c r="D392" s="107"/>
      <c r="E392" s="125"/>
      <c r="F392" s="107"/>
      <c r="G392" s="107" t="s">
        <v>1929</v>
      </c>
      <c r="H392" s="124" t="str">
        <f>Programação3[[#This Row],[Atividade]]&amp; " - linha/estrutura: " &amp;Programação3[[#This Row],[Tag]]</f>
        <v xml:space="preserve">Montar suportes - linha/estrutura: </v>
      </c>
      <c r="I392" s="107"/>
      <c r="J392" s="107"/>
      <c r="K392" s="107"/>
      <c r="L392" s="147"/>
      <c r="M392" s="147"/>
      <c r="N392" s="147"/>
      <c r="O392" s="147"/>
      <c r="P392" s="147"/>
      <c r="Q392" s="147"/>
    </row>
    <row r="393" spans="1:17" x14ac:dyDescent="0.3">
      <c r="A393" s="107"/>
      <c r="B393" s="107" t="s">
        <v>647</v>
      </c>
      <c r="C393" s="124"/>
      <c r="D393" s="107"/>
      <c r="E393" s="125"/>
      <c r="F393" s="107"/>
      <c r="G393" s="107" t="s">
        <v>279</v>
      </c>
      <c r="H393" s="124" t="str">
        <f>Programação3[[#This Row],[Atividade]]&amp; " - linha/estrutura: " &amp;Programação3[[#This Row],[Tag]]</f>
        <v xml:space="preserve">Inspeção ENDs das soldas - linha/estrutura: </v>
      </c>
      <c r="I393" s="107"/>
      <c r="J393" s="107"/>
      <c r="K393" s="107"/>
      <c r="L393" s="147"/>
      <c r="M393" s="147"/>
      <c r="N393" s="147"/>
      <c r="O393" s="147"/>
      <c r="P393" s="147"/>
      <c r="Q393" s="147"/>
    </row>
    <row r="394" spans="1:17" x14ac:dyDescent="0.3">
      <c r="A394" s="107"/>
      <c r="B394" s="107" t="s">
        <v>648</v>
      </c>
      <c r="C394" s="124"/>
      <c r="D394" s="107"/>
      <c r="E394" s="125"/>
      <c r="F394" s="107"/>
      <c r="G394" s="107" t="s">
        <v>335</v>
      </c>
      <c r="H394" s="124" t="str">
        <f>Programação3[[#This Row],[Atividade]]&amp; " - linha/estrutura: " &amp;Programação3[[#This Row],[Tag]]</f>
        <v xml:space="preserve">Teste hidrostático - linha/estrutura: </v>
      </c>
      <c r="I394" s="107"/>
      <c r="J394" s="107"/>
      <c r="K394" s="107"/>
      <c r="L394" s="147"/>
      <c r="M394" s="147"/>
      <c r="N394" s="147"/>
      <c r="O394" s="147"/>
      <c r="P394" s="147"/>
      <c r="Q394" s="147"/>
    </row>
    <row r="395" spans="1:17" x14ac:dyDescent="0.3">
      <c r="A395" s="107"/>
      <c r="B395" s="107" t="s">
        <v>649</v>
      </c>
      <c r="C395" s="124"/>
      <c r="D395" s="107"/>
      <c r="E395" s="125"/>
      <c r="F395" s="107"/>
      <c r="G395" s="107" t="s">
        <v>1930</v>
      </c>
      <c r="H395" s="124" t="str">
        <f>Programação3[[#This Row],[Atividade]]&amp; " - linha/estrutura: " &amp;Programação3[[#This Row],[Tag]]</f>
        <v xml:space="preserve">Linha 3"-S1-14E-5347-H - linha/estrutura: </v>
      </c>
      <c r="I395" s="107"/>
      <c r="J395" s="107"/>
      <c r="K395" s="107"/>
      <c r="L395" s="147"/>
      <c r="M395" s="147"/>
      <c r="N395" s="147"/>
      <c r="O395" s="147"/>
      <c r="P395" s="147"/>
      <c r="Q395" s="147"/>
    </row>
    <row r="396" spans="1:17" x14ac:dyDescent="0.3">
      <c r="A396" s="107"/>
      <c r="B396" s="107" t="s">
        <v>650</v>
      </c>
      <c r="C396" s="124"/>
      <c r="D396" s="107"/>
      <c r="E396" s="125"/>
      <c r="F396" s="107"/>
      <c r="G396" s="107" t="s">
        <v>1931</v>
      </c>
      <c r="H396" s="124" t="str">
        <f>Programação3[[#This Row],[Atividade]]&amp; " - linha/estrutura: " &amp;Programação3[[#This Row],[Tag]]</f>
        <v xml:space="preserve">Fabricar Montar e soldar linha - linha/estrutura: </v>
      </c>
      <c r="I396" s="107"/>
      <c r="J396" s="107"/>
      <c r="K396" s="107"/>
      <c r="L396" s="147"/>
      <c r="M396" s="147"/>
      <c r="N396" s="147"/>
      <c r="O396" s="147"/>
      <c r="P396" s="147"/>
      <c r="Q396" s="147"/>
    </row>
    <row r="397" spans="1:17" x14ac:dyDescent="0.3">
      <c r="A397" s="107"/>
      <c r="B397" s="107" t="s">
        <v>651</v>
      </c>
      <c r="C397" s="124"/>
      <c r="D397" s="107"/>
      <c r="E397" s="125"/>
      <c r="F397" s="107"/>
      <c r="G397" s="107" t="s">
        <v>279</v>
      </c>
      <c r="H397" s="124" t="str">
        <f>Programação3[[#This Row],[Atividade]]&amp; " - linha/estrutura: " &amp;Programação3[[#This Row],[Tag]]</f>
        <v xml:space="preserve">Inspeção ENDs das soldas - linha/estrutura: </v>
      </c>
      <c r="I397" s="107"/>
      <c r="J397" s="107"/>
      <c r="K397" s="107"/>
      <c r="L397" s="147"/>
      <c r="M397" s="147"/>
      <c r="N397" s="147"/>
      <c r="O397" s="147"/>
      <c r="P397" s="147"/>
      <c r="Q397" s="147"/>
    </row>
    <row r="398" spans="1:17" x14ac:dyDescent="0.3">
      <c r="A398" s="107"/>
      <c r="B398" s="107" t="s">
        <v>652</v>
      </c>
      <c r="C398" s="124"/>
      <c r="D398" s="107"/>
      <c r="E398" s="125"/>
      <c r="F398" s="107"/>
      <c r="G398" s="107" t="s">
        <v>335</v>
      </c>
      <c r="H398" s="124" t="str">
        <f>Programação3[[#This Row],[Atividade]]&amp; " - linha/estrutura: " &amp;Programação3[[#This Row],[Tag]]</f>
        <v xml:space="preserve">Teste hidrostático - linha/estrutura: </v>
      </c>
      <c r="I398" s="107"/>
      <c r="J398" s="107"/>
      <c r="K398" s="107"/>
      <c r="L398" s="147"/>
      <c r="M398" s="147"/>
      <c r="N398" s="147"/>
      <c r="O398" s="147"/>
      <c r="P398" s="147"/>
      <c r="Q398" s="147"/>
    </row>
    <row r="399" spans="1:17" x14ac:dyDescent="0.3">
      <c r="A399" s="107"/>
      <c r="B399" s="107" t="s">
        <v>653</v>
      </c>
      <c r="C399" s="124"/>
      <c r="D399" s="107"/>
      <c r="E399" s="125"/>
      <c r="F399" s="107"/>
      <c r="G399" s="107" t="s">
        <v>1932</v>
      </c>
      <c r="H399" s="124" t="str">
        <f>Programação3[[#This Row],[Atividade]]&amp; " - linha/estrutura: " &amp;Programação3[[#This Row],[Tag]]</f>
        <v xml:space="preserve">Linha 1.1/2"-C1-14E-5344 - linha/estrutura: </v>
      </c>
      <c r="I399" s="107"/>
      <c r="J399" s="107"/>
      <c r="K399" s="107"/>
      <c r="L399" s="147"/>
      <c r="M399" s="147"/>
      <c r="N399" s="147"/>
      <c r="O399" s="147"/>
      <c r="P399" s="147"/>
      <c r="Q399" s="147"/>
    </row>
    <row r="400" spans="1:17" x14ac:dyDescent="0.3">
      <c r="A400" s="107"/>
      <c r="B400" s="107" t="s">
        <v>654</v>
      </c>
      <c r="C400" s="124"/>
      <c r="D400" s="107"/>
      <c r="E400" s="125"/>
      <c r="F400" s="107"/>
      <c r="G400" s="107" t="s">
        <v>1933</v>
      </c>
      <c r="H400" s="124" t="str">
        <f>Programação3[[#This Row],[Atividade]]&amp; " - linha/estrutura: " &amp;Programação3[[#This Row],[Tag]]</f>
        <v xml:space="preserve">Fabricar e Montar e soldar linha - linha/estrutura: </v>
      </c>
      <c r="I400" s="107"/>
      <c r="J400" s="107"/>
      <c r="K400" s="107"/>
      <c r="L400" s="147"/>
      <c r="M400" s="147"/>
      <c r="N400" s="147"/>
      <c r="O400" s="147"/>
      <c r="P400" s="147"/>
      <c r="Q400" s="147"/>
    </row>
    <row r="401" spans="1:17" x14ac:dyDescent="0.3">
      <c r="A401" s="107"/>
      <c r="B401" s="107" t="s">
        <v>655</v>
      </c>
      <c r="C401" s="124"/>
      <c r="D401" s="107"/>
      <c r="E401" s="125"/>
      <c r="F401" s="107"/>
      <c r="G401" s="107" t="s">
        <v>1929</v>
      </c>
      <c r="H401" s="124" t="str">
        <f>Programação3[[#This Row],[Atividade]]&amp; " - linha/estrutura: " &amp;Programação3[[#This Row],[Tag]]</f>
        <v xml:space="preserve">Montar suportes - linha/estrutura: </v>
      </c>
      <c r="I401" s="107"/>
      <c r="J401" s="107"/>
      <c r="K401" s="107"/>
      <c r="L401" s="147"/>
      <c r="M401" s="147"/>
      <c r="N401" s="147"/>
      <c r="O401" s="147"/>
      <c r="P401" s="147"/>
      <c r="Q401" s="147"/>
    </row>
    <row r="402" spans="1:17" x14ac:dyDescent="0.3">
      <c r="A402" s="107"/>
      <c r="B402" s="107" t="s">
        <v>656</v>
      </c>
      <c r="C402" s="124"/>
      <c r="D402" s="107"/>
      <c r="E402" s="125"/>
      <c r="F402" s="107"/>
      <c r="G402" s="107" t="s">
        <v>279</v>
      </c>
      <c r="H402" s="124" t="str">
        <f>Programação3[[#This Row],[Atividade]]&amp; " - linha/estrutura: " &amp;Programação3[[#This Row],[Tag]]</f>
        <v xml:space="preserve">Inspeção ENDs das soldas - linha/estrutura: </v>
      </c>
      <c r="I402" s="107"/>
      <c r="J402" s="107"/>
      <c r="K402" s="107"/>
      <c r="L402" s="147"/>
      <c r="M402" s="147"/>
      <c r="N402" s="147"/>
      <c r="O402" s="147"/>
      <c r="P402" s="147"/>
      <c r="Q402" s="147"/>
    </row>
    <row r="403" spans="1:17" x14ac:dyDescent="0.3">
      <c r="A403" s="107"/>
      <c r="B403" s="107" t="s">
        <v>657</v>
      </c>
      <c r="C403" s="124"/>
      <c r="D403" s="107"/>
      <c r="E403" s="125"/>
      <c r="F403" s="107"/>
      <c r="G403" s="107" t="s">
        <v>335</v>
      </c>
      <c r="H403" s="124" t="str">
        <f>Programação3[[#This Row],[Atividade]]&amp; " - linha/estrutura: " &amp;Programação3[[#This Row],[Tag]]</f>
        <v xml:space="preserve">Teste hidrostático - linha/estrutura: </v>
      </c>
      <c r="I403" s="107"/>
      <c r="J403" s="107"/>
      <c r="K403" s="107"/>
      <c r="L403" s="147"/>
      <c r="M403" s="147"/>
      <c r="N403" s="147"/>
      <c r="O403" s="147"/>
      <c r="P403" s="147"/>
      <c r="Q403" s="147"/>
    </row>
    <row r="404" spans="1:17" x14ac:dyDescent="0.3">
      <c r="A404" s="107"/>
      <c r="B404" s="107" t="s">
        <v>658</v>
      </c>
      <c r="C404" s="124"/>
      <c r="D404" s="107"/>
      <c r="E404" s="125"/>
      <c r="F404" s="107"/>
      <c r="G404" s="107" t="s">
        <v>253</v>
      </c>
      <c r="H404" s="124" t="str">
        <f>Programação3[[#This Row],[Atividade]]&amp; " - linha/estrutura: " &amp;Programação3[[#This Row],[Tag]]</f>
        <v xml:space="preserve">Linha 2"-A1-14E-5352 - linha/estrutura: </v>
      </c>
      <c r="I404" s="107"/>
      <c r="J404" s="107"/>
      <c r="K404" s="107"/>
      <c r="L404" s="147"/>
      <c r="M404" s="147"/>
      <c r="N404" s="147"/>
      <c r="O404" s="147"/>
      <c r="P404" s="147"/>
      <c r="Q404" s="147"/>
    </row>
    <row r="405" spans="1:17" x14ac:dyDescent="0.3">
      <c r="A405" s="107"/>
      <c r="B405" s="107" t="s">
        <v>659</v>
      </c>
      <c r="C405" s="124"/>
      <c r="D405" s="107"/>
      <c r="E405" s="125"/>
      <c r="F405" s="107"/>
      <c r="G405" s="107" t="s">
        <v>1933</v>
      </c>
      <c r="H405" s="124" t="str">
        <f>Programação3[[#This Row],[Atividade]]&amp; " - linha/estrutura: " &amp;Programação3[[#This Row],[Tag]]</f>
        <v xml:space="preserve">Fabricar e Montar e soldar linha - linha/estrutura: </v>
      </c>
      <c r="I405" s="107"/>
      <c r="J405" s="107"/>
      <c r="K405" s="107"/>
      <c r="L405" s="147"/>
      <c r="M405" s="147"/>
      <c r="N405" s="147"/>
      <c r="O405" s="147"/>
      <c r="P405" s="147"/>
      <c r="Q405" s="147"/>
    </row>
    <row r="406" spans="1:17" x14ac:dyDescent="0.3">
      <c r="A406" s="107"/>
      <c r="B406" s="107" t="s">
        <v>660</v>
      </c>
      <c r="C406" s="124"/>
      <c r="D406" s="107"/>
      <c r="E406" s="125"/>
      <c r="F406" s="107"/>
      <c r="G406" s="107" t="s">
        <v>1929</v>
      </c>
      <c r="H406" s="124" t="str">
        <f>Programação3[[#This Row],[Atividade]]&amp; " - linha/estrutura: " &amp;Programação3[[#This Row],[Tag]]</f>
        <v xml:space="preserve">Montar suportes - linha/estrutura: </v>
      </c>
      <c r="I406" s="107"/>
      <c r="J406" s="107"/>
      <c r="K406" s="107"/>
      <c r="L406" s="147"/>
      <c r="M406" s="147"/>
      <c r="N406" s="147"/>
      <c r="O406" s="147"/>
      <c r="P406" s="147"/>
      <c r="Q406" s="147"/>
    </row>
    <row r="407" spans="1:17" x14ac:dyDescent="0.3">
      <c r="A407" s="107"/>
      <c r="B407" s="107" t="s">
        <v>661</v>
      </c>
      <c r="C407" s="124"/>
      <c r="D407" s="107"/>
      <c r="E407" s="125"/>
      <c r="F407" s="107"/>
      <c r="G407" s="107" t="s">
        <v>279</v>
      </c>
      <c r="H407" s="124" t="str">
        <f>Programação3[[#This Row],[Atividade]]&amp; " - linha/estrutura: " &amp;Programação3[[#This Row],[Tag]]</f>
        <v xml:space="preserve">Inspeção ENDs das soldas - linha/estrutura: </v>
      </c>
      <c r="I407" s="107"/>
      <c r="J407" s="107"/>
      <c r="K407" s="107"/>
      <c r="L407" s="147"/>
      <c r="M407" s="147"/>
      <c r="N407" s="147"/>
      <c r="O407" s="147"/>
      <c r="P407" s="147"/>
      <c r="Q407" s="147"/>
    </row>
    <row r="408" spans="1:17" x14ac:dyDescent="0.3">
      <c r="A408" s="107"/>
      <c r="B408" s="107" t="s">
        <v>662</v>
      </c>
      <c r="C408" s="124"/>
      <c r="D408" s="107"/>
      <c r="E408" s="125"/>
      <c r="F408" s="107"/>
      <c r="G408" s="107" t="s">
        <v>335</v>
      </c>
      <c r="H408" s="124" t="str">
        <f>Programação3[[#This Row],[Atividade]]&amp; " - linha/estrutura: " &amp;Programação3[[#This Row],[Tag]]</f>
        <v xml:space="preserve">Teste hidrostático - linha/estrutura: </v>
      </c>
      <c r="I408" s="107"/>
      <c r="J408" s="107"/>
      <c r="K408" s="107"/>
      <c r="L408" s="147"/>
      <c r="M408" s="147"/>
      <c r="N408" s="147"/>
      <c r="O408" s="147"/>
      <c r="P408" s="147"/>
      <c r="Q408" s="147"/>
    </row>
    <row r="409" spans="1:17" x14ac:dyDescent="0.3">
      <c r="A409" s="107"/>
      <c r="B409" s="107" t="s">
        <v>663</v>
      </c>
      <c r="C409" s="124"/>
      <c r="D409" s="107"/>
      <c r="E409" s="125"/>
      <c r="F409" s="107"/>
      <c r="G409" s="107" t="s">
        <v>1934</v>
      </c>
      <c r="H409" s="124" t="str">
        <f>Programação3[[#This Row],[Atividade]]&amp; " - linha/estrutura: " &amp;Programação3[[#This Row],[Tag]]</f>
        <v xml:space="preserve">Linha 12'' -S3-14E-5405-H - linha/estrutura: </v>
      </c>
      <c r="I409" s="107"/>
      <c r="J409" s="107"/>
      <c r="K409" s="107"/>
      <c r="L409" s="147"/>
      <c r="M409" s="147"/>
      <c r="N409" s="147"/>
      <c r="O409" s="147"/>
      <c r="P409" s="147"/>
      <c r="Q409" s="147"/>
    </row>
    <row r="410" spans="1:17" x14ac:dyDescent="0.3">
      <c r="A410" s="107"/>
      <c r="B410" s="107" t="s">
        <v>664</v>
      </c>
      <c r="C410" s="124"/>
      <c r="D410" s="107"/>
      <c r="E410" s="125"/>
      <c r="F410" s="107"/>
      <c r="G410" s="107" t="s">
        <v>1935</v>
      </c>
      <c r="H410" s="124" t="str">
        <f>Programação3[[#This Row],[Atividade]]&amp; " - linha/estrutura: " &amp;Programação3[[#This Row],[Tag]]</f>
        <v xml:space="preserve">Fabricação - linha/estrutura: </v>
      </c>
      <c r="I410" s="107"/>
      <c r="J410" s="107"/>
      <c r="K410" s="107"/>
      <c r="L410" s="147"/>
      <c r="M410" s="147"/>
      <c r="N410" s="147"/>
      <c r="O410" s="147"/>
      <c r="P410" s="147"/>
      <c r="Q410" s="147"/>
    </row>
    <row r="411" spans="1:17" x14ac:dyDescent="0.3">
      <c r="A411" s="107"/>
      <c r="B411" s="107" t="s">
        <v>665</v>
      </c>
      <c r="C411" s="124"/>
      <c r="D411" s="107"/>
      <c r="E411" s="125"/>
      <c r="F411" s="107"/>
      <c r="G411" s="107" t="s">
        <v>1936</v>
      </c>
      <c r="H411" s="124" t="str">
        <f>Programação3[[#This Row],[Atividade]]&amp; " - linha/estrutura: " &amp;Programação3[[#This Row],[Tag]]</f>
        <v xml:space="preserve">Montagem e soldagem de linha - linha/estrutura: </v>
      </c>
      <c r="I411" s="107"/>
      <c r="J411" s="107"/>
      <c r="K411" s="107"/>
      <c r="L411" s="147"/>
      <c r="M411" s="147"/>
      <c r="N411" s="147"/>
      <c r="O411" s="147"/>
      <c r="P411" s="147"/>
      <c r="Q411" s="147"/>
    </row>
    <row r="412" spans="1:17" x14ac:dyDescent="0.3">
      <c r="A412" s="107"/>
      <c r="B412" s="107" t="s">
        <v>666</v>
      </c>
      <c r="C412" s="124"/>
      <c r="D412" s="107"/>
      <c r="E412" s="125"/>
      <c r="F412" s="107"/>
      <c r="G412" s="107" t="s">
        <v>1937</v>
      </c>
      <c r="H412" s="124" t="str">
        <f>Programação3[[#This Row],[Atividade]]&amp; " - linha/estrutura: " &amp;Programação3[[#This Row],[Tag]]</f>
        <v xml:space="preserve">Linha 4'' -S3-14E-5406-H - linha/estrutura: </v>
      </c>
      <c r="I412" s="107"/>
      <c r="J412" s="107"/>
      <c r="K412" s="107"/>
      <c r="L412" s="147"/>
      <c r="M412" s="147"/>
      <c r="N412" s="147"/>
      <c r="O412" s="147"/>
      <c r="P412" s="147"/>
      <c r="Q412" s="147"/>
    </row>
    <row r="413" spans="1:17" x14ac:dyDescent="0.3">
      <c r="A413" s="107"/>
      <c r="B413" s="107" t="s">
        <v>667</v>
      </c>
      <c r="C413" s="124"/>
      <c r="D413" s="107"/>
      <c r="E413" s="125"/>
      <c r="F413" s="107"/>
      <c r="G413" s="107" t="s">
        <v>1938</v>
      </c>
      <c r="H413" s="124" t="str">
        <f>Programação3[[#This Row],[Atividade]]&amp; " - linha/estrutura: " &amp;Programação3[[#This Row],[Tag]]</f>
        <v xml:space="preserve">Montar e soldar linha - linha/estrutura: </v>
      </c>
      <c r="I413" s="107"/>
      <c r="J413" s="107"/>
      <c r="K413" s="107"/>
      <c r="L413" s="147"/>
      <c r="M413" s="147"/>
      <c r="N413" s="147"/>
      <c r="O413" s="147"/>
      <c r="P413" s="147"/>
      <c r="Q413" s="147"/>
    </row>
    <row r="414" spans="1:17" x14ac:dyDescent="0.3">
      <c r="A414" s="107"/>
      <c r="B414" s="107" t="s">
        <v>668</v>
      </c>
      <c r="C414" s="124"/>
      <c r="D414" s="107"/>
      <c r="E414" s="125"/>
      <c r="F414" s="107"/>
      <c r="G414" s="107" t="s">
        <v>1939</v>
      </c>
      <c r="H414" s="124" t="str">
        <f>Programação3[[#This Row],[Atividade]]&amp; " - linha/estrutura: " &amp;Programação3[[#This Row],[Tag]]</f>
        <v xml:space="preserve">Linha 6"-S1-14E-5345-H - linha/estrutura: </v>
      </c>
      <c r="I414" s="107"/>
      <c r="J414" s="107"/>
      <c r="K414" s="107"/>
      <c r="L414" s="147"/>
      <c r="M414" s="147"/>
      <c r="N414" s="147"/>
      <c r="O414" s="147"/>
      <c r="P414" s="147"/>
      <c r="Q414" s="147"/>
    </row>
    <row r="415" spans="1:17" x14ac:dyDescent="0.3">
      <c r="A415" s="107"/>
      <c r="B415" s="107" t="s">
        <v>669</v>
      </c>
      <c r="C415" s="124"/>
      <c r="D415" s="107"/>
      <c r="E415" s="125"/>
      <c r="F415" s="107"/>
      <c r="G415" s="107" t="s">
        <v>1940</v>
      </c>
      <c r="H415" s="124" t="str">
        <f>Programação3[[#This Row],[Atividade]]&amp; " - linha/estrutura: " &amp;Programação3[[#This Row],[Tag]]</f>
        <v xml:space="preserve">Montar e soldar linha 1º trecho - linha/estrutura: </v>
      </c>
      <c r="I415" s="107"/>
      <c r="J415" s="107"/>
      <c r="K415" s="107"/>
      <c r="L415" s="147"/>
      <c r="M415" s="147"/>
      <c r="N415" s="147"/>
      <c r="O415" s="147"/>
      <c r="P415" s="147"/>
      <c r="Q415" s="147"/>
    </row>
    <row r="416" spans="1:17" x14ac:dyDescent="0.3">
      <c r="A416" s="107"/>
      <c r="B416" s="107" t="s">
        <v>670</v>
      </c>
      <c r="C416" s="124"/>
      <c r="D416" s="107"/>
      <c r="E416" s="125"/>
      <c r="F416" s="107"/>
      <c r="G416" s="107" t="s">
        <v>1941</v>
      </c>
      <c r="H416" s="124" t="str">
        <f>Programação3[[#This Row],[Atividade]]&amp; " - linha/estrutura: " &amp;Programação3[[#This Row],[Tag]]</f>
        <v xml:space="preserve">Montar e soldar linha 2º trecho - linha/estrutura: </v>
      </c>
      <c r="I416" s="107"/>
      <c r="J416" s="107"/>
      <c r="K416" s="107"/>
      <c r="L416" s="147"/>
      <c r="M416" s="147"/>
      <c r="N416" s="147"/>
      <c r="O416" s="147"/>
      <c r="P416" s="147"/>
      <c r="Q416" s="147"/>
    </row>
    <row r="417" spans="1:17" x14ac:dyDescent="0.3">
      <c r="A417" s="107"/>
      <c r="B417" s="107" t="s">
        <v>671</v>
      </c>
      <c r="C417" s="124"/>
      <c r="D417" s="107"/>
      <c r="E417" s="125"/>
      <c r="F417" s="107"/>
      <c r="G417" s="107" t="s">
        <v>1929</v>
      </c>
      <c r="H417" s="124" t="str">
        <f>Programação3[[#This Row],[Atividade]]&amp; " - linha/estrutura: " &amp;Programação3[[#This Row],[Tag]]</f>
        <v xml:space="preserve">Montar suportes - linha/estrutura: </v>
      </c>
      <c r="I417" s="107"/>
      <c r="J417" s="107"/>
      <c r="K417" s="107"/>
      <c r="L417" s="147"/>
      <c r="M417" s="147"/>
      <c r="N417" s="147"/>
      <c r="O417" s="147"/>
      <c r="P417" s="147"/>
      <c r="Q417" s="147"/>
    </row>
    <row r="418" spans="1:17" x14ac:dyDescent="0.3">
      <c r="A418" s="107"/>
      <c r="B418" s="107" t="s">
        <v>672</v>
      </c>
      <c r="C418" s="124"/>
      <c r="D418" s="107"/>
      <c r="E418" s="125"/>
      <c r="F418" s="107"/>
      <c r="G418" s="107" t="s">
        <v>279</v>
      </c>
      <c r="H418" s="124" t="str">
        <f>Programação3[[#This Row],[Atividade]]&amp; " - linha/estrutura: " &amp;Programação3[[#This Row],[Tag]]</f>
        <v xml:space="preserve">Inspeção ENDs das soldas - linha/estrutura: </v>
      </c>
      <c r="I418" s="107"/>
      <c r="J418" s="107"/>
      <c r="K418" s="107"/>
      <c r="L418" s="147"/>
      <c r="M418" s="147"/>
      <c r="N418" s="147"/>
      <c r="O418" s="147"/>
      <c r="P418" s="147"/>
      <c r="Q418" s="147"/>
    </row>
    <row r="419" spans="1:17" x14ac:dyDescent="0.3">
      <c r="A419" s="107"/>
      <c r="B419" s="107" t="s">
        <v>673</v>
      </c>
      <c r="C419" s="124"/>
      <c r="D419" s="107"/>
      <c r="E419" s="125"/>
      <c r="F419" s="107"/>
      <c r="G419" s="107" t="s">
        <v>335</v>
      </c>
      <c r="H419" s="124" t="str">
        <f>Programação3[[#This Row],[Atividade]]&amp; " - linha/estrutura: " &amp;Programação3[[#This Row],[Tag]]</f>
        <v xml:space="preserve">Teste hidrostático - linha/estrutura: </v>
      </c>
      <c r="I419" s="107"/>
      <c r="J419" s="107"/>
      <c r="K419" s="107"/>
      <c r="L419" s="147"/>
      <c r="M419" s="147"/>
      <c r="N419" s="147"/>
      <c r="O419" s="147"/>
      <c r="P419" s="147"/>
      <c r="Q419" s="147"/>
    </row>
    <row r="420" spans="1:17" x14ac:dyDescent="0.3">
      <c r="A420" s="107"/>
      <c r="B420" s="107" t="s">
        <v>674</v>
      </c>
      <c r="C420" s="124"/>
      <c r="D420" s="107"/>
      <c r="E420" s="125"/>
      <c r="F420" s="107"/>
      <c r="G420" s="107" t="s">
        <v>1942</v>
      </c>
      <c r="H420" s="124" t="str">
        <f>Programação3[[#This Row],[Atividade]]&amp; " - linha/estrutura: " &amp;Programação3[[#This Row],[Tag]]</f>
        <v xml:space="preserve">Linha 6"-S2-14E-5350-H - Inox - linha/estrutura: </v>
      </c>
      <c r="I420" s="107"/>
      <c r="J420" s="107"/>
      <c r="K420" s="107"/>
      <c r="L420" s="147"/>
      <c r="M420" s="147"/>
      <c r="N420" s="147"/>
      <c r="O420" s="147"/>
      <c r="P420" s="147"/>
      <c r="Q420" s="147"/>
    </row>
    <row r="421" spans="1:17" x14ac:dyDescent="0.3">
      <c r="A421" s="107"/>
      <c r="B421" s="107" t="s">
        <v>675</v>
      </c>
      <c r="C421" s="124"/>
      <c r="D421" s="107"/>
      <c r="E421" s="125"/>
      <c r="F421" s="107"/>
      <c r="G421" s="107" t="s">
        <v>1929</v>
      </c>
      <c r="H421" s="124" t="str">
        <f>Programação3[[#This Row],[Atividade]]&amp; " - linha/estrutura: " &amp;Programação3[[#This Row],[Tag]]</f>
        <v xml:space="preserve">Montar suportes - linha/estrutura: </v>
      </c>
      <c r="I421" s="107"/>
      <c r="J421" s="107"/>
      <c r="K421" s="107"/>
      <c r="L421" s="147"/>
      <c r="M421" s="147"/>
      <c r="N421" s="147"/>
      <c r="O421" s="147"/>
      <c r="P421" s="147"/>
      <c r="Q421" s="147"/>
    </row>
    <row r="422" spans="1:17" x14ac:dyDescent="0.3">
      <c r="A422" s="107"/>
      <c r="B422" s="107" t="s">
        <v>676</v>
      </c>
      <c r="C422" s="124"/>
      <c r="D422" s="107"/>
      <c r="E422" s="125"/>
      <c r="F422" s="107"/>
      <c r="G422" s="107" t="s">
        <v>1938</v>
      </c>
      <c r="H422" s="124" t="str">
        <f>Programação3[[#This Row],[Atividade]]&amp; " - linha/estrutura: " &amp;Programação3[[#This Row],[Tag]]</f>
        <v xml:space="preserve">Montar e soldar linha - linha/estrutura: </v>
      </c>
      <c r="I422" s="107"/>
      <c r="J422" s="107"/>
      <c r="K422" s="107"/>
      <c r="L422" s="147"/>
      <c r="M422" s="147"/>
      <c r="N422" s="147"/>
      <c r="O422" s="147"/>
      <c r="P422" s="147"/>
      <c r="Q422" s="147"/>
    </row>
    <row r="423" spans="1:17" x14ac:dyDescent="0.3">
      <c r="A423" s="107"/>
      <c r="B423" s="107" t="s">
        <v>677</v>
      </c>
      <c r="C423" s="124"/>
      <c r="D423" s="107"/>
      <c r="E423" s="125"/>
      <c r="F423" s="107"/>
      <c r="G423" s="107" t="s">
        <v>279</v>
      </c>
      <c r="H423" s="124" t="str">
        <f>Programação3[[#This Row],[Atividade]]&amp; " - linha/estrutura: " &amp;Programação3[[#This Row],[Tag]]</f>
        <v xml:space="preserve">Inspeção ENDs das soldas - linha/estrutura: </v>
      </c>
      <c r="I423" s="107"/>
      <c r="J423" s="107"/>
      <c r="K423" s="107"/>
      <c r="L423" s="147"/>
      <c r="M423" s="147"/>
      <c r="N423" s="147"/>
      <c r="O423" s="147"/>
      <c r="P423" s="147"/>
      <c r="Q423" s="147"/>
    </row>
    <row r="424" spans="1:17" x14ac:dyDescent="0.3">
      <c r="A424" s="107"/>
      <c r="B424" s="107" t="s">
        <v>678</v>
      </c>
      <c r="C424" s="124"/>
      <c r="D424" s="107"/>
      <c r="E424" s="125"/>
      <c r="F424" s="107"/>
      <c r="G424" s="107" t="s">
        <v>335</v>
      </c>
      <c r="H424" s="124" t="str">
        <f>Programação3[[#This Row],[Atividade]]&amp; " - linha/estrutura: " &amp;Programação3[[#This Row],[Tag]]</f>
        <v xml:space="preserve">Teste hidrostático - linha/estrutura: </v>
      </c>
      <c r="I424" s="107"/>
      <c r="J424" s="107"/>
      <c r="K424" s="107"/>
      <c r="L424" s="147"/>
      <c r="M424" s="147"/>
      <c r="N424" s="147"/>
      <c r="O424" s="147"/>
      <c r="P424" s="147"/>
      <c r="Q424" s="147"/>
    </row>
    <row r="425" spans="1:17" x14ac:dyDescent="0.3">
      <c r="A425" s="107"/>
      <c r="B425" s="107" t="s">
        <v>679</v>
      </c>
      <c r="C425" s="124"/>
      <c r="D425" s="107"/>
      <c r="E425" s="125"/>
      <c r="F425" s="107"/>
      <c r="G425" s="107" t="s">
        <v>1580</v>
      </c>
      <c r="H425" s="124" t="str">
        <f>Programação3[[#This Row],[Atividade]]&amp; " - linha/estrutura: " &amp;Programação3[[#This Row],[Tag]]</f>
        <v xml:space="preserve">Linha 3''-S2-14E-5354-H - linha/estrutura: </v>
      </c>
      <c r="I425" s="107"/>
      <c r="J425" s="107"/>
      <c r="K425" s="107"/>
      <c r="L425" s="147"/>
      <c r="M425" s="147"/>
      <c r="N425" s="147"/>
      <c r="O425" s="147"/>
      <c r="P425" s="147"/>
      <c r="Q425" s="147"/>
    </row>
    <row r="426" spans="1:17" x14ac:dyDescent="0.3">
      <c r="A426" s="107"/>
      <c r="B426" s="107" t="s">
        <v>680</v>
      </c>
      <c r="C426" s="124"/>
      <c r="D426" s="107"/>
      <c r="E426" s="125"/>
      <c r="F426" s="107"/>
      <c r="G426" s="107" t="s">
        <v>1938</v>
      </c>
      <c r="H426" s="124" t="str">
        <f>Programação3[[#This Row],[Atividade]]&amp; " - linha/estrutura: " &amp;Programação3[[#This Row],[Tag]]</f>
        <v xml:space="preserve">Montar e soldar linha - linha/estrutura: </v>
      </c>
      <c r="I426" s="107"/>
      <c r="J426" s="107"/>
      <c r="K426" s="107"/>
      <c r="L426" s="147"/>
      <c r="M426" s="147"/>
      <c r="N426" s="147"/>
      <c r="O426" s="147"/>
      <c r="P426" s="147"/>
      <c r="Q426" s="147"/>
    </row>
    <row r="427" spans="1:17" x14ac:dyDescent="0.3">
      <c r="A427" s="107"/>
      <c r="B427" s="107" t="s">
        <v>681</v>
      </c>
      <c r="C427" s="124"/>
      <c r="D427" s="107"/>
      <c r="E427" s="125"/>
      <c r="F427" s="107"/>
      <c r="G427" s="107" t="s">
        <v>279</v>
      </c>
      <c r="H427" s="124" t="str">
        <f>Programação3[[#This Row],[Atividade]]&amp; " - linha/estrutura: " &amp;Programação3[[#This Row],[Tag]]</f>
        <v xml:space="preserve">Inspeção ENDs das soldas - linha/estrutura: </v>
      </c>
      <c r="I427" s="107"/>
      <c r="J427" s="107"/>
      <c r="K427" s="107"/>
      <c r="L427" s="147"/>
      <c r="M427" s="147"/>
      <c r="N427" s="147"/>
      <c r="O427" s="147"/>
      <c r="P427" s="147"/>
      <c r="Q427" s="147"/>
    </row>
    <row r="428" spans="1:17" x14ac:dyDescent="0.3">
      <c r="A428" s="107"/>
      <c r="B428" s="107" t="s">
        <v>682</v>
      </c>
      <c r="C428" s="124"/>
      <c r="D428" s="107"/>
      <c r="E428" s="125"/>
      <c r="F428" s="107"/>
      <c r="G428" s="107" t="s">
        <v>335</v>
      </c>
      <c r="H428" s="124" t="str">
        <f>Programação3[[#This Row],[Atividade]]&amp; " - linha/estrutura: " &amp;Programação3[[#This Row],[Tag]]</f>
        <v xml:space="preserve">Teste hidrostático - linha/estrutura: </v>
      </c>
      <c r="I428" s="107"/>
      <c r="J428" s="107"/>
      <c r="K428" s="107"/>
      <c r="L428" s="147"/>
      <c r="M428" s="147"/>
      <c r="N428" s="147"/>
      <c r="O428" s="147"/>
      <c r="P428" s="147"/>
      <c r="Q428" s="147"/>
    </row>
    <row r="429" spans="1:17" x14ac:dyDescent="0.3">
      <c r="A429" s="107"/>
      <c r="B429" s="107" t="s">
        <v>683</v>
      </c>
      <c r="C429" s="124"/>
      <c r="D429" s="107"/>
      <c r="E429" s="125"/>
      <c r="F429" s="107"/>
      <c r="G429" s="107" t="s">
        <v>1943</v>
      </c>
      <c r="H429" s="124" t="str">
        <f>Programação3[[#This Row],[Atividade]]&amp; " - linha/estrutura: " &amp;Programação3[[#This Row],[Tag]]</f>
        <v xml:space="preserve">Linha 4"-S2-14E-5342-H - inox - linha/estrutura: </v>
      </c>
      <c r="I429" s="107"/>
      <c r="J429" s="107"/>
      <c r="K429" s="107"/>
      <c r="L429" s="147"/>
      <c r="M429" s="147"/>
      <c r="N429" s="147"/>
      <c r="O429" s="147"/>
      <c r="P429" s="147"/>
      <c r="Q429" s="147"/>
    </row>
    <row r="430" spans="1:17" x14ac:dyDescent="0.3">
      <c r="A430" s="107"/>
      <c r="B430" s="107" t="s">
        <v>684</v>
      </c>
      <c r="C430" s="124"/>
      <c r="D430" s="107"/>
      <c r="E430" s="125"/>
      <c r="F430" s="107"/>
      <c r="G430" s="107" t="s">
        <v>1929</v>
      </c>
      <c r="H430" s="124" t="str">
        <f>Programação3[[#This Row],[Atividade]]&amp; " - linha/estrutura: " &amp;Programação3[[#This Row],[Tag]]</f>
        <v xml:space="preserve">Montar suportes - linha/estrutura: </v>
      </c>
      <c r="I430" s="107"/>
      <c r="J430" s="107"/>
      <c r="K430" s="107"/>
      <c r="L430" s="147"/>
      <c r="M430" s="147"/>
      <c r="N430" s="147"/>
      <c r="O430" s="147"/>
      <c r="P430" s="147"/>
      <c r="Q430" s="147"/>
    </row>
    <row r="431" spans="1:17" x14ac:dyDescent="0.3">
      <c r="A431" s="107"/>
      <c r="B431" s="107" t="s">
        <v>685</v>
      </c>
      <c r="C431" s="124"/>
      <c r="D431" s="107"/>
      <c r="E431" s="125"/>
      <c r="F431" s="107"/>
      <c r="G431" s="107" t="s">
        <v>1938</v>
      </c>
      <c r="H431" s="124" t="str">
        <f>Programação3[[#This Row],[Atividade]]&amp; " - linha/estrutura: " &amp;Programação3[[#This Row],[Tag]]</f>
        <v xml:space="preserve">Montar e soldar linha - linha/estrutura: </v>
      </c>
      <c r="I431" s="107"/>
      <c r="J431" s="107"/>
      <c r="K431" s="107"/>
      <c r="L431" s="147"/>
      <c r="M431" s="147"/>
      <c r="N431" s="147"/>
      <c r="O431" s="147"/>
      <c r="P431" s="147"/>
      <c r="Q431" s="147"/>
    </row>
    <row r="432" spans="1:17" x14ac:dyDescent="0.3">
      <c r="A432" s="107"/>
      <c r="B432" s="107" t="s">
        <v>686</v>
      </c>
      <c r="C432" s="124"/>
      <c r="D432" s="107"/>
      <c r="E432" s="125"/>
      <c r="F432" s="107"/>
      <c r="G432" s="107" t="s">
        <v>279</v>
      </c>
      <c r="H432" s="124" t="str">
        <f>Programação3[[#This Row],[Atividade]]&amp; " - linha/estrutura: " &amp;Programação3[[#This Row],[Tag]]</f>
        <v xml:space="preserve">Inspeção ENDs das soldas - linha/estrutura: </v>
      </c>
      <c r="I432" s="107"/>
      <c r="J432" s="107"/>
      <c r="K432" s="107"/>
      <c r="L432" s="147"/>
      <c r="M432" s="147"/>
      <c r="N432" s="147"/>
      <c r="O432" s="147"/>
      <c r="P432" s="147"/>
      <c r="Q432" s="147"/>
    </row>
    <row r="433" spans="1:17" x14ac:dyDescent="0.3">
      <c r="A433" s="107"/>
      <c r="B433" s="107" t="s">
        <v>687</v>
      </c>
      <c r="C433" s="124"/>
      <c r="D433" s="107"/>
      <c r="E433" s="125"/>
      <c r="F433" s="107"/>
      <c r="G433" s="107" t="s">
        <v>335</v>
      </c>
      <c r="H433" s="124" t="str">
        <f>Programação3[[#This Row],[Atividade]]&amp; " - linha/estrutura: " &amp;Programação3[[#This Row],[Tag]]</f>
        <v xml:space="preserve">Teste hidrostático - linha/estrutura: </v>
      </c>
      <c r="I433" s="107"/>
      <c r="J433" s="107"/>
      <c r="K433" s="107"/>
      <c r="L433" s="147"/>
      <c r="M433" s="147"/>
      <c r="N433" s="147"/>
      <c r="O433" s="147"/>
      <c r="P433" s="147"/>
      <c r="Q433" s="147"/>
    </row>
    <row r="434" spans="1:17" x14ac:dyDescent="0.3">
      <c r="A434" s="107"/>
      <c r="B434" s="107" t="s">
        <v>688</v>
      </c>
      <c r="C434" s="124"/>
      <c r="D434" s="107"/>
      <c r="E434" s="125"/>
      <c r="F434" s="107"/>
      <c r="G434" s="107" t="s">
        <v>1944</v>
      </c>
      <c r="H434" s="124" t="str">
        <f>Programação3[[#This Row],[Atividade]]&amp; " - linha/estrutura: " &amp;Programação3[[#This Row],[Tag]]</f>
        <v xml:space="preserve">Linha 2"-S2-14E-5349-H - inox - linha/estrutura: </v>
      </c>
      <c r="I434" s="107"/>
      <c r="J434" s="107"/>
      <c r="K434" s="107"/>
      <c r="L434" s="147"/>
      <c r="M434" s="147"/>
      <c r="N434" s="147"/>
      <c r="O434" s="147"/>
      <c r="P434" s="147"/>
      <c r="Q434" s="147"/>
    </row>
    <row r="435" spans="1:17" x14ac:dyDescent="0.3">
      <c r="A435" s="107"/>
      <c r="B435" s="107" t="s">
        <v>689</v>
      </c>
      <c r="C435" s="124"/>
      <c r="D435" s="107"/>
      <c r="E435" s="125"/>
      <c r="F435" s="107"/>
      <c r="G435" s="107" t="s">
        <v>1938</v>
      </c>
      <c r="H435" s="124" t="str">
        <f>Programação3[[#This Row],[Atividade]]&amp; " - linha/estrutura: " &amp;Programação3[[#This Row],[Tag]]</f>
        <v xml:space="preserve">Montar e soldar linha - linha/estrutura: </v>
      </c>
      <c r="I435" s="107"/>
      <c r="J435" s="107"/>
      <c r="K435" s="107"/>
      <c r="L435" s="147"/>
      <c r="M435" s="147"/>
      <c r="N435" s="147"/>
      <c r="O435" s="147"/>
      <c r="P435" s="147"/>
      <c r="Q435" s="147"/>
    </row>
    <row r="436" spans="1:17" x14ac:dyDescent="0.3">
      <c r="A436" s="107"/>
      <c r="B436" s="107" t="s">
        <v>690</v>
      </c>
      <c r="C436" s="124"/>
      <c r="D436" s="107"/>
      <c r="E436" s="125"/>
      <c r="F436" s="107"/>
      <c r="G436" s="107" t="s">
        <v>279</v>
      </c>
      <c r="H436" s="124" t="str">
        <f>Programação3[[#This Row],[Atividade]]&amp; " - linha/estrutura: " &amp;Programação3[[#This Row],[Tag]]</f>
        <v xml:space="preserve">Inspeção ENDs das soldas - linha/estrutura: </v>
      </c>
      <c r="I436" s="107"/>
      <c r="J436" s="107"/>
      <c r="K436" s="107"/>
      <c r="L436" s="147"/>
      <c r="M436" s="147"/>
      <c r="N436" s="147"/>
      <c r="O436" s="147"/>
      <c r="P436" s="147"/>
      <c r="Q436" s="147"/>
    </row>
    <row r="437" spans="1:17" x14ac:dyDescent="0.3">
      <c r="A437" s="107"/>
      <c r="B437" s="107" t="s">
        <v>691</v>
      </c>
      <c r="C437" s="124"/>
      <c r="D437" s="107"/>
      <c r="E437" s="125"/>
      <c r="F437" s="107"/>
      <c r="G437" s="107" t="s">
        <v>335</v>
      </c>
      <c r="H437" s="124" t="str">
        <f>Programação3[[#This Row],[Atividade]]&amp; " - linha/estrutura: " &amp;Programação3[[#This Row],[Tag]]</f>
        <v xml:space="preserve">Teste hidrostático - linha/estrutura: </v>
      </c>
      <c r="I437" s="107"/>
      <c r="J437" s="107"/>
      <c r="K437" s="107"/>
      <c r="L437" s="147"/>
      <c r="M437" s="147"/>
      <c r="N437" s="147"/>
      <c r="O437" s="147"/>
      <c r="P437" s="147"/>
      <c r="Q437" s="147"/>
    </row>
    <row r="438" spans="1:17" x14ac:dyDescent="0.3">
      <c r="A438" s="107"/>
      <c r="B438" s="107" t="s">
        <v>692</v>
      </c>
      <c r="C438" s="124"/>
      <c r="D438" s="107"/>
      <c r="E438" s="125"/>
      <c r="F438" s="107"/>
      <c r="G438" s="107" t="s">
        <v>1584</v>
      </c>
      <c r="H438" s="124" t="str">
        <f>Programação3[[#This Row],[Atividade]]&amp; " - linha/estrutura: " &amp;Programação3[[#This Row],[Tag]]</f>
        <v xml:space="preserve">Linha 2"-S2-14E-5343-H - linha/estrutura: </v>
      </c>
      <c r="I438" s="107"/>
      <c r="J438" s="107"/>
      <c r="K438" s="107"/>
      <c r="L438" s="147"/>
      <c r="M438" s="147"/>
      <c r="N438" s="147"/>
      <c r="O438" s="147"/>
      <c r="P438" s="147"/>
      <c r="Q438" s="147"/>
    </row>
    <row r="439" spans="1:17" x14ac:dyDescent="0.3">
      <c r="A439" s="107"/>
      <c r="B439" s="107" t="s">
        <v>693</v>
      </c>
      <c r="C439" s="124"/>
      <c r="D439" s="107"/>
      <c r="E439" s="125"/>
      <c r="F439" s="107"/>
      <c r="G439" s="107" t="s">
        <v>1938</v>
      </c>
      <c r="H439" s="124" t="str">
        <f>Programação3[[#This Row],[Atividade]]&amp; " - linha/estrutura: " &amp;Programação3[[#This Row],[Tag]]</f>
        <v xml:space="preserve">Montar e soldar linha - linha/estrutura: </v>
      </c>
      <c r="I439" s="107"/>
      <c r="J439" s="107"/>
      <c r="K439" s="107"/>
      <c r="L439" s="147"/>
      <c r="M439" s="147"/>
      <c r="N439" s="147"/>
      <c r="O439" s="147"/>
      <c r="P439" s="147"/>
      <c r="Q439" s="147"/>
    </row>
    <row r="440" spans="1:17" x14ac:dyDescent="0.3">
      <c r="A440" s="107"/>
      <c r="B440" s="107" t="s">
        <v>694</v>
      </c>
      <c r="C440" s="124"/>
      <c r="D440" s="107"/>
      <c r="E440" s="125"/>
      <c r="F440" s="107"/>
      <c r="G440" s="107" t="s">
        <v>279</v>
      </c>
      <c r="H440" s="124" t="str">
        <f>Programação3[[#This Row],[Atividade]]&amp; " - linha/estrutura: " &amp;Programação3[[#This Row],[Tag]]</f>
        <v xml:space="preserve">Inspeção ENDs das soldas - linha/estrutura: </v>
      </c>
      <c r="I440" s="107"/>
      <c r="J440" s="107"/>
      <c r="K440" s="107"/>
      <c r="L440" s="147"/>
      <c r="M440" s="147"/>
      <c r="N440" s="147"/>
      <c r="O440" s="147"/>
      <c r="P440" s="147"/>
      <c r="Q440" s="147"/>
    </row>
    <row r="441" spans="1:17" x14ac:dyDescent="0.3">
      <c r="A441" s="107"/>
      <c r="B441" s="107" t="s">
        <v>695</v>
      </c>
      <c r="C441" s="124"/>
      <c r="D441" s="107"/>
      <c r="E441" s="125"/>
      <c r="F441" s="107"/>
      <c r="G441" s="107" t="s">
        <v>335</v>
      </c>
      <c r="H441" s="124" t="str">
        <f>Programação3[[#This Row],[Atividade]]&amp; " - linha/estrutura: " &amp;Programação3[[#This Row],[Tag]]</f>
        <v xml:space="preserve">Teste hidrostático - linha/estrutura: </v>
      </c>
      <c r="I441" s="107"/>
      <c r="J441" s="107"/>
      <c r="K441" s="107"/>
      <c r="L441" s="147"/>
      <c r="M441" s="147"/>
      <c r="N441" s="147"/>
      <c r="O441" s="147"/>
      <c r="P441" s="147"/>
      <c r="Q441" s="147"/>
    </row>
    <row r="442" spans="1:17" x14ac:dyDescent="0.3">
      <c r="A442" s="107"/>
      <c r="B442" s="107" t="s">
        <v>696</v>
      </c>
      <c r="C442" s="124"/>
      <c r="D442" s="107"/>
      <c r="E442" s="125"/>
      <c r="F442" s="107"/>
      <c r="G442" s="107" t="s">
        <v>1945</v>
      </c>
      <c r="H442" s="124" t="str">
        <f>Programação3[[#This Row],[Atividade]]&amp; " - linha/estrutura: " &amp;Programação3[[#This Row],[Tag]]</f>
        <v xml:space="preserve">Linha 3"-W2-14E-5353 - Inox - linha/estrutura: </v>
      </c>
      <c r="I442" s="107"/>
      <c r="J442" s="107"/>
      <c r="K442" s="107"/>
      <c r="L442" s="147"/>
      <c r="M442" s="147"/>
      <c r="N442" s="147"/>
      <c r="O442" s="147"/>
      <c r="P442" s="147"/>
      <c r="Q442" s="147"/>
    </row>
    <row r="443" spans="1:17" x14ac:dyDescent="0.3">
      <c r="A443" s="107"/>
      <c r="B443" s="107" t="s">
        <v>697</v>
      </c>
      <c r="C443" s="124"/>
      <c r="D443" s="107"/>
      <c r="E443" s="125"/>
      <c r="F443" s="107"/>
      <c r="G443" s="107" t="s">
        <v>1938</v>
      </c>
      <c r="H443" s="124" t="str">
        <f>Programação3[[#This Row],[Atividade]]&amp; " - linha/estrutura: " &amp;Programação3[[#This Row],[Tag]]</f>
        <v xml:space="preserve">Montar e soldar linha - linha/estrutura: </v>
      </c>
      <c r="I443" s="107"/>
      <c r="J443" s="107"/>
      <c r="K443" s="107"/>
      <c r="L443" s="147"/>
      <c r="M443" s="147"/>
      <c r="N443" s="147"/>
      <c r="O443" s="147"/>
      <c r="P443" s="147"/>
      <c r="Q443" s="147"/>
    </row>
    <row r="444" spans="1:17" x14ac:dyDescent="0.3">
      <c r="A444" s="107"/>
      <c r="B444" s="107" t="s">
        <v>698</v>
      </c>
      <c r="C444" s="124"/>
      <c r="D444" s="107"/>
      <c r="E444" s="125"/>
      <c r="F444" s="107"/>
      <c r="G444" s="107" t="s">
        <v>1929</v>
      </c>
      <c r="H444" s="124" t="str">
        <f>Programação3[[#This Row],[Atividade]]&amp; " - linha/estrutura: " &amp;Programação3[[#This Row],[Tag]]</f>
        <v xml:space="preserve">Montar suportes - linha/estrutura: </v>
      </c>
      <c r="I444" s="107"/>
      <c r="J444" s="107"/>
      <c r="K444" s="107"/>
      <c r="L444" s="147"/>
      <c r="M444" s="147"/>
      <c r="N444" s="147"/>
      <c r="O444" s="147"/>
      <c r="P444" s="147"/>
      <c r="Q444" s="147"/>
    </row>
    <row r="445" spans="1:17" x14ac:dyDescent="0.3">
      <c r="A445" s="107"/>
      <c r="B445" s="107" t="s">
        <v>699</v>
      </c>
      <c r="C445" s="124"/>
      <c r="D445" s="107"/>
      <c r="E445" s="125"/>
      <c r="F445" s="107"/>
      <c r="G445" s="107" t="s">
        <v>279</v>
      </c>
      <c r="H445" s="124" t="str">
        <f>Programação3[[#This Row],[Atividade]]&amp; " - linha/estrutura: " &amp;Programação3[[#This Row],[Tag]]</f>
        <v xml:space="preserve">Inspeção ENDs das soldas - linha/estrutura: </v>
      </c>
      <c r="I445" s="107"/>
      <c r="J445" s="107"/>
      <c r="K445" s="107"/>
      <c r="L445" s="147"/>
      <c r="M445" s="147"/>
      <c r="N445" s="147"/>
      <c r="O445" s="147"/>
      <c r="P445" s="147"/>
      <c r="Q445" s="147"/>
    </row>
    <row r="446" spans="1:17" x14ac:dyDescent="0.3">
      <c r="A446" s="107"/>
      <c r="B446" s="107" t="s">
        <v>700</v>
      </c>
      <c r="C446" s="124"/>
      <c r="D446" s="107"/>
      <c r="E446" s="125"/>
      <c r="F446" s="107"/>
      <c r="G446" s="107" t="s">
        <v>335</v>
      </c>
      <c r="H446" s="124" t="str">
        <f>Programação3[[#This Row],[Atividade]]&amp; " - linha/estrutura: " &amp;Programação3[[#This Row],[Tag]]</f>
        <v xml:space="preserve">Teste hidrostático - linha/estrutura: </v>
      </c>
      <c r="I446" s="107"/>
      <c r="J446" s="107"/>
      <c r="K446" s="107"/>
      <c r="L446" s="147"/>
      <c r="M446" s="147"/>
      <c r="N446" s="147"/>
      <c r="O446" s="147"/>
      <c r="P446" s="147"/>
      <c r="Q446" s="147"/>
    </row>
    <row r="447" spans="1:17" x14ac:dyDescent="0.3">
      <c r="A447" s="107"/>
      <c r="B447" s="107" t="s">
        <v>701</v>
      </c>
      <c r="C447" s="124"/>
      <c r="D447" s="107"/>
      <c r="E447" s="125"/>
      <c r="F447" s="107"/>
      <c r="G447" s="107" t="s">
        <v>1946</v>
      </c>
      <c r="H447" s="124" t="str">
        <f>Programação3[[#This Row],[Atividade]]&amp; " - linha/estrutura: " &amp;Programação3[[#This Row],[Tag]]</f>
        <v xml:space="preserve">Linha 2"-S2-14E-5348-H - Inox - linha/estrutura: </v>
      </c>
      <c r="I447" s="107"/>
      <c r="J447" s="107"/>
      <c r="K447" s="107"/>
      <c r="L447" s="147"/>
      <c r="M447" s="147"/>
      <c r="N447" s="147"/>
      <c r="O447" s="147"/>
      <c r="P447" s="147"/>
      <c r="Q447" s="147"/>
    </row>
    <row r="448" spans="1:17" x14ac:dyDescent="0.3">
      <c r="A448" s="107"/>
      <c r="B448" s="107" t="s">
        <v>702</v>
      </c>
      <c r="C448" s="124"/>
      <c r="D448" s="107"/>
      <c r="E448" s="125"/>
      <c r="F448" s="107"/>
      <c r="G448" s="107" t="s">
        <v>1929</v>
      </c>
      <c r="H448" s="124" t="str">
        <f>Programação3[[#This Row],[Atividade]]&amp; " - linha/estrutura: " &amp;Programação3[[#This Row],[Tag]]</f>
        <v xml:space="preserve">Montar suportes - linha/estrutura: </v>
      </c>
      <c r="I448" s="107"/>
      <c r="J448" s="107"/>
      <c r="K448" s="107"/>
      <c r="L448" s="147"/>
      <c r="M448" s="147"/>
      <c r="N448" s="147"/>
      <c r="O448" s="147"/>
      <c r="P448" s="147"/>
      <c r="Q448" s="147"/>
    </row>
    <row r="449" spans="1:17" x14ac:dyDescent="0.3">
      <c r="A449" s="107"/>
      <c r="B449" s="107" t="s">
        <v>703</v>
      </c>
      <c r="C449" s="124"/>
      <c r="D449" s="107"/>
      <c r="E449" s="125"/>
      <c r="F449" s="107"/>
      <c r="G449" s="107" t="s">
        <v>1938</v>
      </c>
      <c r="H449" s="124" t="str">
        <f>Programação3[[#This Row],[Atividade]]&amp; " - linha/estrutura: " &amp;Programação3[[#This Row],[Tag]]</f>
        <v xml:space="preserve">Montar e soldar linha - linha/estrutura: </v>
      </c>
      <c r="I449" s="107"/>
      <c r="J449" s="107"/>
      <c r="K449" s="107"/>
      <c r="L449" s="147"/>
      <c r="M449" s="147"/>
      <c r="N449" s="147"/>
      <c r="O449" s="147"/>
      <c r="P449" s="147"/>
      <c r="Q449" s="147"/>
    </row>
    <row r="450" spans="1:17" x14ac:dyDescent="0.3">
      <c r="A450" s="107"/>
      <c r="B450" s="107" t="s">
        <v>704</v>
      </c>
      <c r="C450" s="124"/>
      <c r="D450" s="107"/>
      <c r="E450" s="125"/>
      <c r="F450" s="107"/>
      <c r="G450" s="107" t="s">
        <v>279</v>
      </c>
      <c r="H450" s="124" t="str">
        <f>Programação3[[#This Row],[Atividade]]&amp; " - linha/estrutura: " &amp;Programação3[[#This Row],[Tag]]</f>
        <v xml:space="preserve">Inspeção ENDs das soldas - linha/estrutura: </v>
      </c>
      <c r="I450" s="107"/>
      <c r="J450" s="107"/>
      <c r="K450" s="107"/>
      <c r="L450" s="147"/>
      <c r="M450" s="147"/>
      <c r="N450" s="147"/>
      <c r="O450" s="147"/>
      <c r="P450" s="147"/>
      <c r="Q450" s="147"/>
    </row>
    <row r="451" spans="1:17" x14ac:dyDescent="0.3">
      <c r="A451" s="107"/>
      <c r="B451" s="107" t="s">
        <v>705</v>
      </c>
      <c r="C451" s="124"/>
      <c r="D451" s="107"/>
      <c r="E451" s="125"/>
      <c r="F451" s="107"/>
      <c r="G451" s="107" t="s">
        <v>335</v>
      </c>
      <c r="H451" s="124" t="str">
        <f>Programação3[[#This Row],[Atividade]]&amp; " - linha/estrutura: " &amp;Programação3[[#This Row],[Tag]]</f>
        <v xml:space="preserve">Teste hidrostático - linha/estrutura: </v>
      </c>
      <c r="I451" s="107"/>
      <c r="J451" s="107"/>
      <c r="K451" s="107"/>
      <c r="L451" s="147"/>
      <c r="M451" s="147"/>
      <c r="N451" s="147"/>
      <c r="O451" s="147"/>
      <c r="P451" s="147"/>
      <c r="Q451" s="147"/>
    </row>
    <row r="452" spans="1:17" x14ac:dyDescent="0.3">
      <c r="A452" s="107"/>
      <c r="B452" s="107" t="s">
        <v>706</v>
      </c>
      <c r="C452" s="124"/>
      <c r="D452" s="107"/>
      <c r="E452" s="125"/>
      <c r="F452" s="107"/>
      <c r="G452" s="107" t="s">
        <v>1947</v>
      </c>
      <c r="H452" s="124" t="str">
        <f>Programação3[[#This Row],[Atividade]]&amp; " - linha/estrutura: " &amp;Programação3[[#This Row],[Tag]]</f>
        <v xml:space="preserve">Linha 1.1/2-C4-14E-5351 - linha/estrutura: </v>
      </c>
      <c r="I452" s="107"/>
      <c r="J452" s="107"/>
      <c r="K452" s="107"/>
      <c r="L452" s="147"/>
      <c r="M452" s="147"/>
      <c r="N452" s="147"/>
      <c r="O452" s="147"/>
      <c r="P452" s="147"/>
      <c r="Q452" s="147"/>
    </row>
    <row r="453" spans="1:17" x14ac:dyDescent="0.3">
      <c r="A453" s="107"/>
      <c r="B453" s="107" t="s">
        <v>707</v>
      </c>
      <c r="C453" s="124"/>
      <c r="D453" s="107"/>
      <c r="E453" s="125"/>
      <c r="F453" s="107"/>
      <c r="G453" s="107" t="s">
        <v>1948</v>
      </c>
      <c r="H453" s="124" t="str">
        <f>Programação3[[#This Row],[Atividade]]&amp; " - linha/estrutura: " &amp;Programação3[[#This Row],[Tag]]</f>
        <v xml:space="preserve">Fornecimento de carretéis (Hydro) - linha/estrutura: </v>
      </c>
      <c r="I453" s="107"/>
      <c r="J453" s="107"/>
      <c r="K453" s="107"/>
      <c r="L453" s="147"/>
      <c r="M453" s="147"/>
      <c r="N453" s="147"/>
      <c r="O453" s="147"/>
      <c r="P453" s="147"/>
      <c r="Q453" s="147"/>
    </row>
    <row r="454" spans="1:17" x14ac:dyDescent="0.3">
      <c r="A454" s="107"/>
      <c r="B454" s="107" t="s">
        <v>708</v>
      </c>
      <c r="C454" s="124"/>
      <c r="D454" s="107"/>
      <c r="E454" s="125"/>
      <c r="F454" s="107"/>
      <c r="G454" s="107" t="s">
        <v>1949</v>
      </c>
      <c r="H454" s="124" t="str">
        <f>Programação3[[#This Row],[Atividade]]&amp; " - linha/estrutura: " &amp;Programação3[[#This Row],[Tag]]</f>
        <v xml:space="preserve">Montar linha - linha/estrutura: </v>
      </c>
      <c r="I454" s="107"/>
      <c r="J454" s="107"/>
      <c r="K454" s="107"/>
      <c r="L454" s="147"/>
      <c r="M454" s="147"/>
      <c r="N454" s="147"/>
      <c r="O454" s="147"/>
      <c r="P454" s="147"/>
      <c r="Q454" s="147"/>
    </row>
    <row r="455" spans="1:17" x14ac:dyDescent="0.3">
      <c r="A455" s="107"/>
      <c r="B455" s="107" t="s">
        <v>709</v>
      </c>
      <c r="C455" s="124"/>
      <c r="D455" s="107"/>
      <c r="E455" s="125"/>
      <c r="F455" s="107"/>
      <c r="G455" s="107" t="s">
        <v>1929</v>
      </c>
      <c r="H455" s="124" t="str">
        <f>Programação3[[#This Row],[Atividade]]&amp; " - linha/estrutura: " &amp;Programação3[[#This Row],[Tag]]</f>
        <v xml:space="preserve">Montar suportes - linha/estrutura: </v>
      </c>
      <c r="I455" s="107"/>
      <c r="J455" s="107"/>
      <c r="K455" s="107"/>
      <c r="L455" s="147"/>
      <c r="M455" s="147"/>
      <c r="N455" s="147"/>
      <c r="O455" s="147"/>
      <c r="P455" s="147"/>
      <c r="Q455" s="147"/>
    </row>
    <row r="456" spans="1:17" x14ac:dyDescent="0.3">
      <c r="A456" s="107"/>
      <c r="B456" s="107" t="s">
        <v>710</v>
      </c>
      <c r="C456" s="124"/>
      <c r="D456" s="107"/>
      <c r="E456" s="125"/>
      <c r="F456" s="107"/>
      <c r="G456" s="107" t="s">
        <v>1950</v>
      </c>
      <c r="H456" s="124" t="str">
        <f>Programação3[[#This Row],[Atividade]]&amp; " - linha/estrutura: " &amp;Programação3[[#This Row],[Tag]]</f>
        <v xml:space="preserve">TIE IN´S - linha/estrutura: </v>
      </c>
      <c r="I456" s="107"/>
      <c r="J456" s="107"/>
      <c r="K456" s="107"/>
      <c r="L456" s="147"/>
      <c r="M456" s="147"/>
      <c r="N456" s="147"/>
      <c r="O456" s="147"/>
      <c r="P456" s="147"/>
      <c r="Q456" s="147"/>
    </row>
    <row r="457" spans="1:17" x14ac:dyDescent="0.3">
      <c r="A457" s="107"/>
      <c r="B457" s="107" t="s">
        <v>239</v>
      </c>
      <c r="C457" s="124"/>
      <c r="D457" s="107"/>
      <c r="E457" s="125"/>
      <c r="F457" s="107"/>
      <c r="G457" s="107" t="s">
        <v>1442</v>
      </c>
      <c r="H457" s="124" t="str">
        <f>Programação3[[#This Row],[Atividade]]&amp; " - linha/estrutura: " &amp;Programação3[[#This Row],[Tag]]</f>
        <v xml:space="preserve">TIE-IN_126 - linha/estrutura: </v>
      </c>
      <c r="I457" s="107"/>
      <c r="J457" s="107"/>
      <c r="K457" s="107"/>
      <c r="L457" s="147"/>
      <c r="M457" s="147"/>
      <c r="N457" s="147"/>
      <c r="O457" s="147"/>
      <c r="P457" s="147"/>
      <c r="Q457" s="147"/>
    </row>
    <row r="458" spans="1:17" x14ac:dyDescent="0.3">
      <c r="A458" s="107"/>
      <c r="B458" s="107" t="s">
        <v>711</v>
      </c>
      <c r="C458" s="124"/>
      <c r="D458" s="107"/>
      <c r="E458" s="125"/>
      <c r="F458" s="107"/>
      <c r="G458" s="107" t="s">
        <v>1951</v>
      </c>
      <c r="H458" s="124" t="str">
        <f>Programação3[[#This Row],[Atividade]]&amp; " - linha/estrutura: " &amp;Programação3[[#This Row],[Tag]]</f>
        <v xml:space="preserve">Fazer Ebtv da linha existente 6"-W2-14A-1187 - linha/estrutura: </v>
      </c>
      <c r="I458" s="107"/>
      <c r="J458" s="107"/>
      <c r="K458" s="107"/>
      <c r="L458" s="147"/>
      <c r="M458" s="147"/>
      <c r="N458" s="147"/>
      <c r="O458" s="147"/>
      <c r="P458" s="147"/>
      <c r="Q458" s="147"/>
    </row>
    <row r="459" spans="1:17" x14ac:dyDescent="0.3">
      <c r="A459" s="107"/>
      <c r="B459" s="107" t="s">
        <v>712</v>
      </c>
      <c r="C459" s="124"/>
      <c r="D459" s="107"/>
      <c r="E459" s="125"/>
      <c r="F459" s="107"/>
      <c r="G459" s="107" t="s">
        <v>1952</v>
      </c>
      <c r="H459" s="124" t="str">
        <f>Programação3[[#This Row],[Atividade]]&amp; " - linha/estrutura: " &amp;Programação3[[#This Row],[Tag]]</f>
        <v xml:space="preserve">Corte da linha existente e pré-montagem de spool - linha/estrutura: </v>
      </c>
      <c r="I459" s="107"/>
      <c r="J459" s="107"/>
      <c r="K459" s="107"/>
      <c r="L459" s="147"/>
      <c r="M459" s="147"/>
      <c r="N459" s="147"/>
      <c r="O459" s="147"/>
      <c r="P459" s="147"/>
      <c r="Q459" s="147"/>
    </row>
    <row r="460" spans="1:17" x14ac:dyDescent="0.3">
      <c r="A460" s="107"/>
      <c r="B460" s="107" t="s">
        <v>713</v>
      </c>
      <c r="C460" s="124"/>
      <c r="D460" s="107"/>
      <c r="E460" s="125"/>
      <c r="F460" s="107"/>
      <c r="G460" s="107" t="s">
        <v>1953</v>
      </c>
      <c r="H460" s="124" t="str">
        <f>Programação3[[#This Row],[Atividade]]&amp; " - linha/estrutura: " &amp;Programação3[[#This Row],[Tag]]</f>
        <v xml:space="preserve">Solda do spool - linha/estrutura: </v>
      </c>
      <c r="I460" s="107"/>
      <c r="J460" s="107"/>
      <c r="K460" s="107"/>
      <c r="L460" s="147"/>
      <c r="M460" s="147"/>
      <c r="N460" s="147"/>
      <c r="O460" s="147"/>
      <c r="P460" s="147"/>
      <c r="Q460" s="147"/>
    </row>
    <row r="461" spans="1:17" x14ac:dyDescent="0.3">
      <c r="A461" s="107"/>
      <c r="B461" s="107" t="s">
        <v>714</v>
      </c>
      <c r="C461" s="124"/>
      <c r="D461" s="107"/>
      <c r="E461" s="125"/>
      <c r="F461" s="107"/>
      <c r="G461" s="107" t="s">
        <v>279</v>
      </c>
      <c r="H461" s="124" t="str">
        <f>Programação3[[#This Row],[Atividade]]&amp; " - linha/estrutura: " &amp;Programação3[[#This Row],[Tag]]</f>
        <v xml:space="preserve">Inspeção ENDs das soldas - linha/estrutura: </v>
      </c>
      <c r="I461" s="107"/>
      <c r="J461" s="107"/>
      <c r="K461" s="107"/>
      <c r="L461" s="147"/>
      <c r="M461" s="147"/>
      <c r="N461" s="147"/>
      <c r="O461" s="147"/>
      <c r="P461" s="147"/>
      <c r="Q461" s="147"/>
    </row>
    <row r="462" spans="1:17" x14ac:dyDescent="0.3">
      <c r="A462" s="107"/>
      <c r="B462" s="107" t="s">
        <v>715</v>
      </c>
      <c r="C462" s="124"/>
      <c r="D462" s="107"/>
      <c r="E462" s="125"/>
      <c r="F462" s="107"/>
      <c r="G462" s="107" t="s">
        <v>1954</v>
      </c>
      <c r="H462" s="124" t="str">
        <f>Programação3[[#This Row],[Atividade]]&amp; " - linha/estrutura: " &amp;Programação3[[#This Row],[Tag]]</f>
        <v xml:space="preserve">Remover Ebtv da linha - linha/estrutura: </v>
      </c>
      <c r="I462" s="107"/>
      <c r="J462" s="107"/>
      <c r="K462" s="107"/>
      <c r="L462" s="147"/>
      <c r="M462" s="147"/>
      <c r="N462" s="147"/>
      <c r="O462" s="147"/>
      <c r="P462" s="147"/>
      <c r="Q462" s="147"/>
    </row>
    <row r="463" spans="1:17" x14ac:dyDescent="0.3">
      <c r="A463" s="107"/>
      <c r="B463" s="107" t="s">
        <v>245</v>
      </c>
      <c r="C463" s="124"/>
      <c r="D463" s="107"/>
      <c r="E463" s="125"/>
      <c r="F463" s="107"/>
      <c r="G463" s="107" t="s">
        <v>1955</v>
      </c>
      <c r="H463" s="124" t="str">
        <f>Programação3[[#This Row],[Atividade]]&amp; " - linha/estrutura: " &amp;Programação3[[#This Row],[Tag]]</f>
        <v xml:space="preserve">TIE-IN_129 - linha/estrutura: </v>
      </c>
      <c r="I463" s="107"/>
      <c r="J463" s="107"/>
      <c r="K463" s="107"/>
      <c r="L463" s="147"/>
      <c r="M463" s="147"/>
      <c r="N463" s="147"/>
      <c r="O463" s="147"/>
      <c r="P463" s="147"/>
      <c r="Q463" s="147"/>
    </row>
    <row r="464" spans="1:17" x14ac:dyDescent="0.3">
      <c r="A464" s="107"/>
      <c r="B464" s="107" t="s">
        <v>716</v>
      </c>
      <c r="C464" s="124"/>
      <c r="D464" s="107"/>
      <c r="E464" s="125"/>
      <c r="F464" s="107"/>
      <c r="G464" s="107" t="s">
        <v>1956</v>
      </c>
      <c r="H464" s="124" t="str">
        <f>Programação3[[#This Row],[Atividade]]&amp; " - linha/estrutura: " &amp;Programação3[[#This Row],[Tag]]</f>
        <v xml:space="preserve">Fazer Ebtv da linha existente 1.1/2"-C1-14B-2126 - linha/estrutura: </v>
      </c>
      <c r="I464" s="107"/>
      <c r="J464" s="107"/>
      <c r="K464" s="107"/>
      <c r="L464" s="147"/>
      <c r="M464" s="147"/>
      <c r="N464" s="147"/>
      <c r="O464" s="147"/>
      <c r="P464" s="147"/>
      <c r="Q464" s="147"/>
    </row>
    <row r="465" spans="1:17" x14ac:dyDescent="0.3">
      <c r="A465" s="107"/>
      <c r="B465" s="107" t="s">
        <v>717</v>
      </c>
      <c r="C465" s="124"/>
      <c r="D465" s="107"/>
      <c r="E465" s="125"/>
      <c r="F465" s="107"/>
      <c r="G465" s="107" t="s">
        <v>1952</v>
      </c>
      <c r="H465" s="124" t="str">
        <f>Programação3[[#This Row],[Atividade]]&amp; " - linha/estrutura: " &amp;Programação3[[#This Row],[Tag]]</f>
        <v xml:space="preserve">Corte da linha existente e pré-montagem de spool - linha/estrutura: </v>
      </c>
      <c r="I465" s="107"/>
      <c r="J465" s="107"/>
      <c r="K465" s="107"/>
      <c r="L465" s="147"/>
      <c r="M465" s="147"/>
      <c r="N465" s="147"/>
      <c r="O465" s="147"/>
      <c r="P465" s="147"/>
      <c r="Q465" s="147"/>
    </row>
    <row r="466" spans="1:17" x14ac:dyDescent="0.3">
      <c r="A466" s="107"/>
      <c r="B466" s="107" t="s">
        <v>718</v>
      </c>
      <c r="C466" s="124"/>
      <c r="D466" s="107"/>
      <c r="E466" s="125"/>
      <c r="F466" s="107"/>
      <c r="G466" s="107" t="s">
        <v>1953</v>
      </c>
      <c r="H466" s="124" t="str">
        <f>Programação3[[#This Row],[Atividade]]&amp; " - linha/estrutura: " &amp;Programação3[[#This Row],[Tag]]</f>
        <v xml:space="preserve">Solda do spool - linha/estrutura: </v>
      </c>
      <c r="I466" s="107"/>
      <c r="J466" s="107"/>
      <c r="K466" s="107"/>
      <c r="L466" s="147"/>
      <c r="M466" s="147"/>
      <c r="N466" s="147"/>
      <c r="O466" s="147"/>
      <c r="P466" s="147"/>
      <c r="Q466" s="147"/>
    </row>
    <row r="467" spans="1:17" x14ac:dyDescent="0.3">
      <c r="A467" s="107"/>
      <c r="B467" s="107" t="s">
        <v>719</v>
      </c>
      <c r="C467" s="124"/>
      <c r="D467" s="107"/>
      <c r="E467" s="125"/>
      <c r="F467" s="107"/>
      <c r="G467" s="107" t="s">
        <v>279</v>
      </c>
      <c r="H467" s="124" t="str">
        <f>Programação3[[#This Row],[Atividade]]&amp; " - linha/estrutura: " &amp;Programação3[[#This Row],[Tag]]</f>
        <v xml:space="preserve">Inspeção ENDs das soldas - linha/estrutura: </v>
      </c>
      <c r="I467" s="107"/>
      <c r="J467" s="107"/>
      <c r="K467" s="107"/>
      <c r="L467" s="147"/>
      <c r="M467" s="147"/>
      <c r="N467" s="147"/>
      <c r="O467" s="147"/>
      <c r="P467" s="147"/>
      <c r="Q467" s="147"/>
    </row>
    <row r="468" spans="1:17" x14ac:dyDescent="0.3">
      <c r="A468" s="107"/>
      <c r="B468" s="107" t="s">
        <v>720</v>
      </c>
      <c r="C468" s="124"/>
      <c r="D468" s="107"/>
      <c r="E468" s="125"/>
      <c r="F468" s="107"/>
      <c r="G468" s="107" t="s">
        <v>1954</v>
      </c>
      <c r="H468" s="124" t="str">
        <f>Programação3[[#This Row],[Atividade]]&amp; " - linha/estrutura: " &amp;Programação3[[#This Row],[Tag]]</f>
        <v xml:space="preserve">Remover Ebtv da linha - linha/estrutura: </v>
      </c>
      <c r="I468" s="107"/>
      <c r="J468" s="107"/>
      <c r="K468" s="107"/>
      <c r="L468" s="147"/>
      <c r="M468" s="147"/>
      <c r="N468" s="147"/>
      <c r="O468" s="147"/>
      <c r="P468" s="147"/>
      <c r="Q468" s="147"/>
    </row>
    <row r="469" spans="1:17" x14ac:dyDescent="0.3">
      <c r="A469" s="107"/>
      <c r="B469" s="107" t="s">
        <v>248</v>
      </c>
      <c r="C469" s="124"/>
      <c r="D469" s="107"/>
      <c r="E469" s="125"/>
      <c r="F469" s="107"/>
      <c r="G469" s="107" t="s">
        <v>1957</v>
      </c>
      <c r="H469" s="124" t="str">
        <f>Programação3[[#This Row],[Atividade]]&amp; " - linha/estrutura: " &amp;Programação3[[#This Row],[Tag]]</f>
        <v xml:space="preserve">TIE-IN_130 - linha/estrutura: </v>
      </c>
      <c r="I469" s="107"/>
      <c r="J469" s="107"/>
      <c r="K469" s="107"/>
      <c r="L469" s="147"/>
      <c r="M469" s="147"/>
      <c r="N469" s="147"/>
      <c r="O469" s="147"/>
      <c r="P469" s="147"/>
      <c r="Q469" s="147"/>
    </row>
    <row r="470" spans="1:17" x14ac:dyDescent="0.3">
      <c r="A470" s="107"/>
      <c r="B470" s="107" t="s">
        <v>721</v>
      </c>
      <c r="C470" s="124"/>
      <c r="D470" s="107"/>
      <c r="E470" s="125"/>
      <c r="F470" s="107"/>
      <c r="G470" s="107" t="s">
        <v>1958</v>
      </c>
      <c r="H470" s="124" t="str">
        <f>Programação3[[#This Row],[Atividade]]&amp; " - linha/estrutura: " &amp;Programação3[[#This Row],[Tag]]</f>
        <v xml:space="preserve">Fazer Ebtv da linha existente 8"-S1-14B-2207 - linha/estrutura: </v>
      </c>
      <c r="I470" s="107"/>
      <c r="J470" s="107"/>
      <c r="K470" s="107"/>
      <c r="L470" s="147"/>
      <c r="M470" s="147"/>
      <c r="N470" s="147"/>
      <c r="O470" s="147"/>
      <c r="P470" s="147"/>
      <c r="Q470" s="147"/>
    </row>
    <row r="471" spans="1:17" x14ac:dyDescent="0.3">
      <c r="A471" s="107"/>
      <c r="B471" s="107" t="s">
        <v>722</v>
      </c>
      <c r="C471" s="124"/>
      <c r="D471" s="107"/>
      <c r="E471" s="125"/>
      <c r="F471" s="107"/>
      <c r="G471" s="107" t="s">
        <v>1959</v>
      </c>
      <c r="H471" s="124" t="str">
        <f>Programação3[[#This Row],[Atividade]]&amp; " - linha/estrutura: " &amp;Programação3[[#This Row],[Tag]]</f>
        <v xml:space="preserve">Montar weldolet da linha existente - linha/estrutura: </v>
      </c>
      <c r="I471" s="107"/>
      <c r="J471" s="107"/>
      <c r="K471" s="107"/>
      <c r="L471" s="147"/>
      <c r="M471" s="147"/>
      <c r="N471" s="147"/>
      <c r="O471" s="147"/>
      <c r="P471" s="147"/>
      <c r="Q471" s="147"/>
    </row>
    <row r="472" spans="1:17" x14ac:dyDescent="0.3">
      <c r="A472" s="107"/>
      <c r="B472" s="107" t="s">
        <v>723</v>
      </c>
      <c r="C472" s="124"/>
      <c r="D472" s="107"/>
      <c r="E472" s="125"/>
      <c r="F472" s="107"/>
      <c r="G472" s="107" t="s">
        <v>279</v>
      </c>
      <c r="H472" s="124" t="str">
        <f>Programação3[[#This Row],[Atividade]]&amp; " - linha/estrutura: " &amp;Programação3[[#This Row],[Tag]]</f>
        <v xml:space="preserve">Inspeção ENDs das soldas - linha/estrutura: </v>
      </c>
      <c r="I472" s="107"/>
      <c r="J472" s="107"/>
      <c r="K472" s="107"/>
      <c r="L472" s="147"/>
      <c r="M472" s="147"/>
      <c r="N472" s="147"/>
      <c r="O472" s="147"/>
      <c r="P472" s="147"/>
      <c r="Q472" s="147"/>
    </row>
    <row r="473" spans="1:17" x14ac:dyDescent="0.3">
      <c r="A473" s="107"/>
      <c r="B473" s="107" t="s">
        <v>724</v>
      </c>
      <c r="C473" s="124"/>
      <c r="D473" s="107"/>
      <c r="E473" s="125"/>
      <c r="F473" s="107"/>
      <c r="G473" s="107" t="s">
        <v>1960</v>
      </c>
      <c r="H473" s="124" t="str">
        <f>Programação3[[#This Row],[Atividade]]&amp; " - linha/estrutura: " &amp;Programação3[[#This Row],[Tag]]</f>
        <v xml:space="preserve">Montar válvula gaveta de 8" - linha/estrutura: </v>
      </c>
      <c r="I473" s="107"/>
      <c r="J473" s="107"/>
      <c r="K473" s="107"/>
      <c r="L473" s="147"/>
      <c r="M473" s="147"/>
      <c r="N473" s="147"/>
      <c r="O473" s="147"/>
      <c r="P473" s="147"/>
      <c r="Q473" s="147"/>
    </row>
    <row r="474" spans="1:17" x14ac:dyDescent="0.3">
      <c r="A474" s="107"/>
      <c r="B474" s="107" t="s">
        <v>725</v>
      </c>
      <c r="C474" s="124"/>
      <c r="D474" s="107"/>
      <c r="E474" s="125"/>
      <c r="F474" s="107"/>
      <c r="G474" s="107" t="s">
        <v>1954</v>
      </c>
      <c r="H474" s="124" t="str">
        <f>Programação3[[#This Row],[Atividade]]&amp; " - linha/estrutura: " &amp;Programação3[[#This Row],[Tag]]</f>
        <v xml:space="preserve">Remover Ebtv da linha - linha/estrutura: </v>
      </c>
      <c r="I474" s="107"/>
      <c r="J474" s="107"/>
      <c r="K474" s="107"/>
      <c r="L474" s="147"/>
      <c r="M474" s="147"/>
      <c r="N474" s="147"/>
      <c r="O474" s="147"/>
      <c r="P474" s="147"/>
      <c r="Q474" s="147"/>
    </row>
    <row r="475" spans="1:17" x14ac:dyDescent="0.3">
      <c r="A475" s="107"/>
      <c r="B475" s="107" t="s">
        <v>251</v>
      </c>
      <c r="C475" s="124"/>
      <c r="D475" s="107"/>
      <c r="E475" s="125"/>
      <c r="F475" s="107"/>
      <c r="G475" s="107" t="s">
        <v>1961</v>
      </c>
      <c r="H475" s="124" t="str">
        <f>Programação3[[#This Row],[Atividade]]&amp; " - linha/estrutura: " &amp;Programação3[[#This Row],[Tag]]</f>
        <v xml:space="preserve">TIE-IN_133 - linha/estrutura: </v>
      </c>
      <c r="I475" s="107"/>
      <c r="J475" s="107"/>
      <c r="K475" s="107"/>
      <c r="L475" s="147"/>
      <c r="M475" s="147"/>
      <c r="N475" s="147"/>
      <c r="O475" s="147"/>
      <c r="P475" s="147"/>
      <c r="Q475" s="147"/>
    </row>
    <row r="476" spans="1:17" x14ac:dyDescent="0.3">
      <c r="A476" s="107"/>
      <c r="B476" s="107" t="s">
        <v>726</v>
      </c>
      <c r="C476" s="124"/>
      <c r="D476" s="107"/>
      <c r="E476" s="125"/>
      <c r="F476" s="107"/>
      <c r="G476" s="107" t="s">
        <v>1962</v>
      </c>
      <c r="H476" s="124" t="str">
        <f>Programação3[[#This Row],[Atividade]]&amp; " - linha/estrutura: " &amp;Programação3[[#This Row],[Tag]]</f>
        <v xml:space="preserve">Fornecimento de material com revestimento - PTFE - ( Hydro) - linha/estrutura: </v>
      </c>
      <c r="I476" s="107"/>
      <c r="J476" s="107"/>
      <c r="K476" s="107"/>
      <c r="L476" s="147"/>
      <c r="M476" s="147"/>
      <c r="N476" s="147"/>
      <c r="O476" s="147"/>
      <c r="P476" s="147"/>
      <c r="Q476" s="147"/>
    </row>
    <row r="477" spans="1:17" x14ac:dyDescent="0.3">
      <c r="A477" s="107"/>
      <c r="B477" s="107" t="s">
        <v>727</v>
      </c>
      <c r="C477" s="124"/>
      <c r="D477" s="107"/>
      <c r="E477" s="125"/>
      <c r="F477" s="107"/>
      <c r="G477" s="107" t="s">
        <v>1963</v>
      </c>
      <c r="H477" s="124" t="str">
        <f>Programação3[[#This Row],[Atividade]]&amp; " - linha/estrutura: " &amp;Programação3[[#This Row],[Tag]]</f>
        <v xml:space="preserve">Fazer Ebtv da linha existente 1.1/2-C4-14B-2127 - linha/estrutura: </v>
      </c>
      <c r="I477" s="107"/>
      <c r="J477" s="107"/>
      <c r="K477" s="107"/>
      <c r="L477" s="147"/>
      <c r="M477" s="147"/>
      <c r="N477" s="147"/>
      <c r="O477" s="147"/>
      <c r="P477" s="147"/>
      <c r="Q477" s="147"/>
    </row>
    <row r="478" spans="1:17" x14ac:dyDescent="0.3">
      <c r="A478" s="107"/>
      <c r="B478" s="107" t="s">
        <v>728</v>
      </c>
      <c r="C478" s="124"/>
      <c r="D478" s="107"/>
      <c r="E478" s="125"/>
      <c r="F478" s="107"/>
      <c r="G478" s="107" t="s">
        <v>1952</v>
      </c>
      <c r="H478" s="124" t="str">
        <f>Programação3[[#This Row],[Atividade]]&amp; " - linha/estrutura: " &amp;Programação3[[#This Row],[Tag]]</f>
        <v xml:space="preserve">Corte da linha existente e pré-montagem de spool - linha/estrutura: </v>
      </c>
      <c r="I478" s="107"/>
      <c r="J478" s="107"/>
      <c r="K478" s="107"/>
      <c r="L478" s="147"/>
      <c r="M478" s="147"/>
      <c r="N478" s="147"/>
      <c r="O478" s="147"/>
      <c r="P478" s="147"/>
      <c r="Q478" s="147"/>
    </row>
    <row r="479" spans="1:17" x14ac:dyDescent="0.3">
      <c r="A479" s="107"/>
      <c r="B479" s="107" t="s">
        <v>729</v>
      </c>
      <c r="C479" s="124"/>
      <c r="D479" s="107"/>
      <c r="E479" s="125"/>
      <c r="F479" s="107"/>
      <c r="G479" s="107" t="s">
        <v>1953</v>
      </c>
      <c r="H479" s="124" t="str">
        <f>Programação3[[#This Row],[Atividade]]&amp; " - linha/estrutura: " &amp;Programação3[[#This Row],[Tag]]</f>
        <v xml:space="preserve">Solda do spool - linha/estrutura: </v>
      </c>
      <c r="I479" s="107"/>
      <c r="J479" s="107"/>
      <c r="K479" s="107"/>
      <c r="L479" s="147"/>
      <c r="M479" s="147"/>
      <c r="N479" s="147"/>
      <c r="O479" s="147"/>
      <c r="P479" s="147"/>
      <c r="Q479" s="147"/>
    </row>
    <row r="480" spans="1:17" x14ac:dyDescent="0.3">
      <c r="A480" s="107"/>
      <c r="B480" s="107" t="s">
        <v>730</v>
      </c>
      <c r="C480" s="124"/>
      <c r="D480" s="107"/>
      <c r="E480" s="125"/>
      <c r="F480" s="107"/>
      <c r="G480" s="107" t="s">
        <v>279</v>
      </c>
      <c r="H480" s="124" t="str">
        <f>Programação3[[#This Row],[Atividade]]&amp; " - linha/estrutura: " &amp;Programação3[[#This Row],[Tag]]</f>
        <v xml:space="preserve">Inspeção ENDs das soldas - linha/estrutura: </v>
      </c>
      <c r="I480" s="107"/>
      <c r="J480" s="107"/>
      <c r="K480" s="107"/>
      <c r="L480" s="147"/>
      <c r="M480" s="147"/>
      <c r="N480" s="147"/>
      <c r="O480" s="147"/>
      <c r="P480" s="147"/>
      <c r="Q480" s="147"/>
    </row>
    <row r="481" spans="1:17" x14ac:dyDescent="0.3">
      <c r="A481" s="107"/>
      <c r="B481" s="107" t="s">
        <v>731</v>
      </c>
      <c r="C481" s="124"/>
      <c r="D481" s="107"/>
      <c r="E481" s="125"/>
      <c r="F481" s="107"/>
      <c r="G481" s="107" t="s">
        <v>1954</v>
      </c>
      <c r="H481" s="124" t="str">
        <f>Programação3[[#This Row],[Atividade]]&amp; " - linha/estrutura: " &amp;Programação3[[#This Row],[Tag]]</f>
        <v xml:space="preserve">Remover Ebtv da linha - linha/estrutura: </v>
      </c>
      <c r="I481" s="107"/>
      <c r="J481" s="107"/>
      <c r="K481" s="107"/>
      <c r="L481" s="147"/>
      <c r="M481" s="147"/>
      <c r="N481" s="147"/>
      <c r="O481" s="147"/>
      <c r="P481" s="147"/>
      <c r="Q481" s="147"/>
    </row>
    <row r="482" spans="1:17" x14ac:dyDescent="0.3">
      <c r="A482" s="107"/>
      <c r="B482" s="107" t="s">
        <v>732</v>
      </c>
      <c r="C482" s="124"/>
      <c r="D482" s="107"/>
      <c r="E482" s="125"/>
      <c r="F482" s="107"/>
      <c r="G482" s="107" t="s">
        <v>1964</v>
      </c>
      <c r="H482" s="124" t="str">
        <f>Programação3[[#This Row],[Atividade]]&amp; " - linha/estrutura: " &amp;Programação3[[#This Row],[Tag]]</f>
        <v xml:space="preserve">TIE-IN_134 - linha/estrutura: </v>
      </c>
      <c r="I482" s="107"/>
      <c r="J482" s="107"/>
      <c r="K482" s="107"/>
      <c r="L482" s="147"/>
      <c r="M482" s="147"/>
      <c r="N482" s="147"/>
      <c r="O482" s="147"/>
      <c r="P482" s="147"/>
      <c r="Q482" s="147"/>
    </row>
    <row r="483" spans="1:17" x14ac:dyDescent="0.3">
      <c r="A483" s="107"/>
      <c r="B483" s="107" t="s">
        <v>733</v>
      </c>
      <c r="C483" s="124"/>
      <c r="D483" s="107"/>
      <c r="E483" s="125"/>
      <c r="F483" s="107"/>
      <c r="G483" s="107" t="s">
        <v>1965</v>
      </c>
      <c r="H483" s="124" t="str">
        <f>Programação3[[#This Row],[Atividade]]&amp; " - linha/estrutura: " &amp;Programação3[[#This Row],[Tag]]</f>
        <v xml:space="preserve">Fazer Ebtv da linha existente 2"-A1-14B-2257 - linha/estrutura: </v>
      </c>
      <c r="I483" s="107"/>
      <c r="J483" s="107"/>
      <c r="K483" s="107"/>
      <c r="L483" s="147"/>
      <c r="M483" s="147"/>
      <c r="N483" s="147"/>
      <c r="O483" s="147"/>
      <c r="P483" s="147"/>
      <c r="Q483" s="147"/>
    </row>
    <row r="484" spans="1:17" x14ac:dyDescent="0.3">
      <c r="A484" s="107"/>
      <c r="B484" s="107" t="s">
        <v>734</v>
      </c>
      <c r="C484" s="124"/>
      <c r="D484" s="107"/>
      <c r="E484" s="125"/>
      <c r="F484" s="107"/>
      <c r="G484" s="107" t="s">
        <v>1952</v>
      </c>
      <c r="H484" s="124" t="str">
        <f>Programação3[[#This Row],[Atividade]]&amp; " - linha/estrutura: " &amp;Programação3[[#This Row],[Tag]]</f>
        <v xml:space="preserve">Corte da linha existente e pré-montagem de spool - linha/estrutura: </v>
      </c>
      <c r="I484" s="107"/>
      <c r="J484" s="107"/>
      <c r="K484" s="107"/>
      <c r="L484" s="147"/>
      <c r="M484" s="147"/>
      <c r="N484" s="147"/>
      <c r="O484" s="147"/>
      <c r="P484" s="147"/>
      <c r="Q484" s="147"/>
    </row>
    <row r="485" spans="1:17" x14ac:dyDescent="0.3">
      <c r="A485" s="107"/>
      <c r="B485" s="107" t="s">
        <v>735</v>
      </c>
      <c r="C485" s="124"/>
      <c r="D485" s="107"/>
      <c r="E485" s="125"/>
      <c r="F485" s="107"/>
      <c r="G485" s="107" t="s">
        <v>1953</v>
      </c>
      <c r="H485" s="124" t="str">
        <f>Programação3[[#This Row],[Atividade]]&amp; " - linha/estrutura: " &amp;Programação3[[#This Row],[Tag]]</f>
        <v xml:space="preserve">Solda do spool - linha/estrutura: </v>
      </c>
      <c r="I485" s="107"/>
      <c r="J485" s="107"/>
      <c r="K485" s="107"/>
      <c r="L485" s="147"/>
      <c r="M485" s="147"/>
      <c r="N485" s="147"/>
      <c r="O485" s="147"/>
      <c r="P485" s="147"/>
      <c r="Q485" s="147"/>
    </row>
    <row r="486" spans="1:17" x14ac:dyDescent="0.3">
      <c r="A486" s="107"/>
      <c r="B486" s="107" t="s">
        <v>736</v>
      </c>
      <c r="C486" s="124"/>
      <c r="D486" s="107"/>
      <c r="E486" s="125"/>
      <c r="F486" s="107"/>
      <c r="G486" s="107" t="s">
        <v>279</v>
      </c>
      <c r="H486" s="124" t="str">
        <f>Programação3[[#This Row],[Atividade]]&amp; " - linha/estrutura: " &amp;Programação3[[#This Row],[Tag]]</f>
        <v xml:space="preserve">Inspeção ENDs das soldas - linha/estrutura: </v>
      </c>
      <c r="I486" s="107"/>
      <c r="J486" s="107"/>
      <c r="K486" s="107"/>
      <c r="L486" s="147"/>
      <c r="M486" s="147"/>
      <c r="N486" s="147"/>
      <c r="O486" s="147"/>
      <c r="P486" s="147"/>
      <c r="Q486" s="147"/>
    </row>
    <row r="487" spans="1:17" x14ac:dyDescent="0.3">
      <c r="A487" s="107"/>
      <c r="B487" s="107" t="s">
        <v>737</v>
      </c>
      <c r="C487" s="124"/>
      <c r="D487" s="107"/>
      <c r="E487" s="125"/>
      <c r="F487" s="107"/>
      <c r="G487" s="107" t="s">
        <v>1954</v>
      </c>
      <c r="H487" s="124" t="str">
        <f>Programação3[[#This Row],[Atividade]]&amp; " - linha/estrutura: " &amp;Programação3[[#This Row],[Tag]]</f>
        <v xml:space="preserve">Remover Ebtv da linha - linha/estrutura: </v>
      </c>
      <c r="I487" s="107"/>
      <c r="J487" s="107"/>
      <c r="K487" s="107"/>
      <c r="L487" s="147"/>
      <c r="M487" s="147"/>
      <c r="N487" s="147"/>
      <c r="O487" s="147"/>
      <c r="P487" s="147"/>
      <c r="Q487" s="147"/>
    </row>
    <row r="488" spans="1:17" x14ac:dyDescent="0.3">
      <c r="A488" s="107"/>
      <c r="B488" s="107" t="s">
        <v>738</v>
      </c>
      <c r="C488" s="124"/>
      <c r="D488" s="107"/>
      <c r="E488" s="125"/>
      <c r="F488" s="107"/>
      <c r="G488" s="107" t="s">
        <v>1966</v>
      </c>
      <c r="H488" s="124" t="str">
        <f>Programação3[[#This Row],[Atividade]]&amp; " - linha/estrutura: " &amp;Programação3[[#This Row],[Tag]]</f>
        <v xml:space="preserve">TIE-IN_135 - linha/estrutura: </v>
      </c>
      <c r="I488" s="107"/>
      <c r="J488" s="107"/>
      <c r="K488" s="107"/>
      <c r="L488" s="147"/>
      <c r="M488" s="147"/>
      <c r="N488" s="147"/>
      <c r="O488" s="147"/>
      <c r="P488" s="147"/>
      <c r="Q488" s="147"/>
    </row>
    <row r="489" spans="1:17" x14ac:dyDescent="0.3">
      <c r="A489" s="107"/>
      <c r="B489" s="107" t="s">
        <v>739</v>
      </c>
      <c r="C489" s="124"/>
      <c r="D489" s="107"/>
      <c r="E489" s="125"/>
      <c r="F489" s="107"/>
      <c r="G489" s="107" t="s">
        <v>1967</v>
      </c>
      <c r="H489" s="124" t="str">
        <f>Programação3[[#This Row],[Atividade]]&amp; " - linha/estrutura: " &amp;Programação3[[#This Row],[Tag]]</f>
        <v xml:space="preserve">Fazer Ebtv da linha existente 3"-W2-14B-1068 - linha/estrutura: </v>
      </c>
      <c r="I489" s="107"/>
      <c r="J489" s="107"/>
      <c r="K489" s="107"/>
      <c r="L489" s="147"/>
      <c r="M489" s="147"/>
      <c r="N489" s="147"/>
      <c r="O489" s="147"/>
      <c r="P489" s="147"/>
      <c r="Q489" s="147"/>
    </row>
    <row r="490" spans="1:17" x14ac:dyDescent="0.3">
      <c r="A490" s="107"/>
      <c r="B490" s="107" t="s">
        <v>740</v>
      </c>
      <c r="C490" s="124"/>
      <c r="D490" s="107"/>
      <c r="E490" s="125"/>
      <c r="F490" s="107"/>
      <c r="G490" s="107" t="s">
        <v>1952</v>
      </c>
      <c r="H490" s="124" t="str">
        <f>Programação3[[#This Row],[Atividade]]&amp; " - linha/estrutura: " &amp;Programação3[[#This Row],[Tag]]</f>
        <v xml:space="preserve">Corte da linha existente e pré-montagem de spool - linha/estrutura: </v>
      </c>
      <c r="I490" s="107"/>
      <c r="J490" s="107"/>
      <c r="K490" s="107"/>
      <c r="L490" s="147"/>
      <c r="M490" s="147"/>
      <c r="N490" s="147"/>
      <c r="O490" s="147"/>
      <c r="P490" s="147"/>
      <c r="Q490" s="147"/>
    </row>
    <row r="491" spans="1:17" x14ac:dyDescent="0.3">
      <c r="A491" s="107"/>
      <c r="B491" s="107" t="s">
        <v>741</v>
      </c>
      <c r="C491" s="124"/>
      <c r="D491" s="107"/>
      <c r="E491" s="125"/>
      <c r="F491" s="107"/>
      <c r="G491" s="107" t="s">
        <v>1953</v>
      </c>
      <c r="H491" s="124" t="str">
        <f>Programação3[[#This Row],[Atividade]]&amp; " - linha/estrutura: " &amp;Programação3[[#This Row],[Tag]]</f>
        <v xml:space="preserve">Solda do spool - linha/estrutura: </v>
      </c>
      <c r="I491" s="107"/>
      <c r="J491" s="107"/>
      <c r="K491" s="107"/>
      <c r="L491" s="147"/>
      <c r="M491" s="147"/>
      <c r="N491" s="147"/>
      <c r="O491" s="147"/>
      <c r="P491" s="147"/>
      <c r="Q491" s="147"/>
    </row>
    <row r="492" spans="1:17" x14ac:dyDescent="0.3">
      <c r="A492" s="107"/>
      <c r="B492" s="107" t="s">
        <v>742</v>
      </c>
      <c r="C492" s="124"/>
      <c r="D492" s="107"/>
      <c r="E492" s="125"/>
      <c r="F492" s="107"/>
      <c r="G492" s="107" t="s">
        <v>279</v>
      </c>
      <c r="H492" s="124" t="str">
        <f>Programação3[[#This Row],[Atividade]]&amp; " - linha/estrutura: " &amp;Programação3[[#This Row],[Tag]]</f>
        <v xml:space="preserve">Inspeção ENDs das soldas - linha/estrutura: </v>
      </c>
      <c r="I492" s="107"/>
      <c r="J492" s="107"/>
      <c r="K492" s="107"/>
      <c r="L492" s="147"/>
      <c r="M492" s="147"/>
      <c r="N492" s="147"/>
      <c r="O492" s="147"/>
      <c r="P492" s="147"/>
      <c r="Q492" s="147"/>
    </row>
    <row r="493" spans="1:17" x14ac:dyDescent="0.3">
      <c r="A493" s="107"/>
      <c r="B493" s="107" t="s">
        <v>743</v>
      </c>
      <c r="C493" s="124"/>
      <c r="D493" s="107"/>
      <c r="E493" s="125"/>
      <c r="F493" s="107"/>
      <c r="G493" s="107" t="s">
        <v>1968</v>
      </c>
      <c r="H493" s="124" t="str">
        <f>Programação3[[#This Row],[Atividade]]&amp; " - linha/estrutura: " &amp;Programação3[[#This Row],[Tag]]</f>
        <v xml:space="preserve">Montar válvula gaveta de 3" - linha/estrutura: </v>
      </c>
      <c r="I493" s="107"/>
      <c r="J493" s="107"/>
      <c r="K493" s="107"/>
      <c r="L493" s="147"/>
      <c r="M493" s="147"/>
      <c r="N493" s="147"/>
      <c r="O493" s="147"/>
      <c r="P493" s="147"/>
      <c r="Q493" s="147"/>
    </row>
    <row r="494" spans="1:17" x14ac:dyDescent="0.3">
      <c r="A494" s="107"/>
      <c r="B494" s="107" t="s">
        <v>744</v>
      </c>
      <c r="C494" s="124"/>
      <c r="D494" s="107"/>
      <c r="E494" s="125"/>
      <c r="F494" s="107"/>
      <c r="G494" s="107" t="s">
        <v>1954</v>
      </c>
      <c r="H494" s="124" t="str">
        <f>Programação3[[#This Row],[Atividade]]&amp; " - linha/estrutura: " &amp;Programação3[[#This Row],[Tag]]</f>
        <v xml:space="preserve">Remover Ebtv da linha - linha/estrutura: </v>
      </c>
      <c r="I494" s="107"/>
      <c r="J494" s="107"/>
      <c r="K494" s="107"/>
      <c r="L494" s="147"/>
      <c r="M494" s="147"/>
      <c r="N494" s="147"/>
      <c r="O494" s="147"/>
      <c r="P494" s="147"/>
      <c r="Q494" s="147"/>
    </row>
    <row r="495" spans="1:17" x14ac:dyDescent="0.3">
      <c r="A495" s="107"/>
      <c r="B495" s="107" t="s">
        <v>745</v>
      </c>
      <c r="C495" s="124"/>
      <c r="D495" s="107"/>
      <c r="E495" s="125"/>
      <c r="F495" s="107"/>
      <c r="G495" s="107" t="s">
        <v>1969</v>
      </c>
      <c r="H495" s="124" t="str">
        <f>Programação3[[#This Row],[Atividade]]&amp; " - linha/estrutura: " &amp;Programação3[[#This Row],[Tag]]</f>
        <v xml:space="preserve">TIE-IN-136 - linha/estrutura: </v>
      </c>
      <c r="I495" s="107"/>
      <c r="J495" s="107"/>
      <c r="K495" s="107"/>
      <c r="L495" s="147"/>
      <c r="M495" s="147"/>
      <c r="N495" s="147"/>
      <c r="O495" s="147"/>
      <c r="P495" s="147"/>
      <c r="Q495" s="147"/>
    </row>
    <row r="496" spans="1:17" x14ac:dyDescent="0.3">
      <c r="A496" s="107"/>
      <c r="B496" s="107" t="s">
        <v>746</v>
      </c>
      <c r="C496" s="124"/>
      <c r="D496" s="107"/>
      <c r="E496" s="125"/>
      <c r="F496" s="107"/>
      <c r="G496" s="107" t="s">
        <v>1970</v>
      </c>
      <c r="H496" s="124" t="str">
        <f>Programação3[[#This Row],[Atividade]]&amp; " - linha/estrutura: " &amp;Programação3[[#This Row],[Tag]]</f>
        <v xml:space="preserve">Fazer Ebtv da linha existente 8"-S2-14B-2243 - linha/estrutura: </v>
      </c>
      <c r="I496" s="107"/>
      <c r="J496" s="107"/>
      <c r="K496" s="107"/>
      <c r="L496" s="147"/>
      <c r="M496" s="147"/>
      <c r="N496" s="147"/>
      <c r="O496" s="147"/>
      <c r="P496" s="147"/>
      <c r="Q496" s="147"/>
    </row>
    <row r="497" spans="1:17" x14ac:dyDescent="0.3">
      <c r="A497" s="107"/>
      <c r="B497" s="107" t="s">
        <v>747</v>
      </c>
      <c r="C497" s="124"/>
      <c r="D497" s="107"/>
      <c r="E497" s="125"/>
      <c r="F497" s="107"/>
      <c r="G497" s="107" t="s">
        <v>1971</v>
      </c>
      <c r="H497" s="124" t="str">
        <f>Programação3[[#This Row],[Atividade]]&amp; " - linha/estrutura: " &amp;Programação3[[#This Row],[Tag]]</f>
        <v xml:space="preserve">Montar e soldar spool na linha existente - linha/estrutura: </v>
      </c>
      <c r="I497" s="107"/>
      <c r="J497" s="107"/>
      <c r="K497" s="107"/>
      <c r="L497" s="147"/>
      <c r="M497" s="147"/>
      <c r="N497" s="147"/>
      <c r="O497" s="147"/>
      <c r="P497" s="147"/>
      <c r="Q497" s="147"/>
    </row>
    <row r="498" spans="1:17" x14ac:dyDescent="0.3">
      <c r="A498" s="107"/>
      <c r="B498" s="107" t="s">
        <v>748</v>
      </c>
      <c r="C498" s="124"/>
      <c r="D498" s="107"/>
      <c r="E498" s="125"/>
      <c r="F498" s="107"/>
      <c r="G498" s="107" t="s">
        <v>279</v>
      </c>
      <c r="H498" s="124" t="str">
        <f>Programação3[[#This Row],[Atividade]]&amp; " - linha/estrutura: " &amp;Programação3[[#This Row],[Tag]]</f>
        <v xml:space="preserve">Inspeção ENDs das soldas - linha/estrutura: </v>
      </c>
      <c r="I498" s="107"/>
      <c r="J498" s="107"/>
      <c r="K498" s="107"/>
      <c r="L498" s="147"/>
      <c r="M498" s="147"/>
      <c r="N498" s="147"/>
      <c r="O498" s="147"/>
      <c r="P498" s="147"/>
      <c r="Q498" s="147"/>
    </row>
    <row r="499" spans="1:17" x14ac:dyDescent="0.3">
      <c r="A499" s="107"/>
      <c r="B499" s="107" t="s">
        <v>749</v>
      </c>
      <c r="C499" s="124"/>
      <c r="D499" s="107"/>
      <c r="E499" s="125"/>
      <c r="F499" s="107"/>
      <c r="G499" s="107" t="s">
        <v>1883</v>
      </c>
      <c r="H499" s="124" t="str">
        <f>Programação3[[#This Row],[Atividade]]&amp; " - linha/estrutura: " &amp;Programação3[[#This Row],[Tag]]</f>
        <v xml:space="preserve">Montar de válvula gaveta de 6" - linha/estrutura: </v>
      </c>
      <c r="I499" s="107"/>
      <c r="J499" s="107"/>
      <c r="K499" s="107"/>
      <c r="L499" s="147"/>
      <c r="M499" s="147"/>
      <c r="N499" s="147"/>
      <c r="O499" s="147"/>
      <c r="P499" s="147"/>
      <c r="Q499" s="147"/>
    </row>
    <row r="500" spans="1:17" x14ac:dyDescent="0.3">
      <c r="A500" s="107"/>
      <c r="B500" s="107" t="s">
        <v>750</v>
      </c>
      <c r="C500" s="124"/>
      <c r="D500" s="107"/>
      <c r="E500" s="125"/>
      <c r="F500" s="107"/>
      <c r="G500" s="107" t="s">
        <v>1954</v>
      </c>
      <c r="H500" s="124" t="str">
        <f>Programação3[[#This Row],[Atividade]]&amp; " - linha/estrutura: " &amp;Programação3[[#This Row],[Tag]]</f>
        <v xml:space="preserve">Remover Ebtv da linha - linha/estrutura: </v>
      </c>
      <c r="I500" s="107"/>
      <c r="J500" s="107"/>
      <c r="K500" s="107"/>
      <c r="L500" s="147"/>
      <c r="M500" s="147"/>
      <c r="N500" s="147"/>
      <c r="O500" s="147"/>
      <c r="P500" s="147"/>
      <c r="Q500" s="147"/>
    </row>
    <row r="501" spans="1:17" x14ac:dyDescent="0.3">
      <c r="A501" s="107"/>
      <c r="B501" s="107" t="s">
        <v>751</v>
      </c>
      <c r="C501" s="124"/>
      <c r="D501" s="107"/>
      <c r="E501" s="125"/>
      <c r="F501" s="107"/>
      <c r="G501" s="107" t="s">
        <v>1590</v>
      </c>
      <c r="H501" s="124" t="str">
        <f>Programação3[[#This Row],[Atividade]]&amp; " - linha/estrutura: " &amp;Programação3[[#This Row],[Tag]]</f>
        <v xml:space="preserve">TIE-IN_124 - linha/estrutura: </v>
      </c>
      <c r="I501" s="107"/>
      <c r="J501" s="107"/>
      <c r="K501" s="107"/>
      <c r="L501" s="147"/>
      <c r="M501" s="147"/>
      <c r="N501" s="147"/>
      <c r="O501" s="147"/>
      <c r="P501" s="147"/>
      <c r="Q501" s="147"/>
    </row>
    <row r="502" spans="1:17" x14ac:dyDescent="0.3">
      <c r="A502" s="107"/>
      <c r="B502" s="107" t="s">
        <v>752</v>
      </c>
      <c r="C502" s="124"/>
      <c r="D502" s="107"/>
      <c r="E502" s="125"/>
      <c r="F502" s="107"/>
      <c r="G502" s="107" t="s">
        <v>1972</v>
      </c>
      <c r="H502" s="124" t="str">
        <f>Programação3[[#This Row],[Atividade]]&amp; " - linha/estrutura: " &amp;Programação3[[#This Row],[Tag]]</f>
        <v xml:space="preserve">Fazer Ebtv da linha existente 6"-S1-14B-1101H - linha/estrutura: </v>
      </c>
      <c r="I502" s="107"/>
      <c r="J502" s="107"/>
      <c r="K502" s="107"/>
      <c r="L502" s="147"/>
      <c r="M502" s="147"/>
      <c r="N502" s="147"/>
      <c r="O502" s="147"/>
      <c r="P502" s="147"/>
      <c r="Q502" s="147"/>
    </row>
    <row r="503" spans="1:17" x14ac:dyDescent="0.3">
      <c r="A503" s="107"/>
      <c r="B503" s="107" t="s">
        <v>753</v>
      </c>
      <c r="C503" s="124"/>
      <c r="D503" s="107"/>
      <c r="E503" s="125"/>
      <c r="F503" s="107"/>
      <c r="G503" s="107" t="s">
        <v>1952</v>
      </c>
      <c r="H503" s="124" t="str">
        <f>Programação3[[#This Row],[Atividade]]&amp; " - linha/estrutura: " &amp;Programação3[[#This Row],[Tag]]</f>
        <v xml:space="preserve">Corte da linha existente e pré-montagem de spool - linha/estrutura: </v>
      </c>
      <c r="I503" s="107"/>
      <c r="J503" s="107"/>
      <c r="K503" s="107"/>
      <c r="L503" s="147"/>
      <c r="M503" s="147"/>
      <c r="N503" s="147"/>
      <c r="O503" s="147"/>
      <c r="P503" s="147"/>
      <c r="Q503" s="147"/>
    </row>
    <row r="504" spans="1:17" x14ac:dyDescent="0.3">
      <c r="A504" s="107"/>
      <c r="B504" s="107" t="s">
        <v>754</v>
      </c>
      <c r="C504" s="124"/>
      <c r="D504" s="107"/>
      <c r="E504" s="125"/>
      <c r="F504" s="107"/>
      <c r="G504" s="107" t="s">
        <v>1953</v>
      </c>
      <c r="H504" s="124" t="str">
        <f>Programação3[[#This Row],[Atividade]]&amp; " - linha/estrutura: " &amp;Programação3[[#This Row],[Tag]]</f>
        <v xml:space="preserve">Solda do spool - linha/estrutura: </v>
      </c>
      <c r="I504" s="107"/>
      <c r="J504" s="107"/>
      <c r="K504" s="107"/>
      <c r="L504" s="147"/>
      <c r="M504" s="147"/>
      <c r="N504" s="147"/>
      <c r="O504" s="147"/>
      <c r="P504" s="147"/>
      <c r="Q504" s="147"/>
    </row>
    <row r="505" spans="1:17" x14ac:dyDescent="0.3">
      <c r="A505" s="107"/>
      <c r="B505" s="107" t="s">
        <v>755</v>
      </c>
      <c r="C505" s="124"/>
      <c r="D505" s="107"/>
      <c r="E505" s="125"/>
      <c r="F505" s="107"/>
      <c r="G505" s="107" t="s">
        <v>279</v>
      </c>
      <c r="H505" s="124" t="str">
        <f>Programação3[[#This Row],[Atividade]]&amp; " - linha/estrutura: " &amp;Programação3[[#This Row],[Tag]]</f>
        <v xml:space="preserve">Inspeção ENDs das soldas - linha/estrutura: </v>
      </c>
      <c r="I505" s="107"/>
      <c r="J505" s="107"/>
      <c r="K505" s="107"/>
      <c r="L505" s="147"/>
      <c r="M505" s="147"/>
      <c r="N505" s="147"/>
      <c r="O505" s="147"/>
      <c r="P505" s="147"/>
      <c r="Q505" s="147"/>
    </row>
    <row r="506" spans="1:17" x14ac:dyDescent="0.3">
      <c r="A506" s="107"/>
      <c r="B506" s="107" t="s">
        <v>756</v>
      </c>
      <c r="C506" s="124"/>
      <c r="D506" s="107"/>
      <c r="E506" s="125"/>
      <c r="F506" s="107"/>
      <c r="G506" s="107" t="s">
        <v>1954</v>
      </c>
      <c r="H506" s="124" t="str">
        <f>Programação3[[#This Row],[Atividade]]&amp; " - linha/estrutura: " &amp;Programação3[[#This Row],[Tag]]</f>
        <v xml:space="preserve">Remover Ebtv da linha - linha/estrutura: </v>
      </c>
      <c r="I506" s="107"/>
      <c r="J506" s="107"/>
      <c r="K506" s="107"/>
      <c r="L506" s="147"/>
      <c r="M506" s="147"/>
      <c r="N506" s="147"/>
      <c r="O506" s="147"/>
      <c r="P506" s="147"/>
      <c r="Q506" s="147"/>
    </row>
    <row r="507" spans="1:17" x14ac:dyDescent="0.3">
      <c r="A507" s="107"/>
      <c r="B507" s="107" t="s">
        <v>757</v>
      </c>
      <c r="C507" s="124"/>
      <c r="D507" s="107"/>
      <c r="E507" s="125"/>
      <c r="F507" s="107"/>
      <c r="G507" s="107" t="s">
        <v>1592</v>
      </c>
      <c r="H507" s="124" t="str">
        <f>Programação3[[#This Row],[Atividade]]&amp; " - linha/estrutura: " &amp;Programação3[[#This Row],[Tag]]</f>
        <v xml:space="preserve">TIE-IN_125 - linha/estrutura: </v>
      </c>
      <c r="I507" s="107"/>
      <c r="J507" s="107"/>
      <c r="K507" s="107"/>
      <c r="L507" s="147"/>
      <c r="M507" s="147"/>
      <c r="N507" s="147"/>
      <c r="O507" s="147"/>
      <c r="P507" s="147"/>
      <c r="Q507" s="147"/>
    </row>
    <row r="508" spans="1:17" x14ac:dyDescent="0.3">
      <c r="A508" s="107"/>
      <c r="B508" s="107" t="s">
        <v>758</v>
      </c>
      <c r="C508" s="124"/>
      <c r="D508" s="107"/>
      <c r="E508" s="125"/>
      <c r="F508" s="107"/>
      <c r="G508" s="107" t="s">
        <v>1973</v>
      </c>
      <c r="H508" s="124" t="str">
        <f>Programação3[[#This Row],[Atividade]]&amp; " - linha/estrutura: " &amp;Programação3[[#This Row],[Tag]]</f>
        <v xml:space="preserve">Fazer Ebtv da linha existente 3"-S1-14B-1104H - linha/estrutura: </v>
      </c>
      <c r="I508" s="107"/>
      <c r="J508" s="107"/>
      <c r="K508" s="107"/>
      <c r="L508" s="147"/>
      <c r="M508" s="147"/>
      <c r="N508" s="147"/>
      <c r="O508" s="147"/>
      <c r="P508" s="147"/>
      <c r="Q508" s="147"/>
    </row>
    <row r="509" spans="1:17" x14ac:dyDescent="0.3">
      <c r="A509" s="107"/>
      <c r="B509" s="107" t="s">
        <v>759</v>
      </c>
      <c r="C509" s="124"/>
      <c r="D509" s="107"/>
      <c r="E509" s="125"/>
      <c r="F509" s="107"/>
      <c r="G509" s="107" t="s">
        <v>1952</v>
      </c>
      <c r="H509" s="124" t="str">
        <f>Programação3[[#This Row],[Atividade]]&amp; " - linha/estrutura: " &amp;Programação3[[#This Row],[Tag]]</f>
        <v xml:space="preserve">Corte da linha existente e pré-montagem de spool - linha/estrutura: </v>
      </c>
      <c r="I509" s="107"/>
      <c r="J509" s="107"/>
      <c r="K509" s="107"/>
      <c r="L509" s="147"/>
      <c r="M509" s="147"/>
      <c r="N509" s="147"/>
      <c r="O509" s="147"/>
      <c r="P509" s="147"/>
      <c r="Q509" s="147"/>
    </row>
    <row r="510" spans="1:17" x14ac:dyDescent="0.3">
      <c r="A510" s="107"/>
      <c r="B510" s="107" t="s">
        <v>760</v>
      </c>
      <c r="C510" s="124"/>
      <c r="D510" s="107"/>
      <c r="E510" s="125"/>
      <c r="F510" s="107"/>
      <c r="G510" s="107" t="s">
        <v>1953</v>
      </c>
      <c r="H510" s="124" t="str">
        <f>Programação3[[#This Row],[Atividade]]&amp; " - linha/estrutura: " &amp;Programação3[[#This Row],[Tag]]</f>
        <v xml:space="preserve">Solda do spool - linha/estrutura: </v>
      </c>
      <c r="I510" s="107"/>
      <c r="J510" s="107"/>
      <c r="K510" s="107"/>
      <c r="L510" s="147"/>
      <c r="M510" s="147"/>
      <c r="N510" s="147"/>
      <c r="O510" s="147"/>
      <c r="P510" s="147"/>
      <c r="Q510" s="147"/>
    </row>
    <row r="511" spans="1:17" x14ac:dyDescent="0.3">
      <c r="A511" s="107"/>
      <c r="B511" s="107" t="s">
        <v>761</v>
      </c>
      <c r="C511" s="124"/>
      <c r="D511" s="107"/>
      <c r="E511" s="125"/>
      <c r="F511" s="107"/>
      <c r="G511" s="107" t="s">
        <v>279</v>
      </c>
      <c r="H511" s="124" t="str">
        <f>Programação3[[#This Row],[Atividade]]&amp; " - linha/estrutura: " &amp;Programação3[[#This Row],[Tag]]</f>
        <v xml:space="preserve">Inspeção ENDs das soldas - linha/estrutura: </v>
      </c>
      <c r="I511" s="107"/>
      <c r="J511" s="107"/>
      <c r="K511" s="107"/>
      <c r="L511" s="147"/>
      <c r="M511" s="147"/>
      <c r="N511" s="147"/>
      <c r="O511" s="147"/>
      <c r="P511" s="147"/>
      <c r="Q511" s="147"/>
    </row>
    <row r="512" spans="1:17" x14ac:dyDescent="0.3">
      <c r="A512" s="107"/>
      <c r="B512" s="107" t="s">
        <v>762</v>
      </c>
      <c r="C512" s="124"/>
      <c r="D512" s="107"/>
      <c r="E512" s="125"/>
      <c r="F512" s="107"/>
      <c r="G512" s="107" t="s">
        <v>1954</v>
      </c>
      <c r="H512" s="124" t="str">
        <f>Programação3[[#This Row],[Atividade]]&amp; " - linha/estrutura: " &amp;Programação3[[#This Row],[Tag]]</f>
        <v xml:space="preserve">Remover Ebtv da linha - linha/estrutura: </v>
      </c>
      <c r="I512" s="107"/>
      <c r="J512" s="107"/>
      <c r="K512" s="107"/>
      <c r="L512" s="147"/>
      <c r="M512" s="147"/>
      <c r="N512" s="147"/>
      <c r="O512" s="147"/>
      <c r="P512" s="147"/>
      <c r="Q512" s="147"/>
    </row>
    <row r="513" spans="1:17" x14ac:dyDescent="0.3">
      <c r="A513" s="107"/>
      <c r="B513" s="107" t="s">
        <v>544</v>
      </c>
      <c r="C513" s="124"/>
      <c r="D513" s="107"/>
      <c r="E513" s="125"/>
      <c r="F513" s="107"/>
      <c r="G513" s="107" t="s">
        <v>1597</v>
      </c>
      <c r="H513" s="124" t="str">
        <f>Programação3[[#This Row],[Atividade]]&amp; " - linha/estrutura: " &amp;Programação3[[#This Row],[Tag]]</f>
        <v xml:space="preserve">TIE-IN_127 - linha/estrutura: </v>
      </c>
      <c r="I513" s="107"/>
      <c r="J513" s="107"/>
      <c r="K513" s="107"/>
      <c r="L513" s="147"/>
      <c r="M513" s="147"/>
      <c r="N513" s="147"/>
      <c r="O513" s="147"/>
      <c r="P513" s="147"/>
      <c r="Q513" s="147"/>
    </row>
    <row r="514" spans="1:17" x14ac:dyDescent="0.3">
      <c r="A514" s="107"/>
      <c r="B514" s="107" t="s">
        <v>763</v>
      </c>
      <c r="C514" s="124"/>
      <c r="D514" s="107"/>
      <c r="E514" s="125"/>
      <c r="F514" s="107"/>
      <c r="G514" s="107" t="s">
        <v>1974</v>
      </c>
      <c r="H514" s="124" t="str">
        <f>Programação3[[#This Row],[Atividade]]&amp; " - linha/estrutura: " &amp;Programação3[[#This Row],[Tag]]</f>
        <v xml:space="preserve">Fazer Ebtv da linha existente 3"-S1-53A-1091 - linha/estrutura: </v>
      </c>
      <c r="I514" s="107"/>
      <c r="J514" s="107"/>
      <c r="K514" s="107"/>
      <c r="L514" s="147"/>
      <c r="M514" s="147"/>
      <c r="N514" s="147"/>
      <c r="O514" s="147"/>
      <c r="P514" s="147"/>
      <c r="Q514" s="147"/>
    </row>
    <row r="515" spans="1:17" x14ac:dyDescent="0.3">
      <c r="A515" s="107"/>
      <c r="B515" s="107" t="s">
        <v>764</v>
      </c>
      <c r="C515" s="124"/>
      <c r="D515" s="107"/>
      <c r="E515" s="125"/>
      <c r="F515" s="107"/>
      <c r="G515" s="107" t="s">
        <v>1952</v>
      </c>
      <c r="H515" s="124" t="str">
        <f>Programação3[[#This Row],[Atividade]]&amp; " - linha/estrutura: " &amp;Programação3[[#This Row],[Tag]]</f>
        <v xml:space="preserve">Corte da linha existente e pré-montagem de spool - linha/estrutura: </v>
      </c>
      <c r="I515" s="107"/>
      <c r="J515" s="107"/>
      <c r="K515" s="107"/>
      <c r="L515" s="147"/>
      <c r="M515" s="147"/>
      <c r="N515" s="147"/>
      <c r="O515" s="147"/>
      <c r="P515" s="147"/>
      <c r="Q515" s="147"/>
    </row>
    <row r="516" spans="1:17" x14ac:dyDescent="0.3">
      <c r="A516" s="107"/>
      <c r="B516" s="107" t="s">
        <v>765</v>
      </c>
      <c r="C516" s="124"/>
      <c r="D516" s="107"/>
      <c r="E516" s="125"/>
      <c r="F516" s="107"/>
      <c r="G516" s="107" t="s">
        <v>1953</v>
      </c>
      <c r="H516" s="124" t="str">
        <f>Programação3[[#This Row],[Atividade]]&amp; " - linha/estrutura: " &amp;Programação3[[#This Row],[Tag]]</f>
        <v xml:space="preserve">Solda do spool - linha/estrutura: </v>
      </c>
      <c r="I516" s="107"/>
      <c r="J516" s="107"/>
      <c r="K516" s="107"/>
      <c r="L516" s="147"/>
      <c r="M516" s="147"/>
      <c r="N516" s="147"/>
      <c r="O516" s="147"/>
      <c r="P516" s="147"/>
      <c r="Q516" s="147"/>
    </row>
    <row r="517" spans="1:17" x14ac:dyDescent="0.3">
      <c r="A517" s="107"/>
      <c r="B517" s="107" t="s">
        <v>766</v>
      </c>
      <c r="C517" s="124"/>
      <c r="D517" s="107"/>
      <c r="E517" s="125"/>
      <c r="F517" s="107"/>
      <c r="G517" s="107" t="s">
        <v>279</v>
      </c>
      <c r="H517" s="124" t="str">
        <f>Programação3[[#This Row],[Atividade]]&amp; " - linha/estrutura: " &amp;Programação3[[#This Row],[Tag]]</f>
        <v xml:space="preserve">Inspeção ENDs das soldas - linha/estrutura: </v>
      </c>
      <c r="I517" s="107"/>
      <c r="J517" s="107"/>
      <c r="K517" s="107"/>
      <c r="L517" s="147"/>
      <c r="M517" s="147"/>
      <c r="N517" s="147"/>
      <c r="O517" s="147"/>
      <c r="P517" s="147"/>
      <c r="Q517" s="147"/>
    </row>
    <row r="518" spans="1:17" x14ac:dyDescent="0.3">
      <c r="A518" s="107"/>
      <c r="B518" s="107" t="s">
        <v>767</v>
      </c>
      <c r="C518" s="124"/>
      <c r="D518" s="107"/>
      <c r="E518" s="125"/>
      <c r="F518" s="107"/>
      <c r="G518" s="107" t="s">
        <v>1954</v>
      </c>
      <c r="H518" s="124" t="str">
        <f>Programação3[[#This Row],[Atividade]]&amp; " - linha/estrutura: " &amp;Programação3[[#This Row],[Tag]]</f>
        <v xml:space="preserve">Remover Ebtv da linha - linha/estrutura: </v>
      </c>
      <c r="I518" s="107"/>
      <c r="J518" s="107"/>
      <c r="K518" s="107"/>
      <c r="L518" s="147"/>
      <c r="M518" s="147"/>
      <c r="N518" s="147"/>
      <c r="O518" s="147"/>
      <c r="P518" s="147"/>
      <c r="Q518" s="147"/>
    </row>
    <row r="519" spans="1:17" x14ac:dyDescent="0.3">
      <c r="A519" s="107"/>
      <c r="B519" s="107" t="s">
        <v>768</v>
      </c>
      <c r="C519" s="124"/>
      <c r="D519" s="107"/>
      <c r="E519" s="125"/>
      <c r="F519" s="107"/>
      <c r="G519" s="107" t="s">
        <v>1601</v>
      </c>
      <c r="H519" s="124" t="str">
        <f>Programação3[[#This Row],[Atividade]]&amp; " - linha/estrutura: " &amp;Programação3[[#This Row],[Tag]]</f>
        <v xml:space="preserve">TIE-IN_131 - linha/estrutura: </v>
      </c>
      <c r="I519" s="107"/>
      <c r="J519" s="107"/>
      <c r="K519" s="107"/>
      <c r="L519" s="147"/>
      <c r="M519" s="147"/>
      <c r="N519" s="147"/>
      <c r="O519" s="147"/>
      <c r="P519" s="147"/>
      <c r="Q519" s="147"/>
    </row>
    <row r="520" spans="1:17" x14ac:dyDescent="0.3">
      <c r="A520" s="107"/>
      <c r="B520" s="107" t="s">
        <v>769</v>
      </c>
      <c r="C520" s="124"/>
      <c r="D520" s="107"/>
      <c r="E520" s="125"/>
      <c r="F520" s="107"/>
      <c r="G520" s="107" t="s">
        <v>1975</v>
      </c>
      <c r="H520" s="124" t="str">
        <f>Programação3[[#This Row],[Atividade]]&amp; " - linha/estrutura: " &amp;Programação3[[#This Row],[Tag]]</f>
        <v xml:space="preserve">Fazer Ebtv da linha existente 8"-S1-14B-2200-H - linha/estrutura: </v>
      </c>
      <c r="I520" s="107"/>
      <c r="J520" s="107"/>
      <c r="K520" s="107"/>
      <c r="L520" s="147"/>
      <c r="M520" s="147"/>
      <c r="N520" s="147"/>
      <c r="O520" s="147"/>
      <c r="P520" s="147"/>
      <c r="Q520" s="147"/>
    </row>
    <row r="521" spans="1:17" x14ac:dyDescent="0.3">
      <c r="A521" s="107"/>
      <c r="B521" s="107" t="s">
        <v>770</v>
      </c>
      <c r="C521" s="124"/>
      <c r="D521" s="107"/>
      <c r="E521" s="125"/>
      <c r="F521" s="107"/>
      <c r="G521" s="107" t="s">
        <v>1952</v>
      </c>
      <c r="H521" s="124" t="str">
        <f>Programação3[[#This Row],[Atividade]]&amp; " - linha/estrutura: " &amp;Programação3[[#This Row],[Tag]]</f>
        <v xml:space="preserve">Corte da linha existente e pré-montagem de spool - linha/estrutura: </v>
      </c>
      <c r="I521" s="107"/>
      <c r="J521" s="107"/>
      <c r="K521" s="107"/>
      <c r="L521" s="147"/>
      <c r="M521" s="147"/>
      <c r="N521" s="147"/>
      <c r="O521" s="147"/>
      <c r="P521" s="147"/>
      <c r="Q521" s="147"/>
    </row>
    <row r="522" spans="1:17" x14ac:dyDescent="0.3">
      <c r="A522" s="107"/>
      <c r="B522" s="107" t="s">
        <v>771</v>
      </c>
      <c r="C522" s="124"/>
      <c r="D522" s="107"/>
      <c r="E522" s="125"/>
      <c r="F522" s="107"/>
      <c r="G522" s="107" t="s">
        <v>1953</v>
      </c>
      <c r="H522" s="124" t="str">
        <f>Programação3[[#This Row],[Atividade]]&amp; " - linha/estrutura: " &amp;Programação3[[#This Row],[Tag]]</f>
        <v xml:space="preserve">Solda do spool - linha/estrutura: </v>
      </c>
      <c r="I522" s="107"/>
      <c r="J522" s="107"/>
      <c r="K522" s="107"/>
      <c r="L522" s="147"/>
      <c r="M522" s="147"/>
      <c r="N522" s="147"/>
      <c r="O522" s="147"/>
      <c r="P522" s="147"/>
      <c r="Q522" s="147"/>
    </row>
    <row r="523" spans="1:17" x14ac:dyDescent="0.3">
      <c r="A523" s="107"/>
      <c r="B523" s="107" t="s">
        <v>772</v>
      </c>
      <c r="C523" s="124"/>
      <c r="D523" s="107"/>
      <c r="E523" s="125"/>
      <c r="F523" s="107"/>
      <c r="G523" s="107" t="s">
        <v>279</v>
      </c>
      <c r="H523" s="124" t="str">
        <f>Programação3[[#This Row],[Atividade]]&amp; " - linha/estrutura: " &amp;Programação3[[#This Row],[Tag]]</f>
        <v xml:space="preserve">Inspeção ENDs das soldas - linha/estrutura: </v>
      </c>
      <c r="I523" s="107"/>
      <c r="J523" s="107"/>
      <c r="K523" s="107"/>
      <c r="L523" s="147"/>
      <c r="M523" s="147"/>
      <c r="N523" s="147"/>
      <c r="O523" s="147"/>
      <c r="P523" s="147"/>
      <c r="Q523" s="147"/>
    </row>
    <row r="524" spans="1:17" x14ac:dyDescent="0.3">
      <c r="A524" s="107"/>
      <c r="B524" s="107" t="s">
        <v>773</v>
      </c>
      <c r="C524" s="124"/>
      <c r="D524" s="107"/>
      <c r="E524" s="125"/>
      <c r="F524" s="107"/>
      <c r="G524" s="107" t="s">
        <v>1954</v>
      </c>
      <c r="H524" s="124" t="str">
        <f>Programação3[[#This Row],[Atividade]]&amp; " - linha/estrutura: " &amp;Programação3[[#This Row],[Tag]]</f>
        <v xml:space="preserve">Remover Ebtv da linha - linha/estrutura: </v>
      </c>
      <c r="I524" s="107"/>
      <c r="J524" s="107"/>
      <c r="K524" s="107"/>
      <c r="L524" s="147"/>
      <c r="M524" s="147"/>
      <c r="N524" s="147"/>
      <c r="O524" s="147"/>
      <c r="P524" s="147"/>
      <c r="Q524" s="147"/>
    </row>
    <row r="525" spans="1:17" x14ac:dyDescent="0.3">
      <c r="A525" s="107"/>
      <c r="B525" s="107" t="s">
        <v>774</v>
      </c>
      <c r="C525" s="124"/>
      <c r="D525" s="107"/>
      <c r="E525" s="125"/>
      <c r="F525" s="107"/>
      <c r="G525" s="107" t="s">
        <v>1603</v>
      </c>
      <c r="H525" s="124" t="str">
        <f>Programação3[[#This Row],[Atividade]]&amp; " - linha/estrutura: " &amp;Programação3[[#This Row],[Tag]]</f>
        <v xml:space="preserve">TIE-IN_137 - linha/estrutura: </v>
      </c>
      <c r="I525" s="107"/>
      <c r="J525" s="107"/>
      <c r="K525" s="107"/>
      <c r="L525" s="147"/>
      <c r="M525" s="147"/>
      <c r="N525" s="147"/>
      <c r="O525" s="147"/>
      <c r="P525" s="147"/>
      <c r="Q525" s="147"/>
    </row>
    <row r="526" spans="1:17" x14ac:dyDescent="0.3">
      <c r="A526" s="107"/>
      <c r="B526" s="107" t="s">
        <v>775</v>
      </c>
      <c r="C526" s="124"/>
      <c r="D526" s="107"/>
      <c r="E526" s="125"/>
      <c r="F526" s="107"/>
      <c r="G526" s="107" t="s">
        <v>1976</v>
      </c>
      <c r="H526" s="124" t="str">
        <f>Programação3[[#This Row],[Atividade]]&amp; " - linha/estrutura: " &amp;Programação3[[#This Row],[Tag]]</f>
        <v xml:space="preserve">Fazer Ebtv da linha existente 10"-S2-14B-1254-H - linha/estrutura: </v>
      </c>
      <c r="I526" s="107"/>
      <c r="J526" s="107"/>
      <c r="K526" s="107"/>
      <c r="L526" s="147"/>
      <c r="M526" s="147"/>
      <c r="N526" s="147"/>
      <c r="O526" s="147"/>
      <c r="P526" s="147"/>
      <c r="Q526" s="147"/>
    </row>
    <row r="527" spans="1:17" x14ac:dyDescent="0.3">
      <c r="A527" s="107"/>
      <c r="B527" s="107" t="s">
        <v>776</v>
      </c>
      <c r="C527" s="124"/>
      <c r="D527" s="107"/>
      <c r="E527" s="125"/>
      <c r="F527" s="107"/>
      <c r="G527" s="107" t="s">
        <v>1952</v>
      </c>
      <c r="H527" s="124" t="str">
        <f>Programação3[[#This Row],[Atividade]]&amp; " - linha/estrutura: " &amp;Programação3[[#This Row],[Tag]]</f>
        <v xml:space="preserve">Corte da linha existente e pré-montagem de spool - linha/estrutura: </v>
      </c>
      <c r="I527" s="107"/>
      <c r="J527" s="107"/>
      <c r="K527" s="107"/>
      <c r="L527" s="147"/>
      <c r="M527" s="147"/>
      <c r="N527" s="147"/>
      <c r="O527" s="147"/>
      <c r="P527" s="147"/>
      <c r="Q527" s="147"/>
    </row>
    <row r="528" spans="1:17" x14ac:dyDescent="0.3">
      <c r="A528" s="107"/>
      <c r="B528" s="107" t="s">
        <v>777</v>
      </c>
      <c r="C528" s="124"/>
      <c r="D528" s="107"/>
      <c r="E528" s="125"/>
      <c r="F528" s="107"/>
      <c r="G528" s="107" t="s">
        <v>1953</v>
      </c>
      <c r="H528" s="124" t="str">
        <f>Programação3[[#This Row],[Atividade]]&amp; " - linha/estrutura: " &amp;Programação3[[#This Row],[Tag]]</f>
        <v xml:space="preserve">Solda do spool - linha/estrutura: </v>
      </c>
      <c r="I528" s="107"/>
      <c r="J528" s="107"/>
      <c r="K528" s="107"/>
      <c r="L528" s="147"/>
      <c r="M528" s="147"/>
      <c r="N528" s="147"/>
      <c r="O528" s="147"/>
      <c r="P528" s="147"/>
      <c r="Q528" s="147"/>
    </row>
    <row r="529" spans="1:17" x14ac:dyDescent="0.3">
      <c r="A529" s="107"/>
      <c r="B529" s="107" t="s">
        <v>778</v>
      </c>
      <c r="C529" s="124"/>
      <c r="D529" s="107"/>
      <c r="E529" s="125"/>
      <c r="F529" s="107"/>
      <c r="G529" s="107" t="s">
        <v>279</v>
      </c>
      <c r="H529" s="124" t="str">
        <f>Programação3[[#This Row],[Atividade]]&amp; " - linha/estrutura: " &amp;Programação3[[#This Row],[Tag]]</f>
        <v xml:space="preserve">Inspeção ENDs das soldas - linha/estrutura: </v>
      </c>
      <c r="I529" s="107"/>
      <c r="J529" s="107"/>
      <c r="K529" s="107"/>
      <c r="L529" s="147"/>
      <c r="M529" s="147"/>
      <c r="N529" s="147"/>
      <c r="O529" s="147"/>
      <c r="P529" s="147"/>
      <c r="Q529" s="147"/>
    </row>
    <row r="530" spans="1:17" x14ac:dyDescent="0.3">
      <c r="A530" s="107"/>
      <c r="B530" s="107" t="s">
        <v>779</v>
      </c>
      <c r="C530" s="124"/>
      <c r="D530" s="107"/>
      <c r="E530" s="125"/>
      <c r="F530" s="107"/>
      <c r="G530" s="107" t="s">
        <v>1954</v>
      </c>
      <c r="H530" s="124" t="str">
        <f>Programação3[[#This Row],[Atividade]]&amp; " - linha/estrutura: " &amp;Programação3[[#This Row],[Tag]]</f>
        <v xml:space="preserve">Remover Ebtv da linha - linha/estrutura: </v>
      </c>
      <c r="I530" s="107"/>
      <c r="J530" s="107"/>
      <c r="K530" s="107"/>
      <c r="L530" s="147"/>
      <c r="M530" s="147"/>
      <c r="N530" s="147"/>
      <c r="O530" s="147"/>
      <c r="P530" s="147"/>
      <c r="Q530" s="147"/>
    </row>
    <row r="531" spans="1:17" x14ac:dyDescent="0.3">
      <c r="A531" s="107"/>
      <c r="B531" s="107" t="s">
        <v>780</v>
      </c>
      <c r="C531" s="124"/>
      <c r="D531" s="107"/>
      <c r="E531" s="125"/>
      <c r="F531" s="107"/>
      <c r="G531" s="107" t="s">
        <v>1594</v>
      </c>
      <c r="H531" s="124" t="str">
        <f>Programação3[[#This Row],[Atividade]]&amp; " - linha/estrutura: " &amp;Programação3[[#This Row],[Tag]]</f>
        <v xml:space="preserve">TIE-IN_159 - linha/estrutura: </v>
      </c>
      <c r="I531" s="107"/>
      <c r="J531" s="107"/>
      <c r="K531" s="107"/>
      <c r="L531" s="147"/>
      <c r="M531" s="147"/>
      <c r="N531" s="147"/>
      <c r="O531" s="147"/>
      <c r="P531" s="147"/>
      <c r="Q531" s="147"/>
    </row>
    <row r="532" spans="1:17" x14ac:dyDescent="0.3">
      <c r="A532" s="107"/>
      <c r="B532" s="107" t="s">
        <v>781</v>
      </c>
      <c r="C532" s="124"/>
      <c r="D532" s="107"/>
      <c r="E532" s="125"/>
      <c r="F532" s="107"/>
      <c r="G532" s="107" t="s">
        <v>1977</v>
      </c>
      <c r="H532" s="124" t="str">
        <f>Programação3[[#This Row],[Atividade]]&amp; " - linha/estrutura: " &amp;Programação3[[#This Row],[Tag]]</f>
        <v xml:space="preserve">Fazer Ebtv da linha existente 8"-S1-14A-5111-H - linha/estrutura: </v>
      </c>
      <c r="I532" s="107"/>
      <c r="J532" s="107"/>
      <c r="K532" s="107"/>
      <c r="L532" s="147"/>
      <c r="M532" s="147"/>
      <c r="N532" s="147"/>
      <c r="O532" s="147"/>
      <c r="P532" s="147"/>
      <c r="Q532" s="147"/>
    </row>
    <row r="533" spans="1:17" x14ac:dyDescent="0.3">
      <c r="A533" s="107"/>
      <c r="B533" s="107" t="s">
        <v>782</v>
      </c>
      <c r="C533" s="124"/>
      <c r="D533" s="107"/>
      <c r="E533" s="125"/>
      <c r="F533" s="107"/>
      <c r="G533" s="107" t="s">
        <v>1952</v>
      </c>
      <c r="H533" s="124" t="str">
        <f>Programação3[[#This Row],[Atividade]]&amp; " - linha/estrutura: " &amp;Programação3[[#This Row],[Tag]]</f>
        <v xml:space="preserve">Corte da linha existente e pré-montagem de spool - linha/estrutura: </v>
      </c>
      <c r="I533" s="107"/>
      <c r="J533" s="107"/>
      <c r="K533" s="107"/>
      <c r="L533" s="147"/>
      <c r="M533" s="147"/>
      <c r="N533" s="147"/>
      <c r="O533" s="147"/>
      <c r="P533" s="147"/>
      <c r="Q533" s="147"/>
    </row>
    <row r="534" spans="1:17" x14ac:dyDescent="0.3">
      <c r="A534" s="107"/>
      <c r="B534" s="107" t="s">
        <v>783</v>
      </c>
      <c r="C534" s="124"/>
      <c r="D534" s="107"/>
      <c r="E534" s="125"/>
      <c r="F534" s="107"/>
      <c r="G534" s="107" t="s">
        <v>1953</v>
      </c>
      <c r="H534" s="124" t="str">
        <f>Programação3[[#This Row],[Atividade]]&amp; " - linha/estrutura: " &amp;Programação3[[#This Row],[Tag]]</f>
        <v xml:space="preserve">Solda do spool - linha/estrutura: </v>
      </c>
      <c r="I534" s="107"/>
      <c r="J534" s="107"/>
      <c r="K534" s="107"/>
      <c r="L534" s="147"/>
      <c r="M534" s="147"/>
      <c r="N534" s="147"/>
      <c r="O534" s="147"/>
      <c r="P534" s="147"/>
      <c r="Q534" s="147"/>
    </row>
    <row r="535" spans="1:17" x14ac:dyDescent="0.3">
      <c r="A535" s="107"/>
      <c r="B535" s="107" t="s">
        <v>784</v>
      </c>
      <c r="C535" s="124"/>
      <c r="D535" s="107"/>
      <c r="E535" s="125"/>
      <c r="F535" s="107"/>
      <c r="G535" s="107" t="s">
        <v>279</v>
      </c>
      <c r="H535" s="124" t="str">
        <f>Programação3[[#This Row],[Atividade]]&amp; " - linha/estrutura: " &amp;Programação3[[#This Row],[Tag]]</f>
        <v xml:space="preserve">Inspeção ENDs das soldas - linha/estrutura: </v>
      </c>
      <c r="I535" s="107"/>
      <c r="J535" s="107"/>
      <c r="K535" s="107"/>
      <c r="L535" s="147"/>
      <c r="M535" s="147"/>
      <c r="N535" s="147"/>
      <c r="O535" s="147"/>
      <c r="P535" s="147"/>
      <c r="Q535" s="147"/>
    </row>
    <row r="536" spans="1:17" x14ac:dyDescent="0.3">
      <c r="A536" s="107"/>
      <c r="B536" s="107" t="s">
        <v>785</v>
      </c>
      <c r="C536" s="124"/>
      <c r="D536" s="107"/>
      <c r="E536" s="125"/>
      <c r="F536" s="107"/>
      <c r="G536" s="107" t="s">
        <v>1954</v>
      </c>
      <c r="H536" s="124" t="str">
        <f>Programação3[[#This Row],[Atividade]]&amp; " - linha/estrutura: " &amp;Programação3[[#This Row],[Tag]]</f>
        <v xml:space="preserve">Remover Ebtv da linha - linha/estrutura: </v>
      </c>
      <c r="I536" s="107"/>
      <c r="J536" s="107"/>
      <c r="K536" s="107"/>
      <c r="L536" s="147"/>
      <c r="M536" s="147"/>
      <c r="N536" s="147"/>
      <c r="O536" s="147"/>
      <c r="P536" s="147"/>
      <c r="Q536" s="147"/>
    </row>
    <row r="537" spans="1:17" x14ac:dyDescent="0.3">
      <c r="A537" s="107"/>
      <c r="B537" s="107" t="s">
        <v>786</v>
      </c>
      <c r="C537" s="124"/>
      <c r="D537" s="107"/>
      <c r="E537" s="125"/>
      <c r="F537" s="107"/>
      <c r="G537" s="107" t="s">
        <v>1978</v>
      </c>
      <c r="H537" s="124" t="str">
        <f>Programação3[[#This Row],[Atividade]]&amp; " - linha/estrutura: " &amp;Programação3[[#This Row],[Tag]]</f>
        <v xml:space="preserve">Reforço Estrutural no Pipe Rack - linha/estrutura: </v>
      </c>
      <c r="I537" s="107"/>
      <c r="J537" s="107"/>
      <c r="K537" s="107"/>
      <c r="L537" s="147"/>
      <c r="M537" s="147"/>
      <c r="N537" s="147"/>
      <c r="O537" s="147"/>
      <c r="P537" s="147"/>
      <c r="Q537" s="147"/>
    </row>
    <row r="538" spans="1:17" x14ac:dyDescent="0.3">
      <c r="A538" s="107"/>
      <c r="B538" s="107" t="s">
        <v>787</v>
      </c>
      <c r="C538" s="124"/>
      <c r="D538" s="107"/>
      <c r="E538" s="125"/>
      <c r="F538" s="107"/>
      <c r="G538" s="107" t="s">
        <v>1979</v>
      </c>
      <c r="H538" s="124" t="str">
        <f>Programação3[[#This Row],[Atividade]]&amp; " - linha/estrutura: " &amp;Programação3[[#This Row],[Tag]]</f>
        <v xml:space="preserve">Montar e soldar reforço estrutural (5 peças) - linha/estrutura: </v>
      </c>
      <c r="I538" s="107"/>
      <c r="J538" s="107"/>
      <c r="K538" s="107"/>
      <c r="L538" s="147"/>
      <c r="M538" s="147"/>
      <c r="N538" s="147"/>
      <c r="O538" s="147"/>
      <c r="P538" s="147"/>
      <c r="Q538" s="147"/>
    </row>
    <row r="539" spans="1:17" x14ac:dyDescent="0.3">
      <c r="A539" s="107"/>
      <c r="B539" s="107" t="s">
        <v>330</v>
      </c>
      <c r="C539" s="124"/>
      <c r="D539" s="107"/>
      <c r="E539" s="125"/>
      <c r="F539" s="107"/>
      <c r="G539" s="107" t="s">
        <v>331</v>
      </c>
      <c r="H539" s="124" t="str">
        <f>Programação3[[#This Row],[Atividade]]&amp; " - linha/estrutura: " &amp;Programação3[[#This Row],[Tag]]</f>
        <v xml:space="preserve">Solda de reforço estruturarl ( 05 peças ) - linha/estrutura: </v>
      </c>
      <c r="I539" s="107"/>
      <c r="J539" s="107"/>
      <c r="K539" s="107"/>
      <c r="L539" s="147"/>
      <c r="M539" s="147"/>
      <c r="N539" s="147"/>
      <c r="O539" s="147"/>
      <c r="P539" s="147"/>
      <c r="Q539" s="147"/>
    </row>
    <row r="540" spans="1:17" x14ac:dyDescent="0.3">
      <c r="A540" s="107"/>
      <c r="B540" s="107" t="s">
        <v>420</v>
      </c>
      <c r="C540" s="124"/>
      <c r="D540" s="107"/>
      <c r="E540" s="125"/>
      <c r="F540" s="107"/>
      <c r="G540" s="107" t="s">
        <v>1980</v>
      </c>
      <c r="H540" s="124" t="str">
        <f>Programação3[[#This Row],[Atividade]]&amp; " - linha/estrutura: " &amp;Programação3[[#This Row],[Tag]]</f>
        <v xml:space="preserve">Bombas do tanque de condensado - linha/estrutura: </v>
      </c>
      <c r="I540" s="107"/>
      <c r="J540" s="107"/>
      <c r="K540" s="107"/>
      <c r="L540" s="147"/>
      <c r="M540" s="147"/>
      <c r="N540" s="147"/>
      <c r="O540" s="147"/>
      <c r="P540" s="147"/>
      <c r="Q540" s="147"/>
    </row>
    <row r="541" spans="1:17" x14ac:dyDescent="0.3">
      <c r="A541" s="107"/>
      <c r="B541" s="107" t="s">
        <v>788</v>
      </c>
      <c r="C541" s="124"/>
      <c r="D541" s="107"/>
      <c r="E541" s="125"/>
      <c r="F541" s="107"/>
      <c r="G541" s="107" t="s">
        <v>1981</v>
      </c>
      <c r="H541" s="124" t="str">
        <f>Programação3[[#This Row],[Atividade]]&amp; " - linha/estrutura: " &amp;Programação3[[#This Row],[Tag]]</f>
        <v xml:space="preserve">Construção das bases civis das bombas - linha/estrutura: </v>
      </c>
      <c r="I541" s="107"/>
      <c r="J541" s="107"/>
      <c r="K541" s="107"/>
      <c r="L541" s="147"/>
      <c r="M541" s="147"/>
      <c r="N541" s="147"/>
      <c r="O541" s="147"/>
      <c r="P541" s="147"/>
      <c r="Q541" s="147"/>
    </row>
    <row r="542" spans="1:17" x14ac:dyDescent="0.3">
      <c r="A542" s="107"/>
      <c r="B542" s="107" t="s">
        <v>469</v>
      </c>
      <c r="C542" s="124"/>
      <c r="D542" s="107"/>
      <c r="E542" s="125"/>
      <c r="F542" s="107"/>
      <c r="G542" s="107" t="s">
        <v>471</v>
      </c>
      <c r="H542" s="124" t="str">
        <f>Programação3[[#This Row],[Atividade]]&amp; " - linha/estrutura: " &amp;Programação3[[#This Row],[Tag]]</f>
        <v xml:space="preserve">P-14E-3A - linha/estrutura: </v>
      </c>
      <c r="I542" s="107"/>
      <c r="J542" s="107"/>
      <c r="K542" s="107"/>
      <c r="L542" s="147"/>
      <c r="M542" s="147"/>
      <c r="N542" s="147"/>
      <c r="O542" s="147"/>
      <c r="P542" s="147"/>
      <c r="Q542" s="147"/>
    </row>
    <row r="543" spans="1:17" x14ac:dyDescent="0.3">
      <c r="A543" s="107"/>
      <c r="B543" s="107" t="s">
        <v>789</v>
      </c>
      <c r="C543" s="124"/>
      <c r="D543" s="107"/>
      <c r="E543" s="125"/>
      <c r="F543" s="107"/>
      <c r="G543" s="107" t="s">
        <v>1910</v>
      </c>
      <c r="H543" s="124" t="str">
        <f>Programação3[[#This Row],[Atividade]]&amp; " - linha/estrutura: " &amp;Programação3[[#This Row],[Tag]]</f>
        <v xml:space="preserve">Nivelamento de base civil com shims - linha/estrutura: </v>
      </c>
      <c r="I543" s="107"/>
      <c r="J543" s="107"/>
      <c r="K543" s="107"/>
      <c r="L543" s="147"/>
      <c r="M543" s="147"/>
      <c r="N543" s="147"/>
      <c r="O543" s="147"/>
      <c r="P543" s="147"/>
      <c r="Q543" s="147"/>
    </row>
    <row r="544" spans="1:17" x14ac:dyDescent="0.3">
      <c r="A544" s="107"/>
      <c r="B544" s="107" t="s">
        <v>790</v>
      </c>
      <c r="C544" s="124"/>
      <c r="D544" s="107"/>
      <c r="E544" s="125"/>
      <c r="F544" s="107"/>
      <c r="G544" s="107" t="s">
        <v>1982</v>
      </c>
      <c r="H544" s="124" t="str">
        <f>Programação3[[#This Row],[Atividade]]&amp; " - linha/estrutura: " &amp;Programação3[[#This Row],[Tag]]</f>
        <v xml:space="preserve">Posicionamento da bomba sobre a base - linha/estrutura: </v>
      </c>
      <c r="I544" s="107"/>
      <c r="J544" s="107"/>
      <c r="K544" s="107"/>
      <c r="L544" s="147"/>
      <c r="M544" s="147"/>
      <c r="N544" s="147"/>
      <c r="O544" s="147"/>
      <c r="P544" s="147"/>
      <c r="Q544" s="147"/>
    </row>
    <row r="545" spans="1:17" x14ac:dyDescent="0.3">
      <c r="A545" s="107"/>
      <c r="B545" s="107" t="s">
        <v>791</v>
      </c>
      <c r="C545" s="124"/>
      <c r="D545" s="107"/>
      <c r="E545" s="125"/>
      <c r="F545" s="107"/>
      <c r="G545" s="107" t="s">
        <v>1912</v>
      </c>
      <c r="H545" s="124" t="str">
        <f>Programação3[[#This Row],[Atividade]]&amp; " - linha/estrutura: " &amp;Programação3[[#This Row],[Tag]]</f>
        <v xml:space="preserve">Verificação de alinhamento topogáfico - linha/estrutura: </v>
      </c>
      <c r="I545" s="107"/>
      <c r="J545" s="107"/>
      <c r="K545" s="107"/>
      <c r="L545" s="147"/>
      <c r="M545" s="147"/>
      <c r="N545" s="147"/>
      <c r="O545" s="147"/>
      <c r="P545" s="147"/>
      <c r="Q545" s="147"/>
    </row>
    <row r="546" spans="1:17" x14ac:dyDescent="0.3">
      <c r="A546" s="107"/>
      <c r="B546" s="107" t="s">
        <v>792</v>
      </c>
      <c r="C546" s="124"/>
      <c r="D546" s="107"/>
      <c r="E546" s="125"/>
      <c r="F546" s="107"/>
      <c r="G546" s="107" t="s">
        <v>1983</v>
      </c>
      <c r="H546" s="124" t="str">
        <f>Programação3[[#This Row],[Atividade]]&amp; " - linha/estrutura: " &amp;Programação3[[#This Row],[Tag]]</f>
        <v xml:space="preserve">Grauteamento da base - linha/estrutura: </v>
      </c>
      <c r="I546" s="107"/>
      <c r="J546" s="107"/>
      <c r="K546" s="107"/>
      <c r="L546" s="147"/>
      <c r="M546" s="147"/>
      <c r="N546" s="147"/>
      <c r="O546" s="147"/>
      <c r="P546" s="147"/>
      <c r="Q546" s="147"/>
    </row>
    <row r="547" spans="1:17" x14ac:dyDescent="0.3">
      <c r="A547" s="107"/>
      <c r="B547" s="107" t="s">
        <v>793</v>
      </c>
      <c r="C547" s="124"/>
      <c r="D547" s="107"/>
      <c r="E547" s="125"/>
      <c r="F547" s="107"/>
      <c r="G547" s="107" t="s">
        <v>1984</v>
      </c>
      <c r="H547" s="124" t="str">
        <f>Programação3[[#This Row],[Atividade]]&amp; " - linha/estrutura: " &amp;Programação3[[#This Row],[Tag]]</f>
        <v xml:space="preserve">Alinhamento a laser do conjunto motor bomba - linha/estrutura: </v>
      </c>
      <c r="I547" s="107"/>
      <c r="J547" s="107"/>
      <c r="K547" s="107"/>
      <c r="L547" s="147"/>
      <c r="M547" s="147"/>
      <c r="N547" s="147"/>
      <c r="O547" s="147"/>
      <c r="P547" s="147"/>
      <c r="Q547" s="147"/>
    </row>
    <row r="548" spans="1:17" x14ac:dyDescent="0.3">
      <c r="A548" s="107"/>
      <c r="B548" s="107" t="s">
        <v>470</v>
      </c>
      <c r="C548" s="124"/>
      <c r="D548" s="107"/>
      <c r="E548" s="125"/>
      <c r="F548" s="107"/>
      <c r="G548" s="107" t="s">
        <v>472</v>
      </c>
      <c r="H548" s="124" t="str">
        <f>Programação3[[#This Row],[Atividade]]&amp; " - linha/estrutura: " &amp;Programação3[[#This Row],[Tag]]</f>
        <v xml:space="preserve">P-14E-3B - linha/estrutura: </v>
      </c>
      <c r="I548" s="107"/>
      <c r="J548" s="107"/>
      <c r="K548" s="107"/>
      <c r="L548" s="147"/>
      <c r="M548" s="147"/>
      <c r="N548" s="147"/>
      <c r="O548" s="147"/>
      <c r="P548" s="147"/>
      <c r="Q548" s="147"/>
    </row>
    <row r="549" spans="1:17" x14ac:dyDescent="0.3">
      <c r="A549" s="107"/>
      <c r="B549" s="107" t="s">
        <v>794</v>
      </c>
      <c r="C549" s="124"/>
      <c r="D549" s="107"/>
      <c r="E549" s="125"/>
      <c r="F549" s="107"/>
      <c r="G549" s="107" t="s">
        <v>1910</v>
      </c>
      <c r="H549" s="124" t="str">
        <f>Programação3[[#This Row],[Atividade]]&amp; " - linha/estrutura: " &amp;Programação3[[#This Row],[Tag]]</f>
        <v xml:space="preserve">Nivelamento de base civil com shims - linha/estrutura: </v>
      </c>
      <c r="I549" s="107"/>
      <c r="J549" s="107"/>
      <c r="K549" s="107"/>
      <c r="L549" s="147"/>
      <c r="M549" s="147"/>
      <c r="N549" s="147"/>
      <c r="O549" s="147"/>
      <c r="P549" s="147"/>
      <c r="Q549" s="147"/>
    </row>
    <row r="550" spans="1:17" x14ac:dyDescent="0.3">
      <c r="A550" s="107"/>
      <c r="B550" s="107" t="s">
        <v>795</v>
      </c>
      <c r="C550" s="124"/>
      <c r="D550" s="107"/>
      <c r="E550" s="125"/>
      <c r="F550" s="107"/>
      <c r="G550" s="107" t="s">
        <v>1982</v>
      </c>
      <c r="H550" s="124" t="str">
        <f>Programação3[[#This Row],[Atividade]]&amp; " - linha/estrutura: " &amp;Programação3[[#This Row],[Tag]]</f>
        <v xml:space="preserve">Posicionamento da bomba sobre a base - linha/estrutura: </v>
      </c>
      <c r="I550" s="107"/>
      <c r="J550" s="107"/>
      <c r="K550" s="107"/>
      <c r="L550" s="147"/>
      <c r="M550" s="147"/>
      <c r="N550" s="147"/>
      <c r="O550" s="147"/>
      <c r="P550" s="147"/>
      <c r="Q550" s="147"/>
    </row>
    <row r="551" spans="1:17" x14ac:dyDescent="0.3">
      <c r="A551" s="107"/>
      <c r="B551" s="107" t="s">
        <v>796</v>
      </c>
      <c r="C551" s="124"/>
      <c r="D551" s="107"/>
      <c r="E551" s="125"/>
      <c r="F551" s="107"/>
      <c r="G551" s="107" t="s">
        <v>1912</v>
      </c>
      <c r="H551" s="124" t="str">
        <f>Programação3[[#This Row],[Atividade]]&amp; " - linha/estrutura: " &amp;Programação3[[#This Row],[Tag]]</f>
        <v xml:space="preserve">Verificação de alinhamento topogáfico - linha/estrutura: </v>
      </c>
      <c r="I551" s="107"/>
      <c r="J551" s="107"/>
      <c r="K551" s="107"/>
      <c r="L551" s="147"/>
      <c r="M551" s="147"/>
      <c r="N551" s="147"/>
      <c r="O551" s="147"/>
      <c r="P551" s="147"/>
      <c r="Q551" s="147"/>
    </row>
    <row r="552" spans="1:17" x14ac:dyDescent="0.3">
      <c r="A552" s="107"/>
      <c r="B552" s="107" t="s">
        <v>797</v>
      </c>
      <c r="C552" s="124"/>
      <c r="D552" s="107"/>
      <c r="E552" s="125"/>
      <c r="F552" s="107"/>
      <c r="G552" s="107" t="s">
        <v>1983</v>
      </c>
      <c r="H552" s="124" t="str">
        <f>Programação3[[#This Row],[Atividade]]&amp; " - linha/estrutura: " &amp;Programação3[[#This Row],[Tag]]</f>
        <v xml:space="preserve">Grauteamento da base - linha/estrutura: </v>
      </c>
      <c r="I552" s="107"/>
      <c r="J552" s="107"/>
      <c r="K552" s="107"/>
      <c r="L552" s="147"/>
      <c r="M552" s="147"/>
      <c r="N552" s="147"/>
      <c r="O552" s="147"/>
      <c r="P552" s="147"/>
      <c r="Q552" s="147"/>
    </row>
    <row r="553" spans="1:17" x14ac:dyDescent="0.3">
      <c r="A553" s="107"/>
      <c r="B553" s="107" t="s">
        <v>798</v>
      </c>
      <c r="C553" s="124"/>
      <c r="D553" s="107"/>
      <c r="E553" s="125"/>
      <c r="F553" s="107"/>
      <c r="G553" s="107" t="s">
        <v>1984</v>
      </c>
      <c r="H553" s="124" t="str">
        <f>Programação3[[#This Row],[Atividade]]&amp; " - linha/estrutura: " &amp;Programação3[[#This Row],[Tag]]</f>
        <v xml:space="preserve">Alinhamento a laser do conjunto motor bomba - linha/estrutura: </v>
      </c>
      <c r="I553" s="107"/>
      <c r="J553" s="107"/>
      <c r="K553" s="107"/>
      <c r="L553" s="147"/>
      <c r="M553" s="147"/>
      <c r="N553" s="147"/>
      <c r="O553" s="147"/>
      <c r="P553" s="147"/>
      <c r="Q553" s="147"/>
    </row>
    <row r="554" spans="1:17" x14ac:dyDescent="0.3">
      <c r="A554" s="107"/>
      <c r="B554" s="107" t="s">
        <v>799</v>
      </c>
      <c r="C554" s="124"/>
      <c r="D554" s="107"/>
      <c r="E554" s="125"/>
      <c r="F554" s="107"/>
      <c r="G554" s="107" t="s">
        <v>1985</v>
      </c>
      <c r="H554" s="124" t="str">
        <f>Programação3[[#This Row],[Atividade]]&amp; " - linha/estrutura: " &amp;Programação3[[#This Row],[Tag]]</f>
        <v xml:space="preserve">Bases civil para suporte de tubulação - linha/estrutura: </v>
      </c>
      <c r="I554" s="107"/>
      <c r="J554" s="107"/>
      <c r="K554" s="107"/>
      <c r="L554" s="147"/>
      <c r="M554" s="147"/>
      <c r="N554" s="147"/>
      <c r="O554" s="147"/>
      <c r="P554" s="147"/>
      <c r="Q554" s="147"/>
    </row>
    <row r="555" spans="1:17" x14ac:dyDescent="0.3">
      <c r="A555" s="107"/>
      <c r="B555" s="107" t="s">
        <v>800</v>
      </c>
      <c r="C555" s="124"/>
      <c r="D555" s="107"/>
      <c r="E555" s="125"/>
      <c r="F555" s="107"/>
      <c r="G555" s="107" t="s">
        <v>1986</v>
      </c>
      <c r="H555" s="124" t="str">
        <f>Programação3[[#This Row],[Atividade]]&amp; " - linha/estrutura: " &amp;Programação3[[#This Row],[Tag]]</f>
        <v xml:space="preserve">Locação de bases - linha/estrutura: </v>
      </c>
      <c r="I555" s="107"/>
      <c r="J555" s="107"/>
      <c r="K555" s="107"/>
      <c r="L555" s="147"/>
      <c r="M555" s="147"/>
      <c r="N555" s="147"/>
      <c r="O555" s="147"/>
      <c r="P555" s="147"/>
      <c r="Q555" s="147"/>
    </row>
    <row r="556" spans="1:17" x14ac:dyDescent="0.3">
      <c r="A556" s="107"/>
      <c r="B556" s="107" t="s">
        <v>801</v>
      </c>
      <c r="C556" s="124"/>
      <c r="D556" s="107"/>
      <c r="E556" s="125"/>
      <c r="F556" s="107"/>
      <c r="G556" s="107" t="s">
        <v>1987</v>
      </c>
      <c r="H556" s="124" t="str">
        <f>Programação3[[#This Row],[Atividade]]&amp; " - linha/estrutura: " &amp;Programação3[[#This Row],[Tag]]</f>
        <v xml:space="preserve">Locação de bases civil com apoio da topografia - linha/estrutura: </v>
      </c>
      <c r="I556" s="107"/>
      <c r="J556" s="107"/>
      <c r="K556" s="107"/>
      <c r="L556" s="147"/>
      <c r="M556" s="147"/>
      <c r="N556" s="147"/>
      <c r="O556" s="147"/>
      <c r="P556" s="147"/>
      <c r="Q556" s="147"/>
    </row>
    <row r="557" spans="1:17" x14ac:dyDescent="0.3">
      <c r="A557" s="107"/>
      <c r="B557" s="107" t="s">
        <v>473</v>
      </c>
      <c r="C557" s="124"/>
      <c r="D557" s="107"/>
      <c r="E557" s="125"/>
      <c r="F557" s="107"/>
      <c r="G557" s="107" t="s">
        <v>1988</v>
      </c>
      <c r="H557" s="124" t="str">
        <f>Programação3[[#This Row],[Atividade]]&amp; " - linha/estrutura: " &amp;Programação3[[#This Row],[Tag]]</f>
        <v xml:space="preserve">PS1-2900-14E-0409 - linha/estrutura: </v>
      </c>
      <c r="I557" s="107"/>
      <c r="J557" s="107"/>
      <c r="K557" s="107"/>
      <c r="L557" s="147"/>
      <c r="M557" s="147"/>
      <c r="N557" s="147"/>
      <c r="O557" s="147"/>
      <c r="P557" s="147"/>
      <c r="Q557" s="147"/>
    </row>
    <row r="558" spans="1:17" x14ac:dyDescent="0.3">
      <c r="A558" s="107"/>
      <c r="B558" s="107" t="s">
        <v>802</v>
      </c>
      <c r="C558" s="124"/>
      <c r="D558" s="107"/>
      <c r="E558" s="125"/>
      <c r="F558" s="107"/>
      <c r="G558" s="107" t="s">
        <v>1897</v>
      </c>
      <c r="H558" s="124" t="str">
        <f>Programação3[[#This Row],[Atividade]]&amp; " - linha/estrutura: " &amp;Programação3[[#This Row],[Tag]]</f>
        <v xml:space="preserve">Execução de furos - linha/estrutura: </v>
      </c>
      <c r="I558" s="107"/>
      <c r="J558" s="107"/>
      <c r="K558" s="107"/>
      <c r="L558" s="147"/>
      <c r="M558" s="147"/>
      <c r="N558" s="147"/>
      <c r="O558" s="147"/>
      <c r="P558" s="147"/>
      <c r="Q558" s="147"/>
    </row>
    <row r="559" spans="1:17" x14ac:dyDescent="0.3">
      <c r="A559" s="107"/>
      <c r="B559" s="107" t="s">
        <v>803</v>
      </c>
      <c r="C559" s="124"/>
      <c r="D559" s="107"/>
      <c r="E559" s="125"/>
      <c r="F559" s="107"/>
      <c r="G559" s="107" t="s">
        <v>1898</v>
      </c>
      <c r="H559" s="124" t="str">
        <f>Programação3[[#This Row],[Atividade]]&amp; " - linha/estrutura: " &amp;Programação3[[#This Row],[Tag]]</f>
        <v xml:space="preserve">Apicoamento de piso - linha/estrutura: </v>
      </c>
      <c r="I559" s="107"/>
      <c r="J559" s="107"/>
      <c r="K559" s="107"/>
      <c r="L559" s="147"/>
      <c r="M559" s="147"/>
      <c r="N559" s="147"/>
      <c r="O559" s="147"/>
      <c r="P559" s="147"/>
      <c r="Q559" s="147"/>
    </row>
    <row r="560" spans="1:17" x14ac:dyDescent="0.3">
      <c r="A560" s="107"/>
      <c r="B560" s="107" t="s">
        <v>804</v>
      </c>
      <c r="C560" s="124"/>
      <c r="D560" s="107"/>
      <c r="E560" s="125"/>
      <c r="F560" s="107"/>
      <c r="G560" s="107" t="s">
        <v>1899</v>
      </c>
      <c r="H560" s="124" t="str">
        <f>Programação3[[#This Row],[Atividade]]&amp; " - linha/estrutura: " &amp;Programação3[[#This Row],[Tag]]</f>
        <v xml:space="preserve">Montagem de armação e chumbadores - linha/estrutura: </v>
      </c>
      <c r="I560" s="107"/>
      <c r="J560" s="107"/>
      <c r="K560" s="107"/>
      <c r="L560" s="147"/>
      <c r="M560" s="147"/>
      <c r="N560" s="147"/>
      <c r="O560" s="147"/>
      <c r="P560" s="147"/>
      <c r="Q560" s="147"/>
    </row>
    <row r="561" spans="1:17" x14ac:dyDescent="0.3">
      <c r="A561" s="107"/>
      <c r="B561" s="107" t="s">
        <v>805</v>
      </c>
      <c r="C561" s="124"/>
      <c r="D561" s="107"/>
      <c r="E561" s="125"/>
      <c r="F561" s="107"/>
      <c r="G561" s="107" t="s">
        <v>1900</v>
      </c>
      <c r="H561" s="124" t="str">
        <f>Programação3[[#This Row],[Atividade]]&amp; " - linha/estrutura: " &amp;Programação3[[#This Row],[Tag]]</f>
        <v xml:space="preserve">Montagem de forma - linha/estrutura: </v>
      </c>
      <c r="I561" s="107"/>
      <c r="J561" s="107"/>
      <c r="K561" s="107"/>
      <c r="L561" s="147"/>
      <c r="M561" s="147"/>
      <c r="N561" s="147"/>
      <c r="O561" s="147"/>
      <c r="P561" s="147"/>
      <c r="Q561" s="147"/>
    </row>
    <row r="562" spans="1:17" x14ac:dyDescent="0.3">
      <c r="A562" s="107"/>
      <c r="B562" s="107" t="s">
        <v>806</v>
      </c>
      <c r="C562" s="124"/>
      <c r="D562" s="107"/>
      <c r="E562" s="125"/>
      <c r="F562" s="107"/>
      <c r="G562" s="107" t="s">
        <v>1901</v>
      </c>
      <c r="H562" s="124" t="str">
        <f>Programação3[[#This Row],[Atividade]]&amp; " - linha/estrutura: " &amp;Programação3[[#This Row],[Tag]]</f>
        <v xml:space="preserve">Concretagem - linha/estrutura: </v>
      </c>
      <c r="I562" s="107"/>
      <c r="J562" s="107"/>
      <c r="K562" s="107"/>
      <c r="L562" s="147"/>
      <c r="M562" s="147"/>
      <c r="N562" s="147"/>
      <c r="O562" s="147"/>
      <c r="P562" s="147"/>
      <c r="Q562" s="147"/>
    </row>
    <row r="563" spans="1:17" x14ac:dyDescent="0.3">
      <c r="A563" s="107"/>
      <c r="B563" s="107" t="s">
        <v>807</v>
      </c>
      <c r="C563" s="124"/>
      <c r="D563" s="107"/>
      <c r="E563" s="125"/>
      <c r="F563" s="107"/>
      <c r="G563" s="107" t="s">
        <v>1902</v>
      </c>
      <c r="H563" s="124" t="str">
        <f>Programação3[[#This Row],[Atividade]]&amp; " - linha/estrutura: " &amp;Programação3[[#This Row],[Tag]]</f>
        <v xml:space="preserve">Desforma - linha/estrutura: </v>
      </c>
      <c r="I563" s="107"/>
      <c r="J563" s="107"/>
      <c r="K563" s="107"/>
      <c r="L563" s="147"/>
      <c r="M563" s="147"/>
      <c r="N563" s="147"/>
      <c r="O563" s="147"/>
      <c r="P563" s="147"/>
      <c r="Q563" s="147"/>
    </row>
    <row r="564" spans="1:17" x14ac:dyDescent="0.3">
      <c r="A564" s="107"/>
      <c r="B564" s="107" t="s">
        <v>808</v>
      </c>
      <c r="C564" s="124"/>
      <c r="D564" s="107"/>
      <c r="E564" s="125"/>
      <c r="F564" s="107"/>
      <c r="G564" s="107" t="s">
        <v>1989</v>
      </c>
      <c r="H564" s="124" t="str">
        <f>Programação3[[#This Row],[Atividade]]&amp; " - linha/estrutura: " &amp;Programação3[[#This Row],[Tag]]</f>
        <v xml:space="preserve">PS1-2900-14E-0410 - linha/estrutura: </v>
      </c>
      <c r="I564" s="107"/>
      <c r="J564" s="107"/>
      <c r="K564" s="107"/>
      <c r="L564" s="147"/>
      <c r="M564" s="147"/>
      <c r="N564" s="147"/>
      <c r="O564" s="147"/>
      <c r="P564" s="147"/>
      <c r="Q564" s="147"/>
    </row>
    <row r="565" spans="1:17" x14ac:dyDescent="0.3">
      <c r="A565" s="107"/>
      <c r="B565" s="107" t="s">
        <v>809</v>
      </c>
      <c r="C565" s="124"/>
      <c r="D565" s="107"/>
      <c r="E565" s="125"/>
      <c r="F565" s="107"/>
      <c r="G565" s="107" t="s">
        <v>1897</v>
      </c>
      <c r="H565" s="124" t="str">
        <f>Programação3[[#This Row],[Atividade]]&amp; " - linha/estrutura: " &amp;Programação3[[#This Row],[Tag]]</f>
        <v xml:space="preserve">Execução de furos - linha/estrutura: </v>
      </c>
      <c r="I565" s="107"/>
      <c r="J565" s="107"/>
      <c r="K565" s="107"/>
      <c r="L565" s="147"/>
      <c r="M565" s="147"/>
      <c r="N565" s="147"/>
      <c r="O565" s="147"/>
      <c r="P565" s="147"/>
      <c r="Q565" s="147"/>
    </row>
    <row r="566" spans="1:17" x14ac:dyDescent="0.3">
      <c r="A566" s="107"/>
      <c r="B566" s="107" t="s">
        <v>810</v>
      </c>
      <c r="C566" s="124"/>
      <c r="D566" s="107"/>
      <c r="E566" s="125"/>
      <c r="F566" s="107"/>
      <c r="G566" s="107" t="s">
        <v>1898</v>
      </c>
      <c r="H566" s="124" t="str">
        <f>Programação3[[#This Row],[Atividade]]&amp; " - linha/estrutura: " &amp;Programação3[[#This Row],[Tag]]</f>
        <v xml:space="preserve">Apicoamento de piso - linha/estrutura: </v>
      </c>
      <c r="I566" s="107"/>
      <c r="J566" s="107"/>
      <c r="K566" s="107"/>
      <c r="L566" s="147"/>
      <c r="M566" s="147"/>
      <c r="N566" s="147"/>
      <c r="O566" s="147"/>
      <c r="P566" s="147"/>
      <c r="Q566" s="147"/>
    </row>
    <row r="567" spans="1:17" x14ac:dyDescent="0.3">
      <c r="A567" s="107"/>
      <c r="B567" s="107" t="s">
        <v>811</v>
      </c>
      <c r="C567" s="124"/>
      <c r="D567" s="107"/>
      <c r="E567" s="125"/>
      <c r="F567" s="107"/>
      <c r="G567" s="107" t="s">
        <v>1899</v>
      </c>
      <c r="H567" s="124" t="str">
        <f>Programação3[[#This Row],[Atividade]]&amp; " - linha/estrutura: " &amp;Programação3[[#This Row],[Tag]]</f>
        <v xml:space="preserve">Montagem de armação e chumbadores - linha/estrutura: </v>
      </c>
      <c r="I567" s="107"/>
      <c r="J567" s="107"/>
      <c r="K567" s="107"/>
      <c r="L567" s="147"/>
      <c r="M567" s="147"/>
      <c r="N567" s="147"/>
      <c r="O567" s="147"/>
      <c r="P567" s="147"/>
      <c r="Q567" s="147"/>
    </row>
    <row r="568" spans="1:17" x14ac:dyDescent="0.3">
      <c r="A568" s="107"/>
      <c r="B568" s="107" t="s">
        <v>812</v>
      </c>
      <c r="C568" s="124"/>
      <c r="D568" s="107"/>
      <c r="E568" s="125"/>
      <c r="F568" s="107"/>
      <c r="G568" s="107" t="s">
        <v>1900</v>
      </c>
      <c r="H568" s="124" t="str">
        <f>Programação3[[#This Row],[Atividade]]&amp; " - linha/estrutura: " &amp;Programação3[[#This Row],[Tag]]</f>
        <v xml:space="preserve">Montagem de forma - linha/estrutura: </v>
      </c>
      <c r="I568" s="107"/>
      <c r="J568" s="107"/>
      <c r="K568" s="107"/>
      <c r="L568" s="147"/>
      <c r="M568" s="147"/>
      <c r="N568" s="147"/>
      <c r="O568" s="147"/>
      <c r="P568" s="147"/>
      <c r="Q568" s="147"/>
    </row>
    <row r="569" spans="1:17" x14ac:dyDescent="0.3">
      <c r="A569" s="107"/>
      <c r="B569" s="107" t="s">
        <v>813</v>
      </c>
      <c r="C569" s="124"/>
      <c r="D569" s="107"/>
      <c r="E569" s="125"/>
      <c r="F569" s="107"/>
      <c r="G569" s="107" t="s">
        <v>1901</v>
      </c>
      <c r="H569" s="124" t="str">
        <f>Programação3[[#This Row],[Atividade]]&amp; " - linha/estrutura: " &amp;Programação3[[#This Row],[Tag]]</f>
        <v xml:space="preserve">Concretagem - linha/estrutura: </v>
      </c>
      <c r="I569" s="107"/>
      <c r="J569" s="107"/>
      <c r="K569" s="107"/>
      <c r="L569" s="147"/>
      <c r="M569" s="147"/>
      <c r="N569" s="147"/>
      <c r="O569" s="147"/>
      <c r="P569" s="147"/>
      <c r="Q569" s="147"/>
    </row>
    <row r="570" spans="1:17" x14ac:dyDescent="0.3">
      <c r="A570" s="107"/>
      <c r="B570" s="107" t="s">
        <v>814</v>
      </c>
      <c r="C570" s="124"/>
      <c r="D570" s="107"/>
      <c r="E570" s="125"/>
      <c r="F570" s="107"/>
      <c r="G570" s="107" t="s">
        <v>1902</v>
      </c>
      <c r="H570" s="124" t="str">
        <f>Programação3[[#This Row],[Atividade]]&amp; " - linha/estrutura: " &amp;Programação3[[#This Row],[Tag]]</f>
        <v xml:space="preserve">Desforma - linha/estrutura: </v>
      </c>
      <c r="I570" s="107"/>
      <c r="J570" s="107"/>
      <c r="K570" s="107"/>
      <c r="L570" s="147"/>
      <c r="M570" s="147"/>
      <c r="N570" s="147"/>
      <c r="O570" s="147"/>
      <c r="P570" s="147"/>
      <c r="Q570" s="147"/>
    </row>
    <row r="571" spans="1:17" x14ac:dyDescent="0.3">
      <c r="A571" s="107"/>
      <c r="B571" s="107" t="s">
        <v>815</v>
      </c>
      <c r="C571" s="124"/>
      <c r="D571" s="107"/>
      <c r="E571" s="125"/>
      <c r="F571" s="107"/>
      <c r="G571" s="107" t="s">
        <v>1990</v>
      </c>
      <c r="H571" s="124" t="str">
        <f>Programação3[[#This Row],[Atividade]]&amp; " - linha/estrutura: " &amp;Programação3[[#This Row],[Tag]]</f>
        <v xml:space="preserve">PS1-2900-14E-0418 - linha/estrutura: </v>
      </c>
      <c r="I571" s="107"/>
      <c r="J571" s="107"/>
      <c r="K571" s="107"/>
      <c r="L571" s="147"/>
      <c r="M571" s="147"/>
      <c r="N571" s="147"/>
      <c r="O571" s="147"/>
      <c r="P571" s="147"/>
      <c r="Q571" s="147"/>
    </row>
    <row r="572" spans="1:17" x14ac:dyDescent="0.3">
      <c r="A572" s="107"/>
      <c r="B572" s="107" t="s">
        <v>816</v>
      </c>
      <c r="C572" s="124"/>
      <c r="D572" s="107"/>
      <c r="E572" s="125"/>
      <c r="F572" s="107"/>
      <c r="G572" s="107" t="s">
        <v>1897</v>
      </c>
      <c r="H572" s="124" t="str">
        <f>Programação3[[#This Row],[Atividade]]&amp; " - linha/estrutura: " &amp;Programação3[[#This Row],[Tag]]</f>
        <v xml:space="preserve">Execução de furos - linha/estrutura: </v>
      </c>
      <c r="I572" s="107"/>
      <c r="J572" s="107"/>
      <c r="K572" s="107"/>
      <c r="L572" s="147"/>
      <c r="M572" s="147"/>
      <c r="N572" s="147"/>
      <c r="O572" s="147"/>
      <c r="P572" s="147"/>
      <c r="Q572" s="147"/>
    </row>
    <row r="573" spans="1:17" x14ac:dyDescent="0.3">
      <c r="A573" s="107"/>
      <c r="B573" s="107" t="s">
        <v>817</v>
      </c>
      <c r="C573" s="124"/>
      <c r="D573" s="107"/>
      <c r="E573" s="125"/>
      <c r="F573" s="107"/>
      <c r="G573" s="107" t="s">
        <v>1898</v>
      </c>
      <c r="H573" s="124" t="str">
        <f>Programação3[[#This Row],[Atividade]]&amp; " - linha/estrutura: " &amp;Programação3[[#This Row],[Tag]]</f>
        <v xml:space="preserve">Apicoamento de piso - linha/estrutura: </v>
      </c>
      <c r="I573" s="107"/>
      <c r="J573" s="107"/>
      <c r="K573" s="107"/>
      <c r="L573" s="147"/>
      <c r="M573" s="147"/>
      <c r="N573" s="147"/>
      <c r="O573" s="147"/>
      <c r="P573" s="147"/>
      <c r="Q573" s="147"/>
    </row>
    <row r="574" spans="1:17" x14ac:dyDescent="0.3">
      <c r="A574" s="107"/>
      <c r="B574" s="107" t="s">
        <v>818</v>
      </c>
      <c r="C574" s="124"/>
      <c r="D574" s="107"/>
      <c r="E574" s="125"/>
      <c r="F574" s="107"/>
      <c r="G574" s="107" t="s">
        <v>1899</v>
      </c>
      <c r="H574" s="124" t="str">
        <f>Programação3[[#This Row],[Atividade]]&amp; " - linha/estrutura: " &amp;Programação3[[#This Row],[Tag]]</f>
        <v xml:space="preserve">Montagem de armação e chumbadores - linha/estrutura: </v>
      </c>
      <c r="I574" s="107"/>
      <c r="J574" s="107"/>
      <c r="K574" s="107"/>
      <c r="L574" s="147"/>
      <c r="M574" s="147"/>
      <c r="N574" s="147"/>
      <c r="O574" s="147"/>
      <c r="P574" s="147"/>
      <c r="Q574" s="147"/>
    </row>
    <row r="575" spans="1:17" x14ac:dyDescent="0.3">
      <c r="A575" s="107"/>
      <c r="B575" s="107" t="s">
        <v>819</v>
      </c>
      <c r="C575" s="124"/>
      <c r="D575" s="107"/>
      <c r="E575" s="125"/>
      <c r="F575" s="107"/>
      <c r="G575" s="107" t="s">
        <v>1900</v>
      </c>
      <c r="H575" s="124" t="str">
        <f>Programação3[[#This Row],[Atividade]]&amp; " - linha/estrutura: " &amp;Programação3[[#This Row],[Tag]]</f>
        <v xml:space="preserve">Montagem de forma - linha/estrutura: </v>
      </c>
      <c r="I575" s="107"/>
      <c r="J575" s="107"/>
      <c r="K575" s="107"/>
      <c r="L575" s="147"/>
      <c r="M575" s="147"/>
      <c r="N575" s="147"/>
      <c r="O575" s="147"/>
      <c r="P575" s="147"/>
      <c r="Q575" s="147"/>
    </row>
    <row r="576" spans="1:17" x14ac:dyDescent="0.3">
      <c r="A576" s="107"/>
      <c r="B576" s="107" t="s">
        <v>820</v>
      </c>
      <c r="C576" s="124"/>
      <c r="D576" s="107"/>
      <c r="E576" s="125"/>
      <c r="F576" s="107"/>
      <c r="G576" s="107" t="s">
        <v>1901</v>
      </c>
      <c r="H576" s="124" t="str">
        <f>Programação3[[#This Row],[Atividade]]&amp; " - linha/estrutura: " &amp;Programação3[[#This Row],[Tag]]</f>
        <v xml:space="preserve">Concretagem - linha/estrutura: </v>
      </c>
      <c r="I576" s="107"/>
      <c r="J576" s="107"/>
      <c r="K576" s="107"/>
      <c r="L576" s="147"/>
      <c r="M576" s="147"/>
      <c r="N576" s="147"/>
      <c r="O576" s="147"/>
      <c r="P576" s="147"/>
      <c r="Q576" s="147"/>
    </row>
    <row r="577" spans="1:17" x14ac:dyDescent="0.3">
      <c r="A577" s="107"/>
      <c r="B577" s="107" t="s">
        <v>821</v>
      </c>
      <c r="C577" s="124"/>
      <c r="D577" s="107"/>
      <c r="E577" s="125"/>
      <c r="F577" s="107"/>
      <c r="G577" s="107" t="s">
        <v>1902</v>
      </c>
      <c r="H577" s="124" t="str">
        <f>Programação3[[#This Row],[Atividade]]&amp; " - linha/estrutura: " &amp;Programação3[[#This Row],[Tag]]</f>
        <v xml:space="preserve">Desforma - linha/estrutura: </v>
      </c>
      <c r="I577" s="107"/>
      <c r="J577" s="107"/>
      <c r="K577" s="107"/>
      <c r="L577" s="147"/>
      <c r="M577" s="147"/>
      <c r="N577" s="147"/>
      <c r="O577" s="147"/>
      <c r="P577" s="147"/>
      <c r="Q577" s="147"/>
    </row>
    <row r="578" spans="1:17" x14ac:dyDescent="0.3">
      <c r="A578" s="107"/>
      <c r="B578" s="107" t="s">
        <v>822</v>
      </c>
      <c r="C578" s="124"/>
      <c r="D578" s="107"/>
      <c r="E578" s="125"/>
      <c r="F578" s="107"/>
      <c r="G578" s="107" t="s">
        <v>1991</v>
      </c>
      <c r="H578" s="124" t="str">
        <f>Programação3[[#This Row],[Atividade]]&amp; " - linha/estrutura: " &amp;Programação3[[#This Row],[Tag]]</f>
        <v xml:space="preserve">PS1-2900-14E-0431 - linha/estrutura: </v>
      </c>
      <c r="I578" s="107"/>
      <c r="J578" s="107"/>
      <c r="K578" s="107"/>
      <c r="L578" s="147"/>
      <c r="M578" s="147"/>
      <c r="N578" s="147"/>
      <c r="O578" s="147"/>
      <c r="P578" s="147"/>
      <c r="Q578" s="147"/>
    </row>
    <row r="579" spans="1:17" x14ac:dyDescent="0.3">
      <c r="A579" s="107"/>
      <c r="B579" s="107" t="s">
        <v>823</v>
      </c>
      <c r="C579" s="124"/>
      <c r="D579" s="107"/>
      <c r="E579" s="125"/>
      <c r="F579" s="107"/>
      <c r="G579" s="107" t="s">
        <v>1897</v>
      </c>
      <c r="H579" s="124" t="str">
        <f>Programação3[[#This Row],[Atividade]]&amp; " - linha/estrutura: " &amp;Programação3[[#This Row],[Tag]]</f>
        <v xml:space="preserve">Execução de furos - linha/estrutura: </v>
      </c>
      <c r="I579" s="107"/>
      <c r="J579" s="107"/>
      <c r="K579" s="107"/>
      <c r="L579" s="147"/>
      <c r="M579" s="147"/>
      <c r="N579" s="147"/>
      <c r="O579" s="147"/>
      <c r="P579" s="147"/>
      <c r="Q579" s="147"/>
    </row>
    <row r="580" spans="1:17" x14ac:dyDescent="0.3">
      <c r="A580" s="107"/>
      <c r="B580" s="107" t="s">
        <v>824</v>
      </c>
      <c r="C580" s="124"/>
      <c r="D580" s="107"/>
      <c r="E580" s="125"/>
      <c r="F580" s="107"/>
      <c r="G580" s="107" t="s">
        <v>1898</v>
      </c>
      <c r="H580" s="124" t="str">
        <f>Programação3[[#This Row],[Atividade]]&amp; " - linha/estrutura: " &amp;Programação3[[#This Row],[Tag]]</f>
        <v xml:space="preserve">Apicoamento de piso - linha/estrutura: </v>
      </c>
      <c r="I580" s="107"/>
      <c r="J580" s="107"/>
      <c r="K580" s="107"/>
      <c r="L580" s="147"/>
      <c r="M580" s="147"/>
      <c r="N580" s="147"/>
      <c r="O580" s="147"/>
      <c r="P580" s="147"/>
      <c r="Q580" s="147"/>
    </row>
    <row r="581" spans="1:17" x14ac:dyDescent="0.3">
      <c r="A581" s="107"/>
      <c r="B581" s="107" t="s">
        <v>825</v>
      </c>
      <c r="C581" s="124"/>
      <c r="D581" s="107"/>
      <c r="E581" s="125"/>
      <c r="F581" s="107"/>
      <c r="G581" s="107" t="s">
        <v>1899</v>
      </c>
      <c r="H581" s="124" t="str">
        <f>Programação3[[#This Row],[Atividade]]&amp; " - linha/estrutura: " &amp;Programação3[[#This Row],[Tag]]</f>
        <v xml:space="preserve">Montagem de armação e chumbadores - linha/estrutura: </v>
      </c>
      <c r="I581" s="107"/>
      <c r="J581" s="107"/>
      <c r="K581" s="107"/>
      <c r="L581" s="147"/>
      <c r="M581" s="147"/>
      <c r="N581" s="147"/>
      <c r="O581" s="147"/>
      <c r="P581" s="147"/>
      <c r="Q581" s="147"/>
    </row>
    <row r="582" spans="1:17" x14ac:dyDescent="0.3">
      <c r="A582" s="107"/>
      <c r="B582" s="107" t="s">
        <v>826</v>
      </c>
      <c r="C582" s="124"/>
      <c r="D582" s="107"/>
      <c r="E582" s="125"/>
      <c r="F582" s="107"/>
      <c r="G582" s="107" t="s">
        <v>1900</v>
      </c>
      <c r="H582" s="124" t="str">
        <f>Programação3[[#This Row],[Atividade]]&amp; " - linha/estrutura: " &amp;Programação3[[#This Row],[Tag]]</f>
        <v xml:space="preserve">Montagem de forma - linha/estrutura: </v>
      </c>
      <c r="I582" s="107"/>
      <c r="J582" s="107"/>
      <c r="K582" s="107"/>
      <c r="L582" s="147"/>
      <c r="M582" s="147"/>
      <c r="N582" s="147"/>
      <c r="O582" s="147"/>
      <c r="P582" s="147"/>
      <c r="Q582" s="147"/>
    </row>
    <row r="583" spans="1:17" x14ac:dyDescent="0.3">
      <c r="A583" s="107"/>
      <c r="B583" s="107" t="s">
        <v>827</v>
      </c>
      <c r="C583" s="124"/>
      <c r="D583" s="107"/>
      <c r="E583" s="125"/>
      <c r="F583" s="107"/>
      <c r="G583" s="107" t="s">
        <v>1901</v>
      </c>
      <c r="H583" s="124" t="str">
        <f>Programação3[[#This Row],[Atividade]]&amp; " - linha/estrutura: " &amp;Programação3[[#This Row],[Tag]]</f>
        <v xml:space="preserve">Concretagem - linha/estrutura: </v>
      </c>
      <c r="I583" s="107"/>
      <c r="J583" s="107"/>
      <c r="K583" s="107"/>
      <c r="L583" s="147"/>
      <c r="M583" s="147"/>
      <c r="N583" s="147"/>
      <c r="O583" s="147"/>
      <c r="P583" s="147"/>
      <c r="Q583" s="147"/>
    </row>
    <row r="584" spans="1:17" x14ac:dyDescent="0.3">
      <c r="A584" s="107"/>
      <c r="B584" s="107" t="s">
        <v>828</v>
      </c>
      <c r="C584" s="124"/>
      <c r="D584" s="107"/>
      <c r="E584" s="125"/>
      <c r="F584" s="107"/>
      <c r="G584" s="107" t="s">
        <v>1902</v>
      </c>
      <c r="H584" s="124" t="str">
        <f>Programação3[[#This Row],[Atividade]]&amp; " - linha/estrutura: " &amp;Programação3[[#This Row],[Tag]]</f>
        <v xml:space="preserve">Desforma - linha/estrutura: </v>
      </c>
      <c r="I584" s="107"/>
      <c r="J584" s="107"/>
      <c r="K584" s="107"/>
      <c r="L584" s="147"/>
      <c r="M584" s="147"/>
      <c r="N584" s="147"/>
      <c r="O584" s="147"/>
      <c r="P584" s="147"/>
      <c r="Q584" s="147"/>
    </row>
    <row r="585" spans="1:17" x14ac:dyDescent="0.3">
      <c r="A585" s="107"/>
      <c r="B585" s="107" t="s">
        <v>829</v>
      </c>
      <c r="C585" s="124"/>
      <c r="D585" s="107"/>
      <c r="E585" s="125"/>
      <c r="F585" s="107"/>
      <c r="G585" s="107" t="s">
        <v>1992</v>
      </c>
      <c r="H585" s="124" t="str">
        <f>Programação3[[#This Row],[Atividade]]&amp; " - linha/estrutura: " &amp;Programação3[[#This Row],[Tag]]</f>
        <v xml:space="preserve">PS1-2900-14E-0421 - linha/estrutura: </v>
      </c>
      <c r="I585" s="107"/>
      <c r="J585" s="107"/>
      <c r="K585" s="107"/>
      <c r="L585" s="147"/>
      <c r="M585" s="147"/>
      <c r="N585" s="147"/>
      <c r="O585" s="147"/>
      <c r="P585" s="147"/>
      <c r="Q585" s="147"/>
    </row>
    <row r="586" spans="1:17" x14ac:dyDescent="0.3">
      <c r="A586" s="107"/>
      <c r="B586" s="107" t="s">
        <v>830</v>
      </c>
      <c r="C586" s="124"/>
      <c r="D586" s="107"/>
      <c r="E586" s="125"/>
      <c r="F586" s="107"/>
      <c r="G586" s="107" t="s">
        <v>1897</v>
      </c>
      <c r="H586" s="124" t="str">
        <f>Programação3[[#This Row],[Atividade]]&amp; " - linha/estrutura: " &amp;Programação3[[#This Row],[Tag]]</f>
        <v xml:space="preserve">Execução de furos - linha/estrutura: </v>
      </c>
      <c r="I586" s="107"/>
      <c r="J586" s="107"/>
      <c r="K586" s="107"/>
      <c r="L586" s="147"/>
      <c r="M586" s="147"/>
      <c r="N586" s="147"/>
      <c r="O586" s="147"/>
      <c r="P586" s="147"/>
      <c r="Q586" s="147"/>
    </row>
    <row r="587" spans="1:17" x14ac:dyDescent="0.3">
      <c r="A587" s="107"/>
      <c r="B587" s="107" t="s">
        <v>831</v>
      </c>
      <c r="C587" s="124"/>
      <c r="D587" s="107"/>
      <c r="E587" s="125"/>
      <c r="F587" s="107"/>
      <c r="G587" s="107" t="s">
        <v>1898</v>
      </c>
      <c r="H587" s="124" t="str">
        <f>Programação3[[#This Row],[Atividade]]&amp; " - linha/estrutura: " &amp;Programação3[[#This Row],[Tag]]</f>
        <v xml:space="preserve">Apicoamento de piso - linha/estrutura: </v>
      </c>
      <c r="I587" s="107"/>
      <c r="J587" s="107"/>
      <c r="K587" s="107"/>
      <c r="L587" s="147"/>
      <c r="M587" s="147"/>
      <c r="N587" s="147"/>
      <c r="O587" s="147"/>
      <c r="P587" s="147"/>
      <c r="Q587" s="147"/>
    </row>
    <row r="588" spans="1:17" x14ac:dyDescent="0.3">
      <c r="A588" s="107"/>
      <c r="B588" s="107" t="s">
        <v>832</v>
      </c>
      <c r="C588" s="124"/>
      <c r="D588" s="107"/>
      <c r="E588" s="125"/>
      <c r="F588" s="107"/>
      <c r="G588" s="107" t="s">
        <v>1899</v>
      </c>
      <c r="H588" s="124" t="str">
        <f>Programação3[[#This Row],[Atividade]]&amp; " - linha/estrutura: " &amp;Programação3[[#This Row],[Tag]]</f>
        <v xml:space="preserve">Montagem de armação e chumbadores - linha/estrutura: </v>
      </c>
      <c r="I588" s="107"/>
      <c r="J588" s="107"/>
      <c r="K588" s="107"/>
      <c r="L588" s="147"/>
      <c r="M588" s="147"/>
      <c r="N588" s="147"/>
      <c r="O588" s="147"/>
      <c r="P588" s="147"/>
      <c r="Q588" s="147"/>
    </row>
    <row r="589" spans="1:17" x14ac:dyDescent="0.3">
      <c r="A589" s="107"/>
      <c r="B589" s="107" t="s">
        <v>833</v>
      </c>
      <c r="C589" s="124"/>
      <c r="D589" s="107"/>
      <c r="E589" s="125"/>
      <c r="F589" s="107"/>
      <c r="G589" s="107" t="s">
        <v>1900</v>
      </c>
      <c r="H589" s="124" t="str">
        <f>Programação3[[#This Row],[Atividade]]&amp; " - linha/estrutura: " &amp;Programação3[[#This Row],[Tag]]</f>
        <v xml:space="preserve">Montagem de forma - linha/estrutura: </v>
      </c>
      <c r="I589" s="107"/>
      <c r="J589" s="107"/>
      <c r="K589" s="107"/>
      <c r="L589" s="147"/>
      <c r="M589" s="147"/>
      <c r="N589" s="147"/>
      <c r="O589" s="147"/>
      <c r="P589" s="147"/>
      <c r="Q589" s="147"/>
    </row>
    <row r="590" spans="1:17" x14ac:dyDescent="0.3">
      <c r="A590" s="107"/>
      <c r="B590" s="107" t="s">
        <v>834</v>
      </c>
      <c r="C590" s="124"/>
      <c r="D590" s="107"/>
      <c r="E590" s="125"/>
      <c r="F590" s="107"/>
      <c r="G590" s="107" t="s">
        <v>1901</v>
      </c>
      <c r="H590" s="124" t="str">
        <f>Programação3[[#This Row],[Atividade]]&amp; " - linha/estrutura: " &amp;Programação3[[#This Row],[Tag]]</f>
        <v xml:space="preserve">Concretagem - linha/estrutura: </v>
      </c>
      <c r="I590" s="107"/>
      <c r="J590" s="107"/>
      <c r="K590" s="107"/>
      <c r="L590" s="147"/>
      <c r="M590" s="147"/>
      <c r="N590" s="147"/>
      <c r="O590" s="147"/>
      <c r="P590" s="147"/>
      <c r="Q590" s="147"/>
    </row>
    <row r="591" spans="1:17" x14ac:dyDescent="0.3">
      <c r="A591" s="107"/>
      <c r="B591" s="107" t="s">
        <v>835</v>
      </c>
      <c r="C591" s="124"/>
      <c r="D591" s="107"/>
      <c r="E591" s="125"/>
      <c r="F591" s="107"/>
      <c r="G591" s="107" t="s">
        <v>1902</v>
      </c>
      <c r="H591" s="124" t="str">
        <f>Programação3[[#This Row],[Atividade]]&amp; " - linha/estrutura: " &amp;Programação3[[#This Row],[Tag]]</f>
        <v xml:space="preserve">Desforma - linha/estrutura: </v>
      </c>
      <c r="I591" s="107"/>
      <c r="J591" s="107"/>
      <c r="K591" s="107"/>
      <c r="L591" s="147"/>
      <c r="M591" s="147"/>
      <c r="N591" s="147"/>
      <c r="O591" s="147"/>
      <c r="P591" s="147"/>
      <c r="Q591" s="147"/>
    </row>
    <row r="592" spans="1:17" x14ac:dyDescent="0.3">
      <c r="A592" s="107"/>
      <c r="B592" s="107" t="s">
        <v>836</v>
      </c>
      <c r="C592" s="124"/>
      <c r="D592" s="107"/>
      <c r="E592" s="125"/>
      <c r="F592" s="107"/>
      <c r="G592" s="107" t="s">
        <v>1993</v>
      </c>
      <c r="H592" s="124" t="str">
        <f>Programação3[[#This Row],[Atividade]]&amp; " - linha/estrutura: " &amp;Programação3[[#This Row],[Tag]]</f>
        <v xml:space="preserve">PS1-2900-14E-0416 - linha/estrutura: </v>
      </c>
      <c r="I592" s="107"/>
      <c r="J592" s="107"/>
      <c r="K592" s="107"/>
      <c r="L592" s="147"/>
      <c r="M592" s="147"/>
      <c r="N592" s="147"/>
      <c r="O592" s="147"/>
      <c r="P592" s="147"/>
      <c r="Q592" s="147"/>
    </row>
    <row r="593" spans="1:17" x14ac:dyDescent="0.3">
      <c r="A593" s="107"/>
      <c r="B593" s="107" t="s">
        <v>837</v>
      </c>
      <c r="C593" s="124"/>
      <c r="D593" s="107"/>
      <c r="E593" s="125"/>
      <c r="F593" s="107"/>
      <c r="G593" s="107" t="s">
        <v>1897</v>
      </c>
      <c r="H593" s="124" t="str">
        <f>Programação3[[#This Row],[Atividade]]&amp; " - linha/estrutura: " &amp;Programação3[[#This Row],[Tag]]</f>
        <v xml:space="preserve">Execução de furos - linha/estrutura: </v>
      </c>
      <c r="I593" s="107"/>
      <c r="J593" s="107"/>
      <c r="K593" s="107"/>
      <c r="L593" s="147"/>
      <c r="M593" s="147"/>
      <c r="N593" s="147"/>
      <c r="O593" s="147"/>
      <c r="P593" s="147"/>
      <c r="Q593" s="147"/>
    </row>
    <row r="594" spans="1:17" x14ac:dyDescent="0.3">
      <c r="A594" s="107"/>
      <c r="B594" s="107" t="s">
        <v>838</v>
      </c>
      <c r="C594" s="124"/>
      <c r="D594" s="107"/>
      <c r="E594" s="125"/>
      <c r="F594" s="107"/>
      <c r="G594" s="107" t="s">
        <v>1898</v>
      </c>
      <c r="H594" s="124" t="str">
        <f>Programação3[[#This Row],[Atividade]]&amp; " - linha/estrutura: " &amp;Programação3[[#This Row],[Tag]]</f>
        <v xml:space="preserve">Apicoamento de piso - linha/estrutura: </v>
      </c>
      <c r="I594" s="107"/>
      <c r="J594" s="107"/>
      <c r="K594" s="107"/>
      <c r="L594" s="147"/>
      <c r="M594" s="147"/>
      <c r="N594" s="147"/>
      <c r="O594" s="147"/>
      <c r="P594" s="147"/>
      <c r="Q594" s="147"/>
    </row>
    <row r="595" spans="1:17" x14ac:dyDescent="0.3">
      <c r="A595" s="107"/>
      <c r="B595" s="107" t="s">
        <v>839</v>
      </c>
      <c r="C595" s="124"/>
      <c r="D595" s="107"/>
      <c r="E595" s="125"/>
      <c r="F595" s="107"/>
      <c r="G595" s="107" t="s">
        <v>1899</v>
      </c>
      <c r="H595" s="124" t="str">
        <f>Programação3[[#This Row],[Atividade]]&amp; " - linha/estrutura: " &amp;Programação3[[#This Row],[Tag]]</f>
        <v xml:space="preserve">Montagem de armação e chumbadores - linha/estrutura: </v>
      </c>
      <c r="I595" s="107"/>
      <c r="J595" s="107"/>
      <c r="K595" s="107"/>
      <c r="L595" s="147"/>
      <c r="M595" s="147"/>
      <c r="N595" s="147"/>
      <c r="O595" s="147"/>
      <c r="P595" s="147"/>
      <c r="Q595" s="147"/>
    </row>
    <row r="596" spans="1:17" x14ac:dyDescent="0.3">
      <c r="A596" s="107"/>
      <c r="B596" s="107" t="s">
        <v>840</v>
      </c>
      <c r="C596" s="124"/>
      <c r="D596" s="107"/>
      <c r="E596" s="125"/>
      <c r="F596" s="107"/>
      <c r="G596" s="107" t="s">
        <v>1900</v>
      </c>
      <c r="H596" s="124" t="str">
        <f>Programação3[[#This Row],[Atividade]]&amp; " - linha/estrutura: " &amp;Programação3[[#This Row],[Tag]]</f>
        <v xml:space="preserve">Montagem de forma - linha/estrutura: </v>
      </c>
      <c r="I596" s="107"/>
      <c r="J596" s="107"/>
      <c r="K596" s="107"/>
      <c r="L596" s="147"/>
      <c r="M596" s="147"/>
      <c r="N596" s="147"/>
      <c r="O596" s="147"/>
      <c r="P596" s="147"/>
      <c r="Q596" s="147"/>
    </row>
    <row r="597" spans="1:17" x14ac:dyDescent="0.3">
      <c r="A597" s="107"/>
      <c r="B597" s="107" t="s">
        <v>841</v>
      </c>
      <c r="C597" s="124"/>
      <c r="D597" s="107"/>
      <c r="E597" s="125"/>
      <c r="F597" s="107"/>
      <c r="G597" s="107" t="s">
        <v>1901</v>
      </c>
      <c r="H597" s="124" t="str">
        <f>Programação3[[#This Row],[Atividade]]&amp; " - linha/estrutura: " &amp;Programação3[[#This Row],[Tag]]</f>
        <v xml:space="preserve">Concretagem - linha/estrutura: </v>
      </c>
      <c r="I597" s="107"/>
      <c r="J597" s="107"/>
      <c r="K597" s="107"/>
      <c r="L597" s="147"/>
      <c r="M597" s="147"/>
      <c r="N597" s="147"/>
      <c r="O597" s="147"/>
      <c r="P597" s="147"/>
      <c r="Q597" s="147"/>
    </row>
    <row r="598" spans="1:17" x14ac:dyDescent="0.3">
      <c r="A598" s="107"/>
      <c r="B598" s="107" t="s">
        <v>842</v>
      </c>
      <c r="C598" s="124"/>
      <c r="D598" s="107"/>
      <c r="E598" s="125"/>
      <c r="F598" s="107"/>
      <c r="G598" s="107" t="s">
        <v>1902</v>
      </c>
      <c r="H598" s="124" t="str">
        <f>Programação3[[#This Row],[Atividade]]&amp; " - linha/estrutura: " &amp;Programação3[[#This Row],[Tag]]</f>
        <v xml:space="preserve">Desforma - linha/estrutura: </v>
      </c>
      <c r="I598" s="107"/>
      <c r="J598" s="107"/>
      <c r="K598" s="107"/>
      <c r="L598" s="147"/>
      <c r="M598" s="147"/>
      <c r="N598" s="147"/>
      <c r="O598" s="147"/>
      <c r="P598" s="147"/>
      <c r="Q598" s="147"/>
    </row>
    <row r="599" spans="1:17" x14ac:dyDescent="0.3">
      <c r="A599" s="107"/>
      <c r="B599" s="107" t="s">
        <v>843</v>
      </c>
      <c r="C599" s="124"/>
      <c r="D599" s="107"/>
      <c r="E599" s="125"/>
      <c r="F599" s="107"/>
      <c r="G599" s="107" t="s">
        <v>1994</v>
      </c>
      <c r="H599" s="124" t="str">
        <f>Programação3[[#This Row],[Atividade]]&amp; " - linha/estrutura: " &amp;Programação3[[#This Row],[Tag]]</f>
        <v xml:space="preserve">PS1-2900-14E-0420 - linha/estrutura: </v>
      </c>
      <c r="I599" s="107"/>
      <c r="J599" s="107"/>
      <c r="K599" s="107"/>
      <c r="L599" s="147"/>
      <c r="M599" s="147"/>
      <c r="N599" s="147"/>
      <c r="O599" s="147"/>
      <c r="P599" s="147"/>
      <c r="Q599" s="147"/>
    </row>
    <row r="600" spans="1:17" x14ac:dyDescent="0.3">
      <c r="A600" s="107"/>
      <c r="B600" s="107" t="s">
        <v>844</v>
      </c>
      <c r="C600" s="124"/>
      <c r="D600" s="107"/>
      <c r="E600" s="125"/>
      <c r="F600" s="107"/>
      <c r="G600" s="107" t="s">
        <v>1897</v>
      </c>
      <c r="H600" s="124" t="str">
        <f>Programação3[[#This Row],[Atividade]]&amp; " - linha/estrutura: " &amp;Programação3[[#This Row],[Tag]]</f>
        <v xml:space="preserve">Execução de furos - linha/estrutura: </v>
      </c>
      <c r="I600" s="107"/>
      <c r="J600" s="107"/>
      <c r="K600" s="107"/>
      <c r="L600" s="147"/>
      <c r="M600" s="147"/>
      <c r="N600" s="147"/>
      <c r="O600" s="147"/>
      <c r="P600" s="147"/>
      <c r="Q600" s="147"/>
    </row>
    <row r="601" spans="1:17" x14ac:dyDescent="0.3">
      <c r="A601" s="107"/>
      <c r="B601" s="107" t="s">
        <v>845</v>
      </c>
      <c r="C601" s="124"/>
      <c r="D601" s="107"/>
      <c r="E601" s="125"/>
      <c r="F601" s="107"/>
      <c r="G601" s="107" t="s">
        <v>1898</v>
      </c>
      <c r="H601" s="124" t="str">
        <f>Programação3[[#This Row],[Atividade]]&amp; " - linha/estrutura: " &amp;Programação3[[#This Row],[Tag]]</f>
        <v xml:space="preserve">Apicoamento de piso - linha/estrutura: </v>
      </c>
      <c r="I601" s="107"/>
      <c r="J601" s="107"/>
      <c r="K601" s="107"/>
      <c r="L601" s="147"/>
      <c r="M601" s="147"/>
      <c r="N601" s="147"/>
      <c r="O601" s="147"/>
      <c r="P601" s="147"/>
      <c r="Q601" s="147"/>
    </row>
    <row r="602" spans="1:17" x14ac:dyDescent="0.3">
      <c r="A602" s="107"/>
      <c r="B602" s="107" t="s">
        <v>846</v>
      </c>
      <c r="C602" s="124"/>
      <c r="D602" s="107"/>
      <c r="E602" s="125"/>
      <c r="F602" s="107"/>
      <c r="G602" s="107" t="s">
        <v>1899</v>
      </c>
      <c r="H602" s="124" t="str">
        <f>Programação3[[#This Row],[Atividade]]&amp; " - linha/estrutura: " &amp;Programação3[[#This Row],[Tag]]</f>
        <v xml:space="preserve">Montagem de armação e chumbadores - linha/estrutura: </v>
      </c>
      <c r="I602" s="107"/>
      <c r="J602" s="107"/>
      <c r="K602" s="107"/>
      <c r="L602" s="147"/>
      <c r="M602" s="147"/>
      <c r="N602" s="147"/>
      <c r="O602" s="147"/>
      <c r="P602" s="147"/>
      <c r="Q602" s="147"/>
    </row>
    <row r="603" spans="1:17" x14ac:dyDescent="0.3">
      <c r="A603" s="107"/>
      <c r="B603" s="107" t="s">
        <v>847</v>
      </c>
      <c r="C603" s="124"/>
      <c r="D603" s="107"/>
      <c r="E603" s="125"/>
      <c r="F603" s="107"/>
      <c r="G603" s="107" t="s">
        <v>1900</v>
      </c>
      <c r="H603" s="124" t="str">
        <f>Programação3[[#This Row],[Atividade]]&amp; " - linha/estrutura: " &amp;Programação3[[#This Row],[Tag]]</f>
        <v xml:space="preserve">Montagem de forma - linha/estrutura: </v>
      </c>
      <c r="I603" s="107"/>
      <c r="J603" s="107"/>
      <c r="K603" s="107"/>
      <c r="L603" s="147"/>
      <c r="M603" s="147"/>
      <c r="N603" s="147"/>
      <c r="O603" s="147"/>
      <c r="P603" s="147"/>
      <c r="Q603" s="147"/>
    </row>
    <row r="604" spans="1:17" x14ac:dyDescent="0.3">
      <c r="A604" s="107"/>
      <c r="B604" s="107" t="s">
        <v>848</v>
      </c>
      <c r="C604" s="124"/>
      <c r="D604" s="107"/>
      <c r="E604" s="125"/>
      <c r="F604" s="107"/>
      <c r="G604" s="107" t="s">
        <v>1901</v>
      </c>
      <c r="H604" s="124" t="str">
        <f>Programação3[[#This Row],[Atividade]]&amp; " - linha/estrutura: " &amp;Programação3[[#This Row],[Tag]]</f>
        <v xml:space="preserve">Concretagem - linha/estrutura: </v>
      </c>
      <c r="I604" s="107"/>
      <c r="J604" s="107"/>
      <c r="K604" s="107"/>
      <c r="L604" s="147"/>
      <c r="M604" s="147"/>
      <c r="N604" s="147"/>
      <c r="O604" s="147"/>
      <c r="P604" s="147"/>
      <c r="Q604" s="147"/>
    </row>
    <row r="605" spans="1:17" x14ac:dyDescent="0.3">
      <c r="A605" s="107"/>
      <c r="B605" s="107" t="s">
        <v>849</v>
      </c>
      <c r="C605" s="124"/>
      <c r="D605" s="107"/>
      <c r="E605" s="125"/>
      <c r="F605" s="107"/>
      <c r="G605" s="107" t="s">
        <v>1902</v>
      </c>
      <c r="H605" s="124" t="str">
        <f>Programação3[[#This Row],[Atividade]]&amp; " - linha/estrutura: " &amp;Programação3[[#This Row],[Tag]]</f>
        <v xml:space="preserve">Desforma - linha/estrutura: </v>
      </c>
      <c r="I605" s="107"/>
      <c r="J605" s="107"/>
      <c r="K605" s="107"/>
      <c r="L605" s="147"/>
      <c r="M605" s="147"/>
      <c r="N605" s="147"/>
      <c r="O605" s="147"/>
      <c r="P605" s="147"/>
      <c r="Q605" s="147"/>
    </row>
    <row r="606" spans="1:17" x14ac:dyDescent="0.3">
      <c r="A606" s="107"/>
      <c r="B606" s="107" t="s">
        <v>850</v>
      </c>
      <c r="C606" s="124"/>
      <c r="D606" s="107"/>
      <c r="E606" s="125"/>
      <c r="F606" s="107"/>
      <c r="G606" s="107" t="s">
        <v>1995</v>
      </c>
      <c r="H606" s="124" t="str">
        <f>Programação3[[#This Row],[Atividade]]&amp; " - linha/estrutura: " &amp;Programação3[[#This Row],[Tag]]</f>
        <v xml:space="preserve">PS1-2900-14E-0414 - linha/estrutura: </v>
      </c>
      <c r="I606" s="107"/>
      <c r="J606" s="107"/>
      <c r="K606" s="107"/>
      <c r="L606" s="147"/>
      <c r="M606" s="147"/>
      <c r="N606" s="147"/>
      <c r="O606" s="147"/>
      <c r="P606" s="147"/>
      <c r="Q606" s="147"/>
    </row>
    <row r="607" spans="1:17" x14ac:dyDescent="0.3">
      <c r="A607" s="107"/>
      <c r="B607" s="107" t="s">
        <v>851</v>
      </c>
      <c r="C607" s="124"/>
      <c r="D607" s="107"/>
      <c r="E607" s="125"/>
      <c r="F607" s="107"/>
      <c r="G607" s="107" t="s">
        <v>1897</v>
      </c>
      <c r="H607" s="124" t="str">
        <f>Programação3[[#This Row],[Atividade]]&amp; " - linha/estrutura: " &amp;Programação3[[#This Row],[Tag]]</f>
        <v xml:space="preserve">Execução de furos - linha/estrutura: </v>
      </c>
      <c r="I607" s="107"/>
      <c r="J607" s="107"/>
      <c r="K607" s="107"/>
      <c r="L607" s="147"/>
      <c r="M607" s="147"/>
      <c r="N607" s="147"/>
      <c r="O607" s="147"/>
      <c r="P607" s="147"/>
      <c r="Q607" s="147"/>
    </row>
    <row r="608" spans="1:17" x14ac:dyDescent="0.3">
      <c r="A608" s="107"/>
      <c r="B608" s="107" t="s">
        <v>852</v>
      </c>
      <c r="C608" s="124"/>
      <c r="D608" s="107"/>
      <c r="E608" s="125"/>
      <c r="F608" s="107"/>
      <c r="G608" s="107" t="s">
        <v>1898</v>
      </c>
      <c r="H608" s="124" t="str">
        <f>Programação3[[#This Row],[Atividade]]&amp; " - linha/estrutura: " &amp;Programação3[[#This Row],[Tag]]</f>
        <v xml:space="preserve">Apicoamento de piso - linha/estrutura: </v>
      </c>
      <c r="I608" s="107"/>
      <c r="J608" s="107"/>
      <c r="K608" s="107"/>
      <c r="L608" s="147"/>
      <c r="M608" s="147"/>
      <c r="N608" s="147"/>
      <c r="O608" s="147"/>
      <c r="P608" s="147"/>
      <c r="Q608" s="147"/>
    </row>
    <row r="609" spans="1:17" x14ac:dyDescent="0.3">
      <c r="A609" s="107"/>
      <c r="B609" s="107" t="s">
        <v>853</v>
      </c>
      <c r="C609" s="124"/>
      <c r="D609" s="107"/>
      <c r="E609" s="125"/>
      <c r="F609" s="107"/>
      <c r="G609" s="107" t="s">
        <v>1899</v>
      </c>
      <c r="H609" s="124" t="str">
        <f>Programação3[[#This Row],[Atividade]]&amp; " - linha/estrutura: " &amp;Programação3[[#This Row],[Tag]]</f>
        <v xml:space="preserve">Montagem de armação e chumbadores - linha/estrutura: </v>
      </c>
      <c r="I609" s="107"/>
      <c r="J609" s="107"/>
      <c r="K609" s="107"/>
      <c r="L609" s="147"/>
      <c r="M609" s="147"/>
      <c r="N609" s="147"/>
      <c r="O609" s="147"/>
      <c r="P609" s="147"/>
      <c r="Q609" s="147"/>
    </row>
    <row r="610" spans="1:17" x14ac:dyDescent="0.3">
      <c r="A610" s="107"/>
      <c r="B610" s="107" t="s">
        <v>854</v>
      </c>
      <c r="C610" s="124"/>
      <c r="D610" s="107"/>
      <c r="E610" s="125"/>
      <c r="F610" s="107"/>
      <c r="G610" s="107" t="s">
        <v>1900</v>
      </c>
      <c r="H610" s="124" t="str">
        <f>Programação3[[#This Row],[Atividade]]&amp; " - linha/estrutura: " &amp;Programação3[[#This Row],[Tag]]</f>
        <v xml:space="preserve">Montagem de forma - linha/estrutura: </v>
      </c>
      <c r="I610" s="107"/>
      <c r="J610" s="107"/>
      <c r="K610" s="107"/>
      <c r="L610" s="147"/>
      <c r="M610" s="147"/>
      <c r="N610" s="147"/>
      <c r="O610" s="147"/>
      <c r="P610" s="147"/>
      <c r="Q610" s="147"/>
    </row>
    <row r="611" spans="1:17" x14ac:dyDescent="0.3">
      <c r="A611" s="107"/>
      <c r="B611" s="107" t="s">
        <v>855</v>
      </c>
      <c r="C611" s="124"/>
      <c r="D611" s="107"/>
      <c r="E611" s="125"/>
      <c r="F611" s="107"/>
      <c r="G611" s="107" t="s">
        <v>1901</v>
      </c>
      <c r="H611" s="124" t="str">
        <f>Programação3[[#This Row],[Atividade]]&amp; " - linha/estrutura: " &amp;Programação3[[#This Row],[Tag]]</f>
        <v xml:space="preserve">Concretagem - linha/estrutura: </v>
      </c>
      <c r="I611" s="107"/>
      <c r="J611" s="107"/>
      <c r="K611" s="107"/>
      <c r="L611" s="147"/>
      <c r="M611" s="147"/>
      <c r="N611" s="147"/>
      <c r="O611" s="147"/>
      <c r="P611" s="147"/>
      <c r="Q611" s="147"/>
    </row>
    <row r="612" spans="1:17" x14ac:dyDescent="0.3">
      <c r="A612" s="107"/>
      <c r="B612" s="107" t="s">
        <v>856</v>
      </c>
      <c r="C612" s="124"/>
      <c r="D612" s="107"/>
      <c r="E612" s="125"/>
      <c r="F612" s="107"/>
      <c r="G612" s="107" t="s">
        <v>1902</v>
      </c>
      <c r="H612" s="124" t="str">
        <f>Programação3[[#This Row],[Atividade]]&amp; " - linha/estrutura: " &amp;Programação3[[#This Row],[Tag]]</f>
        <v xml:space="preserve">Desforma - linha/estrutura: </v>
      </c>
      <c r="I612" s="107"/>
      <c r="J612" s="107"/>
      <c r="K612" s="107"/>
      <c r="L612" s="147"/>
      <c r="M612" s="147"/>
      <c r="N612" s="147"/>
      <c r="O612" s="147"/>
      <c r="P612" s="147"/>
      <c r="Q612" s="147"/>
    </row>
    <row r="613" spans="1:17" x14ac:dyDescent="0.3">
      <c r="A613" s="107"/>
      <c r="B613" s="107" t="s">
        <v>857</v>
      </c>
      <c r="C613" s="124"/>
      <c r="D613" s="107"/>
      <c r="E613" s="125"/>
      <c r="F613" s="107"/>
      <c r="G613" s="107" t="s">
        <v>1996</v>
      </c>
      <c r="H613" s="124" t="str">
        <f>Programação3[[#This Row],[Atividade]]&amp; " - linha/estrutura: " &amp;Programação3[[#This Row],[Tag]]</f>
        <v xml:space="preserve">PS1-2900-14E-0412 - linha/estrutura: </v>
      </c>
      <c r="I613" s="107"/>
      <c r="J613" s="107"/>
      <c r="K613" s="107"/>
      <c r="L613" s="147"/>
      <c r="M613" s="147"/>
      <c r="N613" s="147"/>
      <c r="O613" s="147"/>
      <c r="P613" s="147"/>
      <c r="Q613" s="147"/>
    </row>
    <row r="614" spans="1:17" x14ac:dyDescent="0.3">
      <c r="A614" s="107"/>
      <c r="B614" s="107" t="s">
        <v>858</v>
      </c>
      <c r="C614" s="124"/>
      <c r="D614" s="107"/>
      <c r="E614" s="125"/>
      <c r="F614" s="107"/>
      <c r="G614" s="107" t="s">
        <v>1897</v>
      </c>
      <c r="H614" s="124" t="str">
        <f>Programação3[[#This Row],[Atividade]]&amp; " - linha/estrutura: " &amp;Programação3[[#This Row],[Tag]]</f>
        <v xml:space="preserve">Execução de furos - linha/estrutura: </v>
      </c>
      <c r="I614" s="107"/>
      <c r="J614" s="107"/>
      <c r="K614" s="107"/>
      <c r="L614" s="147"/>
      <c r="M614" s="147"/>
      <c r="N614" s="147"/>
      <c r="O614" s="147"/>
      <c r="P614" s="147"/>
      <c r="Q614" s="147"/>
    </row>
    <row r="615" spans="1:17" x14ac:dyDescent="0.3">
      <c r="A615" s="107"/>
      <c r="B615" s="107" t="s">
        <v>859</v>
      </c>
      <c r="C615" s="124"/>
      <c r="D615" s="107"/>
      <c r="E615" s="125"/>
      <c r="F615" s="107"/>
      <c r="G615" s="107" t="s">
        <v>1898</v>
      </c>
      <c r="H615" s="124" t="str">
        <f>Programação3[[#This Row],[Atividade]]&amp; " - linha/estrutura: " &amp;Programação3[[#This Row],[Tag]]</f>
        <v xml:space="preserve">Apicoamento de piso - linha/estrutura: </v>
      </c>
      <c r="I615" s="107"/>
      <c r="J615" s="107"/>
      <c r="K615" s="107"/>
      <c r="L615" s="147"/>
      <c r="M615" s="147"/>
      <c r="N615" s="147"/>
      <c r="O615" s="147"/>
      <c r="P615" s="147"/>
      <c r="Q615" s="147"/>
    </row>
    <row r="616" spans="1:17" x14ac:dyDescent="0.3">
      <c r="A616" s="107"/>
      <c r="B616" s="107" t="s">
        <v>860</v>
      </c>
      <c r="C616" s="124"/>
      <c r="D616" s="107"/>
      <c r="E616" s="125"/>
      <c r="F616" s="107"/>
      <c r="G616" s="107" t="s">
        <v>1899</v>
      </c>
      <c r="H616" s="124" t="str">
        <f>Programação3[[#This Row],[Atividade]]&amp; " - linha/estrutura: " &amp;Programação3[[#This Row],[Tag]]</f>
        <v xml:space="preserve">Montagem de armação e chumbadores - linha/estrutura: </v>
      </c>
      <c r="I616" s="107"/>
      <c r="J616" s="107"/>
      <c r="K616" s="107"/>
      <c r="L616" s="147"/>
      <c r="M616" s="147"/>
      <c r="N616" s="147"/>
      <c r="O616" s="147"/>
      <c r="P616" s="147"/>
      <c r="Q616" s="147"/>
    </row>
    <row r="617" spans="1:17" x14ac:dyDescent="0.3">
      <c r="A617" s="107"/>
      <c r="B617" s="107" t="s">
        <v>861</v>
      </c>
      <c r="C617" s="124"/>
      <c r="D617" s="107"/>
      <c r="E617" s="125"/>
      <c r="F617" s="107"/>
      <c r="G617" s="107" t="s">
        <v>1900</v>
      </c>
      <c r="H617" s="124" t="str">
        <f>Programação3[[#This Row],[Atividade]]&amp; " - linha/estrutura: " &amp;Programação3[[#This Row],[Tag]]</f>
        <v xml:space="preserve">Montagem de forma - linha/estrutura: </v>
      </c>
      <c r="I617" s="107"/>
      <c r="J617" s="107"/>
      <c r="K617" s="107"/>
      <c r="L617" s="147"/>
      <c r="M617" s="147"/>
      <c r="N617" s="147"/>
      <c r="O617" s="147"/>
      <c r="P617" s="147"/>
      <c r="Q617" s="147"/>
    </row>
    <row r="618" spans="1:17" x14ac:dyDescent="0.3">
      <c r="A618" s="107"/>
      <c r="B618" s="107" t="s">
        <v>862</v>
      </c>
      <c r="C618" s="124"/>
      <c r="D618" s="107"/>
      <c r="E618" s="125"/>
      <c r="F618" s="107"/>
      <c r="G618" s="107" t="s">
        <v>1901</v>
      </c>
      <c r="H618" s="124" t="str">
        <f>Programação3[[#This Row],[Atividade]]&amp; " - linha/estrutura: " &amp;Programação3[[#This Row],[Tag]]</f>
        <v xml:space="preserve">Concretagem - linha/estrutura: </v>
      </c>
      <c r="I618" s="107"/>
      <c r="J618" s="107"/>
      <c r="K618" s="107"/>
      <c r="L618" s="147"/>
      <c r="M618" s="147"/>
      <c r="N618" s="147"/>
      <c r="O618" s="147"/>
      <c r="P618" s="147"/>
      <c r="Q618" s="147"/>
    </row>
    <row r="619" spans="1:17" x14ac:dyDescent="0.3">
      <c r="A619" s="107"/>
      <c r="B619" s="107" t="s">
        <v>863</v>
      </c>
      <c r="C619" s="124"/>
      <c r="D619" s="107"/>
      <c r="E619" s="125"/>
      <c r="F619" s="107"/>
      <c r="G619" s="107" t="s">
        <v>1902</v>
      </c>
      <c r="H619" s="124" t="str">
        <f>Programação3[[#This Row],[Atividade]]&amp; " - linha/estrutura: " &amp;Programação3[[#This Row],[Tag]]</f>
        <v xml:space="preserve">Desforma - linha/estrutura: </v>
      </c>
      <c r="I619" s="107"/>
      <c r="J619" s="107"/>
      <c r="K619" s="107"/>
      <c r="L619" s="147"/>
      <c r="M619" s="147"/>
      <c r="N619" s="147"/>
      <c r="O619" s="147"/>
      <c r="P619" s="147"/>
      <c r="Q619" s="147"/>
    </row>
    <row r="620" spans="1:17" x14ac:dyDescent="0.3">
      <c r="A620" s="107"/>
      <c r="B620" s="107" t="s">
        <v>864</v>
      </c>
      <c r="C620" s="124"/>
      <c r="D620" s="107"/>
      <c r="E620" s="125"/>
      <c r="F620" s="107"/>
      <c r="G620" s="107" t="s">
        <v>1997</v>
      </c>
      <c r="H620" s="124" t="str">
        <f>Programação3[[#This Row],[Atividade]]&amp; " - linha/estrutura: " &amp;Programação3[[#This Row],[Tag]]</f>
        <v xml:space="preserve">PS1-2900-14E-0419 - linha/estrutura: </v>
      </c>
      <c r="I620" s="107"/>
      <c r="J620" s="107"/>
      <c r="K620" s="107"/>
      <c r="L620" s="147"/>
      <c r="M620" s="147"/>
      <c r="N620" s="147"/>
      <c r="O620" s="147"/>
      <c r="P620" s="147"/>
      <c r="Q620" s="147"/>
    </row>
    <row r="621" spans="1:17" x14ac:dyDescent="0.3">
      <c r="A621" s="107"/>
      <c r="B621" s="107" t="s">
        <v>865</v>
      </c>
      <c r="C621" s="124"/>
      <c r="D621" s="107"/>
      <c r="E621" s="125"/>
      <c r="F621" s="107"/>
      <c r="G621" s="107" t="s">
        <v>1897</v>
      </c>
      <c r="H621" s="124" t="str">
        <f>Programação3[[#This Row],[Atividade]]&amp; " - linha/estrutura: " &amp;Programação3[[#This Row],[Tag]]</f>
        <v xml:space="preserve">Execução de furos - linha/estrutura: </v>
      </c>
      <c r="I621" s="107"/>
      <c r="J621" s="107"/>
      <c r="K621" s="107"/>
      <c r="L621" s="147"/>
      <c r="M621" s="147"/>
      <c r="N621" s="147"/>
      <c r="O621" s="147"/>
      <c r="P621" s="147"/>
      <c r="Q621" s="147"/>
    </row>
    <row r="622" spans="1:17" x14ac:dyDescent="0.3">
      <c r="A622" s="107"/>
      <c r="B622" s="107" t="s">
        <v>866</v>
      </c>
      <c r="C622" s="124"/>
      <c r="D622" s="107"/>
      <c r="E622" s="125"/>
      <c r="F622" s="107"/>
      <c r="G622" s="107" t="s">
        <v>1898</v>
      </c>
      <c r="H622" s="124" t="str">
        <f>Programação3[[#This Row],[Atividade]]&amp; " - linha/estrutura: " &amp;Programação3[[#This Row],[Tag]]</f>
        <v xml:space="preserve">Apicoamento de piso - linha/estrutura: </v>
      </c>
      <c r="I622" s="107"/>
      <c r="J622" s="107"/>
      <c r="K622" s="107"/>
      <c r="L622" s="147"/>
      <c r="M622" s="147"/>
      <c r="N622" s="147"/>
      <c r="O622" s="147"/>
      <c r="P622" s="147"/>
      <c r="Q622" s="147"/>
    </row>
    <row r="623" spans="1:17" x14ac:dyDescent="0.3">
      <c r="A623" s="107"/>
      <c r="B623" s="107" t="s">
        <v>867</v>
      </c>
      <c r="C623" s="124"/>
      <c r="D623" s="107"/>
      <c r="E623" s="125"/>
      <c r="F623" s="107"/>
      <c r="G623" s="107" t="s">
        <v>1899</v>
      </c>
      <c r="H623" s="124" t="str">
        <f>Programação3[[#This Row],[Atividade]]&amp; " - linha/estrutura: " &amp;Programação3[[#This Row],[Tag]]</f>
        <v xml:space="preserve">Montagem de armação e chumbadores - linha/estrutura: </v>
      </c>
      <c r="I623" s="107"/>
      <c r="J623" s="107"/>
      <c r="K623" s="107"/>
      <c r="L623" s="147"/>
      <c r="M623" s="147"/>
      <c r="N623" s="147"/>
      <c r="O623" s="147"/>
      <c r="P623" s="147"/>
      <c r="Q623" s="147"/>
    </row>
    <row r="624" spans="1:17" x14ac:dyDescent="0.3">
      <c r="A624" s="107"/>
      <c r="B624" s="107" t="s">
        <v>868</v>
      </c>
      <c r="C624" s="124"/>
      <c r="D624" s="107"/>
      <c r="E624" s="125"/>
      <c r="F624" s="107"/>
      <c r="G624" s="107" t="s">
        <v>1900</v>
      </c>
      <c r="H624" s="124" t="str">
        <f>Programação3[[#This Row],[Atividade]]&amp; " - linha/estrutura: " &amp;Programação3[[#This Row],[Tag]]</f>
        <v xml:space="preserve">Montagem de forma - linha/estrutura: </v>
      </c>
      <c r="I624" s="107"/>
      <c r="J624" s="107"/>
      <c r="K624" s="107"/>
      <c r="L624" s="147"/>
      <c r="M624" s="147"/>
      <c r="N624" s="147"/>
      <c r="O624" s="147"/>
      <c r="P624" s="147"/>
      <c r="Q624" s="147"/>
    </row>
    <row r="625" spans="1:17" x14ac:dyDescent="0.3">
      <c r="A625" s="107"/>
      <c r="B625" s="107" t="s">
        <v>869</v>
      </c>
      <c r="C625" s="124"/>
      <c r="D625" s="107"/>
      <c r="E625" s="125"/>
      <c r="F625" s="107"/>
      <c r="G625" s="107" t="s">
        <v>1901</v>
      </c>
      <c r="H625" s="124" t="str">
        <f>Programação3[[#This Row],[Atividade]]&amp; " - linha/estrutura: " &amp;Programação3[[#This Row],[Tag]]</f>
        <v xml:space="preserve">Concretagem - linha/estrutura: </v>
      </c>
      <c r="I625" s="107"/>
      <c r="J625" s="107"/>
      <c r="K625" s="107"/>
      <c r="L625" s="147"/>
      <c r="M625" s="147"/>
      <c r="N625" s="147"/>
      <c r="O625" s="147"/>
      <c r="P625" s="147"/>
      <c r="Q625" s="147"/>
    </row>
    <row r="626" spans="1:17" x14ac:dyDescent="0.3">
      <c r="A626" s="107"/>
      <c r="B626" s="107" t="s">
        <v>870</v>
      </c>
      <c r="C626" s="124"/>
      <c r="D626" s="107"/>
      <c r="E626" s="125"/>
      <c r="F626" s="107"/>
      <c r="G626" s="107" t="s">
        <v>1902</v>
      </c>
      <c r="H626" s="124" t="str">
        <f>Programação3[[#This Row],[Atividade]]&amp; " - linha/estrutura: " &amp;Programação3[[#This Row],[Tag]]</f>
        <v xml:space="preserve">Desforma - linha/estrutura: </v>
      </c>
      <c r="I626" s="107"/>
      <c r="J626" s="107"/>
      <c r="K626" s="107"/>
      <c r="L626" s="147"/>
      <c r="M626" s="147"/>
      <c r="N626" s="147"/>
      <c r="O626" s="147"/>
      <c r="P626" s="147"/>
      <c r="Q626" s="147"/>
    </row>
    <row r="627" spans="1:17" x14ac:dyDescent="0.3">
      <c r="A627" s="107"/>
      <c r="B627" s="107" t="s">
        <v>871</v>
      </c>
      <c r="C627" s="124"/>
      <c r="D627" s="107"/>
      <c r="E627" s="125"/>
      <c r="F627" s="107"/>
      <c r="G627" s="107" t="s">
        <v>1998</v>
      </c>
      <c r="H627" s="124" t="str">
        <f>Programação3[[#This Row],[Atividade]]&amp; " - linha/estrutura: " &amp;Programação3[[#This Row],[Tag]]</f>
        <v xml:space="preserve">PS1-2900-14E-0417 - linha/estrutura: </v>
      </c>
      <c r="I627" s="107"/>
      <c r="J627" s="107"/>
      <c r="K627" s="107"/>
      <c r="L627" s="147"/>
      <c r="M627" s="147"/>
      <c r="N627" s="147"/>
      <c r="O627" s="147"/>
      <c r="P627" s="147"/>
      <c r="Q627" s="147"/>
    </row>
    <row r="628" spans="1:17" x14ac:dyDescent="0.3">
      <c r="A628" s="107"/>
      <c r="B628" s="107" t="s">
        <v>872</v>
      </c>
      <c r="C628" s="124"/>
      <c r="D628" s="107"/>
      <c r="E628" s="125"/>
      <c r="F628" s="107"/>
      <c r="G628" s="107" t="s">
        <v>1897</v>
      </c>
      <c r="H628" s="124" t="str">
        <f>Programação3[[#This Row],[Atividade]]&amp; " - linha/estrutura: " &amp;Programação3[[#This Row],[Tag]]</f>
        <v xml:space="preserve">Execução de furos - linha/estrutura: </v>
      </c>
      <c r="I628" s="107"/>
      <c r="J628" s="107"/>
      <c r="K628" s="107"/>
      <c r="L628" s="147"/>
      <c r="M628" s="147"/>
      <c r="N628" s="147"/>
      <c r="O628" s="147"/>
      <c r="P628" s="147"/>
      <c r="Q628" s="147"/>
    </row>
    <row r="629" spans="1:17" x14ac:dyDescent="0.3">
      <c r="A629" s="107"/>
      <c r="B629" s="107" t="s">
        <v>873</v>
      </c>
      <c r="C629" s="124"/>
      <c r="D629" s="107"/>
      <c r="E629" s="125"/>
      <c r="F629" s="107"/>
      <c r="G629" s="107" t="s">
        <v>1898</v>
      </c>
      <c r="H629" s="124" t="str">
        <f>Programação3[[#This Row],[Atividade]]&amp; " - linha/estrutura: " &amp;Programação3[[#This Row],[Tag]]</f>
        <v xml:space="preserve">Apicoamento de piso - linha/estrutura: </v>
      </c>
      <c r="I629" s="107"/>
      <c r="J629" s="107"/>
      <c r="K629" s="107"/>
      <c r="L629" s="147"/>
      <c r="M629" s="147"/>
      <c r="N629" s="147"/>
      <c r="O629" s="147"/>
      <c r="P629" s="147"/>
      <c r="Q629" s="147"/>
    </row>
    <row r="630" spans="1:17" x14ac:dyDescent="0.3">
      <c r="A630" s="107"/>
      <c r="B630" s="107" t="s">
        <v>874</v>
      </c>
      <c r="C630" s="124"/>
      <c r="D630" s="107"/>
      <c r="E630" s="125"/>
      <c r="F630" s="107"/>
      <c r="G630" s="107" t="s">
        <v>1899</v>
      </c>
      <c r="H630" s="124" t="str">
        <f>Programação3[[#This Row],[Atividade]]&amp; " - linha/estrutura: " &amp;Programação3[[#This Row],[Tag]]</f>
        <v xml:space="preserve">Montagem de armação e chumbadores - linha/estrutura: </v>
      </c>
      <c r="I630" s="107"/>
      <c r="J630" s="107"/>
      <c r="K630" s="107"/>
      <c r="L630" s="147"/>
      <c r="M630" s="147"/>
      <c r="N630" s="147"/>
      <c r="O630" s="147"/>
      <c r="P630" s="147"/>
      <c r="Q630" s="147"/>
    </row>
    <row r="631" spans="1:17" x14ac:dyDescent="0.3">
      <c r="A631" s="107"/>
      <c r="B631" s="107" t="s">
        <v>875</v>
      </c>
      <c r="C631" s="124"/>
      <c r="D631" s="107"/>
      <c r="E631" s="125"/>
      <c r="F631" s="107"/>
      <c r="G631" s="107" t="s">
        <v>1900</v>
      </c>
      <c r="H631" s="124" t="str">
        <f>Programação3[[#This Row],[Atividade]]&amp; " - linha/estrutura: " &amp;Programação3[[#This Row],[Tag]]</f>
        <v xml:space="preserve">Montagem de forma - linha/estrutura: </v>
      </c>
      <c r="I631" s="107"/>
      <c r="J631" s="107"/>
      <c r="K631" s="107"/>
      <c r="L631" s="147"/>
      <c r="M631" s="147"/>
      <c r="N631" s="147"/>
      <c r="O631" s="147"/>
      <c r="P631" s="147"/>
      <c r="Q631" s="147"/>
    </row>
    <row r="632" spans="1:17" x14ac:dyDescent="0.3">
      <c r="A632" s="107"/>
      <c r="B632" s="107" t="s">
        <v>876</v>
      </c>
      <c r="C632" s="124"/>
      <c r="D632" s="107"/>
      <c r="E632" s="125"/>
      <c r="F632" s="107"/>
      <c r="G632" s="107" t="s">
        <v>1901</v>
      </c>
      <c r="H632" s="124" t="str">
        <f>Programação3[[#This Row],[Atividade]]&amp; " - linha/estrutura: " &amp;Programação3[[#This Row],[Tag]]</f>
        <v xml:space="preserve">Concretagem - linha/estrutura: </v>
      </c>
      <c r="I632" s="107"/>
      <c r="J632" s="107"/>
      <c r="K632" s="107"/>
      <c r="L632" s="147"/>
      <c r="M632" s="147"/>
      <c r="N632" s="147"/>
      <c r="O632" s="147"/>
      <c r="P632" s="147"/>
      <c r="Q632" s="147"/>
    </row>
    <row r="633" spans="1:17" x14ac:dyDescent="0.3">
      <c r="A633" s="107"/>
      <c r="B633" s="107" t="s">
        <v>877</v>
      </c>
      <c r="C633" s="124"/>
      <c r="D633" s="107"/>
      <c r="E633" s="125"/>
      <c r="F633" s="107"/>
      <c r="G633" s="107" t="s">
        <v>1902</v>
      </c>
      <c r="H633" s="124" t="str">
        <f>Programação3[[#This Row],[Atividade]]&amp; " - linha/estrutura: " &amp;Programação3[[#This Row],[Tag]]</f>
        <v xml:space="preserve">Desforma - linha/estrutura: </v>
      </c>
      <c r="I633" s="107"/>
      <c r="J633" s="107"/>
      <c r="K633" s="107"/>
      <c r="L633" s="147"/>
      <c r="M633" s="147"/>
      <c r="N633" s="147"/>
      <c r="O633" s="147"/>
      <c r="P633" s="147"/>
      <c r="Q633" s="147"/>
    </row>
    <row r="634" spans="1:17" x14ac:dyDescent="0.3">
      <c r="A634" s="107"/>
      <c r="B634" s="107" t="s">
        <v>878</v>
      </c>
      <c r="C634" s="124"/>
      <c r="D634" s="107"/>
      <c r="E634" s="125"/>
      <c r="F634" s="107"/>
      <c r="G634" s="107" t="s">
        <v>1999</v>
      </c>
      <c r="H634" s="124" t="str">
        <f>Programação3[[#This Row],[Atividade]]&amp; " - linha/estrutura: " &amp;Programação3[[#This Row],[Tag]]</f>
        <v xml:space="preserve">BASE 1 - Header - linha/estrutura: </v>
      </c>
      <c r="I634" s="107"/>
      <c r="J634" s="107"/>
      <c r="K634" s="107"/>
      <c r="L634" s="147"/>
      <c r="M634" s="147"/>
      <c r="N634" s="147"/>
      <c r="O634" s="147"/>
      <c r="P634" s="147"/>
      <c r="Q634" s="147"/>
    </row>
    <row r="635" spans="1:17" x14ac:dyDescent="0.3">
      <c r="A635" s="107"/>
      <c r="B635" s="107" t="s">
        <v>879</v>
      </c>
      <c r="C635" s="124"/>
      <c r="D635" s="107"/>
      <c r="E635" s="125"/>
      <c r="F635" s="107"/>
      <c r="G635" s="107" t="s">
        <v>1897</v>
      </c>
      <c r="H635" s="124" t="str">
        <f>Programação3[[#This Row],[Atividade]]&amp; " - linha/estrutura: " &amp;Programação3[[#This Row],[Tag]]</f>
        <v xml:space="preserve">Execução de furos - linha/estrutura: </v>
      </c>
      <c r="I635" s="107"/>
      <c r="J635" s="107"/>
      <c r="K635" s="107"/>
      <c r="L635" s="147"/>
      <c r="M635" s="147"/>
      <c r="N635" s="147"/>
      <c r="O635" s="147"/>
      <c r="P635" s="147"/>
      <c r="Q635" s="147"/>
    </row>
    <row r="636" spans="1:17" x14ac:dyDescent="0.3">
      <c r="A636" s="107"/>
      <c r="B636" s="107" t="s">
        <v>880</v>
      </c>
      <c r="C636" s="124"/>
      <c r="D636" s="107"/>
      <c r="E636" s="125"/>
      <c r="F636" s="107"/>
      <c r="G636" s="107" t="s">
        <v>1898</v>
      </c>
      <c r="H636" s="124" t="str">
        <f>Programação3[[#This Row],[Atividade]]&amp; " - linha/estrutura: " &amp;Programação3[[#This Row],[Tag]]</f>
        <v xml:space="preserve">Apicoamento de piso - linha/estrutura: </v>
      </c>
      <c r="I636" s="107"/>
      <c r="J636" s="107"/>
      <c r="K636" s="107"/>
      <c r="L636" s="147"/>
      <c r="M636" s="147"/>
      <c r="N636" s="147"/>
      <c r="O636" s="147"/>
      <c r="P636" s="147"/>
      <c r="Q636" s="147"/>
    </row>
    <row r="637" spans="1:17" x14ac:dyDescent="0.3">
      <c r="A637" s="107"/>
      <c r="B637" s="107" t="s">
        <v>881</v>
      </c>
      <c r="C637" s="124"/>
      <c r="D637" s="107"/>
      <c r="E637" s="125"/>
      <c r="F637" s="107"/>
      <c r="G637" s="107" t="s">
        <v>1899</v>
      </c>
      <c r="H637" s="124" t="str">
        <f>Programação3[[#This Row],[Atividade]]&amp; " - linha/estrutura: " &amp;Programação3[[#This Row],[Tag]]</f>
        <v xml:space="preserve">Montagem de armação e chumbadores - linha/estrutura: </v>
      </c>
      <c r="I637" s="107"/>
      <c r="J637" s="107"/>
      <c r="K637" s="107"/>
      <c r="L637" s="147"/>
      <c r="M637" s="147"/>
      <c r="N637" s="147"/>
      <c r="O637" s="147"/>
      <c r="P637" s="147"/>
      <c r="Q637" s="147"/>
    </row>
    <row r="638" spans="1:17" x14ac:dyDescent="0.3">
      <c r="A638" s="107"/>
      <c r="B638" s="107" t="s">
        <v>882</v>
      </c>
      <c r="C638" s="124"/>
      <c r="D638" s="107"/>
      <c r="E638" s="125"/>
      <c r="F638" s="107"/>
      <c r="G638" s="107" t="s">
        <v>1900</v>
      </c>
      <c r="H638" s="124" t="str">
        <f>Programação3[[#This Row],[Atividade]]&amp; " - linha/estrutura: " &amp;Programação3[[#This Row],[Tag]]</f>
        <v xml:space="preserve">Montagem de forma - linha/estrutura: </v>
      </c>
      <c r="I638" s="107"/>
      <c r="J638" s="107"/>
      <c r="K638" s="107"/>
      <c r="L638" s="147"/>
      <c r="M638" s="147"/>
      <c r="N638" s="147"/>
      <c r="O638" s="147"/>
      <c r="P638" s="147"/>
      <c r="Q638" s="147"/>
    </row>
    <row r="639" spans="1:17" x14ac:dyDescent="0.3">
      <c r="A639" s="107"/>
      <c r="B639" s="107" t="s">
        <v>883</v>
      </c>
      <c r="C639" s="124"/>
      <c r="D639" s="107"/>
      <c r="E639" s="125"/>
      <c r="F639" s="107"/>
      <c r="G639" s="107" t="s">
        <v>1901</v>
      </c>
      <c r="H639" s="124" t="str">
        <f>Programação3[[#This Row],[Atividade]]&amp; " - linha/estrutura: " &amp;Programação3[[#This Row],[Tag]]</f>
        <v xml:space="preserve">Concretagem - linha/estrutura: </v>
      </c>
      <c r="I639" s="107"/>
      <c r="J639" s="107"/>
      <c r="K639" s="107"/>
      <c r="L639" s="147"/>
      <c r="M639" s="147"/>
      <c r="N639" s="147"/>
      <c r="O639" s="147"/>
      <c r="P639" s="147"/>
      <c r="Q639" s="147"/>
    </row>
    <row r="640" spans="1:17" x14ac:dyDescent="0.3">
      <c r="A640" s="107"/>
      <c r="B640" s="107" t="s">
        <v>884</v>
      </c>
      <c r="C640" s="124"/>
      <c r="D640" s="107"/>
      <c r="E640" s="125"/>
      <c r="F640" s="107"/>
      <c r="G640" s="107" t="s">
        <v>1902</v>
      </c>
      <c r="H640" s="124" t="str">
        <f>Programação3[[#This Row],[Atividade]]&amp; " - linha/estrutura: " &amp;Programação3[[#This Row],[Tag]]</f>
        <v xml:space="preserve">Desforma - linha/estrutura: </v>
      </c>
      <c r="I640" s="107"/>
      <c r="J640" s="107"/>
      <c r="K640" s="107"/>
      <c r="L640" s="147"/>
      <c r="M640" s="147"/>
      <c r="N640" s="147"/>
      <c r="O640" s="147"/>
      <c r="P640" s="147"/>
      <c r="Q640" s="147"/>
    </row>
    <row r="641" spans="1:17" x14ac:dyDescent="0.3">
      <c r="A641" s="107"/>
      <c r="B641" s="107" t="s">
        <v>885</v>
      </c>
      <c r="C641" s="124"/>
      <c r="D641" s="107"/>
      <c r="E641" s="125"/>
      <c r="F641" s="107"/>
      <c r="G641" s="107" t="s">
        <v>2000</v>
      </c>
      <c r="H641" s="124" t="str">
        <f>Programação3[[#This Row],[Atividade]]&amp; " - linha/estrutura: " &amp;Programação3[[#This Row],[Tag]]</f>
        <v xml:space="preserve">BASE 2 - Header - linha/estrutura: </v>
      </c>
      <c r="I641" s="107"/>
      <c r="J641" s="107"/>
      <c r="K641" s="107"/>
      <c r="L641" s="147"/>
      <c r="M641" s="147"/>
      <c r="N641" s="147"/>
      <c r="O641" s="147"/>
      <c r="P641" s="147"/>
      <c r="Q641" s="147"/>
    </row>
    <row r="642" spans="1:17" x14ac:dyDescent="0.3">
      <c r="A642" s="107"/>
      <c r="B642" s="107" t="s">
        <v>886</v>
      </c>
      <c r="C642" s="124"/>
      <c r="D642" s="107"/>
      <c r="E642" s="125"/>
      <c r="F642" s="107"/>
      <c r="G642" s="107" t="s">
        <v>1897</v>
      </c>
      <c r="H642" s="124" t="str">
        <f>Programação3[[#This Row],[Atividade]]&amp; " - linha/estrutura: " &amp;Programação3[[#This Row],[Tag]]</f>
        <v xml:space="preserve">Execução de furos - linha/estrutura: </v>
      </c>
      <c r="I642" s="107"/>
      <c r="J642" s="107"/>
      <c r="K642" s="107"/>
      <c r="L642" s="147"/>
      <c r="M642" s="147"/>
      <c r="N642" s="147"/>
      <c r="O642" s="147"/>
      <c r="P642" s="147"/>
      <c r="Q642" s="147"/>
    </row>
    <row r="643" spans="1:17" x14ac:dyDescent="0.3">
      <c r="A643" s="107"/>
      <c r="B643" s="107" t="s">
        <v>887</v>
      </c>
      <c r="C643" s="124"/>
      <c r="D643" s="107"/>
      <c r="E643" s="125"/>
      <c r="F643" s="107"/>
      <c r="G643" s="107" t="s">
        <v>1898</v>
      </c>
      <c r="H643" s="124" t="str">
        <f>Programação3[[#This Row],[Atividade]]&amp; " - linha/estrutura: " &amp;Programação3[[#This Row],[Tag]]</f>
        <v xml:space="preserve">Apicoamento de piso - linha/estrutura: </v>
      </c>
      <c r="I643" s="107"/>
      <c r="J643" s="107"/>
      <c r="K643" s="107"/>
      <c r="L643" s="147"/>
      <c r="M643" s="147"/>
      <c r="N643" s="147"/>
      <c r="O643" s="147"/>
      <c r="P643" s="147"/>
      <c r="Q643" s="147"/>
    </row>
    <row r="644" spans="1:17" x14ac:dyDescent="0.3">
      <c r="A644" s="107"/>
      <c r="B644" s="107" t="s">
        <v>888</v>
      </c>
      <c r="C644" s="124"/>
      <c r="D644" s="107"/>
      <c r="E644" s="125"/>
      <c r="F644" s="107"/>
      <c r="G644" s="107" t="s">
        <v>1899</v>
      </c>
      <c r="H644" s="124" t="str">
        <f>Programação3[[#This Row],[Atividade]]&amp; " - linha/estrutura: " &amp;Programação3[[#This Row],[Tag]]</f>
        <v xml:space="preserve">Montagem de armação e chumbadores - linha/estrutura: </v>
      </c>
      <c r="I644" s="107"/>
      <c r="J644" s="107"/>
      <c r="K644" s="107"/>
      <c r="L644" s="147"/>
      <c r="M644" s="147"/>
      <c r="N644" s="147"/>
      <c r="O644" s="147"/>
      <c r="P644" s="147"/>
      <c r="Q644" s="147"/>
    </row>
    <row r="645" spans="1:17" x14ac:dyDescent="0.3">
      <c r="A645" s="107"/>
      <c r="B645" s="107" t="s">
        <v>889</v>
      </c>
      <c r="C645" s="124"/>
      <c r="D645" s="107"/>
      <c r="E645" s="125"/>
      <c r="F645" s="107"/>
      <c r="G645" s="107" t="s">
        <v>1900</v>
      </c>
      <c r="H645" s="124" t="str">
        <f>Programação3[[#This Row],[Atividade]]&amp; " - linha/estrutura: " &amp;Programação3[[#This Row],[Tag]]</f>
        <v xml:space="preserve">Montagem de forma - linha/estrutura: </v>
      </c>
      <c r="I645" s="107"/>
      <c r="J645" s="107"/>
      <c r="K645" s="107"/>
      <c r="L645" s="147"/>
      <c r="M645" s="147"/>
      <c r="N645" s="147"/>
      <c r="O645" s="147"/>
      <c r="P645" s="147"/>
      <c r="Q645" s="147"/>
    </row>
    <row r="646" spans="1:17" x14ac:dyDescent="0.3">
      <c r="A646" s="107"/>
      <c r="B646" s="107" t="s">
        <v>890</v>
      </c>
      <c r="C646" s="124"/>
      <c r="D646" s="107"/>
      <c r="E646" s="125"/>
      <c r="F646" s="107"/>
      <c r="G646" s="107" t="s">
        <v>1901</v>
      </c>
      <c r="H646" s="124" t="str">
        <f>Programação3[[#This Row],[Atividade]]&amp; " - linha/estrutura: " &amp;Programação3[[#This Row],[Tag]]</f>
        <v xml:space="preserve">Concretagem - linha/estrutura: </v>
      </c>
      <c r="I646" s="107"/>
      <c r="J646" s="107"/>
      <c r="K646" s="107"/>
      <c r="L646" s="147"/>
      <c r="M646" s="147"/>
      <c r="N646" s="147"/>
      <c r="O646" s="147"/>
      <c r="P646" s="147"/>
      <c r="Q646" s="147"/>
    </row>
    <row r="647" spans="1:17" x14ac:dyDescent="0.3">
      <c r="A647" s="107"/>
      <c r="B647" s="107" t="s">
        <v>891</v>
      </c>
      <c r="C647" s="124"/>
      <c r="D647" s="107"/>
      <c r="E647" s="125"/>
      <c r="F647" s="107"/>
      <c r="G647" s="107" t="s">
        <v>1902</v>
      </c>
      <c r="H647" s="124" t="str">
        <f>Programação3[[#This Row],[Atividade]]&amp; " - linha/estrutura: " &amp;Programação3[[#This Row],[Tag]]</f>
        <v xml:space="preserve">Desforma - linha/estrutura: </v>
      </c>
      <c r="I647" s="107"/>
      <c r="J647" s="107"/>
      <c r="K647" s="107"/>
      <c r="L647" s="147"/>
      <c r="M647" s="147"/>
      <c r="N647" s="147"/>
      <c r="O647" s="147"/>
      <c r="P647" s="147"/>
      <c r="Q647" s="147"/>
    </row>
    <row r="648" spans="1:17" x14ac:dyDescent="0.3">
      <c r="A648" s="107"/>
      <c r="B648" s="107" t="s">
        <v>892</v>
      </c>
      <c r="C648" s="124"/>
      <c r="D648" s="107"/>
      <c r="E648" s="125"/>
      <c r="F648" s="107"/>
      <c r="G648" s="107" t="s">
        <v>1903</v>
      </c>
      <c r="H648" s="124" t="str">
        <f>Programação3[[#This Row],[Atividade]]&amp; " - linha/estrutura: " &amp;Programação3[[#This Row],[Tag]]</f>
        <v xml:space="preserve">Pre-Comissionamento - linha/estrutura: </v>
      </c>
      <c r="I648" s="107"/>
      <c r="J648" s="107"/>
      <c r="K648" s="107"/>
      <c r="L648" s="147"/>
      <c r="M648" s="147"/>
      <c r="N648" s="147"/>
      <c r="O648" s="147"/>
      <c r="P648" s="147"/>
      <c r="Q648" s="147"/>
    </row>
    <row r="649" spans="1:17" x14ac:dyDescent="0.3">
      <c r="A649" s="107"/>
      <c r="B649" s="107" t="s">
        <v>893</v>
      </c>
      <c r="C649" s="124"/>
      <c r="D649" s="107"/>
      <c r="E649" s="125"/>
      <c r="F649" s="107"/>
      <c r="G649" s="107" t="s">
        <v>1904</v>
      </c>
      <c r="H649" s="124" t="str">
        <f>Programação3[[#This Row],[Atividade]]&amp; " - linha/estrutura: " &amp;Programação3[[#This Row],[Tag]]</f>
        <v xml:space="preserve">Complementação mecânica - linha/estrutura: </v>
      </c>
      <c r="I649" s="107"/>
      <c r="J649" s="107"/>
      <c r="K649" s="107"/>
      <c r="L649" s="147"/>
      <c r="M649" s="147"/>
      <c r="N649" s="147"/>
      <c r="O649" s="147"/>
      <c r="P649" s="147"/>
      <c r="Q649" s="147"/>
    </row>
    <row r="650" spans="1:17" x14ac:dyDescent="0.3">
      <c r="A650" s="107"/>
      <c r="B650" s="107" t="s">
        <v>894</v>
      </c>
      <c r="C650" s="124"/>
      <c r="D650" s="107"/>
      <c r="E650" s="125"/>
      <c r="F650" s="107"/>
      <c r="G650" s="107" t="s">
        <v>1905</v>
      </c>
      <c r="H650" s="124" t="str">
        <f>Programação3[[#This Row],[Atividade]]&amp; " - linha/estrutura: " &amp;Programação3[[#This Row],[Tag]]</f>
        <v xml:space="preserve">Pré Comissionamento - linha/estrutura: </v>
      </c>
      <c r="I650" s="107"/>
      <c r="J650" s="107"/>
      <c r="K650" s="107"/>
      <c r="L650" s="147"/>
      <c r="M650" s="147"/>
      <c r="N650" s="147"/>
      <c r="O650" s="147"/>
      <c r="P650" s="147"/>
      <c r="Q650" s="147"/>
    </row>
    <row r="651" spans="1:17" x14ac:dyDescent="0.3">
      <c r="A651" s="107"/>
      <c r="B651" s="107" t="s">
        <v>895</v>
      </c>
      <c r="C651" s="124"/>
      <c r="D651" s="107"/>
      <c r="E651" s="125"/>
      <c r="F651" s="107"/>
      <c r="G651" s="107" t="s">
        <v>1666</v>
      </c>
      <c r="H651" s="124" t="str">
        <f>Programação3[[#This Row],[Atividade]]&amp; " - linha/estrutura: " &amp;Programação3[[#This Row],[Tag]]</f>
        <v xml:space="preserve">Sistema de controle, retorno e transferencia de condensado - linha/estrutura: </v>
      </c>
      <c r="I651" s="107"/>
      <c r="J651" s="107"/>
      <c r="K651" s="107"/>
      <c r="L651" s="147"/>
      <c r="M651" s="147"/>
      <c r="N651" s="147"/>
      <c r="O651" s="147"/>
      <c r="P651" s="147"/>
      <c r="Q651" s="147"/>
    </row>
    <row r="652" spans="1:17" x14ac:dyDescent="0.3">
      <c r="A652" s="107"/>
      <c r="B652" s="107" t="s">
        <v>2415</v>
      </c>
      <c r="C652" s="124"/>
      <c r="D652" s="107"/>
      <c r="E652" s="125"/>
      <c r="F652" s="107"/>
      <c r="G652" s="107" t="s">
        <v>2100</v>
      </c>
      <c r="H652" s="124" t="str">
        <f>Programação3[[#This Row],[Atividade]]&amp; " - linha/estrutura: " &amp;Programação3[[#This Row],[Tag]]</f>
        <v xml:space="preserve">Isolamento Térmico - linha/estrutura: </v>
      </c>
      <c r="I652" s="107"/>
      <c r="J652" s="107"/>
      <c r="K652" s="107"/>
      <c r="L652" s="147"/>
      <c r="M652" s="147"/>
      <c r="N652" s="147"/>
      <c r="O652" s="147"/>
      <c r="P652" s="147"/>
      <c r="Q652" s="147"/>
    </row>
    <row r="653" spans="1:17" x14ac:dyDescent="0.3">
      <c r="A653" s="107"/>
      <c r="B653" s="107" t="s">
        <v>2416</v>
      </c>
      <c r="C653" s="124"/>
      <c r="D653" s="107"/>
      <c r="E653" s="125"/>
      <c r="F653" s="107"/>
      <c r="G653" s="107" t="s">
        <v>2417</v>
      </c>
      <c r="H653" s="124" t="str">
        <f>Programação3[[#This Row],[Atividade]]&amp; " - linha/estrutura: " &amp;Programação3[[#This Row],[Tag]]</f>
        <v xml:space="preserve">Isolamento térmico - Linha 3-S3-14E-5330-H - linha/estrutura: </v>
      </c>
      <c r="I653" s="107"/>
      <c r="J653" s="107"/>
      <c r="K653" s="107"/>
      <c r="L653" s="147"/>
      <c r="M653" s="147"/>
      <c r="N653" s="147"/>
      <c r="O653" s="147"/>
      <c r="P653" s="147"/>
      <c r="Q653" s="147"/>
    </row>
    <row r="654" spans="1:17" x14ac:dyDescent="0.3">
      <c r="A654" s="107"/>
      <c r="B654" s="107" t="s">
        <v>2418</v>
      </c>
      <c r="C654" s="124"/>
      <c r="D654" s="107"/>
      <c r="E654" s="125"/>
      <c r="F654" s="107"/>
      <c r="G654" s="107" t="s">
        <v>2419</v>
      </c>
      <c r="H654" s="124" t="str">
        <f>Programação3[[#This Row],[Atividade]]&amp; " - linha/estrutura: " &amp;Programação3[[#This Row],[Tag]]</f>
        <v xml:space="preserve">Isolamento térmico - "Linha 3""-S3-14E-5324-H" - linha/estrutura: </v>
      </c>
      <c r="I654" s="107"/>
      <c r="J654" s="107"/>
      <c r="K654" s="107"/>
      <c r="L654" s="147"/>
      <c r="M654" s="147"/>
      <c r="N654" s="147"/>
      <c r="O654" s="147"/>
      <c r="P654" s="147"/>
      <c r="Q654" s="147"/>
    </row>
    <row r="655" spans="1:17" x14ac:dyDescent="0.3">
      <c r="A655" s="107"/>
      <c r="B655" s="107" t="s">
        <v>2420</v>
      </c>
      <c r="C655" s="124"/>
      <c r="D655" s="107"/>
      <c r="E655" s="125"/>
      <c r="F655" s="107"/>
      <c r="G655" s="107" t="s">
        <v>2421</v>
      </c>
      <c r="H655" s="124" t="str">
        <f>Programação3[[#This Row],[Atividade]]&amp; " - linha/estrutura: " &amp;Programação3[[#This Row],[Tag]]</f>
        <v xml:space="preserve">Isolamento térmico - "Linha 6""-S3-14E-5322-H" - linha/estrutura: </v>
      </c>
      <c r="I655" s="107"/>
      <c r="J655" s="107"/>
      <c r="K655" s="107"/>
      <c r="L655" s="147"/>
      <c r="M655" s="147"/>
      <c r="N655" s="147"/>
      <c r="O655" s="147"/>
      <c r="P655" s="147"/>
      <c r="Q655" s="147"/>
    </row>
    <row r="656" spans="1:17" x14ac:dyDescent="0.3">
      <c r="A656" s="107"/>
      <c r="B656" s="107" t="s">
        <v>2422</v>
      </c>
      <c r="C656" s="124"/>
      <c r="D656" s="107"/>
      <c r="E656" s="125"/>
      <c r="F656" s="107"/>
      <c r="G656" s="107" t="s">
        <v>2423</v>
      </c>
      <c r="H656" s="124" t="str">
        <f>Programação3[[#This Row],[Atividade]]&amp; " - linha/estrutura: " &amp;Programação3[[#This Row],[Tag]]</f>
        <v xml:space="preserve">Isolamento térmico  "Linha 6""-S3-14E-5328-H" - linha/estrutura: </v>
      </c>
      <c r="I656" s="107"/>
      <c r="J656" s="107"/>
      <c r="K656" s="107"/>
      <c r="L656" s="147"/>
      <c r="M656" s="147"/>
      <c r="N656" s="147"/>
      <c r="O656" s="147"/>
      <c r="P656" s="147"/>
      <c r="Q656" s="147"/>
    </row>
    <row r="657" spans="1:17" x14ac:dyDescent="0.3">
      <c r="A657" s="107"/>
      <c r="B657" s="107" t="s">
        <v>2424</v>
      </c>
      <c r="C657" s="124"/>
      <c r="D657" s="107"/>
      <c r="E657" s="125"/>
      <c r="F657" s="107"/>
      <c r="G657" s="107" t="s">
        <v>2425</v>
      </c>
      <c r="H657" s="124" t="str">
        <f>Programação3[[#This Row],[Atividade]]&amp; " - linha/estrutura: " &amp;Programação3[[#This Row],[Tag]]</f>
        <v xml:space="preserve">Isolamento térmico - "Linha 8""-S3-14E-5333-H" - linha/estrutura: </v>
      </c>
      <c r="I657" s="107"/>
      <c r="J657" s="107"/>
      <c r="K657" s="107"/>
      <c r="L657" s="147"/>
      <c r="M657" s="147"/>
      <c r="N657" s="147"/>
      <c r="O657" s="147"/>
      <c r="P657" s="147"/>
      <c r="Q657" s="147"/>
    </row>
    <row r="658" spans="1:17" x14ac:dyDescent="0.3">
      <c r="A658" s="107"/>
      <c r="B658" s="107" t="s">
        <v>2426</v>
      </c>
      <c r="C658" s="124"/>
      <c r="D658" s="107"/>
      <c r="E658" s="125"/>
      <c r="F658" s="107"/>
      <c r="G658" s="107" t="s">
        <v>2427</v>
      </c>
      <c r="H658" s="124" t="str">
        <f>Programação3[[#This Row],[Atividade]]&amp; " - linha/estrutura: " &amp;Programação3[[#This Row],[Tag]]</f>
        <v xml:space="preserve">Isolamento térmico - "Linha 8""-S3-14E-5336-H" - linha/estrutura: </v>
      </c>
      <c r="I658" s="107"/>
      <c r="J658" s="107"/>
      <c r="K658" s="107"/>
      <c r="L658" s="147"/>
      <c r="M658" s="147"/>
      <c r="N658" s="147"/>
      <c r="O658" s="147"/>
      <c r="P658" s="147"/>
      <c r="Q658" s="147"/>
    </row>
    <row r="659" spans="1:17" x14ac:dyDescent="0.3">
      <c r="A659" s="107"/>
      <c r="B659" s="107" t="s">
        <v>2428</v>
      </c>
      <c r="C659" s="124"/>
      <c r="D659" s="107"/>
      <c r="E659" s="125"/>
      <c r="F659" s="107"/>
      <c r="G659" s="107" t="s">
        <v>2429</v>
      </c>
      <c r="H659" s="124" t="str">
        <f>Programação3[[#This Row],[Atividade]]&amp; " - linha/estrutura: " &amp;Programação3[[#This Row],[Tag]]</f>
        <v xml:space="preserve">Isolamento térmico - "Linha 3""-S3-14E-5310/5327 -H" - linha/estrutura: </v>
      </c>
      <c r="I659" s="107"/>
      <c r="J659" s="107"/>
      <c r="K659" s="107"/>
      <c r="L659" s="147"/>
      <c r="M659" s="147"/>
      <c r="N659" s="147"/>
      <c r="O659" s="147"/>
      <c r="P659" s="147"/>
      <c r="Q659" s="147"/>
    </row>
    <row r="660" spans="1:17" x14ac:dyDescent="0.3">
      <c r="A660" s="107"/>
      <c r="B660" s="107" t="s">
        <v>2430</v>
      </c>
      <c r="C660" s="124"/>
      <c r="D660" s="107"/>
      <c r="E660" s="125"/>
      <c r="F660" s="107"/>
      <c r="G660" s="107" t="s">
        <v>2431</v>
      </c>
      <c r="H660" s="124" t="str">
        <f>Programação3[[#This Row],[Atividade]]&amp; " - linha/estrutura: " &amp;Programação3[[#This Row],[Tag]]</f>
        <v xml:space="preserve">Isolamento térmico - "Linha 10""-S1-14E-5385-H" - linha/estrutura: </v>
      </c>
      <c r="I660" s="107"/>
      <c r="J660" s="107"/>
      <c r="K660" s="107"/>
      <c r="L660" s="147"/>
      <c r="M660" s="147"/>
      <c r="N660" s="147"/>
      <c r="O660" s="147"/>
      <c r="P660" s="147"/>
      <c r="Q660" s="147"/>
    </row>
    <row r="661" spans="1:17" x14ac:dyDescent="0.3">
      <c r="A661" s="107"/>
      <c r="B661" s="107" t="s">
        <v>2432</v>
      </c>
      <c r="C661" s="124"/>
      <c r="D661" s="107"/>
      <c r="E661" s="125"/>
      <c r="F661" s="107"/>
      <c r="G661" s="107" t="s">
        <v>2433</v>
      </c>
      <c r="H661" s="124" t="str">
        <f>Programação3[[#This Row],[Atividade]]&amp; " - linha/estrutura: " &amp;Programação3[[#This Row],[Tag]]</f>
        <v xml:space="preserve">Isolamento térmico - "Linha 3""-S3-14E-5371-H" - linha/estrutura: </v>
      </c>
      <c r="I661" s="107"/>
      <c r="J661" s="107"/>
      <c r="K661" s="107"/>
      <c r="L661" s="147"/>
      <c r="M661" s="147"/>
      <c r="N661" s="147"/>
      <c r="O661" s="147"/>
      <c r="P661" s="147"/>
      <c r="Q661" s="147"/>
    </row>
    <row r="662" spans="1:17" x14ac:dyDescent="0.3">
      <c r="A662" s="107"/>
      <c r="B662" s="107" t="s">
        <v>2434</v>
      </c>
      <c r="C662" s="124"/>
      <c r="D662" s="107"/>
      <c r="E662" s="125"/>
      <c r="F662" s="107"/>
      <c r="G662" s="107" t="s">
        <v>2435</v>
      </c>
      <c r="H662" s="124" t="str">
        <f>Programação3[[#This Row],[Atividade]]&amp; " - linha/estrutura: " &amp;Programação3[[#This Row],[Tag]]</f>
        <v xml:space="preserve">Isolamento térmico - Linha 10"-S3-14E-5332-H - linha/estrutura: </v>
      </c>
      <c r="I662" s="107"/>
      <c r="J662" s="107"/>
      <c r="K662" s="107"/>
      <c r="L662" s="147"/>
      <c r="M662" s="147"/>
      <c r="N662" s="147"/>
      <c r="O662" s="147"/>
      <c r="P662" s="147"/>
      <c r="Q662" s="147"/>
    </row>
    <row r="663" spans="1:17" x14ac:dyDescent="0.3">
      <c r="A663" s="107"/>
      <c r="B663" s="107" t="s">
        <v>2436</v>
      </c>
      <c r="C663" s="124"/>
      <c r="D663" s="107"/>
      <c r="E663" s="125"/>
      <c r="F663" s="107"/>
      <c r="G663" s="107" t="s">
        <v>2437</v>
      </c>
      <c r="H663" s="124" t="str">
        <f>Programação3[[#This Row],[Atividade]]&amp; " - linha/estrutura: " &amp;Programação3[[#This Row],[Tag]]</f>
        <v xml:space="preserve">Isolamento térmico - "Linha 10""-S3-14E-5334-H" - linha/estrutura: </v>
      </c>
      <c r="I663" s="107"/>
      <c r="J663" s="107"/>
      <c r="K663" s="107"/>
      <c r="L663" s="147"/>
      <c r="M663" s="147"/>
      <c r="N663" s="147"/>
      <c r="O663" s="147"/>
      <c r="P663" s="147"/>
      <c r="Q663" s="147"/>
    </row>
    <row r="664" spans="1:17" x14ac:dyDescent="0.3">
      <c r="A664" s="107"/>
      <c r="B664" s="107" t="s">
        <v>2438</v>
      </c>
      <c r="C664" s="124"/>
      <c r="D664" s="107"/>
      <c r="E664" s="125"/>
      <c r="F664" s="107"/>
      <c r="G664" s="107" t="s">
        <v>2439</v>
      </c>
      <c r="H664" s="124" t="str">
        <f>Programação3[[#This Row],[Atividade]]&amp; " - linha/estrutura: " &amp;Programação3[[#This Row],[Tag]]</f>
        <v xml:space="preserve">Isolamento térmico - "Linha 8""-S3-14E-5335-H" - linha/estrutura: </v>
      </c>
      <c r="I664" s="107"/>
      <c r="J664" s="107"/>
      <c r="K664" s="107"/>
      <c r="L664" s="147"/>
      <c r="M664" s="147"/>
      <c r="N664" s="147"/>
      <c r="O664" s="147"/>
      <c r="P664" s="147"/>
      <c r="Q664" s="147"/>
    </row>
    <row r="665" spans="1:17" x14ac:dyDescent="0.3">
      <c r="A665" s="107"/>
      <c r="B665" s="107" t="s">
        <v>2440</v>
      </c>
      <c r="C665" s="124"/>
      <c r="D665" s="107"/>
      <c r="E665" s="125"/>
      <c r="F665" s="107"/>
      <c r="G665" s="107" t="s">
        <v>2441</v>
      </c>
      <c r="H665" s="124" t="str">
        <f>Programação3[[#This Row],[Atividade]]&amp; " - linha/estrutura: " &amp;Programação3[[#This Row],[Tag]]</f>
        <v xml:space="preserve">Isolamento térmico - Linha 8'' -S3-14E-5355/5356/5357-H - linha/estrutura: </v>
      </c>
      <c r="I665" s="107"/>
      <c r="J665" s="107"/>
      <c r="K665" s="107"/>
      <c r="L665" s="147"/>
      <c r="M665" s="147"/>
      <c r="N665" s="147"/>
      <c r="O665" s="147"/>
      <c r="P665" s="147"/>
      <c r="Q665" s="147"/>
    </row>
    <row r="666" spans="1:17" x14ac:dyDescent="0.3">
      <c r="A666" s="107"/>
      <c r="B666" s="107" t="s">
        <v>2442</v>
      </c>
      <c r="C666" s="124"/>
      <c r="D666" s="107"/>
      <c r="E666" s="125"/>
      <c r="F666" s="107"/>
      <c r="G666" s="107" t="s">
        <v>2443</v>
      </c>
      <c r="H666" s="124" t="str">
        <f>Programação3[[#This Row],[Atividade]]&amp; " - linha/estrutura: " &amp;Programação3[[#This Row],[Tag]]</f>
        <v xml:space="preserve">Isolamento térmico - "Linha 12""-S3-14E-5321-H" - linha/estrutura: </v>
      </c>
      <c r="I666" s="107"/>
      <c r="J666" s="107"/>
      <c r="K666" s="107"/>
      <c r="L666" s="147"/>
      <c r="M666" s="147"/>
      <c r="N666" s="147"/>
      <c r="O666" s="147"/>
      <c r="P666" s="147"/>
      <c r="Q666" s="147"/>
    </row>
    <row r="667" spans="1:17" x14ac:dyDescent="0.3">
      <c r="A667" s="107"/>
      <c r="B667" s="107" t="s">
        <v>2444</v>
      </c>
      <c r="C667" s="124"/>
      <c r="D667" s="107"/>
      <c r="E667" s="125"/>
      <c r="F667" s="107"/>
      <c r="G667" s="107" t="s">
        <v>2445</v>
      </c>
      <c r="H667" s="124" t="str">
        <f>Programação3[[#This Row],[Atividade]]&amp; " - linha/estrutura: " &amp;Programação3[[#This Row],[Tag]]</f>
        <v xml:space="preserve">Isolamento térmico - "Linha 6""-S3-14E-5374-H" - linha/estrutura: </v>
      </c>
      <c r="I667" s="107"/>
      <c r="J667" s="107"/>
      <c r="K667" s="107"/>
      <c r="L667" s="147"/>
      <c r="M667" s="147"/>
      <c r="N667" s="147"/>
      <c r="O667" s="147"/>
      <c r="P667" s="147"/>
      <c r="Q667" s="147"/>
    </row>
    <row r="668" spans="1:17" x14ac:dyDescent="0.3">
      <c r="A668" s="107"/>
      <c r="B668" s="107" t="s">
        <v>2446</v>
      </c>
      <c r="C668" s="124"/>
      <c r="D668" s="107"/>
      <c r="E668" s="125"/>
      <c r="F668" s="107"/>
      <c r="G668" s="107" t="s">
        <v>2447</v>
      </c>
      <c r="H668" s="124" t="str">
        <f>Programação3[[#This Row],[Atividade]]&amp; " - linha/estrutura: " &amp;Programação3[[#This Row],[Tag]]</f>
        <v xml:space="preserve">Isolamento térmico - "Linha 6""-S3-14E-5375-H" - linha/estrutura: </v>
      </c>
      <c r="I668" s="107"/>
      <c r="J668" s="107"/>
      <c r="K668" s="107"/>
      <c r="L668" s="147"/>
      <c r="M668" s="147"/>
      <c r="N668" s="147"/>
      <c r="O668" s="147"/>
      <c r="P668" s="147"/>
      <c r="Q668" s="147"/>
    </row>
    <row r="669" spans="1:17" x14ac:dyDescent="0.3">
      <c r="A669" s="107"/>
      <c r="B669" s="107" t="s">
        <v>2448</v>
      </c>
      <c r="C669" s="124"/>
      <c r="D669" s="107"/>
      <c r="E669" s="125"/>
      <c r="F669" s="107"/>
      <c r="G669" s="107" t="s">
        <v>2449</v>
      </c>
      <c r="H669" s="124" t="str">
        <f>Programação3[[#This Row],[Atividade]]&amp; " - linha/estrutura: " &amp;Programação3[[#This Row],[Tag]]</f>
        <v xml:space="preserve">Isolamento térmico - "Linha 6""-S3-14E-5376-H" - linha/estrutura: </v>
      </c>
      <c r="I669" s="107"/>
      <c r="J669" s="107"/>
      <c r="K669" s="107"/>
      <c r="L669" s="147"/>
      <c r="M669" s="147"/>
      <c r="N669" s="147"/>
      <c r="O669" s="147"/>
      <c r="P669" s="147"/>
      <c r="Q669" s="147"/>
    </row>
    <row r="670" spans="1:17" x14ac:dyDescent="0.3">
      <c r="A670" s="107"/>
      <c r="B670" s="107" t="s">
        <v>2450</v>
      </c>
      <c r="C670" s="124"/>
      <c r="D670" s="107"/>
      <c r="E670" s="125"/>
      <c r="F670" s="107"/>
      <c r="G670" s="107" t="s">
        <v>2451</v>
      </c>
      <c r="H670" s="124" t="str">
        <f>Programação3[[#This Row],[Atividade]]&amp; " - linha/estrutura: " &amp;Programação3[[#This Row],[Tag]]</f>
        <v xml:space="preserve">Isolamento térmico - "Linha 6""-S3-14E-5377-H" - linha/estrutura: </v>
      </c>
      <c r="I670" s="107"/>
      <c r="J670" s="107"/>
      <c r="K670" s="107"/>
      <c r="L670" s="147"/>
      <c r="M670" s="147"/>
      <c r="N670" s="147"/>
      <c r="O670" s="147"/>
      <c r="P670" s="147"/>
      <c r="Q670" s="147"/>
    </row>
    <row r="671" spans="1:17" x14ac:dyDescent="0.3">
      <c r="A671" s="107"/>
      <c r="B671" s="107" t="s">
        <v>2452</v>
      </c>
      <c r="C671" s="124"/>
      <c r="D671" s="107"/>
      <c r="E671" s="125"/>
      <c r="F671" s="107"/>
      <c r="G671" s="107" t="s">
        <v>2453</v>
      </c>
      <c r="H671" s="124" t="str">
        <f>Programação3[[#This Row],[Atividade]]&amp; " - linha/estrutura: " &amp;Programação3[[#This Row],[Tag]]</f>
        <v xml:space="preserve">Isolamento térmico - "Linha 6""-S3-14E-5378-H" - linha/estrutura: </v>
      </c>
      <c r="I671" s="107"/>
      <c r="J671" s="107"/>
      <c r="K671" s="107"/>
      <c r="L671" s="147"/>
      <c r="M671" s="147"/>
      <c r="N671" s="147"/>
      <c r="O671" s="147"/>
      <c r="P671" s="147"/>
      <c r="Q671" s="147"/>
    </row>
    <row r="672" spans="1:17" x14ac:dyDescent="0.3">
      <c r="A672" s="107"/>
      <c r="B672" s="107" t="s">
        <v>2454</v>
      </c>
      <c r="C672" s="124"/>
      <c r="D672" s="107"/>
      <c r="E672" s="125"/>
      <c r="F672" s="107"/>
      <c r="G672" s="107" t="s">
        <v>2455</v>
      </c>
      <c r="H672" s="124" t="str">
        <f>Programação3[[#This Row],[Atividade]]&amp; " - linha/estrutura: " &amp;Programação3[[#This Row],[Tag]]</f>
        <v xml:space="preserve">Isolamento térmico - "Linha 6""-S3-14E-5379-H" - linha/estrutura: </v>
      </c>
      <c r="I672" s="107"/>
      <c r="J672" s="107"/>
      <c r="K672" s="107"/>
      <c r="L672" s="147"/>
      <c r="M672" s="147"/>
      <c r="N672" s="147"/>
      <c r="O672" s="147"/>
      <c r="P672" s="147"/>
      <c r="Q672" s="147"/>
    </row>
    <row r="673" spans="1:17" x14ac:dyDescent="0.3">
      <c r="A673" s="107"/>
      <c r="B673" s="107" t="s">
        <v>2456</v>
      </c>
      <c r="C673" s="124" t="s">
        <v>2166</v>
      </c>
      <c r="D673" s="107" t="s">
        <v>1430</v>
      </c>
      <c r="E673" s="125" t="s">
        <v>1437</v>
      </c>
      <c r="F673" s="107" t="s">
        <v>2221</v>
      </c>
      <c r="G673" s="107" t="s">
        <v>2457</v>
      </c>
      <c r="H673" s="124" t="str">
        <f>Programação3[[#This Row],[Atividade]]&amp; " - linha/estrutura: " &amp;Programação3[[#This Row],[Tag]]</f>
        <v>Isolamento térmico - "Linha 8""-S3-14E-5395-H" - linha/estrutura: 6"-S3-14E-5322-H</v>
      </c>
      <c r="I673" s="107" t="s">
        <v>2340</v>
      </c>
      <c r="J673" s="124"/>
      <c r="K673" s="107"/>
      <c r="L673" s="147">
        <v>1</v>
      </c>
      <c r="M673" s="147">
        <v>1</v>
      </c>
      <c r="N673" s="147"/>
      <c r="O673" s="147"/>
      <c r="P673" s="147"/>
      <c r="Q673" s="147"/>
    </row>
    <row r="674" spans="1:17" x14ac:dyDescent="0.3">
      <c r="A674" s="107"/>
      <c r="B674" s="107" t="s">
        <v>2458</v>
      </c>
      <c r="C674" s="124"/>
      <c r="D674" s="107"/>
      <c r="E674" s="125"/>
      <c r="F674" s="107"/>
      <c r="G674" s="107" t="s">
        <v>2459</v>
      </c>
      <c r="H674" s="124" t="str">
        <f>Programação3[[#This Row],[Atividade]]&amp; " - linha/estrutura: " &amp;Programação3[[#This Row],[Tag]]</f>
        <v xml:space="preserve">Isolamento térmico - "Linha 10""-S3-14E-5396-H" - linha/estrutura: </v>
      </c>
      <c r="I674" s="107"/>
      <c r="J674" s="107"/>
      <c r="K674" s="107"/>
      <c r="L674" s="147"/>
      <c r="M674" s="147"/>
      <c r="N674" s="147"/>
      <c r="O674" s="147"/>
      <c r="P674" s="147"/>
      <c r="Q674" s="147"/>
    </row>
    <row r="675" spans="1:17" x14ac:dyDescent="0.3">
      <c r="A675" s="107"/>
      <c r="B675" s="107" t="s">
        <v>2460</v>
      </c>
      <c r="C675" s="124"/>
      <c r="D675" s="107"/>
      <c r="E675" s="125"/>
      <c r="F675" s="107"/>
      <c r="G675" s="107" t="s">
        <v>2461</v>
      </c>
      <c r="H675" s="124" t="str">
        <f>Programação3[[#This Row],[Atividade]]&amp; " - linha/estrutura: " &amp;Programação3[[#This Row],[Tag]]</f>
        <v xml:space="preserve">Isolamento térmico - "Linha 12""-S3-14E-5381-H" - linha/estrutura: </v>
      </c>
      <c r="I675" s="107"/>
      <c r="J675" s="107"/>
      <c r="K675" s="107"/>
      <c r="L675" s="147"/>
      <c r="M675" s="147"/>
      <c r="N675" s="147"/>
      <c r="O675" s="147"/>
      <c r="P675" s="147"/>
      <c r="Q675" s="147"/>
    </row>
    <row r="676" spans="1:17" x14ac:dyDescent="0.3">
      <c r="A676" s="107"/>
      <c r="B676" s="107" t="s">
        <v>896</v>
      </c>
      <c r="C676" s="124"/>
      <c r="D676" s="107"/>
      <c r="E676" s="125"/>
      <c r="F676" s="107"/>
      <c r="G676" s="107" t="s">
        <v>1629</v>
      </c>
      <c r="H676" s="124" t="str">
        <f>Programação3[[#This Row],[Atividade]]&amp; " - linha/estrutura: " &amp;Programação3[[#This Row],[Tag]]</f>
        <v xml:space="preserve">Tubulações e suportes - linha/estrutura: </v>
      </c>
      <c r="I676" s="107"/>
      <c r="J676" s="107"/>
      <c r="K676" s="107"/>
      <c r="L676" s="147"/>
      <c r="M676" s="147"/>
      <c r="N676" s="147"/>
      <c r="O676" s="147"/>
      <c r="P676" s="147"/>
      <c r="Q676" s="147"/>
    </row>
    <row r="677" spans="1:17" x14ac:dyDescent="0.3">
      <c r="A677" s="107"/>
      <c r="B677" s="107" t="s">
        <v>315</v>
      </c>
      <c r="C677" s="124"/>
      <c r="D677" s="107"/>
      <c r="E677" s="125"/>
      <c r="F677" s="107"/>
      <c r="G677" s="107" t="s">
        <v>2001</v>
      </c>
      <c r="H677" s="124" t="str">
        <f>Programação3[[#This Row],[Atividade]]&amp; " - linha/estrutura: " &amp;Programação3[[#This Row],[Tag]]</f>
        <v xml:space="preserve">Linha 3-S3-14E-5330-H - linha/estrutura: </v>
      </c>
      <c r="I677" s="107"/>
      <c r="J677" s="107"/>
      <c r="K677" s="107"/>
      <c r="L677" s="147"/>
      <c r="M677" s="147"/>
      <c r="N677" s="147"/>
      <c r="O677" s="147"/>
      <c r="P677" s="147"/>
      <c r="Q677" s="147"/>
    </row>
    <row r="678" spans="1:17" x14ac:dyDescent="0.3">
      <c r="A678" s="107"/>
      <c r="B678" s="107" t="s">
        <v>897</v>
      </c>
      <c r="C678" s="124"/>
      <c r="D678" s="107"/>
      <c r="E678" s="125"/>
      <c r="F678" s="107"/>
      <c r="G678" s="107" t="s">
        <v>1940</v>
      </c>
      <c r="H678" s="124" t="str">
        <f>Programação3[[#This Row],[Atividade]]&amp; " - linha/estrutura: " &amp;Programação3[[#This Row],[Tag]]</f>
        <v xml:space="preserve">Montar e soldar linha 1º trecho - linha/estrutura: </v>
      </c>
      <c r="I678" s="107"/>
      <c r="J678" s="107"/>
      <c r="K678" s="107"/>
      <c r="L678" s="147"/>
      <c r="M678" s="147"/>
      <c r="N678" s="147"/>
      <c r="O678" s="147"/>
      <c r="P678" s="147"/>
      <c r="Q678" s="147"/>
    </row>
    <row r="679" spans="1:17" x14ac:dyDescent="0.3">
      <c r="A679" s="107"/>
      <c r="B679" s="107" t="s">
        <v>898</v>
      </c>
      <c r="C679" s="124"/>
      <c r="D679" s="107"/>
      <c r="E679" s="125"/>
      <c r="F679" s="107"/>
      <c r="G679" s="107" t="s">
        <v>2002</v>
      </c>
      <c r="H679" s="124" t="str">
        <f>Programação3[[#This Row],[Atividade]]&amp; " - linha/estrutura: " &amp;Programação3[[#This Row],[Tag]]</f>
        <v xml:space="preserve">Montar suportes 1º trecho - linha/estrutura: </v>
      </c>
      <c r="I679" s="107"/>
      <c r="J679" s="107"/>
      <c r="K679" s="107"/>
      <c r="L679" s="147"/>
      <c r="M679" s="147"/>
      <c r="N679" s="147"/>
      <c r="O679" s="147"/>
      <c r="P679" s="147"/>
      <c r="Q679" s="147"/>
    </row>
    <row r="680" spans="1:17" x14ac:dyDescent="0.3">
      <c r="A680" s="107"/>
      <c r="B680" s="107" t="s">
        <v>899</v>
      </c>
      <c r="C680" s="124" t="s">
        <v>2166</v>
      </c>
      <c r="D680" s="107" t="s">
        <v>1430</v>
      </c>
      <c r="E680" s="125" t="s">
        <v>1437</v>
      </c>
      <c r="F680" s="107" t="s">
        <v>2222</v>
      </c>
      <c r="G680" s="107" t="s">
        <v>2003</v>
      </c>
      <c r="H680" s="124" t="str">
        <f>Programação3[[#This Row],[Atividade]]&amp; " - linha/estrutura: " &amp;Programação3[[#This Row],[Tag]]</f>
        <v>Inspeção ENDs das soldas 1º trecho - linha/estrutura: 6"-S3-14E-5328-H</v>
      </c>
      <c r="I680" s="107" t="s">
        <v>2340</v>
      </c>
      <c r="J680" s="124"/>
      <c r="K680" s="107"/>
      <c r="L680" s="147"/>
      <c r="M680" s="147"/>
      <c r="N680" s="147">
        <v>1</v>
      </c>
      <c r="O680" s="147"/>
      <c r="P680" s="147">
        <v>1</v>
      </c>
      <c r="Q680" s="147"/>
    </row>
    <row r="681" spans="1:17" x14ac:dyDescent="0.3">
      <c r="A681" s="107"/>
      <c r="B681" s="107" t="s">
        <v>290</v>
      </c>
      <c r="C681" s="124"/>
      <c r="D681" s="107"/>
      <c r="E681" s="125"/>
      <c r="F681" s="107"/>
      <c r="G681" s="107" t="s">
        <v>1941</v>
      </c>
      <c r="H681" s="124" t="str">
        <f>Programação3[[#This Row],[Atividade]]&amp; " - linha/estrutura: " &amp;Programação3[[#This Row],[Tag]]</f>
        <v xml:space="preserve">Montar e soldar linha 2º trecho - linha/estrutura: </v>
      </c>
      <c r="I681" s="107"/>
      <c r="J681" s="107"/>
      <c r="K681" s="107"/>
      <c r="L681" s="147"/>
      <c r="M681" s="147"/>
      <c r="N681" s="147"/>
      <c r="O681" s="147"/>
      <c r="P681" s="147"/>
      <c r="Q681" s="147"/>
    </row>
    <row r="682" spans="1:17" x14ac:dyDescent="0.3">
      <c r="A682" s="107"/>
      <c r="B682" s="107" t="s">
        <v>293</v>
      </c>
      <c r="C682" s="124"/>
      <c r="D682" s="107"/>
      <c r="E682" s="125"/>
      <c r="F682" s="107"/>
      <c r="G682" s="107" t="s">
        <v>2004</v>
      </c>
      <c r="H682" s="124" t="str">
        <f>Programação3[[#This Row],[Atividade]]&amp; " - linha/estrutura: " &amp;Programação3[[#This Row],[Tag]]</f>
        <v xml:space="preserve">Montar suportes 2º trecho - linha/estrutura: </v>
      </c>
      <c r="I682" s="107"/>
      <c r="J682" s="107"/>
      <c r="K682" s="107"/>
      <c r="L682" s="147"/>
      <c r="M682" s="147"/>
      <c r="N682" s="147"/>
      <c r="O682" s="147"/>
      <c r="P682" s="147"/>
      <c r="Q682" s="147"/>
    </row>
    <row r="683" spans="1:17" x14ac:dyDescent="0.3">
      <c r="A683" s="107"/>
      <c r="B683" s="107" t="s">
        <v>294</v>
      </c>
      <c r="C683" s="124"/>
      <c r="D683" s="107"/>
      <c r="E683" s="125"/>
      <c r="F683" s="107"/>
      <c r="G683" s="107" t="s">
        <v>2005</v>
      </c>
      <c r="H683" s="124" t="str">
        <f>Programação3[[#This Row],[Atividade]]&amp; " - linha/estrutura: " &amp;Programação3[[#This Row],[Tag]]</f>
        <v xml:space="preserve">Inspeção ENDs das soldas 2º trecho - linha/estrutura: </v>
      </c>
      <c r="I683" s="107"/>
      <c r="J683" s="107"/>
      <c r="K683" s="107"/>
      <c r="L683" s="147"/>
      <c r="M683" s="147"/>
      <c r="N683" s="147"/>
      <c r="O683" s="147"/>
      <c r="P683" s="147"/>
      <c r="Q683" s="147"/>
    </row>
    <row r="684" spans="1:17" x14ac:dyDescent="0.3">
      <c r="A684" s="107"/>
      <c r="B684" s="107" t="s">
        <v>295</v>
      </c>
      <c r="C684" s="124"/>
      <c r="D684" s="107"/>
      <c r="E684" s="125"/>
      <c r="F684" s="107"/>
      <c r="G684" s="107" t="s">
        <v>335</v>
      </c>
      <c r="H684" s="124" t="str">
        <f>Programação3[[#This Row],[Atividade]]&amp; " - linha/estrutura: " &amp;Programação3[[#This Row],[Tag]]</f>
        <v xml:space="preserve">Teste hidrostático - linha/estrutura: </v>
      </c>
      <c r="I684" s="107"/>
      <c r="J684" s="107"/>
      <c r="K684" s="107"/>
      <c r="L684" s="147"/>
      <c r="M684" s="147"/>
      <c r="N684" s="147"/>
      <c r="O684" s="147"/>
      <c r="P684" s="147"/>
      <c r="Q684" s="147"/>
    </row>
    <row r="685" spans="1:17" x14ac:dyDescent="0.3">
      <c r="A685" s="107"/>
      <c r="B685" s="107" t="s">
        <v>316</v>
      </c>
      <c r="C685" s="124"/>
      <c r="D685" s="107"/>
      <c r="E685" s="125"/>
      <c r="F685" s="107"/>
      <c r="G685" s="107" t="s">
        <v>2006</v>
      </c>
      <c r="H685" s="124" t="str">
        <f>Programação3[[#This Row],[Atividade]]&amp; " - linha/estrutura: " &amp;Programação3[[#This Row],[Tag]]</f>
        <v xml:space="preserve">Linha 3"-S3-14E-5324-H - linha/estrutura: </v>
      </c>
      <c r="I685" s="107"/>
      <c r="J685" s="107"/>
      <c r="K685" s="107"/>
      <c r="L685" s="147"/>
      <c r="M685" s="147"/>
      <c r="N685" s="147"/>
      <c r="O685" s="147"/>
      <c r="P685" s="147"/>
      <c r="Q685" s="147"/>
    </row>
    <row r="686" spans="1:17" x14ac:dyDescent="0.3">
      <c r="A686" s="107"/>
      <c r="B686" s="107" t="s">
        <v>900</v>
      </c>
      <c r="C686" s="124"/>
      <c r="D686" s="107"/>
      <c r="E686" s="125"/>
      <c r="F686" s="107"/>
      <c r="G686" s="107" t="s">
        <v>1940</v>
      </c>
      <c r="H686" s="124" t="str">
        <f>Programação3[[#This Row],[Atividade]]&amp; " - linha/estrutura: " &amp;Programação3[[#This Row],[Tag]]</f>
        <v xml:space="preserve">Montar e soldar linha 1º trecho - linha/estrutura: </v>
      </c>
      <c r="I686" s="107"/>
      <c r="J686" s="107"/>
      <c r="K686" s="107"/>
      <c r="L686" s="147"/>
      <c r="M686" s="147"/>
      <c r="N686" s="147"/>
      <c r="O686" s="147"/>
      <c r="P686" s="147"/>
      <c r="Q686" s="147"/>
    </row>
    <row r="687" spans="1:17" x14ac:dyDescent="0.3">
      <c r="A687" s="107"/>
      <c r="B687" s="107" t="s">
        <v>901</v>
      </c>
      <c r="C687" s="124"/>
      <c r="D687" s="107"/>
      <c r="E687" s="125"/>
      <c r="F687" s="107"/>
      <c r="G687" s="107" t="s">
        <v>2002</v>
      </c>
      <c r="H687" s="124" t="str">
        <f>Programação3[[#This Row],[Atividade]]&amp; " - linha/estrutura: " &amp;Programação3[[#This Row],[Tag]]</f>
        <v xml:space="preserve">Montar suportes 1º trecho - linha/estrutura: </v>
      </c>
      <c r="I687" s="107"/>
      <c r="J687" s="107"/>
      <c r="K687" s="107"/>
      <c r="L687" s="147"/>
      <c r="M687" s="147"/>
      <c r="N687" s="147"/>
      <c r="O687" s="147"/>
      <c r="P687" s="147"/>
      <c r="Q687" s="147"/>
    </row>
    <row r="688" spans="1:17" x14ac:dyDescent="0.3">
      <c r="A688" s="107"/>
      <c r="B688" s="107" t="s">
        <v>298</v>
      </c>
      <c r="C688" s="124"/>
      <c r="D688" s="107"/>
      <c r="E688" s="125"/>
      <c r="F688" s="107"/>
      <c r="G688" s="107" t="s">
        <v>1941</v>
      </c>
      <c r="H688" s="124" t="str">
        <f>Programação3[[#This Row],[Atividade]]&amp; " - linha/estrutura: " &amp;Programação3[[#This Row],[Tag]]</f>
        <v xml:space="preserve">Montar e soldar linha 2º trecho - linha/estrutura: </v>
      </c>
      <c r="I688" s="107"/>
      <c r="J688" s="107"/>
      <c r="K688" s="107"/>
      <c r="L688" s="147"/>
      <c r="M688" s="147"/>
      <c r="N688" s="147"/>
      <c r="O688" s="147"/>
      <c r="P688" s="147"/>
      <c r="Q688" s="147"/>
    </row>
    <row r="689" spans="1:17" x14ac:dyDescent="0.3">
      <c r="A689" s="107"/>
      <c r="B689" s="107" t="s">
        <v>299</v>
      </c>
      <c r="C689" s="124"/>
      <c r="D689" s="107"/>
      <c r="E689" s="125"/>
      <c r="F689" s="107"/>
      <c r="G689" s="107" t="s">
        <v>2004</v>
      </c>
      <c r="H689" s="124" t="str">
        <f>Programação3[[#This Row],[Atividade]]&amp; " - linha/estrutura: " &amp;Programação3[[#This Row],[Tag]]</f>
        <v xml:space="preserve">Montar suportes 2º trecho - linha/estrutura: </v>
      </c>
      <c r="I689" s="107"/>
      <c r="J689" s="107"/>
      <c r="K689" s="107"/>
      <c r="L689" s="147"/>
      <c r="M689" s="147"/>
      <c r="N689" s="147"/>
      <c r="O689" s="147"/>
      <c r="P689" s="147"/>
      <c r="Q689" s="147"/>
    </row>
    <row r="690" spans="1:17" x14ac:dyDescent="0.3">
      <c r="A690" s="107"/>
      <c r="B690" s="107" t="s">
        <v>300</v>
      </c>
      <c r="C690" s="124"/>
      <c r="D690" s="107"/>
      <c r="E690" s="125"/>
      <c r="F690" s="107"/>
      <c r="G690" s="107" t="s">
        <v>279</v>
      </c>
      <c r="H690" s="124" t="str">
        <f>Programação3[[#This Row],[Atividade]]&amp; " - linha/estrutura: " &amp;Programação3[[#This Row],[Tag]]</f>
        <v xml:space="preserve">Inspeção ENDs das soldas - linha/estrutura: </v>
      </c>
      <c r="I690" s="107"/>
      <c r="J690" s="107"/>
      <c r="K690" s="107"/>
      <c r="L690" s="147"/>
      <c r="M690" s="147"/>
      <c r="N690" s="147"/>
      <c r="O690" s="147"/>
      <c r="P690" s="147"/>
      <c r="Q690" s="147"/>
    </row>
    <row r="691" spans="1:17" x14ac:dyDescent="0.3">
      <c r="A691" s="107"/>
      <c r="B691" s="107" t="s">
        <v>334</v>
      </c>
      <c r="C691" s="124"/>
      <c r="D691" s="107"/>
      <c r="E691" s="125"/>
      <c r="F691" s="107"/>
      <c r="G691" s="107" t="s">
        <v>335</v>
      </c>
      <c r="H691" s="124" t="str">
        <f>Programação3[[#This Row],[Atividade]]&amp; " - linha/estrutura: " &amp;Programação3[[#This Row],[Tag]]</f>
        <v xml:space="preserve">Teste hidrostático - linha/estrutura: </v>
      </c>
      <c r="I691" s="107"/>
      <c r="J691" s="107"/>
      <c r="K691" s="107"/>
      <c r="L691" s="147"/>
      <c r="M691" s="147"/>
      <c r="N691" s="147"/>
      <c r="O691" s="147"/>
      <c r="P691" s="147"/>
      <c r="Q691" s="147"/>
    </row>
    <row r="692" spans="1:17" x14ac:dyDescent="0.3">
      <c r="A692" s="107"/>
      <c r="B692" s="107" t="s">
        <v>318</v>
      </c>
      <c r="C692" s="124"/>
      <c r="D692" s="107"/>
      <c r="E692" s="125"/>
      <c r="F692" s="107"/>
      <c r="G692" s="107" t="s">
        <v>2007</v>
      </c>
      <c r="H692" s="124" t="str">
        <f>Programação3[[#This Row],[Atividade]]&amp; " - linha/estrutura: " &amp;Programação3[[#This Row],[Tag]]</f>
        <v xml:space="preserve">Linha 6"-S3-14E-5322-H - linha/estrutura: </v>
      </c>
      <c r="I692" s="107"/>
      <c r="J692" s="107"/>
      <c r="K692" s="107"/>
      <c r="L692" s="147"/>
      <c r="M692" s="147"/>
      <c r="N692" s="147"/>
      <c r="O692" s="147"/>
      <c r="P692" s="147"/>
      <c r="Q692" s="147"/>
    </row>
    <row r="693" spans="1:17" x14ac:dyDescent="0.3">
      <c r="A693" s="107"/>
      <c r="B693" s="107" t="s">
        <v>902</v>
      </c>
      <c r="C693" s="124"/>
      <c r="D693" s="107"/>
      <c r="E693" s="125"/>
      <c r="F693" s="107"/>
      <c r="G693" s="107" t="s">
        <v>1940</v>
      </c>
      <c r="H693" s="124" t="str">
        <f>Programação3[[#This Row],[Atividade]]&amp; " - linha/estrutura: " &amp;Programação3[[#This Row],[Tag]]</f>
        <v xml:space="preserve">Montar e soldar linha 1º trecho - linha/estrutura: </v>
      </c>
      <c r="I693" s="107"/>
      <c r="J693" s="107"/>
      <c r="K693" s="107"/>
      <c r="L693" s="147"/>
      <c r="M693" s="147"/>
      <c r="N693" s="147"/>
      <c r="O693" s="147"/>
      <c r="P693" s="147"/>
      <c r="Q693" s="147"/>
    </row>
    <row r="694" spans="1:17" x14ac:dyDescent="0.3">
      <c r="A694" s="107"/>
      <c r="B694" s="107" t="s">
        <v>336</v>
      </c>
      <c r="C694" s="124"/>
      <c r="D694" s="107"/>
      <c r="E694" s="125"/>
      <c r="F694" s="107"/>
      <c r="G694" s="107" t="s">
        <v>1941</v>
      </c>
      <c r="H694" s="124" t="str">
        <f>Programação3[[#This Row],[Atividade]]&amp; " - linha/estrutura: " &amp;Programação3[[#This Row],[Tag]]</f>
        <v xml:space="preserve">Montar e soldar linha 2º trecho - linha/estrutura: </v>
      </c>
      <c r="I694" s="107"/>
      <c r="J694" s="107"/>
      <c r="K694" s="107"/>
      <c r="L694" s="147"/>
      <c r="M694" s="147"/>
      <c r="N694" s="147"/>
      <c r="O694" s="147"/>
      <c r="P694" s="147"/>
      <c r="Q694" s="147"/>
    </row>
    <row r="695" spans="1:17" x14ac:dyDescent="0.3">
      <c r="A695" s="107"/>
      <c r="B695" s="107" t="s">
        <v>337</v>
      </c>
      <c r="C695" s="124"/>
      <c r="D695" s="107"/>
      <c r="E695" s="125"/>
      <c r="F695" s="107"/>
      <c r="G695" s="107" t="s">
        <v>1929</v>
      </c>
      <c r="H695" s="124" t="str">
        <f>Programação3[[#This Row],[Atividade]]&amp; " - linha/estrutura: " &amp;Programação3[[#This Row],[Tag]]</f>
        <v xml:space="preserve">Montar suportes - linha/estrutura: </v>
      </c>
      <c r="I695" s="107"/>
      <c r="J695" s="107"/>
      <c r="K695" s="107"/>
      <c r="L695" s="147"/>
      <c r="M695" s="147"/>
      <c r="N695" s="147"/>
      <c r="O695" s="147"/>
      <c r="P695" s="147"/>
      <c r="Q695" s="147"/>
    </row>
    <row r="696" spans="1:17" x14ac:dyDescent="0.3">
      <c r="A696" s="107"/>
      <c r="B696" s="107" t="s">
        <v>360</v>
      </c>
      <c r="C696" s="124"/>
      <c r="D696" s="107"/>
      <c r="E696" s="125"/>
      <c r="F696" s="107"/>
      <c r="G696" s="107" t="s">
        <v>279</v>
      </c>
      <c r="H696" s="124" t="str">
        <f>Programação3[[#This Row],[Atividade]]&amp; " - linha/estrutura: " &amp;Programação3[[#This Row],[Tag]]</f>
        <v xml:space="preserve">Inspeção ENDs das soldas - linha/estrutura: </v>
      </c>
      <c r="I696" s="107"/>
      <c r="J696" s="107"/>
      <c r="K696" s="107"/>
      <c r="L696" s="147"/>
      <c r="M696" s="147"/>
      <c r="N696" s="147"/>
      <c r="O696" s="147"/>
      <c r="P696" s="147"/>
      <c r="Q696" s="147"/>
    </row>
    <row r="697" spans="1:17" x14ac:dyDescent="0.3">
      <c r="A697" s="107" t="s">
        <v>510</v>
      </c>
      <c r="B697" s="107" t="s">
        <v>903</v>
      </c>
      <c r="C697" s="124"/>
      <c r="D697" s="107"/>
      <c r="E697" s="125"/>
      <c r="F697" s="107"/>
      <c r="G697" s="107" t="s">
        <v>335</v>
      </c>
      <c r="H697" s="124" t="str">
        <f>Programação3[[#This Row],[Atividade]]&amp; " - linha/estrutura: " &amp;Programação3[[#This Row],[Tag]]</f>
        <v xml:space="preserve">Teste hidrostático - linha/estrutura: </v>
      </c>
      <c r="I697" s="107"/>
      <c r="J697" s="107"/>
      <c r="K697" s="107"/>
      <c r="L697" s="147"/>
      <c r="M697" s="147"/>
      <c r="N697" s="147"/>
      <c r="O697" s="147"/>
      <c r="P697" s="147"/>
      <c r="Q697" s="147"/>
    </row>
    <row r="698" spans="1:17" x14ac:dyDescent="0.3">
      <c r="A698" s="107"/>
      <c r="B698" s="107" t="s">
        <v>321</v>
      </c>
      <c r="C698" s="124"/>
      <c r="D698" s="107"/>
      <c r="E698" s="125"/>
      <c r="F698" s="107"/>
      <c r="G698" s="107" t="s">
        <v>2008</v>
      </c>
      <c r="H698" s="124" t="str">
        <f>Programação3[[#This Row],[Atividade]]&amp; " - linha/estrutura: " &amp;Programação3[[#This Row],[Tag]]</f>
        <v xml:space="preserve">Linha 6"-S3-14E-5328-H - linha/estrutura: </v>
      </c>
      <c r="I698" s="107"/>
      <c r="J698" s="107"/>
      <c r="K698" s="107"/>
      <c r="L698" s="147"/>
      <c r="M698" s="147"/>
      <c r="N698" s="147"/>
      <c r="O698" s="147"/>
      <c r="P698" s="147"/>
      <c r="Q698" s="147"/>
    </row>
    <row r="699" spans="1:17" x14ac:dyDescent="0.3">
      <c r="A699" s="107"/>
      <c r="B699" s="107" t="s">
        <v>904</v>
      </c>
      <c r="C699" s="124"/>
      <c r="D699" s="107"/>
      <c r="E699" s="125"/>
      <c r="F699" s="107"/>
      <c r="G699" s="107" t="s">
        <v>1940</v>
      </c>
      <c r="H699" s="124" t="str">
        <f>Programação3[[#This Row],[Atividade]]&amp; " - linha/estrutura: " &amp;Programação3[[#This Row],[Tag]]</f>
        <v xml:space="preserve">Montar e soldar linha 1º trecho - linha/estrutura: </v>
      </c>
      <c r="I699" s="107"/>
      <c r="J699" s="107"/>
      <c r="K699" s="107"/>
      <c r="L699" s="147"/>
      <c r="M699" s="147"/>
      <c r="N699" s="147"/>
      <c r="O699" s="147"/>
      <c r="P699" s="147"/>
      <c r="Q699" s="147"/>
    </row>
    <row r="700" spans="1:17" x14ac:dyDescent="0.3">
      <c r="A700" s="107"/>
      <c r="B700" s="107" t="s">
        <v>362</v>
      </c>
      <c r="C700" s="124" t="s">
        <v>2166</v>
      </c>
      <c r="D700" s="107" t="s">
        <v>1430</v>
      </c>
      <c r="E700" s="125" t="s">
        <v>1438</v>
      </c>
      <c r="F700" s="107" t="s">
        <v>2197</v>
      </c>
      <c r="G700" s="107" t="s">
        <v>1941</v>
      </c>
      <c r="H700" s="124" t="str">
        <f>Programação3[[#This Row],[Atividade]]&amp; " - linha/estrutura: " &amp;Programação3[[#This Row],[Tag]]</f>
        <v>Montar e soldar linha 2º trecho - linha/estrutura: 3"-S3-14E-5310-H</v>
      </c>
      <c r="I700" s="107" t="s">
        <v>1435</v>
      </c>
      <c r="J700" s="124"/>
      <c r="K700" s="107"/>
      <c r="L700" s="147"/>
      <c r="M700" s="147"/>
      <c r="N700" s="147"/>
      <c r="O700" s="147"/>
      <c r="P700" s="147"/>
      <c r="Q700" s="147"/>
    </row>
    <row r="701" spans="1:17" x14ac:dyDescent="0.3">
      <c r="A701" s="107"/>
      <c r="B701" s="107" t="s">
        <v>905</v>
      </c>
      <c r="C701" s="124" t="s">
        <v>2167</v>
      </c>
      <c r="D701" s="107" t="s">
        <v>1430</v>
      </c>
      <c r="E701" s="125" t="s">
        <v>1438</v>
      </c>
      <c r="F701" s="107" t="s">
        <v>2197</v>
      </c>
      <c r="G701" s="107" t="s">
        <v>1929</v>
      </c>
      <c r="H701" s="124" t="str">
        <f>Programação3[[#This Row],[Atividade]]&amp; " - linha/estrutura: " &amp;Programação3[[#This Row],[Tag]]</f>
        <v>Montar suportes - linha/estrutura: 3"-S3-14E-5310-H</v>
      </c>
      <c r="I701" s="107" t="s">
        <v>1435</v>
      </c>
      <c r="J701" s="124"/>
      <c r="K701" s="107"/>
      <c r="L701" s="147"/>
      <c r="M701" s="147"/>
      <c r="N701" s="147"/>
      <c r="O701" s="147"/>
      <c r="P701" s="147"/>
      <c r="Q701" s="147"/>
    </row>
    <row r="702" spans="1:17" x14ac:dyDescent="0.3">
      <c r="A702" s="107"/>
      <c r="B702" s="107" t="s">
        <v>906</v>
      </c>
      <c r="C702" s="124"/>
      <c r="D702" s="107"/>
      <c r="E702" s="125"/>
      <c r="F702" s="107"/>
      <c r="G702" s="107" t="s">
        <v>279</v>
      </c>
      <c r="H702" s="124" t="str">
        <f>Programação3[[#This Row],[Atividade]]&amp; " - linha/estrutura: " &amp;Programação3[[#This Row],[Tag]]</f>
        <v xml:space="preserve">Inspeção ENDs das soldas - linha/estrutura: </v>
      </c>
      <c r="I702" s="107"/>
      <c r="J702" s="107"/>
      <c r="K702" s="107"/>
      <c r="L702" s="147"/>
      <c r="M702" s="147"/>
      <c r="N702" s="147"/>
      <c r="O702" s="147"/>
      <c r="P702" s="147"/>
      <c r="Q702" s="147"/>
    </row>
    <row r="703" spans="1:17" x14ac:dyDescent="0.3">
      <c r="A703" s="107" t="s">
        <v>510</v>
      </c>
      <c r="B703" s="107" t="s">
        <v>907</v>
      </c>
      <c r="C703" s="124"/>
      <c r="D703" s="107"/>
      <c r="E703" s="125"/>
      <c r="F703" s="107"/>
      <c r="G703" s="107" t="s">
        <v>335</v>
      </c>
      <c r="H703" s="124" t="str">
        <f>Programação3[[#This Row],[Atividade]]&amp; " - linha/estrutura: " &amp;Programação3[[#This Row],[Tag]]</f>
        <v xml:space="preserve">Teste hidrostático - linha/estrutura: </v>
      </c>
      <c r="I703" s="107"/>
      <c r="J703" s="107"/>
      <c r="K703" s="107"/>
      <c r="L703" s="147"/>
      <c r="M703" s="147"/>
      <c r="N703" s="147"/>
      <c r="O703" s="147"/>
      <c r="P703" s="147"/>
      <c r="Q703" s="147"/>
    </row>
    <row r="704" spans="1:17" x14ac:dyDescent="0.3">
      <c r="A704" s="107"/>
      <c r="B704" s="107" t="s">
        <v>453</v>
      </c>
      <c r="C704" s="124" t="s">
        <v>2167</v>
      </c>
      <c r="D704" s="107" t="s">
        <v>1430</v>
      </c>
      <c r="E704" s="125" t="s">
        <v>1440</v>
      </c>
      <c r="F704" s="107" t="s">
        <v>2197</v>
      </c>
      <c r="G704" s="107" t="s">
        <v>1669</v>
      </c>
      <c r="H704" s="124" t="str">
        <f>Programação3[[#This Row],[Atividade]]&amp; " - linha/estrutura: " &amp;Programação3[[#This Row],[Tag]]</f>
        <v>Linha 8"-S3-14E-5333-H - linha/estrutura: 3"-S3-14E-5310-H</v>
      </c>
      <c r="I704" s="107"/>
      <c r="J704" s="107"/>
      <c r="K704" s="107"/>
      <c r="L704" s="147"/>
      <c r="M704" s="147"/>
      <c r="N704" s="147"/>
      <c r="O704" s="147"/>
      <c r="P704" s="147"/>
      <c r="Q704" s="147"/>
    </row>
    <row r="705" spans="1:17" x14ac:dyDescent="0.3">
      <c r="A705" s="107"/>
      <c r="B705" s="107" t="s">
        <v>908</v>
      </c>
      <c r="C705" s="124" t="s">
        <v>2167</v>
      </c>
      <c r="D705" s="107" t="s">
        <v>1430</v>
      </c>
      <c r="E705" s="125" t="s">
        <v>1440</v>
      </c>
      <c r="F705" s="107" t="s">
        <v>2197</v>
      </c>
      <c r="G705" s="107" t="s">
        <v>2009</v>
      </c>
      <c r="H705" s="124" t="str">
        <f>Programação3[[#This Row],[Atividade]]&amp; " - linha/estrutura: " &amp;Programação3[[#This Row],[Tag]]</f>
        <v>Montar e soldar linha 1º Trecho - linha/estrutura: 3"-S3-14E-5310-H</v>
      </c>
      <c r="I705" s="107" t="s">
        <v>1434</v>
      </c>
      <c r="J705" s="124"/>
      <c r="K705" s="107"/>
      <c r="L705" s="147"/>
      <c r="M705" s="147"/>
      <c r="N705" s="147"/>
      <c r="O705" s="147"/>
      <c r="P705" s="147"/>
      <c r="Q705" s="147"/>
    </row>
    <row r="706" spans="1:17" x14ac:dyDescent="0.3">
      <c r="A706" s="107"/>
      <c r="B706" s="107" t="s">
        <v>416</v>
      </c>
      <c r="C706" s="124" t="s">
        <v>2167</v>
      </c>
      <c r="D706" s="107" t="s">
        <v>1430</v>
      </c>
      <c r="E706" s="125" t="s">
        <v>1440</v>
      </c>
      <c r="F706" s="107" t="s">
        <v>2197</v>
      </c>
      <c r="G706" s="107" t="s">
        <v>2010</v>
      </c>
      <c r="H706" s="124" t="str">
        <f>Programação3[[#This Row],[Atividade]]&amp; " - linha/estrutura: " &amp;Programação3[[#This Row],[Tag]]</f>
        <v>Montar e soldar linha 2º Trecho - linha/estrutura: 3"-S3-14E-5310-H</v>
      </c>
      <c r="I706" s="107" t="s">
        <v>1435</v>
      </c>
      <c r="J706" s="124"/>
      <c r="K706" s="107"/>
      <c r="L706" s="147"/>
      <c r="M706" s="147"/>
      <c r="N706" s="147"/>
      <c r="O706" s="147"/>
      <c r="P706" s="147"/>
      <c r="Q706" s="147"/>
    </row>
    <row r="707" spans="1:17" x14ac:dyDescent="0.3">
      <c r="A707" s="107"/>
      <c r="B707" s="107" t="s">
        <v>909</v>
      </c>
      <c r="C707" s="124"/>
      <c r="D707" s="107"/>
      <c r="E707" s="125"/>
      <c r="F707" s="107"/>
      <c r="G707" s="107" t="s">
        <v>1929</v>
      </c>
      <c r="H707" s="124" t="str">
        <f>Programação3[[#This Row],[Atividade]]&amp; " - linha/estrutura: " &amp;Programação3[[#This Row],[Tag]]</f>
        <v xml:space="preserve">Montar suportes - linha/estrutura: </v>
      </c>
      <c r="I707" s="107"/>
      <c r="J707" s="107"/>
      <c r="K707" s="107"/>
      <c r="L707" s="147"/>
      <c r="M707" s="147"/>
      <c r="N707" s="147"/>
      <c r="O707" s="147"/>
      <c r="P707" s="147"/>
      <c r="Q707" s="147"/>
    </row>
    <row r="708" spans="1:17" x14ac:dyDescent="0.3">
      <c r="A708" s="107"/>
      <c r="B708" s="107" t="s">
        <v>910</v>
      </c>
      <c r="C708" s="124"/>
      <c r="D708" s="107"/>
      <c r="E708" s="125"/>
      <c r="F708" s="107"/>
      <c r="G708" s="107" t="s">
        <v>279</v>
      </c>
      <c r="H708" s="124" t="str">
        <f>Programação3[[#This Row],[Atividade]]&amp; " - linha/estrutura: " &amp;Programação3[[#This Row],[Tag]]</f>
        <v xml:space="preserve">Inspeção ENDs das soldas - linha/estrutura: </v>
      </c>
      <c r="I708" s="107"/>
      <c r="J708" s="107"/>
      <c r="K708" s="107"/>
      <c r="L708" s="147"/>
      <c r="M708" s="147"/>
      <c r="N708" s="147"/>
      <c r="O708" s="147"/>
      <c r="P708" s="147"/>
      <c r="Q708" s="147"/>
    </row>
    <row r="709" spans="1:17" x14ac:dyDescent="0.3">
      <c r="A709" s="107" t="s">
        <v>510</v>
      </c>
      <c r="B709" s="107" t="s">
        <v>911</v>
      </c>
      <c r="C709" s="124"/>
      <c r="D709" s="107"/>
      <c r="E709" s="125"/>
      <c r="F709" s="107"/>
      <c r="G709" s="107" t="s">
        <v>2011</v>
      </c>
      <c r="H709" s="124" t="str">
        <f>Programação3[[#This Row],[Atividade]]&amp; " - linha/estrutura: " &amp;Programação3[[#This Row],[Tag]]</f>
        <v xml:space="preserve">Montagem de Vent´s, Drenos e instrumentos - linha/estrutura: </v>
      </c>
      <c r="I709" s="107"/>
      <c r="J709" s="107"/>
      <c r="K709" s="107"/>
      <c r="L709" s="147"/>
      <c r="M709" s="147"/>
      <c r="N709" s="147"/>
      <c r="O709" s="147"/>
      <c r="P709" s="147"/>
      <c r="Q709" s="147"/>
    </row>
    <row r="710" spans="1:17" x14ac:dyDescent="0.3">
      <c r="A710" s="107"/>
      <c r="B710" s="107" t="s">
        <v>2012</v>
      </c>
      <c r="C710" s="124"/>
      <c r="D710" s="107"/>
      <c r="E710" s="125"/>
      <c r="F710" s="107"/>
      <c r="G710" s="107" t="s">
        <v>335</v>
      </c>
      <c r="H710" s="124" t="str">
        <f>Programação3[[#This Row],[Atividade]]&amp; " - linha/estrutura: " &amp;Programação3[[#This Row],[Tag]]</f>
        <v xml:space="preserve">Teste hidrostático - linha/estrutura: </v>
      </c>
      <c r="I710" s="107"/>
      <c r="J710" s="107"/>
      <c r="K710" s="107"/>
      <c r="L710" s="147"/>
      <c r="M710" s="147"/>
      <c r="N710" s="147"/>
      <c r="O710" s="147"/>
      <c r="P710" s="147"/>
      <c r="Q710" s="147"/>
    </row>
    <row r="711" spans="1:17" x14ac:dyDescent="0.3">
      <c r="A711" s="107"/>
      <c r="B711" s="107" t="s">
        <v>439</v>
      </c>
      <c r="C711" s="124"/>
      <c r="D711" s="107"/>
      <c r="E711" s="125"/>
      <c r="F711" s="107"/>
      <c r="G711" s="107" t="s">
        <v>1671</v>
      </c>
      <c r="H711" s="124" t="str">
        <f>Programação3[[#This Row],[Atividade]]&amp; " - linha/estrutura: " &amp;Programação3[[#This Row],[Tag]]</f>
        <v xml:space="preserve">Linha 8"-S3-14E-5336-H - linha/estrutura: </v>
      </c>
      <c r="I711" s="107"/>
      <c r="J711" s="107"/>
      <c r="K711" s="107"/>
      <c r="L711" s="147"/>
      <c r="M711" s="147"/>
      <c r="N711" s="147"/>
      <c r="O711" s="147"/>
      <c r="P711" s="147"/>
      <c r="Q711" s="147"/>
    </row>
    <row r="712" spans="1:17" x14ac:dyDescent="0.3">
      <c r="A712" s="107"/>
      <c r="B712" s="107" t="s">
        <v>912</v>
      </c>
      <c r="C712" s="124"/>
      <c r="D712" s="107"/>
      <c r="E712" s="125"/>
      <c r="F712" s="107"/>
      <c r="G712" s="107" t="s">
        <v>1940</v>
      </c>
      <c r="H712" s="124" t="str">
        <f>Programação3[[#This Row],[Atividade]]&amp; " - linha/estrutura: " &amp;Programação3[[#This Row],[Tag]]</f>
        <v xml:space="preserve">Montar e soldar linha 1º trecho - linha/estrutura: </v>
      </c>
      <c r="I712" s="107"/>
      <c r="J712" s="107"/>
      <c r="K712" s="107"/>
      <c r="L712" s="147"/>
      <c r="M712" s="147"/>
      <c r="N712" s="147"/>
      <c r="O712" s="147"/>
      <c r="P712" s="147"/>
      <c r="Q712" s="147"/>
    </row>
    <row r="713" spans="1:17" x14ac:dyDescent="0.3">
      <c r="A713" s="107"/>
      <c r="B713" s="107" t="s">
        <v>913</v>
      </c>
      <c r="C713" s="124"/>
      <c r="D713" s="107"/>
      <c r="E713" s="125"/>
      <c r="F713" s="107"/>
      <c r="G713" s="107" t="s">
        <v>1941</v>
      </c>
      <c r="H713" s="124" t="str">
        <f>Programação3[[#This Row],[Atividade]]&amp; " - linha/estrutura: " &amp;Programação3[[#This Row],[Tag]]</f>
        <v xml:space="preserve">Montar e soldar linha 2º trecho - linha/estrutura: </v>
      </c>
      <c r="I713" s="107"/>
      <c r="J713" s="107"/>
      <c r="K713" s="107"/>
      <c r="L713" s="147"/>
      <c r="M713" s="147"/>
      <c r="N713" s="147"/>
      <c r="O713" s="147"/>
      <c r="P713" s="147"/>
      <c r="Q713" s="147"/>
    </row>
    <row r="714" spans="1:17" x14ac:dyDescent="0.3">
      <c r="A714" s="107"/>
      <c r="B714" s="107" t="s">
        <v>914</v>
      </c>
      <c r="C714" s="124"/>
      <c r="D714" s="107"/>
      <c r="E714" s="125"/>
      <c r="F714" s="107"/>
      <c r="G714" s="107" t="s">
        <v>1929</v>
      </c>
      <c r="H714" s="124" t="str">
        <f>Programação3[[#This Row],[Atividade]]&amp; " - linha/estrutura: " &amp;Programação3[[#This Row],[Tag]]</f>
        <v xml:space="preserve">Montar suportes - linha/estrutura: </v>
      </c>
      <c r="I714" s="107"/>
      <c r="J714" s="107"/>
      <c r="K714" s="107"/>
      <c r="L714" s="147"/>
      <c r="M714" s="147"/>
      <c r="N714" s="147"/>
      <c r="O714" s="147"/>
      <c r="P714" s="147"/>
      <c r="Q714" s="147"/>
    </row>
    <row r="715" spans="1:17" x14ac:dyDescent="0.3">
      <c r="A715" s="107"/>
      <c r="B715" s="107" t="s">
        <v>915</v>
      </c>
      <c r="C715" s="124"/>
      <c r="D715" s="107"/>
      <c r="E715" s="125"/>
      <c r="F715" s="107"/>
      <c r="G715" s="107" t="s">
        <v>279</v>
      </c>
      <c r="H715" s="124" t="str">
        <f>Programação3[[#This Row],[Atividade]]&amp; " - linha/estrutura: " &amp;Programação3[[#This Row],[Tag]]</f>
        <v xml:space="preserve">Inspeção ENDs das soldas - linha/estrutura: </v>
      </c>
      <c r="I715" s="107"/>
      <c r="J715" s="107"/>
      <c r="K715" s="107"/>
      <c r="L715" s="147"/>
      <c r="M715" s="147"/>
      <c r="N715" s="147"/>
      <c r="O715" s="147"/>
      <c r="P715" s="147"/>
      <c r="Q715" s="147"/>
    </row>
    <row r="716" spans="1:17" x14ac:dyDescent="0.3">
      <c r="A716" s="107"/>
      <c r="B716" s="107" t="s">
        <v>916</v>
      </c>
      <c r="C716" s="124"/>
      <c r="D716" s="107"/>
      <c r="E716" s="125"/>
      <c r="F716" s="107"/>
      <c r="G716" s="107" t="s">
        <v>2011</v>
      </c>
      <c r="H716" s="124" t="str">
        <f>Programação3[[#This Row],[Atividade]]&amp; " - linha/estrutura: " &amp;Programação3[[#This Row],[Tag]]</f>
        <v xml:space="preserve">Montagem de Vent´s, Drenos e instrumentos - linha/estrutura: </v>
      </c>
      <c r="I716" s="107"/>
      <c r="J716" s="107"/>
      <c r="K716" s="107"/>
      <c r="L716" s="147"/>
      <c r="M716" s="147"/>
      <c r="N716" s="147"/>
      <c r="O716" s="147"/>
      <c r="P716" s="147"/>
      <c r="Q716" s="147"/>
    </row>
    <row r="717" spans="1:17" x14ac:dyDescent="0.3">
      <c r="A717" s="107"/>
      <c r="B717" s="107" t="s">
        <v>2013</v>
      </c>
      <c r="C717" s="124"/>
      <c r="D717" s="107"/>
      <c r="E717" s="125"/>
      <c r="F717" s="107"/>
      <c r="G717" s="107" t="s">
        <v>335</v>
      </c>
      <c r="H717" s="124" t="str">
        <f>Programação3[[#This Row],[Atividade]]&amp; " - linha/estrutura: " &amp;Programação3[[#This Row],[Tag]]</f>
        <v xml:space="preserve">Teste hidrostático - linha/estrutura: </v>
      </c>
      <c r="I717" s="107"/>
      <c r="J717" s="107"/>
      <c r="K717" s="107"/>
      <c r="L717" s="147"/>
      <c r="M717" s="147"/>
      <c r="N717" s="147"/>
      <c r="O717" s="147"/>
      <c r="P717" s="147"/>
      <c r="Q717" s="147"/>
    </row>
    <row r="718" spans="1:17" x14ac:dyDescent="0.3">
      <c r="A718" s="107"/>
      <c r="B718" s="107" t="s">
        <v>338</v>
      </c>
      <c r="C718" s="124"/>
      <c r="D718" s="107"/>
      <c r="E718" s="125"/>
      <c r="F718" s="107"/>
      <c r="G718" s="107" t="s">
        <v>2014</v>
      </c>
      <c r="H718" s="124" t="str">
        <f>Programação3[[#This Row],[Atividade]]&amp; " - linha/estrutura: " &amp;Programação3[[#This Row],[Tag]]</f>
        <v xml:space="preserve">Linha 3"-S3-14E-5310/5327 -H - linha/estrutura: </v>
      </c>
      <c r="I718" s="107"/>
      <c r="J718" s="107"/>
      <c r="K718" s="107"/>
      <c r="L718" s="147"/>
      <c r="M718" s="147"/>
      <c r="N718" s="147"/>
      <c r="O718" s="147"/>
      <c r="P718" s="147"/>
      <c r="Q718" s="147"/>
    </row>
    <row r="719" spans="1:17" x14ac:dyDescent="0.3">
      <c r="A719" s="107"/>
      <c r="B719" s="107" t="s">
        <v>441</v>
      </c>
      <c r="C719" s="124"/>
      <c r="D719" s="107"/>
      <c r="E719" s="125"/>
      <c r="F719" s="107"/>
      <c r="G719" s="107" t="s">
        <v>2015</v>
      </c>
      <c r="H719" s="124" t="str">
        <f>Programação3[[#This Row],[Atividade]]&amp; " - linha/estrutura: " &amp;Programação3[[#This Row],[Tag]]</f>
        <v xml:space="preserve">Trecho área 14A - linha/estrutura: </v>
      </c>
      <c r="I719" s="107"/>
      <c r="J719" s="107"/>
      <c r="K719" s="107"/>
      <c r="L719" s="147"/>
      <c r="M719" s="147"/>
      <c r="N719" s="147"/>
      <c r="O719" s="147"/>
      <c r="P719" s="147"/>
      <c r="Q719" s="147"/>
    </row>
    <row r="720" spans="1:17" x14ac:dyDescent="0.3">
      <c r="A720" s="107" t="s">
        <v>510</v>
      </c>
      <c r="B720" s="107" t="s">
        <v>541</v>
      </c>
      <c r="C720" s="124"/>
      <c r="D720" s="107"/>
      <c r="E720" s="125"/>
      <c r="F720" s="107"/>
      <c r="G720" s="107" t="s">
        <v>1938</v>
      </c>
      <c r="H720" s="124" t="str">
        <f>Programação3[[#This Row],[Atividade]]&amp; " - linha/estrutura: " &amp;Programação3[[#This Row],[Tag]]</f>
        <v xml:space="preserve">Montar e soldar linha - linha/estrutura: </v>
      </c>
      <c r="I720" s="107"/>
      <c r="J720" s="107"/>
      <c r="K720" s="107"/>
      <c r="L720" s="147"/>
      <c r="M720" s="147"/>
      <c r="N720" s="147"/>
      <c r="O720" s="147"/>
      <c r="P720" s="147"/>
      <c r="Q720" s="147"/>
    </row>
    <row r="721" spans="1:17" x14ac:dyDescent="0.3">
      <c r="A721" s="107" t="s">
        <v>510</v>
      </c>
      <c r="B721" s="107" t="s">
        <v>2349</v>
      </c>
      <c r="C721" s="124"/>
      <c r="D721" s="107"/>
      <c r="E721" s="125"/>
      <c r="F721" s="107"/>
      <c r="G721" s="107" t="s">
        <v>2350</v>
      </c>
      <c r="H721" s="124" t="str">
        <f>Programação3[[#This Row],[Atividade]]&amp; " - linha/estrutura: " &amp;Programação3[[#This Row],[Tag]]</f>
        <v xml:space="preserve">Içamento de tubulação - linha/estrutura: </v>
      </c>
      <c r="I721" s="107"/>
      <c r="J721" s="107"/>
      <c r="K721" s="107"/>
      <c r="L721" s="147"/>
      <c r="M721" s="147"/>
      <c r="N721" s="147"/>
      <c r="O721" s="147"/>
      <c r="P721" s="147"/>
      <c r="Q721" s="147"/>
    </row>
    <row r="722" spans="1:17" x14ac:dyDescent="0.3">
      <c r="A722" s="107"/>
      <c r="B722" s="107" t="s">
        <v>917</v>
      </c>
      <c r="C722" s="124"/>
      <c r="D722" s="107"/>
      <c r="E722" s="125"/>
      <c r="F722" s="107"/>
      <c r="G722" s="107" t="s">
        <v>2016</v>
      </c>
      <c r="H722" s="124" t="str">
        <f>Programação3[[#This Row],[Atividade]]&amp; " - linha/estrutura: " &amp;Programação3[[#This Row],[Tag]]</f>
        <v xml:space="preserve">Montar trecho de tubulação e suportes - linha/estrutura: </v>
      </c>
      <c r="I722" s="107"/>
      <c r="J722" s="107"/>
      <c r="K722" s="107"/>
      <c r="L722" s="147"/>
      <c r="M722" s="147"/>
      <c r="N722" s="147"/>
      <c r="O722" s="147"/>
      <c r="P722" s="147"/>
      <c r="Q722" s="147"/>
    </row>
    <row r="723" spans="1:17" x14ac:dyDescent="0.3">
      <c r="A723" s="107"/>
      <c r="B723" s="107" t="s">
        <v>341</v>
      </c>
      <c r="C723" s="124"/>
      <c r="D723" s="107"/>
      <c r="E723" s="125"/>
      <c r="F723" s="107"/>
      <c r="G723" s="107" t="s">
        <v>279</v>
      </c>
      <c r="H723" s="124" t="str">
        <f>Programação3[[#This Row],[Atividade]]&amp; " - linha/estrutura: " &amp;Programação3[[#This Row],[Tag]]</f>
        <v xml:space="preserve">Inspeção ENDs das soldas - linha/estrutura: </v>
      </c>
      <c r="I723" s="107"/>
      <c r="J723" s="107"/>
      <c r="K723" s="107"/>
      <c r="L723" s="147"/>
      <c r="M723" s="147"/>
      <c r="N723" s="147"/>
      <c r="O723" s="147"/>
      <c r="P723" s="147"/>
      <c r="Q723" s="147"/>
    </row>
    <row r="724" spans="1:17" x14ac:dyDescent="0.3">
      <c r="A724" s="107"/>
      <c r="B724" s="107" t="s">
        <v>918</v>
      </c>
      <c r="C724" s="124"/>
      <c r="D724" s="107"/>
      <c r="E724" s="125"/>
      <c r="F724" s="107"/>
      <c r="G724" s="107" t="s">
        <v>2017</v>
      </c>
      <c r="H724" s="124" t="str">
        <f>Programação3[[#This Row],[Atividade]]&amp; " - linha/estrutura: " &amp;Programação3[[#This Row],[Tag]]</f>
        <v xml:space="preserve">Trecho no prédio das caldeiras - linha/estrutura: </v>
      </c>
      <c r="I724" s="107"/>
      <c r="J724" s="107"/>
      <c r="K724" s="107"/>
      <c r="L724" s="147"/>
      <c r="M724" s="147"/>
      <c r="N724" s="147"/>
      <c r="O724" s="147"/>
      <c r="P724" s="147"/>
      <c r="Q724" s="147"/>
    </row>
    <row r="725" spans="1:17" x14ac:dyDescent="0.3">
      <c r="A725" s="107" t="s">
        <v>510</v>
      </c>
      <c r="B725" s="107" t="s">
        <v>2343</v>
      </c>
      <c r="C725" s="124"/>
      <c r="D725" s="107"/>
      <c r="E725" s="125"/>
      <c r="F725" s="107"/>
      <c r="G725" s="107" t="s">
        <v>151</v>
      </c>
      <c r="H725" s="124" t="str">
        <f>Programação3[[#This Row],[Atividade]]&amp; " - linha/estrutura: " &amp;Programação3[[#This Row],[Tag]]</f>
        <v xml:space="preserve">Montagem de andaime - linha/estrutura: </v>
      </c>
      <c r="I725" s="107"/>
      <c r="J725" s="107"/>
      <c r="K725" s="107"/>
      <c r="L725" s="147"/>
      <c r="M725" s="147"/>
      <c r="N725" s="147"/>
      <c r="O725" s="147"/>
      <c r="P725" s="147"/>
      <c r="Q725" s="147"/>
    </row>
    <row r="726" spans="1:17" x14ac:dyDescent="0.3">
      <c r="A726" s="107" t="s">
        <v>510</v>
      </c>
      <c r="B726" s="107" t="s">
        <v>364</v>
      </c>
      <c r="C726" s="124"/>
      <c r="D726" s="107"/>
      <c r="E726" s="125"/>
      <c r="F726" s="107"/>
      <c r="G726" s="107" t="s">
        <v>1938</v>
      </c>
      <c r="H726" s="124" t="str">
        <f>Programação3[[#This Row],[Atividade]]&amp; " - linha/estrutura: " &amp;Programação3[[#This Row],[Tag]]</f>
        <v xml:space="preserve">Montar e soldar linha - linha/estrutura: </v>
      </c>
      <c r="I726" s="107"/>
      <c r="J726" s="107"/>
      <c r="K726" s="107"/>
      <c r="L726" s="147"/>
      <c r="M726" s="147"/>
      <c r="N726" s="147"/>
      <c r="O726" s="147"/>
      <c r="P726" s="147"/>
      <c r="Q726" s="147"/>
    </row>
    <row r="727" spans="1:17" x14ac:dyDescent="0.3">
      <c r="A727" s="107"/>
      <c r="B727" s="107" t="s">
        <v>919</v>
      </c>
      <c r="C727" s="124"/>
      <c r="D727" s="107"/>
      <c r="E727" s="125"/>
      <c r="F727" s="107"/>
      <c r="G727" s="107" t="s">
        <v>1929</v>
      </c>
      <c r="H727" s="124" t="str">
        <f>Programação3[[#This Row],[Atividade]]&amp; " - linha/estrutura: " &amp;Programação3[[#This Row],[Tag]]</f>
        <v xml:space="preserve">Montar suportes - linha/estrutura: </v>
      </c>
      <c r="I727" s="107"/>
      <c r="J727" s="107"/>
      <c r="K727" s="107"/>
      <c r="L727" s="147"/>
      <c r="M727" s="147"/>
      <c r="N727" s="147"/>
      <c r="O727" s="147"/>
      <c r="P727" s="147"/>
      <c r="Q727" s="147"/>
    </row>
    <row r="728" spans="1:17" x14ac:dyDescent="0.3">
      <c r="A728" s="107"/>
      <c r="B728" s="107" t="s">
        <v>920</v>
      </c>
      <c r="C728" s="124"/>
      <c r="D728" s="107"/>
      <c r="E728" s="125"/>
      <c r="F728" s="107"/>
      <c r="G728" s="107" t="s">
        <v>279</v>
      </c>
      <c r="H728" s="124" t="str">
        <f>Programação3[[#This Row],[Atividade]]&amp; " - linha/estrutura: " &amp;Programação3[[#This Row],[Tag]]</f>
        <v xml:space="preserve">Inspeção ENDs das soldas - linha/estrutura: </v>
      </c>
      <c r="I728" s="107"/>
      <c r="J728" s="107"/>
      <c r="K728" s="107"/>
      <c r="L728" s="147"/>
      <c r="M728" s="147"/>
      <c r="N728" s="147"/>
      <c r="O728" s="147"/>
      <c r="P728" s="147"/>
      <c r="Q728" s="147"/>
    </row>
    <row r="729" spans="1:17" x14ac:dyDescent="0.3">
      <c r="A729" s="107"/>
      <c r="B729" s="107" t="s">
        <v>921</v>
      </c>
      <c r="C729" s="124"/>
      <c r="D729" s="107"/>
      <c r="E729" s="125"/>
      <c r="F729" s="107"/>
      <c r="G729" s="107" t="s">
        <v>335</v>
      </c>
      <c r="H729" s="124" t="str">
        <f>Programação3[[#This Row],[Atividade]]&amp; " - linha/estrutura: " &amp;Programação3[[#This Row],[Tag]]</f>
        <v xml:space="preserve">Teste hidrostático - linha/estrutura: </v>
      </c>
      <c r="I729" s="107"/>
      <c r="J729" s="107"/>
      <c r="K729" s="107"/>
      <c r="L729" s="147"/>
      <c r="M729" s="147"/>
      <c r="N729" s="147"/>
      <c r="O729" s="147"/>
      <c r="P729" s="147"/>
      <c r="Q729" s="147"/>
    </row>
    <row r="730" spans="1:17" x14ac:dyDescent="0.3">
      <c r="A730" s="107"/>
      <c r="B730" s="107" t="s">
        <v>922</v>
      </c>
      <c r="C730" s="124"/>
      <c r="D730" s="107"/>
      <c r="E730" s="125"/>
      <c r="F730" s="107"/>
      <c r="G730" s="107" t="s">
        <v>2018</v>
      </c>
      <c r="H730" s="124" t="str">
        <f>Programação3[[#This Row],[Atividade]]&amp; " - linha/estrutura: " &amp;Programação3[[#This Row],[Tag]]</f>
        <v xml:space="preserve">Linha 10"-S1-14E-5385-H - linha/estrutura: </v>
      </c>
      <c r="I730" s="107"/>
      <c r="J730" s="107"/>
      <c r="K730" s="107"/>
      <c r="L730" s="147"/>
      <c r="M730" s="147"/>
      <c r="N730" s="147"/>
      <c r="O730" s="147"/>
      <c r="P730" s="147"/>
      <c r="Q730" s="147"/>
    </row>
    <row r="731" spans="1:17" x14ac:dyDescent="0.3">
      <c r="A731" s="107"/>
      <c r="B731" s="107" t="s">
        <v>923</v>
      </c>
      <c r="C731" s="124"/>
      <c r="D731" s="107"/>
      <c r="E731" s="125"/>
      <c r="F731" s="107"/>
      <c r="G731" s="107" t="s">
        <v>1940</v>
      </c>
      <c r="H731" s="124" t="str">
        <f>Programação3[[#This Row],[Atividade]]&amp; " - linha/estrutura: " &amp;Programação3[[#This Row],[Tag]]</f>
        <v xml:space="preserve">Montar e soldar linha 1º trecho - linha/estrutura: </v>
      </c>
      <c r="I731" s="107"/>
      <c r="J731" s="107"/>
      <c r="K731" s="107"/>
      <c r="L731" s="147"/>
      <c r="M731" s="147"/>
      <c r="N731" s="147"/>
      <c r="O731" s="147"/>
      <c r="P731" s="147"/>
      <c r="Q731" s="147"/>
    </row>
    <row r="732" spans="1:17" x14ac:dyDescent="0.3">
      <c r="A732" s="107"/>
      <c r="B732" s="107" t="s">
        <v>924</v>
      </c>
      <c r="C732" s="124"/>
      <c r="D732" s="107"/>
      <c r="E732" s="125"/>
      <c r="F732" s="107"/>
      <c r="G732" s="107" t="s">
        <v>2002</v>
      </c>
      <c r="H732" s="124" t="str">
        <f>Programação3[[#This Row],[Atividade]]&amp; " - linha/estrutura: " &amp;Programação3[[#This Row],[Tag]]</f>
        <v xml:space="preserve">Montar suportes 1º trecho - linha/estrutura: </v>
      </c>
      <c r="I732" s="107"/>
      <c r="J732" s="107"/>
      <c r="K732" s="107"/>
      <c r="L732" s="147"/>
      <c r="M732" s="147"/>
      <c r="N732" s="147"/>
      <c r="O732" s="147"/>
      <c r="P732" s="147"/>
      <c r="Q732" s="147"/>
    </row>
    <row r="733" spans="1:17" x14ac:dyDescent="0.3">
      <c r="A733" s="107"/>
      <c r="B733" s="107" t="s">
        <v>925</v>
      </c>
      <c r="C733" s="124"/>
      <c r="D733" s="107"/>
      <c r="E733" s="125"/>
      <c r="F733" s="107"/>
      <c r="G733" s="107" t="s">
        <v>2003</v>
      </c>
      <c r="H733" s="124" t="str">
        <f>Programação3[[#This Row],[Atividade]]&amp; " - linha/estrutura: " &amp;Programação3[[#This Row],[Tag]]</f>
        <v xml:space="preserve">Inspeção ENDs das soldas 1º trecho - linha/estrutura: </v>
      </c>
      <c r="I733" s="107"/>
      <c r="J733" s="107"/>
      <c r="K733" s="107"/>
      <c r="L733" s="147"/>
      <c r="M733" s="147"/>
      <c r="N733" s="147"/>
      <c r="O733" s="147"/>
      <c r="P733" s="147"/>
      <c r="Q733" s="147"/>
    </row>
    <row r="734" spans="1:17" x14ac:dyDescent="0.3">
      <c r="A734" s="107"/>
      <c r="B734" s="107" t="s">
        <v>522</v>
      </c>
      <c r="C734" s="124"/>
      <c r="D734" s="107"/>
      <c r="E734" s="125"/>
      <c r="F734" s="107"/>
      <c r="G734" s="107" t="s">
        <v>1941</v>
      </c>
      <c r="H734" s="124" t="str">
        <f>Programação3[[#This Row],[Atividade]]&amp; " - linha/estrutura: " &amp;Programação3[[#This Row],[Tag]]</f>
        <v xml:space="preserve">Montar e soldar linha 2º trecho - linha/estrutura: </v>
      </c>
      <c r="I734" s="107"/>
      <c r="J734" s="107"/>
      <c r="K734" s="107"/>
      <c r="L734" s="147"/>
      <c r="M734" s="147"/>
      <c r="N734" s="147"/>
      <c r="O734" s="147"/>
      <c r="P734" s="147"/>
      <c r="Q734" s="147"/>
    </row>
    <row r="735" spans="1:17" x14ac:dyDescent="0.3">
      <c r="A735" s="107"/>
      <c r="B735" s="107" t="s">
        <v>926</v>
      </c>
      <c r="C735" s="124"/>
      <c r="D735" s="107"/>
      <c r="E735" s="125"/>
      <c r="F735" s="107"/>
      <c r="G735" s="107" t="s">
        <v>2004</v>
      </c>
      <c r="H735" s="124" t="str">
        <f>Programação3[[#This Row],[Atividade]]&amp; " - linha/estrutura: " &amp;Programação3[[#This Row],[Tag]]</f>
        <v xml:space="preserve">Montar suportes 2º trecho - linha/estrutura: </v>
      </c>
      <c r="I735" s="107"/>
      <c r="J735" s="107"/>
      <c r="K735" s="107"/>
      <c r="L735" s="147"/>
      <c r="M735" s="147"/>
      <c r="N735" s="147"/>
      <c r="O735" s="147"/>
      <c r="P735" s="147"/>
      <c r="Q735" s="147"/>
    </row>
    <row r="736" spans="1:17" x14ac:dyDescent="0.3">
      <c r="A736" s="107"/>
      <c r="B736" s="107" t="s">
        <v>927</v>
      </c>
      <c r="C736" s="124"/>
      <c r="D736" s="107"/>
      <c r="E736" s="125"/>
      <c r="F736" s="107"/>
      <c r="G736" s="107" t="s">
        <v>2005</v>
      </c>
      <c r="H736" s="124" t="str">
        <f>Programação3[[#This Row],[Atividade]]&amp; " - linha/estrutura: " &amp;Programação3[[#This Row],[Tag]]</f>
        <v xml:space="preserve">Inspeção ENDs das soldas 2º trecho - linha/estrutura: </v>
      </c>
      <c r="I736" s="107"/>
      <c r="J736" s="107"/>
      <c r="K736" s="107"/>
      <c r="L736" s="147"/>
      <c r="M736" s="147"/>
      <c r="N736" s="147"/>
      <c r="O736" s="147"/>
      <c r="P736" s="147"/>
      <c r="Q736" s="147"/>
    </row>
    <row r="737" spans="1:17" x14ac:dyDescent="0.3">
      <c r="A737" s="107"/>
      <c r="B737" s="107" t="s">
        <v>928</v>
      </c>
      <c r="C737" s="124"/>
      <c r="D737" s="107"/>
      <c r="E737" s="125"/>
      <c r="F737" s="107"/>
      <c r="G737" s="107" t="s">
        <v>335</v>
      </c>
      <c r="H737" s="124" t="str">
        <f>Programação3[[#This Row],[Atividade]]&amp; " - linha/estrutura: " &amp;Programação3[[#This Row],[Tag]]</f>
        <v xml:space="preserve">Teste hidrostático - linha/estrutura: </v>
      </c>
      <c r="I737" s="107"/>
      <c r="J737" s="107"/>
      <c r="K737" s="107"/>
      <c r="L737" s="147"/>
      <c r="M737" s="147"/>
      <c r="N737" s="147"/>
      <c r="O737" s="147"/>
      <c r="P737" s="147"/>
      <c r="Q737" s="147"/>
    </row>
    <row r="738" spans="1:17" x14ac:dyDescent="0.3">
      <c r="A738" s="107"/>
      <c r="B738" s="107" t="s">
        <v>929</v>
      </c>
      <c r="C738" s="124"/>
      <c r="D738" s="107"/>
      <c r="E738" s="125"/>
      <c r="F738" s="107"/>
      <c r="G738" s="107" t="s">
        <v>1673</v>
      </c>
      <c r="H738" s="124" t="str">
        <f>Programação3[[#This Row],[Atividade]]&amp; " - linha/estrutura: " &amp;Programação3[[#This Row],[Tag]]</f>
        <v xml:space="preserve">Linha 3"-S3-14E-5371-H - linha/estrutura: </v>
      </c>
      <c r="I738" s="107"/>
      <c r="J738" s="107"/>
      <c r="K738" s="107"/>
      <c r="L738" s="147"/>
      <c r="M738" s="147"/>
      <c r="N738" s="147"/>
      <c r="O738" s="147"/>
      <c r="P738" s="147"/>
      <c r="Q738" s="147"/>
    </row>
    <row r="739" spans="1:17" x14ac:dyDescent="0.3">
      <c r="A739" s="107"/>
      <c r="B739" s="107" t="s">
        <v>498</v>
      </c>
      <c r="C739" s="124"/>
      <c r="D739" s="107"/>
      <c r="E739" s="125"/>
      <c r="F739" s="107"/>
      <c r="G739" s="107" t="s">
        <v>1938</v>
      </c>
      <c r="H739" s="124" t="str">
        <f>Programação3[[#This Row],[Atividade]]&amp; " - linha/estrutura: " &amp;Programação3[[#This Row],[Tag]]</f>
        <v xml:space="preserve">Montar e soldar linha - linha/estrutura: </v>
      </c>
      <c r="I739" s="107"/>
      <c r="J739" s="107"/>
      <c r="K739" s="107"/>
      <c r="L739" s="147"/>
      <c r="M739" s="147"/>
      <c r="N739" s="147"/>
      <c r="O739" s="147"/>
      <c r="P739" s="147"/>
      <c r="Q739" s="147"/>
    </row>
    <row r="740" spans="1:17" x14ac:dyDescent="0.3">
      <c r="A740" s="107"/>
      <c r="B740" s="107" t="s">
        <v>930</v>
      </c>
      <c r="C740" s="124"/>
      <c r="D740" s="107"/>
      <c r="E740" s="125"/>
      <c r="F740" s="107"/>
      <c r="G740" s="107" t="s">
        <v>279</v>
      </c>
      <c r="H740" s="124" t="str">
        <f>Programação3[[#This Row],[Atividade]]&amp; " - linha/estrutura: " &amp;Programação3[[#This Row],[Tag]]</f>
        <v xml:space="preserve">Inspeção ENDs das soldas - linha/estrutura: </v>
      </c>
      <c r="I740" s="107"/>
      <c r="J740" s="107"/>
      <c r="K740" s="107"/>
      <c r="L740" s="147"/>
      <c r="M740" s="147"/>
      <c r="N740" s="147"/>
      <c r="O740" s="147"/>
      <c r="P740" s="147"/>
      <c r="Q740" s="147"/>
    </row>
    <row r="741" spans="1:17" x14ac:dyDescent="0.3">
      <c r="A741" s="107"/>
      <c r="B741" s="107" t="s">
        <v>931</v>
      </c>
      <c r="C741" s="124"/>
      <c r="D741" s="107"/>
      <c r="E741" s="125"/>
      <c r="F741" s="107"/>
      <c r="G741" s="107" t="s">
        <v>335</v>
      </c>
      <c r="H741" s="124" t="str">
        <f>Programação3[[#This Row],[Atividade]]&amp; " - linha/estrutura: " &amp;Programação3[[#This Row],[Tag]]</f>
        <v xml:space="preserve">Teste hidrostático - linha/estrutura: </v>
      </c>
      <c r="I741" s="107"/>
      <c r="J741" s="107"/>
      <c r="K741" s="107"/>
      <c r="L741" s="147"/>
      <c r="M741" s="147"/>
      <c r="N741" s="147"/>
      <c r="O741" s="147"/>
      <c r="P741" s="147"/>
      <c r="Q741" s="147"/>
    </row>
    <row r="742" spans="1:17" x14ac:dyDescent="0.3">
      <c r="A742" s="107"/>
      <c r="B742" s="107" t="s">
        <v>459</v>
      </c>
      <c r="C742" s="124"/>
      <c r="D742" s="107"/>
      <c r="E742" s="125"/>
      <c r="F742" s="107"/>
      <c r="G742" s="107" t="s">
        <v>1675</v>
      </c>
      <c r="H742" s="124" t="str">
        <f>Programação3[[#This Row],[Atividade]]&amp; " - linha/estrutura: " &amp;Programação3[[#This Row],[Tag]]</f>
        <v xml:space="preserve">Linha 10"-S3-14E-5332-H - linha/estrutura: </v>
      </c>
      <c r="I742" s="107"/>
      <c r="J742" s="107"/>
      <c r="K742" s="107"/>
      <c r="L742" s="147"/>
      <c r="M742" s="147"/>
      <c r="N742" s="147"/>
      <c r="O742" s="147"/>
      <c r="P742" s="147"/>
      <c r="Q742" s="147"/>
    </row>
    <row r="743" spans="1:17" x14ac:dyDescent="0.3">
      <c r="A743" s="107"/>
      <c r="B743" s="107" t="s">
        <v>524</v>
      </c>
      <c r="C743" s="124"/>
      <c r="D743" s="107"/>
      <c r="E743" s="125"/>
      <c r="F743" s="107"/>
      <c r="G743" s="107" t="s">
        <v>1938</v>
      </c>
      <c r="H743" s="124" t="str">
        <f>Programação3[[#This Row],[Atividade]]&amp; " - linha/estrutura: " &amp;Programação3[[#This Row],[Tag]]</f>
        <v xml:space="preserve">Montar e soldar linha - linha/estrutura: </v>
      </c>
      <c r="I743" s="107"/>
      <c r="J743" s="107"/>
      <c r="K743" s="107"/>
      <c r="L743" s="147"/>
      <c r="M743" s="147"/>
      <c r="N743" s="147"/>
      <c r="O743" s="147"/>
      <c r="P743" s="147"/>
      <c r="Q743" s="147"/>
    </row>
    <row r="744" spans="1:17" x14ac:dyDescent="0.3">
      <c r="A744" s="107"/>
      <c r="B744" s="107" t="s">
        <v>932</v>
      </c>
      <c r="C744" s="124"/>
      <c r="D744" s="107"/>
      <c r="E744" s="125"/>
      <c r="F744" s="107"/>
      <c r="G744" s="107" t="s">
        <v>1929</v>
      </c>
      <c r="H744" s="124" t="str">
        <f>Programação3[[#This Row],[Atividade]]&amp; " - linha/estrutura: " &amp;Programação3[[#This Row],[Tag]]</f>
        <v xml:space="preserve">Montar suportes - linha/estrutura: </v>
      </c>
      <c r="I744" s="107"/>
      <c r="J744" s="107"/>
      <c r="K744" s="107"/>
      <c r="L744" s="147"/>
      <c r="M744" s="147"/>
      <c r="N744" s="147"/>
      <c r="O744" s="147"/>
      <c r="P744" s="147"/>
      <c r="Q744" s="147"/>
    </row>
    <row r="745" spans="1:17" x14ac:dyDescent="0.3">
      <c r="A745" s="107"/>
      <c r="B745" s="107" t="s">
        <v>933</v>
      </c>
      <c r="C745" s="124"/>
      <c r="D745" s="107"/>
      <c r="E745" s="125"/>
      <c r="F745" s="107"/>
      <c r="G745" s="107" t="s">
        <v>279</v>
      </c>
      <c r="H745" s="124" t="str">
        <f>Programação3[[#This Row],[Atividade]]&amp; " - linha/estrutura: " &amp;Programação3[[#This Row],[Tag]]</f>
        <v xml:space="preserve">Inspeção ENDs das soldas - linha/estrutura: </v>
      </c>
      <c r="I745" s="107"/>
      <c r="J745" s="107"/>
      <c r="K745" s="107"/>
      <c r="L745" s="147"/>
      <c r="M745" s="147"/>
      <c r="N745" s="147"/>
      <c r="O745" s="147"/>
      <c r="P745" s="147"/>
      <c r="Q745" s="147"/>
    </row>
    <row r="746" spans="1:17" x14ac:dyDescent="0.3">
      <c r="A746" s="107"/>
      <c r="B746" s="107" t="s">
        <v>934</v>
      </c>
      <c r="C746" s="124"/>
      <c r="D746" s="107"/>
      <c r="E746" s="125"/>
      <c r="F746" s="107"/>
      <c r="G746" s="107" t="s">
        <v>335</v>
      </c>
      <c r="H746" s="124" t="str">
        <f>Programação3[[#This Row],[Atividade]]&amp; " - linha/estrutura: " &amp;Programação3[[#This Row],[Tag]]</f>
        <v xml:space="preserve">Teste hidrostático - linha/estrutura: </v>
      </c>
      <c r="I746" s="107"/>
      <c r="J746" s="107"/>
      <c r="K746" s="107"/>
      <c r="L746" s="147"/>
      <c r="M746" s="147"/>
      <c r="N746" s="147"/>
      <c r="O746" s="147"/>
      <c r="P746" s="147"/>
      <c r="Q746" s="147"/>
    </row>
    <row r="747" spans="1:17" x14ac:dyDescent="0.3">
      <c r="A747" s="107"/>
      <c r="B747" s="107" t="s">
        <v>460</v>
      </c>
      <c r="C747" s="124"/>
      <c r="D747" s="107"/>
      <c r="E747" s="125"/>
      <c r="F747" s="107"/>
      <c r="G747" s="107" t="s">
        <v>1682</v>
      </c>
      <c r="H747" s="124" t="str">
        <f>Programação3[[#This Row],[Atividade]]&amp; " - linha/estrutura: " &amp;Programação3[[#This Row],[Tag]]</f>
        <v xml:space="preserve">Linha 10"-S3-14E-5334-H - linha/estrutura: </v>
      </c>
      <c r="I747" s="107"/>
      <c r="J747" s="107"/>
      <c r="K747" s="107"/>
      <c r="L747" s="147"/>
      <c r="M747" s="147"/>
      <c r="N747" s="147"/>
      <c r="O747" s="147"/>
      <c r="P747" s="147"/>
      <c r="Q747" s="147"/>
    </row>
    <row r="748" spans="1:17" x14ac:dyDescent="0.3">
      <c r="A748" s="107"/>
      <c r="B748" s="107" t="s">
        <v>525</v>
      </c>
      <c r="C748" s="124"/>
      <c r="D748" s="107"/>
      <c r="E748" s="125"/>
      <c r="F748" s="107"/>
      <c r="G748" s="107" t="s">
        <v>1938</v>
      </c>
      <c r="H748" s="124" t="str">
        <f>Programação3[[#This Row],[Atividade]]&amp; " - linha/estrutura: " &amp;Programação3[[#This Row],[Tag]]</f>
        <v xml:space="preserve">Montar e soldar linha - linha/estrutura: </v>
      </c>
      <c r="I748" s="107"/>
      <c r="J748" s="107"/>
      <c r="K748" s="107"/>
      <c r="L748" s="147"/>
      <c r="M748" s="147"/>
      <c r="N748" s="147"/>
      <c r="O748" s="147"/>
      <c r="P748" s="147"/>
      <c r="Q748" s="147"/>
    </row>
    <row r="749" spans="1:17" x14ac:dyDescent="0.3">
      <c r="A749" s="107"/>
      <c r="B749" s="107" t="s">
        <v>935</v>
      </c>
      <c r="C749" s="124"/>
      <c r="D749" s="107"/>
      <c r="E749" s="125"/>
      <c r="F749" s="107"/>
      <c r="G749" s="107" t="s">
        <v>1929</v>
      </c>
      <c r="H749" s="124" t="str">
        <f>Programação3[[#This Row],[Atividade]]&amp; " - linha/estrutura: " &amp;Programação3[[#This Row],[Tag]]</f>
        <v xml:space="preserve">Montar suportes - linha/estrutura: </v>
      </c>
      <c r="I749" s="107"/>
      <c r="J749" s="107"/>
      <c r="K749" s="107"/>
      <c r="L749" s="147"/>
      <c r="M749" s="147"/>
      <c r="N749" s="147"/>
      <c r="O749" s="147"/>
      <c r="P749" s="147"/>
      <c r="Q749" s="147"/>
    </row>
    <row r="750" spans="1:17" x14ac:dyDescent="0.3">
      <c r="A750" s="107"/>
      <c r="B750" s="107" t="s">
        <v>936</v>
      </c>
      <c r="C750" s="124"/>
      <c r="D750" s="107"/>
      <c r="E750" s="125"/>
      <c r="F750" s="107"/>
      <c r="G750" s="107" t="s">
        <v>279</v>
      </c>
      <c r="H750" s="124" t="str">
        <f>Programação3[[#This Row],[Atividade]]&amp; " - linha/estrutura: " &amp;Programação3[[#This Row],[Tag]]</f>
        <v xml:space="preserve">Inspeção ENDs das soldas - linha/estrutura: </v>
      </c>
      <c r="I750" s="107"/>
      <c r="J750" s="107"/>
      <c r="K750" s="107"/>
      <c r="L750" s="147"/>
      <c r="M750" s="147"/>
      <c r="N750" s="147"/>
      <c r="O750" s="147"/>
      <c r="P750" s="147"/>
      <c r="Q750" s="147"/>
    </row>
    <row r="751" spans="1:17" x14ac:dyDescent="0.3">
      <c r="A751" s="107"/>
      <c r="B751" s="107" t="s">
        <v>937</v>
      </c>
      <c r="C751" s="124"/>
      <c r="D751" s="107"/>
      <c r="E751" s="125"/>
      <c r="F751" s="107"/>
      <c r="G751" s="107" t="s">
        <v>335</v>
      </c>
      <c r="H751" s="124" t="str">
        <f>Programação3[[#This Row],[Atividade]]&amp; " - linha/estrutura: " &amp;Programação3[[#This Row],[Tag]]</f>
        <v xml:space="preserve">Teste hidrostático - linha/estrutura: </v>
      </c>
      <c r="I751" s="107"/>
      <c r="J751" s="107"/>
      <c r="K751" s="107"/>
      <c r="L751" s="147"/>
      <c r="M751" s="147"/>
      <c r="N751" s="147"/>
      <c r="O751" s="147"/>
      <c r="P751" s="147"/>
      <c r="Q751" s="147"/>
    </row>
    <row r="752" spans="1:17" x14ac:dyDescent="0.3">
      <c r="A752" s="107"/>
      <c r="B752" s="107" t="s">
        <v>461</v>
      </c>
      <c r="C752" s="124"/>
      <c r="D752" s="107"/>
      <c r="E752" s="125"/>
      <c r="F752" s="107"/>
      <c r="G752" s="107" t="s">
        <v>1677</v>
      </c>
      <c r="H752" s="124" t="str">
        <f>Programação3[[#This Row],[Atividade]]&amp; " - linha/estrutura: " &amp;Programação3[[#This Row],[Tag]]</f>
        <v xml:space="preserve">Linha 8"-S3-14E-5335-H - linha/estrutura: </v>
      </c>
      <c r="I752" s="107"/>
      <c r="J752" s="107"/>
      <c r="K752" s="107"/>
      <c r="L752" s="147"/>
      <c r="M752" s="147"/>
      <c r="N752" s="147"/>
      <c r="O752" s="147"/>
      <c r="P752" s="147"/>
      <c r="Q752" s="147"/>
    </row>
    <row r="753" spans="1:17" x14ac:dyDescent="0.3">
      <c r="A753" s="107" t="s">
        <v>510</v>
      </c>
      <c r="B753" s="107" t="s">
        <v>527</v>
      </c>
      <c r="C753" s="124"/>
      <c r="D753" s="107"/>
      <c r="E753" s="125"/>
      <c r="F753" s="107"/>
      <c r="G753" s="107" t="s">
        <v>1938</v>
      </c>
      <c r="H753" s="124" t="str">
        <f>Programação3[[#This Row],[Atividade]]&amp; " - linha/estrutura: " &amp;Programação3[[#This Row],[Tag]]</f>
        <v xml:space="preserve">Montar e soldar linha - linha/estrutura: </v>
      </c>
      <c r="I753" s="107"/>
      <c r="J753" s="107"/>
      <c r="K753" s="107"/>
      <c r="L753" s="147"/>
      <c r="M753" s="147"/>
      <c r="N753" s="147"/>
      <c r="O753" s="147"/>
      <c r="P753" s="147"/>
      <c r="Q753" s="147"/>
    </row>
    <row r="754" spans="1:17" x14ac:dyDescent="0.3">
      <c r="A754" s="107"/>
      <c r="B754" s="107" t="s">
        <v>938</v>
      </c>
      <c r="C754" s="124"/>
      <c r="D754" s="107"/>
      <c r="E754" s="125"/>
      <c r="F754" s="107"/>
      <c r="G754" s="107" t="s">
        <v>1929</v>
      </c>
      <c r="H754" s="124" t="str">
        <f>Programação3[[#This Row],[Atividade]]&amp; " - linha/estrutura: " &amp;Programação3[[#This Row],[Tag]]</f>
        <v xml:space="preserve">Montar suportes - linha/estrutura: </v>
      </c>
      <c r="I754" s="107"/>
      <c r="J754" s="107"/>
      <c r="K754" s="107"/>
      <c r="L754" s="147"/>
      <c r="M754" s="147"/>
      <c r="N754" s="147"/>
      <c r="O754" s="147"/>
      <c r="P754" s="147"/>
      <c r="Q754" s="147"/>
    </row>
    <row r="755" spans="1:17" x14ac:dyDescent="0.3">
      <c r="A755" s="107"/>
      <c r="B755" s="107" t="s">
        <v>939</v>
      </c>
      <c r="C755" s="124"/>
      <c r="D755" s="107"/>
      <c r="E755" s="125"/>
      <c r="F755" s="107"/>
      <c r="G755" s="107" t="s">
        <v>279</v>
      </c>
      <c r="H755" s="124" t="str">
        <f>Programação3[[#This Row],[Atividade]]&amp; " - linha/estrutura: " &amp;Programação3[[#This Row],[Tag]]</f>
        <v xml:space="preserve">Inspeção ENDs das soldas - linha/estrutura: </v>
      </c>
      <c r="I755" s="107"/>
      <c r="J755" s="107"/>
      <c r="K755" s="107"/>
      <c r="L755" s="147"/>
      <c r="M755" s="147"/>
      <c r="N755" s="147"/>
      <c r="O755" s="147"/>
      <c r="P755" s="147"/>
      <c r="Q755" s="147"/>
    </row>
    <row r="756" spans="1:17" x14ac:dyDescent="0.3">
      <c r="A756" s="107"/>
      <c r="B756" s="107" t="s">
        <v>940</v>
      </c>
      <c r="C756" s="124"/>
      <c r="D756" s="107"/>
      <c r="E756" s="125"/>
      <c r="F756" s="107"/>
      <c r="G756" s="107" t="s">
        <v>335</v>
      </c>
      <c r="H756" s="124" t="str">
        <f>Programação3[[#This Row],[Atividade]]&amp; " - linha/estrutura: " &amp;Programação3[[#This Row],[Tag]]</f>
        <v xml:space="preserve">Teste hidrostático - linha/estrutura: </v>
      </c>
      <c r="I756" s="107"/>
      <c r="J756" s="107"/>
      <c r="K756" s="107"/>
      <c r="L756" s="147"/>
      <c r="M756" s="147"/>
      <c r="N756" s="147"/>
      <c r="O756" s="147"/>
      <c r="P756" s="147"/>
      <c r="Q756" s="147"/>
    </row>
    <row r="757" spans="1:17" x14ac:dyDescent="0.3">
      <c r="A757" s="107"/>
      <c r="B757" s="107" t="s">
        <v>414</v>
      </c>
      <c r="C757" s="124"/>
      <c r="D757" s="107"/>
      <c r="E757" s="125"/>
      <c r="F757" s="107"/>
      <c r="G757" s="107" t="s">
        <v>415</v>
      </c>
      <c r="H757" s="124" t="str">
        <f>Programação3[[#This Row],[Atividade]]&amp; " - linha/estrutura: " &amp;Programação3[[#This Row],[Tag]]</f>
        <v xml:space="preserve">Linha 8'' -S3-14E-5355/5356/5357-H - linha/estrutura: </v>
      </c>
      <c r="I757" s="107"/>
      <c r="J757" s="107"/>
      <c r="K757" s="107"/>
      <c r="L757" s="147"/>
      <c r="M757" s="147"/>
      <c r="N757" s="147"/>
      <c r="O757" s="147"/>
      <c r="P757" s="147"/>
      <c r="Q757" s="147"/>
    </row>
    <row r="758" spans="1:17" x14ac:dyDescent="0.3">
      <c r="A758" s="107" t="s">
        <v>510</v>
      </c>
      <c r="B758" s="107" t="s">
        <v>365</v>
      </c>
      <c r="C758" s="124" t="s">
        <v>2169</v>
      </c>
      <c r="D758" s="107" t="s">
        <v>1431</v>
      </c>
      <c r="E758" s="125" t="s">
        <v>1440</v>
      </c>
      <c r="F758" s="107" t="s">
        <v>2224</v>
      </c>
      <c r="G758" s="107" t="s">
        <v>1938</v>
      </c>
      <c r="H758" s="124" t="str">
        <f>Programação3[[#This Row],[Atividade]]&amp; " - linha/estrutura: " &amp;Programação3[[#This Row],[Tag]]</f>
        <v>Montar e soldar linha - linha/estrutura: 6"-S3-14E-5374-H</v>
      </c>
      <c r="I758" s="107" t="s">
        <v>1435</v>
      </c>
      <c r="J758" s="144"/>
      <c r="K758" s="107"/>
      <c r="L758" s="147"/>
      <c r="M758" s="147"/>
      <c r="N758" s="147"/>
      <c r="O758" s="147"/>
      <c r="P758" s="147"/>
      <c r="Q758" s="147"/>
    </row>
    <row r="759" spans="1:17" x14ac:dyDescent="0.3">
      <c r="A759" s="107"/>
      <c r="B759" s="107" t="s">
        <v>941</v>
      </c>
      <c r="C759" s="124" t="s">
        <v>2167</v>
      </c>
      <c r="D759" s="107" t="s">
        <v>1430</v>
      </c>
      <c r="E759" s="125" t="s">
        <v>1440</v>
      </c>
      <c r="F759" s="107" t="s">
        <v>2224</v>
      </c>
      <c r="G759" s="107" t="s">
        <v>1941</v>
      </c>
      <c r="H759" s="124" t="str">
        <f>Programação3[[#This Row],[Atividade]]&amp; " - linha/estrutura: " &amp;Programação3[[#This Row],[Tag]]</f>
        <v>Montar e soldar linha 2º trecho - linha/estrutura: 6"-S3-14E-5374-H</v>
      </c>
      <c r="I759" s="107"/>
      <c r="J759" s="107"/>
      <c r="K759" s="107"/>
      <c r="L759" s="147"/>
      <c r="M759" s="147"/>
      <c r="N759" s="147"/>
      <c r="O759" s="147"/>
      <c r="P759" s="147"/>
      <c r="Q759" s="147"/>
    </row>
    <row r="760" spans="1:17" x14ac:dyDescent="0.3">
      <c r="A760" s="107"/>
      <c r="B760" s="107" t="s">
        <v>942</v>
      </c>
      <c r="C760" s="124" t="s">
        <v>2167</v>
      </c>
      <c r="D760" s="107" t="s">
        <v>1430</v>
      </c>
      <c r="E760" s="125" t="s">
        <v>1440</v>
      </c>
      <c r="F760" s="107" t="s">
        <v>2224</v>
      </c>
      <c r="G760" s="107" t="s">
        <v>1929</v>
      </c>
      <c r="H760" s="124" t="str">
        <f>Programação3[[#This Row],[Atividade]]&amp; " - linha/estrutura: " &amp;Programação3[[#This Row],[Tag]]</f>
        <v>Montar suportes - linha/estrutura: 6"-S3-14E-5374-H</v>
      </c>
      <c r="I760" s="107" t="s">
        <v>1432</v>
      </c>
      <c r="J760" s="124"/>
      <c r="K760" s="107"/>
      <c r="L760" s="147"/>
      <c r="M760" s="147"/>
      <c r="N760" s="147"/>
      <c r="O760" s="147"/>
      <c r="P760" s="147"/>
      <c r="Q760" s="147"/>
    </row>
    <row r="761" spans="1:17" x14ac:dyDescent="0.3">
      <c r="A761" s="107"/>
      <c r="B761" s="107" t="s">
        <v>943</v>
      </c>
      <c r="C761" s="124"/>
      <c r="D761" s="107"/>
      <c r="E761" s="125"/>
      <c r="F761" s="107"/>
      <c r="G761" s="107" t="s">
        <v>279</v>
      </c>
      <c r="H761" s="124" t="str">
        <f>Programação3[[#This Row],[Atividade]]&amp; " - linha/estrutura: " &amp;Programação3[[#This Row],[Tag]]</f>
        <v xml:space="preserve">Inspeção ENDs das soldas - linha/estrutura: </v>
      </c>
      <c r="I761" s="107"/>
      <c r="J761" s="107"/>
      <c r="K761" s="107"/>
      <c r="L761" s="147"/>
      <c r="M761" s="147"/>
      <c r="N761" s="147"/>
      <c r="O761" s="147"/>
      <c r="P761" s="147"/>
      <c r="Q761" s="147"/>
    </row>
    <row r="762" spans="1:17" x14ac:dyDescent="0.3">
      <c r="A762" s="107"/>
      <c r="B762" s="107" t="s">
        <v>944</v>
      </c>
      <c r="C762" s="124"/>
      <c r="D762" s="107"/>
      <c r="E762" s="125"/>
      <c r="F762" s="107"/>
      <c r="G762" s="107" t="s">
        <v>335</v>
      </c>
      <c r="H762" s="124" t="str">
        <f>Programação3[[#This Row],[Atividade]]&amp; " - linha/estrutura: " &amp;Programação3[[#This Row],[Tag]]</f>
        <v xml:space="preserve">Teste hidrostático - linha/estrutura: </v>
      </c>
      <c r="I762" s="107"/>
      <c r="J762" s="107"/>
      <c r="K762" s="107"/>
      <c r="L762" s="147"/>
      <c r="M762" s="147"/>
      <c r="N762" s="147"/>
      <c r="O762" s="147"/>
      <c r="P762" s="147"/>
      <c r="Q762" s="147"/>
    </row>
    <row r="763" spans="1:17" x14ac:dyDescent="0.3">
      <c r="A763" s="107"/>
      <c r="B763" s="107" t="s">
        <v>491</v>
      </c>
      <c r="C763" s="124"/>
      <c r="D763" s="107"/>
      <c r="E763" s="125"/>
      <c r="F763" s="107"/>
      <c r="G763" s="107" t="s">
        <v>1680</v>
      </c>
      <c r="H763" s="124" t="str">
        <f>Programação3[[#This Row],[Atividade]]&amp; " - linha/estrutura: " &amp;Programação3[[#This Row],[Tag]]</f>
        <v xml:space="preserve">Linha 12"-S3-14E-5321-H - linha/estrutura: </v>
      </c>
      <c r="I763" s="107"/>
      <c r="J763" s="107"/>
      <c r="K763" s="107"/>
      <c r="L763" s="147"/>
      <c r="M763" s="147"/>
      <c r="N763" s="147"/>
      <c r="O763" s="147"/>
      <c r="P763" s="147"/>
      <c r="Q763" s="147"/>
    </row>
    <row r="764" spans="1:17" x14ac:dyDescent="0.3">
      <c r="A764" s="107"/>
      <c r="B764" s="107" t="s">
        <v>489</v>
      </c>
      <c r="C764" s="124" t="s">
        <v>2169</v>
      </c>
      <c r="D764" s="107" t="s">
        <v>1431</v>
      </c>
      <c r="E764" s="125" t="s">
        <v>1440</v>
      </c>
      <c r="F764" s="107" t="s">
        <v>2225</v>
      </c>
      <c r="G764" s="107" t="s">
        <v>1929</v>
      </c>
      <c r="H764" s="124" t="str">
        <f>Programação3[[#This Row],[Atividade]]&amp; " - linha/estrutura: " &amp;Programação3[[#This Row],[Tag]]</f>
        <v>Montar suportes - linha/estrutura: 6"-S3-14E-5375-H</v>
      </c>
      <c r="I764" s="107" t="s">
        <v>1435</v>
      </c>
      <c r="J764" s="144"/>
      <c r="K764" s="107"/>
      <c r="L764" s="147"/>
      <c r="M764" s="147"/>
      <c r="N764" s="147"/>
      <c r="O764" s="147"/>
      <c r="P764" s="147"/>
      <c r="Q764" s="147"/>
    </row>
    <row r="765" spans="1:17" x14ac:dyDescent="0.3">
      <c r="A765" s="107" t="s">
        <v>510</v>
      </c>
      <c r="B765" s="107" t="s">
        <v>539</v>
      </c>
      <c r="C765" s="124" t="s">
        <v>2167</v>
      </c>
      <c r="D765" s="107" t="s">
        <v>1430</v>
      </c>
      <c r="E765" s="125" t="s">
        <v>1440</v>
      </c>
      <c r="F765" s="107" t="s">
        <v>2225</v>
      </c>
      <c r="G765" s="107" t="s">
        <v>2019</v>
      </c>
      <c r="H765" s="124" t="str">
        <f>Programação3[[#This Row],[Atividade]]&amp; " - linha/estrutura: " &amp;Programação3[[#This Row],[Tag]]</f>
        <v>Montar e soldar tubulação - linha/estrutura: 6"-S3-14E-5375-H</v>
      </c>
      <c r="I765" s="107"/>
      <c r="J765" s="107"/>
      <c r="K765" s="107"/>
      <c r="L765" s="147"/>
      <c r="M765" s="147"/>
      <c r="N765" s="147"/>
      <c r="O765" s="147"/>
      <c r="P765" s="147"/>
      <c r="Q765" s="147"/>
    </row>
    <row r="766" spans="1:17" x14ac:dyDescent="0.3">
      <c r="A766" s="107"/>
      <c r="B766" s="107" t="s">
        <v>945</v>
      </c>
      <c r="C766" s="124" t="s">
        <v>2167</v>
      </c>
      <c r="D766" s="107" t="s">
        <v>1430</v>
      </c>
      <c r="E766" s="125" t="s">
        <v>1440</v>
      </c>
      <c r="F766" s="107" t="s">
        <v>2225</v>
      </c>
      <c r="G766" s="107" t="s">
        <v>279</v>
      </c>
      <c r="H766" s="124" t="str">
        <f>Programação3[[#This Row],[Atividade]]&amp; " - linha/estrutura: " &amp;Programação3[[#This Row],[Tag]]</f>
        <v>Inspeção ENDs das soldas - linha/estrutura: 6"-S3-14E-5375-H</v>
      </c>
      <c r="I766" s="107" t="s">
        <v>1432</v>
      </c>
      <c r="J766" s="124"/>
      <c r="K766" s="107"/>
      <c r="L766" s="147"/>
      <c r="M766" s="147"/>
      <c r="N766" s="147"/>
      <c r="O766" s="147"/>
      <c r="P766" s="147"/>
      <c r="Q766" s="147"/>
    </row>
    <row r="767" spans="1:17" x14ac:dyDescent="0.3">
      <c r="A767" s="107"/>
      <c r="B767" s="107" t="s">
        <v>946</v>
      </c>
      <c r="C767" s="124"/>
      <c r="D767" s="107"/>
      <c r="E767" s="125"/>
      <c r="F767" s="107"/>
      <c r="G767" s="107" t="s">
        <v>335</v>
      </c>
      <c r="H767" s="124" t="str">
        <f>Programação3[[#This Row],[Atividade]]&amp; " - linha/estrutura: " &amp;Programação3[[#This Row],[Tag]]</f>
        <v xml:space="preserve">Teste hidrostático - linha/estrutura: </v>
      </c>
      <c r="I767" s="107"/>
      <c r="J767" s="107"/>
      <c r="K767" s="107"/>
      <c r="L767" s="147"/>
      <c r="M767" s="147"/>
      <c r="N767" s="147"/>
      <c r="O767" s="147"/>
      <c r="P767" s="147"/>
      <c r="Q767" s="147"/>
    </row>
    <row r="768" spans="1:17" x14ac:dyDescent="0.3">
      <c r="A768" s="107"/>
      <c r="B768" s="107" t="s">
        <v>947</v>
      </c>
      <c r="C768" s="124"/>
      <c r="D768" s="107"/>
      <c r="E768" s="125"/>
      <c r="F768" s="107"/>
      <c r="G768" s="107" t="s">
        <v>1688</v>
      </c>
      <c r="H768" s="124" t="str">
        <f>Programação3[[#This Row],[Atividade]]&amp; " - linha/estrutura: " &amp;Programação3[[#This Row],[Tag]]</f>
        <v xml:space="preserve">Linha 6"-S3-14E-5374-H - linha/estrutura: </v>
      </c>
      <c r="I768" s="107"/>
      <c r="J768" s="107"/>
      <c r="K768" s="107"/>
      <c r="L768" s="147"/>
      <c r="M768" s="147"/>
      <c r="N768" s="147"/>
      <c r="O768" s="147"/>
      <c r="P768" s="147"/>
      <c r="Q768" s="147"/>
    </row>
    <row r="769" spans="1:17" x14ac:dyDescent="0.3">
      <c r="A769" s="107"/>
      <c r="B769" s="107" t="s">
        <v>948</v>
      </c>
      <c r="C769" s="124"/>
      <c r="D769" s="107"/>
      <c r="E769" s="125"/>
      <c r="F769" s="107"/>
      <c r="G769" s="107" t="s">
        <v>2019</v>
      </c>
      <c r="H769" s="124" t="str">
        <f>Programação3[[#This Row],[Atividade]]&amp; " - linha/estrutura: " &amp;Programação3[[#This Row],[Tag]]</f>
        <v xml:space="preserve">Montar e soldar tubulação - linha/estrutura: </v>
      </c>
      <c r="I769" s="107"/>
      <c r="J769" s="107"/>
      <c r="K769" s="107"/>
      <c r="L769" s="147"/>
      <c r="M769" s="147"/>
      <c r="N769" s="147"/>
      <c r="O769" s="147"/>
      <c r="P769" s="147"/>
      <c r="Q769" s="147"/>
    </row>
    <row r="770" spans="1:17" x14ac:dyDescent="0.3">
      <c r="A770" s="107"/>
      <c r="B770" s="107" t="s">
        <v>949</v>
      </c>
      <c r="C770" s="124" t="s">
        <v>2169</v>
      </c>
      <c r="D770" s="107" t="s">
        <v>1431</v>
      </c>
      <c r="E770" s="125" t="s">
        <v>1440</v>
      </c>
      <c r="F770" s="107" t="s">
        <v>2226</v>
      </c>
      <c r="G770" s="107" t="s">
        <v>279</v>
      </c>
      <c r="H770" s="124" t="str">
        <f>Programação3[[#This Row],[Atividade]]&amp; " - linha/estrutura: " &amp;Programação3[[#This Row],[Tag]]</f>
        <v>Inspeção ENDs das soldas - linha/estrutura: 6"-S3-14E-5376-H</v>
      </c>
      <c r="I770" s="107" t="s">
        <v>1435</v>
      </c>
      <c r="J770" s="144"/>
      <c r="K770" s="107"/>
      <c r="L770" s="147"/>
      <c r="M770" s="147"/>
      <c r="N770" s="147"/>
      <c r="O770" s="147"/>
      <c r="P770" s="147"/>
      <c r="Q770" s="147"/>
    </row>
    <row r="771" spans="1:17" x14ac:dyDescent="0.3">
      <c r="A771" s="107"/>
      <c r="B771" s="107" t="s">
        <v>950</v>
      </c>
      <c r="C771" s="124" t="s">
        <v>2167</v>
      </c>
      <c r="D771" s="107" t="s">
        <v>1430</v>
      </c>
      <c r="E771" s="125" t="s">
        <v>1440</v>
      </c>
      <c r="F771" s="107" t="s">
        <v>2226</v>
      </c>
      <c r="G771" s="107" t="s">
        <v>335</v>
      </c>
      <c r="H771" s="124" t="str">
        <f>Programação3[[#This Row],[Atividade]]&amp; " - linha/estrutura: " &amp;Programação3[[#This Row],[Tag]]</f>
        <v>Teste hidrostático - linha/estrutura: 6"-S3-14E-5376-H</v>
      </c>
      <c r="I771" s="107"/>
      <c r="J771" s="107"/>
      <c r="K771" s="107"/>
      <c r="L771" s="147"/>
      <c r="M771" s="147"/>
      <c r="N771" s="147"/>
      <c r="O771" s="147"/>
      <c r="P771" s="147"/>
      <c r="Q771" s="147"/>
    </row>
    <row r="772" spans="1:17" x14ac:dyDescent="0.3">
      <c r="A772" s="107" t="s">
        <v>510</v>
      </c>
      <c r="B772" s="107" t="s">
        <v>2326</v>
      </c>
      <c r="C772" s="124" t="s">
        <v>2167</v>
      </c>
      <c r="D772" s="107" t="s">
        <v>1430</v>
      </c>
      <c r="E772" s="125" t="s">
        <v>1440</v>
      </c>
      <c r="F772" s="107" t="s">
        <v>2226</v>
      </c>
      <c r="G772" s="107" t="s">
        <v>2327</v>
      </c>
      <c r="H772" s="124" t="str">
        <f>Programação3[[#This Row],[Atividade]]&amp; " - linha/estrutura: " &amp;Programação3[[#This Row],[Tag]]</f>
        <v>Execução da base civil - linha/estrutura: 6"-S3-14E-5376-H</v>
      </c>
      <c r="I772" s="107" t="s">
        <v>1432</v>
      </c>
      <c r="J772" s="124"/>
      <c r="K772" s="107"/>
      <c r="L772" s="147"/>
      <c r="M772" s="147"/>
      <c r="N772" s="147"/>
      <c r="O772" s="147"/>
      <c r="P772" s="147"/>
      <c r="Q772" s="147"/>
    </row>
    <row r="773" spans="1:17" x14ac:dyDescent="0.3">
      <c r="A773" s="107"/>
      <c r="B773" s="107" t="s">
        <v>951</v>
      </c>
      <c r="C773" s="124"/>
      <c r="D773" s="107"/>
      <c r="E773" s="125"/>
      <c r="F773" s="107"/>
      <c r="G773" s="107" t="s">
        <v>1694</v>
      </c>
      <c r="H773" s="124" t="str">
        <f>Programação3[[#This Row],[Atividade]]&amp; " - linha/estrutura: " &amp;Programação3[[#This Row],[Tag]]</f>
        <v xml:space="preserve">Linha 6"-S3-14E-5375-H - linha/estrutura: </v>
      </c>
      <c r="I773" s="107"/>
      <c r="J773" s="107"/>
      <c r="K773" s="107"/>
      <c r="L773" s="147"/>
      <c r="M773" s="147"/>
      <c r="N773" s="147"/>
      <c r="O773" s="147"/>
      <c r="P773" s="147"/>
      <c r="Q773" s="147"/>
    </row>
    <row r="774" spans="1:17" x14ac:dyDescent="0.3">
      <c r="A774" s="107"/>
      <c r="B774" s="107" t="s">
        <v>952</v>
      </c>
      <c r="C774" s="124"/>
      <c r="D774" s="107"/>
      <c r="E774" s="125"/>
      <c r="F774" s="107"/>
      <c r="G774" s="107" t="s">
        <v>2019</v>
      </c>
      <c r="H774" s="124" t="str">
        <f>Programação3[[#This Row],[Atividade]]&amp; " - linha/estrutura: " &amp;Programação3[[#This Row],[Tag]]</f>
        <v xml:space="preserve">Montar e soldar tubulação - linha/estrutura: </v>
      </c>
      <c r="I774" s="107"/>
      <c r="J774" s="107"/>
      <c r="K774" s="107"/>
      <c r="L774" s="147"/>
      <c r="M774" s="147"/>
      <c r="N774" s="147"/>
      <c r="O774" s="147"/>
      <c r="P774" s="147"/>
      <c r="Q774" s="147"/>
    </row>
    <row r="775" spans="1:17" x14ac:dyDescent="0.3">
      <c r="A775" s="107"/>
      <c r="B775" s="107" t="s">
        <v>953</v>
      </c>
      <c r="C775" s="124"/>
      <c r="D775" s="107"/>
      <c r="E775" s="125"/>
      <c r="F775" s="107"/>
      <c r="G775" s="107" t="s">
        <v>279</v>
      </c>
      <c r="H775" s="124" t="str">
        <f>Programação3[[#This Row],[Atividade]]&amp; " - linha/estrutura: " &amp;Programação3[[#This Row],[Tag]]</f>
        <v xml:space="preserve">Inspeção ENDs das soldas - linha/estrutura: </v>
      </c>
      <c r="I775" s="107"/>
      <c r="J775" s="107"/>
      <c r="K775" s="107"/>
      <c r="L775" s="147"/>
      <c r="M775" s="147"/>
      <c r="N775" s="147"/>
      <c r="O775" s="147"/>
      <c r="P775" s="147"/>
      <c r="Q775" s="147"/>
    </row>
    <row r="776" spans="1:17" x14ac:dyDescent="0.3">
      <c r="A776" s="107"/>
      <c r="B776" s="107" t="s">
        <v>954</v>
      </c>
      <c r="C776" s="124" t="s">
        <v>2169</v>
      </c>
      <c r="D776" s="107" t="s">
        <v>1431</v>
      </c>
      <c r="E776" s="125" t="s">
        <v>1440</v>
      </c>
      <c r="F776" s="107" t="s">
        <v>2227</v>
      </c>
      <c r="G776" s="107" t="s">
        <v>335</v>
      </c>
      <c r="H776" s="124" t="str">
        <f>Programação3[[#This Row],[Atividade]]&amp; " - linha/estrutura: " &amp;Programação3[[#This Row],[Tag]]</f>
        <v>Teste hidrostático - linha/estrutura: 6"-S3-14E-5377-H</v>
      </c>
      <c r="I776" s="107" t="s">
        <v>1435</v>
      </c>
      <c r="J776" s="144"/>
      <c r="K776" s="107"/>
      <c r="L776" s="147"/>
      <c r="M776" s="147"/>
      <c r="N776" s="147"/>
      <c r="O776" s="147"/>
      <c r="P776" s="147"/>
      <c r="Q776" s="147"/>
    </row>
    <row r="777" spans="1:17" x14ac:dyDescent="0.3">
      <c r="A777" s="107" t="s">
        <v>510</v>
      </c>
      <c r="B777" s="107" t="s">
        <v>2328</v>
      </c>
      <c r="C777" s="124" t="s">
        <v>2167</v>
      </c>
      <c r="D777" s="107" t="s">
        <v>1430</v>
      </c>
      <c r="E777" s="125" t="s">
        <v>1440</v>
      </c>
      <c r="F777" s="107" t="s">
        <v>2227</v>
      </c>
      <c r="G777" s="107" t="s">
        <v>2327</v>
      </c>
      <c r="H777" s="124" t="str">
        <f>Programação3[[#This Row],[Atividade]]&amp; " - linha/estrutura: " &amp;Programação3[[#This Row],[Tag]]</f>
        <v>Execução da base civil - linha/estrutura: 6"-S3-14E-5377-H</v>
      </c>
      <c r="I777" s="107"/>
      <c r="J777" s="107"/>
      <c r="K777" s="107"/>
      <c r="L777" s="147"/>
      <c r="M777" s="147"/>
      <c r="N777" s="147"/>
      <c r="O777" s="147"/>
      <c r="P777" s="147"/>
      <c r="Q777" s="147"/>
    </row>
    <row r="778" spans="1:17" x14ac:dyDescent="0.3">
      <c r="A778" s="107"/>
      <c r="B778" s="107" t="s">
        <v>955</v>
      </c>
      <c r="C778" s="124" t="s">
        <v>2167</v>
      </c>
      <c r="D778" s="107" t="s">
        <v>1430</v>
      </c>
      <c r="E778" s="125" t="s">
        <v>1440</v>
      </c>
      <c r="F778" s="107" t="s">
        <v>2227</v>
      </c>
      <c r="G778" s="107" t="s">
        <v>1700</v>
      </c>
      <c r="H778" s="124" t="str">
        <f>Programação3[[#This Row],[Atividade]]&amp; " - linha/estrutura: " &amp;Programação3[[#This Row],[Tag]]</f>
        <v>Linha 6"-S3-14E-5376-H - linha/estrutura: 6"-S3-14E-5377-H</v>
      </c>
      <c r="I778" s="107" t="s">
        <v>1432</v>
      </c>
      <c r="J778" s="124"/>
      <c r="K778" s="107"/>
      <c r="L778" s="147"/>
      <c r="M778" s="147"/>
      <c r="N778" s="147"/>
      <c r="O778" s="147"/>
      <c r="P778" s="147"/>
      <c r="Q778" s="147"/>
    </row>
    <row r="779" spans="1:17" x14ac:dyDescent="0.3">
      <c r="A779" s="107"/>
      <c r="B779" s="107" t="s">
        <v>956</v>
      </c>
      <c r="C779" s="124"/>
      <c r="D779" s="107"/>
      <c r="E779" s="125"/>
      <c r="F779" s="107"/>
      <c r="G779" s="107" t="s">
        <v>2019</v>
      </c>
      <c r="H779" s="124" t="str">
        <f>Programação3[[#This Row],[Atividade]]&amp; " - linha/estrutura: " &amp;Programação3[[#This Row],[Tag]]</f>
        <v xml:space="preserve">Montar e soldar tubulação - linha/estrutura: </v>
      </c>
      <c r="I779" s="107"/>
      <c r="J779" s="107"/>
      <c r="K779" s="107"/>
      <c r="L779" s="147"/>
      <c r="M779" s="147"/>
      <c r="N779" s="147"/>
      <c r="O779" s="147"/>
      <c r="P779" s="147"/>
      <c r="Q779" s="147"/>
    </row>
    <row r="780" spans="1:17" x14ac:dyDescent="0.3">
      <c r="A780" s="107"/>
      <c r="B780" s="107" t="s">
        <v>957</v>
      </c>
      <c r="C780" s="124"/>
      <c r="D780" s="107"/>
      <c r="E780" s="125"/>
      <c r="F780" s="107"/>
      <c r="G780" s="107" t="s">
        <v>279</v>
      </c>
      <c r="H780" s="124" t="str">
        <f>Programação3[[#This Row],[Atividade]]&amp; " - linha/estrutura: " &amp;Programação3[[#This Row],[Tag]]</f>
        <v xml:space="preserve">Inspeção ENDs das soldas - linha/estrutura: </v>
      </c>
      <c r="I780" s="107"/>
      <c r="J780" s="107"/>
      <c r="K780" s="107"/>
      <c r="L780" s="147"/>
      <c r="M780" s="147"/>
      <c r="N780" s="147"/>
      <c r="O780" s="147"/>
      <c r="P780" s="147"/>
      <c r="Q780" s="147"/>
    </row>
    <row r="781" spans="1:17" x14ac:dyDescent="0.3">
      <c r="A781" s="107"/>
      <c r="B781" s="107" t="s">
        <v>958</v>
      </c>
      <c r="C781" s="124"/>
      <c r="D781" s="107"/>
      <c r="E781" s="125"/>
      <c r="F781" s="107"/>
      <c r="G781" s="107" t="s">
        <v>335</v>
      </c>
      <c r="H781" s="124" t="str">
        <f>Programação3[[#This Row],[Atividade]]&amp; " - linha/estrutura: " &amp;Programação3[[#This Row],[Tag]]</f>
        <v xml:space="preserve">Teste hidrostático - linha/estrutura: </v>
      </c>
      <c r="I781" s="107"/>
      <c r="J781" s="107"/>
      <c r="K781" s="107"/>
      <c r="L781" s="147"/>
      <c r="M781" s="147"/>
      <c r="N781" s="147"/>
      <c r="O781" s="147"/>
      <c r="P781" s="147"/>
      <c r="Q781" s="147"/>
    </row>
    <row r="782" spans="1:17" x14ac:dyDescent="0.3">
      <c r="A782" s="107" t="s">
        <v>510</v>
      </c>
      <c r="B782" s="107" t="s">
        <v>2329</v>
      </c>
      <c r="C782" s="124" t="s">
        <v>2169</v>
      </c>
      <c r="D782" s="107" t="s">
        <v>1431</v>
      </c>
      <c r="E782" s="125" t="s">
        <v>1440</v>
      </c>
      <c r="F782" s="107" t="s">
        <v>2228</v>
      </c>
      <c r="G782" s="107" t="s">
        <v>2327</v>
      </c>
      <c r="H782" s="124" t="str">
        <f>Programação3[[#This Row],[Atividade]]&amp; " - linha/estrutura: " &amp;Programação3[[#This Row],[Tag]]</f>
        <v>Execução da base civil - linha/estrutura: 6"-S3-14E-5378-H</v>
      </c>
      <c r="I782" s="107" t="s">
        <v>1435</v>
      </c>
      <c r="J782" s="144"/>
      <c r="K782" s="107"/>
      <c r="L782" s="147"/>
      <c r="M782" s="147"/>
      <c r="N782" s="147"/>
      <c r="O782" s="147"/>
      <c r="P782" s="147"/>
      <c r="Q782" s="147"/>
    </row>
    <row r="783" spans="1:17" x14ac:dyDescent="0.3">
      <c r="A783" s="107"/>
      <c r="B783" s="107" t="s">
        <v>959</v>
      </c>
      <c r="C783" s="124" t="s">
        <v>2167</v>
      </c>
      <c r="D783" s="107" t="s">
        <v>1430</v>
      </c>
      <c r="E783" s="125" t="s">
        <v>1440</v>
      </c>
      <c r="F783" s="107" t="s">
        <v>2228</v>
      </c>
      <c r="G783" s="107" t="s">
        <v>1706</v>
      </c>
      <c r="H783" s="124" t="str">
        <f>Programação3[[#This Row],[Atividade]]&amp; " - linha/estrutura: " &amp;Programação3[[#This Row],[Tag]]</f>
        <v>Linha 6"-S3-14E-5377-H - linha/estrutura: 6"-S3-14E-5378-H</v>
      </c>
      <c r="I783" s="107"/>
      <c r="J783" s="107"/>
      <c r="K783" s="107"/>
      <c r="L783" s="147"/>
      <c r="M783" s="147"/>
      <c r="N783" s="147"/>
      <c r="O783" s="147"/>
      <c r="P783" s="147"/>
      <c r="Q783" s="147"/>
    </row>
    <row r="784" spans="1:17" x14ac:dyDescent="0.3">
      <c r="A784" s="107"/>
      <c r="B784" s="107" t="s">
        <v>960</v>
      </c>
      <c r="C784" s="124" t="s">
        <v>2167</v>
      </c>
      <c r="D784" s="107" t="s">
        <v>1430</v>
      </c>
      <c r="E784" s="125" t="s">
        <v>1440</v>
      </c>
      <c r="F784" s="107" t="s">
        <v>2228</v>
      </c>
      <c r="G784" s="107" t="s">
        <v>2019</v>
      </c>
      <c r="H784" s="124" t="str">
        <f>Programação3[[#This Row],[Atividade]]&amp; " - linha/estrutura: " &amp;Programação3[[#This Row],[Tag]]</f>
        <v>Montar e soldar tubulação - linha/estrutura: 6"-S3-14E-5378-H</v>
      </c>
      <c r="I784" s="107" t="s">
        <v>1432</v>
      </c>
      <c r="J784" s="124"/>
      <c r="K784" s="107"/>
      <c r="L784" s="147"/>
      <c r="M784" s="147"/>
      <c r="N784" s="147"/>
      <c r="O784" s="147"/>
      <c r="P784" s="147"/>
      <c r="Q784" s="147"/>
    </row>
    <row r="785" spans="1:17" x14ac:dyDescent="0.3">
      <c r="A785" s="107"/>
      <c r="B785" s="107" t="s">
        <v>961</v>
      </c>
      <c r="C785" s="124" t="s">
        <v>2169</v>
      </c>
      <c r="D785" s="107" t="s">
        <v>1430</v>
      </c>
      <c r="E785" s="125" t="s">
        <v>1440</v>
      </c>
      <c r="F785" s="107" t="s">
        <v>2229</v>
      </c>
      <c r="G785" s="107" t="s">
        <v>279</v>
      </c>
      <c r="H785" s="124" t="str">
        <f>Programação3[[#This Row],[Atividade]]&amp; " - linha/estrutura: " &amp;Programação3[[#This Row],[Tag]]</f>
        <v>Inspeção ENDs das soldas - linha/estrutura: 6"-S3-14E-5379-H</v>
      </c>
      <c r="I785" s="107" t="s">
        <v>1435</v>
      </c>
      <c r="J785" s="144"/>
      <c r="K785" s="107"/>
      <c r="L785" s="147"/>
      <c r="M785" s="147"/>
      <c r="N785" s="147"/>
      <c r="O785" s="147"/>
      <c r="P785" s="147"/>
      <c r="Q785" s="147"/>
    </row>
    <row r="786" spans="1:17" x14ac:dyDescent="0.3">
      <c r="A786" s="107"/>
      <c r="B786" s="107" t="s">
        <v>962</v>
      </c>
      <c r="C786" s="124" t="s">
        <v>2167</v>
      </c>
      <c r="D786" s="107" t="s">
        <v>1430</v>
      </c>
      <c r="E786" s="125" t="s">
        <v>1440</v>
      </c>
      <c r="F786" s="107" t="s">
        <v>2229</v>
      </c>
      <c r="G786" s="107" t="s">
        <v>335</v>
      </c>
      <c r="H786" s="124" t="str">
        <f>Programação3[[#This Row],[Atividade]]&amp; " - linha/estrutura: " &amp;Programação3[[#This Row],[Tag]]</f>
        <v>Teste hidrostático - linha/estrutura: 6"-S3-14E-5379-H</v>
      </c>
      <c r="I786" s="107"/>
      <c r="J786" s="107"/>
      <c r="K786" s="107"/>
      <c r="L786" s="147"/>
      <c r="M786" s="147"/>
      <c r="N786" s="147"/>
      <c r="O786" s="147"/>
      <c r="P786" s="147"/>
      <c r="Q786" s="147"/>
    </row>
    <row r="787" spans="1:17" ht="72" x14ac:dyDescent="0.3">
      <c r="A787" s="107" t="s">
        <v>510</v>
      </c>
      <c r="B787" s="107" t="s">
        <v>2330</v>
      </c>
      <c r="C787" s="124" t="s">
        <v>2167</v>
      </c>
      <c r="D787" s="107" t="s">
        <v>1430</v>
      </c>
      <c r="E787" s="125" t="s">
        <v>1440</v>
      </c>
      <c r="F787" s="107" t="s">
        <v>2229</v>
      </c>
      <c r="G787" s="107" t="s">
        <v>2327</v>
      </c>
      <c r="H787" s="124" t="str">
        <f>Programação3[[#This Row],[Atividade]]&amp; " - linha/estrutura: " &amp;Programação3[[#This Row],[Tag]]</f>
        <v>Execução da base civil - linha/estrutura: 6"-S3-14E-5379-H</v>
      </c>
      <c r="I787" s="107" t="s">
        <v>1435</v>
      </c>
      <c r="J787" s="124"/>
      <c r="K787" s="124" t="s">
        <v>2356</v>
      </c>
      <c r="L787" s="147"/>
      <c r="M787" s="147"/>
      <c r="N787" s="147"/>
      <c r="O787" s="147"/>
      <c r="P787" s="147"/>
      <c r="Q787" s="147"/>
    </row>
    <row r="788" spans="1:17" x14ac:dyDescent="0.3">
      <c r="A788" s="107"/>
      <c r="B788" s="107" t="s">
        <v>963</v>
      </c>
      <c r="C788" s="124" t="s">
        <v>2169</v>
      </c>
      <c r="D788" s="107" t="s">
        <v>1430</v>
      </c>
      <c r="E788" s="125" t="s">
        <v>1440</v>
      </c>
      <c r="F788" s="107" t="s">
        <v>2229</v>
      </c>
      <c r="G788" s="107" t="s">
        <v>1712</v>
      </c>
      <c r="H788" s="124" t="str">
        <f>Programação3[[#This Row],[Atividade]]&amp; " - linha/estrutura: " &amp;Programação3[[#This Row],[Tag]]</f>
        <v>Linha 6"-S3-14E-5378-H - linha/estrutura: 6"-S3-14E-5379-H</v>
      </c>
      <c r="I788" s="107" t="s">
        <v>1435</v>
      </c>
      <c r="J788" s="144"/>
      <c r="K788" s="107"/>
      <c r="L788" s="147"/>
      <c r="M788" s="147"/>
      <c r="N788" s="147"/>
      <c r="O788" s="147"/>
      <c r="P788" s="147"/>
      <c r="Q788" s="147"/>
    </row>
    <row r="789" spans="1:17" x14ac:dyDescent="0.3">
      <c r="A789" s="107"/>
      <c r="B789" s="107" t="s">
        <v>964</v>
      </c>
      <c r="C789" s="124" t="s">
        <v>2167</v>
      </c>
      <c r="D789" s="107" t="s">
        <v>1430</v>
      </c>
      <c r="E789" s="125" t="s">
        <v>1440</v>
      </c>
      <c r="F789" s="107" t="s">
        <v>2229</v>
      </c>
      <c r="G789" s="107" t="s">
        <v>2019</v>
      </c>
      <c r="H789" s="124" t="str">
        <f>Programação3[[#This Row],[Atividade]]&amp; " - linha/estrutura: " &amp;Programação3[[#This Row],[Tag]]</f>
        <v>Montar e soldar tubulação - linha/estrutura: 6"-S3-14E-5379-H</v>
      </c>
      <c r="I789" s="107"/>
      <c r="J789" s="107"/>
      <c r="K789" s="107"/>
      <c r="L789" s="147"/>
      <c r="M789" s="147"/>
      <c r="N789" s="147"/>
      <c r="O789" s="147"/>
      <c r="P789" s="147"/>
      <c r="Q789" s="147"/>
    </row>
    <row r="790" spans="1:17" x14ac:dyDescent="0.3">
      <c r="A790" s="107"/>
      <c r="B790" s="107" t="s">
        <v>965</v>
      </c>
      <c r="C790" s="124" t="s">
        <v>2167</v>
      </c>
      <c r="D790" s="107" t="s">
        <v>1430</v>
      </c>
      <c r="E790" s="125" t="s">
        <v>1440</v>
      </c>
      <c r="F790" s="107" t="s">
        <v>2229</v>
      </c>
      <c r="G790" s="107" t="s">
        <v>279</v>
      </c>
      <c r="H790" s="124" t="str">
        <f>Programação3[[#This Row],[Atividade]]&amp; " - linha/estrutura: " &amp;Programação3[[#This Row],[Tag]]</f>
        <v>Inspeção ENDs das soldas - linha/estrutura: 6"-S3-14E-5379-H</v>
      </c>
      <c r="I790" s="107" t="s">
        <v>1432</v>
      </c>
      <c r="J790" s="124"/>
      <c r="K790" s="107"/>
      <c r="L790" s="147"/>
      <c r="M790" s="147"/>
      <c r="N790" s="147"/>
      <c r="O790" s="147"/>
      <c r="P790" s="147"/>
      <c r="Q790" s="147"/>
    </row>
    <row r="791" spans="1:17" x14ac:dyDescent="0.3">
      <c r="A791" s="107"/>
      <c r="B791" s="107" t="s">
        <v>966</v>
      </c>
      <c r="C791" s="124"/>
      <c r="D791" s="107"/>
      <c r="E791" s="125"/>
      <c r="F791" s="107"/>
      <c r="G791" s="107" t="s">
        <v>335</v>
      </c>
      <c r="H791" s="124" t="str">
        <f>Programação3[[#This Row],[Atividade]]&amp; " - linha/estrutura: " &amp;Programação3[[#This Row],[Tag]]</f>
        <v xml:space="preserve">Teste hidrostático - linha/estrutura: </v>
      </c>
      <c r="I791" s="107"/>
      <c r="J791" s="107"/>
      <c r="K791" s="107"/>
      <c r="L791" s="147"/>
      <c r="M791" s="147"/>
      <c r="N791" s="147"/>
      <c r="O791" s="147"/>
      <c r="P791" s="147"/>
      <c r="Q791" s="147"/>
    </row>
    <row r="792" spans="1:17" x14ac:dyDescent="0.3">
      <c r="A792" s="107" t="s">
        <v>510</v>
      </c>
      <c r="B792" s="107" t="s">
        <v>2331</v>
      </c>
      <c r="C792" s="124" t="s">
        <v>2167</v>
      </c>
      <c r="D792" s="107" t="s">
        <v>1430</v>
      </c>
      <c r="E792" s="125" t="s">
        <v>1440</v>
      </c>
      <c r="F792" s="107" t="s">
        <v>2179</v>
      </c>
      <c r="G792" s="107" t="s">
        <v>2327</v>
      </c>
      <c r="H792" s="124" t="str">
        <f>Programação3[[#This Row],[Atividade]]&amp; " - linha/estrutura: " &amp;Programação3[[#This Row],[Tag]]</f>
        <v>Execução da base civil - linha/estrutura: 10"-S3-14E-5395-H</v>
      </c>
      <c r="I792" s="107"/>
      <c r="J792" s="107"/>
      <c r="K792" s="107"/>
      <c r="L792" s="147"/>
      <c r="M792" s="147"/>
      <c r="N792" s="147"/>
      <c r="O792" s="147"/>
      <c r="P792" s="147"/>
      <c r="Q792" s="147"/>
    </row>
    <row r="793" spans="1:17" x14ac:dyDescent="0.3">
      <c r="A793" s="107"/>
      <c r="B793" s="107" t="s">
        <v>967</v>
      </c>
      <c r="C793" s="124" t="s">
        <v>2167</v>
      </c>
      <c r="D793" s="107" t="s">
        <v>1430</v>
      </c>
      <c r="E793" s="125" t="s">
        <v>1440</v>
      </c>
      <c r="F793" s="107" t="s">
        <v>2179</v>
      </c>
      <c r="G793" s="107" t="s">
        <v>1718</v>
      </c>
      <c r="H793" s="124" t="str">
        <f>Programação3[[#This Row],[Atividade]]&amp; " - linha/estrutura: " &amp;Programação3[[#This Row],[Tag]]</f>
        <v>Linha 6"-S3-14E-5379-H - linha/estrutura: 10"-S3-14E-5395-H</v>
      </c>
      <c r="I793" s="107" t="s">
        <v>1433</v>
      </c>
      <c r="J793" s="124"/>
      <c r="K793" s="107"/>
      <c r="L793" s="147"/>
      <c r="M793" s="147"/>
      <c r="N793" s="147">
        <v>1</v>
      </c>
      <c r="O793" s="147"/>
      <c r="P793" s="147"/>
      <c r="Q793" s="147"/>
    </row>
    <row r="794" spans="1:17" ht="28.8" x14ac:dyDescent="0.3">
      <c r="A794" s="107" t="s">
        <v>510</v>
      </c>
      <c r="B794" s="107" t="s">
        <v>968</v>
      </c>
      <c r="C794" s="124"/>
      <c r="D794" s="107" t="s">
        <v>1430</v>
      </c>
      <c r="E794" s="125" t="s">
        <v>1440</v>
      </c>
      <c r="F794" s="107" t="s">
        <v>2179</v>
      </c>
      <c r="G794" s="107" t="s">
        <v>2019</v>
      </c>
      <c r="H794" s="124" t="str">
        <f>Programação3[[#This Row],[Atividade]]&amp; " - linha/estrutura: " &amp;Programação3[[#This Row],[Tag]]</f>
        <v>Montar e soldar tubulação - linha/estrutura: 10"-S3-14E-5395-H</v>
      </c>
      <c r="I794" s="107" t="s">
        <v>1433</v>
      </c>
      <c r="J794" s="141" t="s">
        <v>2358</v>
      </c>
      <c r="K794" s="107"/>
      <c r="L794" s="147"/>
      <c r="M794" s="147"/>
      <c r="N794" s="147">
        <v>1</v>
      </c>
      <c r="O794" s="147"/>
      <c r="P794" s="147"/>
      <c r="Q794" s="147"/>
    </row>
    <row r="795" spans="1:17" x14ac:dyDescent="0.3">
      <c r="A795" s="107"/>
      <c r="B795" s="107" t="s">
        <v>969</v>
      </c>
      <c r="C795" s="124"/>
      <c r="D795" s="107"/>
      <c r="E795" s="125"/>
      <c r="F795" s="107"/>
      <c r="G795" s="107" t="s">
        <v>279</v>
      </c>
      <c r="H795" s="124" t="str">
        <f>Programação3[[#This Row],[Atividade]]&amp; " - linha/estrutura: " &amp;Programação3[[#This Row],[Tag]]</f>
        <v xml:space="preserve">Inspeção ENDs das soldas - linha/estrutura: </v>
      </c>
      <c r="I795" s="107"/>
      <c r="J795" s="107"/>
      <c r="K795" s="107"/>
      <c r="L795" s="147"/>
      <c r="M795" s="147"/>
      <c r="N795" s="147"/>
      <c r="O795" s="147"/>
      <c r="P795" s="147"/>
      <c r="Q795" s="147"/>
    </row>
    <row r="796" spans="1:17" x14ac:dyDescent="0.3">
      <c r="A796" s="107"/>
      <c r="B796" s="107" t="s">
        <v>970</v>
      </c>
      <c r="C796" s="124"/>
      <c r="D796" s="107"/>
      <c r="E796" s="125"/>
      <c r="F796" s="107"/>
      <c r="G796" s="107" t="s">
        <v>335</v>
      </c>
      <c r="H796" s="124" t="str">
        <f>Programação3[[#This Row],[Atividade]]&amp; " - linha/estrutura: " &amp;Programação3[[#This Row],[Tag]]</f>
        <v xml:space="preserve">Teste hidrostático - linha/estrutura: </v>
      </c>
      <c r="I796" s="107"/>
      <c r="J796" s="107"/>
      <c r="K796" s="107"/>
      <c r="L796" s="147"/>
      <c r="M796" s="147"/>
      <c r="N796" s="147"/>
      <c r="O796" s="147"/>
      <c r="P796" s="147"/>
      <c r="Q796" s="147"/>
    </row>
    <row r="797" spans="1:17" x14ac:dyDescent="0.3">
      <c r="A797" s="107" t="s">
        <v>510</v>
      </c>
      <c r="B797" s="107" t="s">
        <v>2332</v>
      </c>
      <c r="C797" s="124"/>
      <c r="D797" s="107"/>
      <c r="E797" s="125"/>
      <c r="F797" s="107"/>
      <c r="G797" s="107" t="s">
        <v>2327</v>
      </c>
      <c r="H797" s="124" t="str">
        <f>Programação3[[#This Row],[Atividade]]&amp; " - linha/estrutura: " &amp;Programação3[[#This Row],[Tag]]</f>
        <v xml:space="preserve">Execução da base civil - linha/estrutura: </v>
      </c>
      <c r="I797" s="107"/>
      <c r="J797" s="107"/>
      <c r="K797" s="107"/>
      <c r="L797" s="147"/>
      <c r="M797" s="147"/>
      <c r="N797" s="147"/>
      <c r="O797" s="147"/>
      <c r="P797" s="147"/>
      <c r="Q797" s="147"/>
    </row>
    <row r="798" spans="1:17" x14ac:dyDescent="0.3">
      <c r="A798" s="107"/>
      <c r="B798" s="107" t="s">
        <v>971</v>
      </c>
      <c r="C798" s="124" t="s">
        <v>2167</v>
      </c>
      <c r="D798" s="107" t="s">
        <v>1430</v>
      </c>
      <c r="E798" s="125" t="s">
        <v>1440</v>
      </c>
      <c r="F798" s="107" t="s">
        <v>2180</v>
      </c>
      <c r="G798" s="107" t="s">
        <v>2020</v>
      </c>
      <c r="H798" s="124" t="str">
        <f>Programação3[[#This Row],[Atividade]]&amp; " - linha/estrutura: " &amp;Programação3[[#This Row],[Tag]]</f>
        <v>Linha 8"-S3-14E-5395-H - linha/estrutura: 10"-S3-14E-5396-H</v>
      </c>
      <c r="I798" s="107"/>
      <c r="J798" s="107"/>
      <c r="K798" s="107"/>
      <c r="L798" s="147"/>
      <c r="M798" s="147"/>
      <c r="N798" s="147"/>
      <c r="O798" s="147"/>
      <c r="P798" s="147"/>
      <c r="Q798" s="147"/>
    </row>
    <row r="799" spans="1:17" x14ac:dyDescent="0.3">
      <c r="A799" s="107" t="s">
        <v>510</v>
      </c>
      <c r="B799" s="107" t="s">
        <v>972</v>
      </c>
      <c r="C799" s="124" t="s">
        <v>2167</v>
      </c>
      <c r="D799" s="107" t="s">
        <v>1430</v>
      </c>
      <c r="E799" s="125" t="s">
        <v>1440</v>
      </c>
      <c r="F799" s="107" t="s">
        <v>2180</v>
      </c>
      <c r="G799" s="107" t="s">
        <v>2021</v>
      </c>
      <c r="H799" s="124" t="str">
        <f>Programação3[[#This Row],[Atividade]]&amp; " - linha/estrutura: " &amp;Programação3[[#This Row],[Tag]]</f>
        <v>Pré montar e soldar spool - linha/estrutura: 10"-S3-14E-5396-H</v>
      </c>
      <c r="I799" s="107" t="s">
        <v>1433</v>
      </c>
      <c r="J799" s="124"/>
      <c r="K799" s="107"/>
      <c r="L799" s="147"/>
      <c r="M799" s="147"/>
      <c r="N799" s="147">
        <v>1</v>
      </c>
      <c r="O799" s="147"/>
      <c r="P799" s="147"/>
      <c r="Q799" s="147"/>
    </row>
    <row r="800" spans="1:17" ht="28.8" x14ac:dyDescent="0.3">
      <c r="A800" s="107" t="s">
        <v>510</v>
      </c>
      <c r="B800" s="107" t="s">
        <v>2344</v>
      </c>
      <c r="C800" s="124" t="s">
        <v>2167</v>
      </c>
      <c r="D800" s="107" t="s">
        <v>1430</v>
      </c>
      <c r="E800" s="125" t="s">
        <v>1440</v>
      </c>
      <c r="F800" s="107" t="s">
        <v>2180</v>
      </c>
      <c r="G800" s="107" t="s">
        <v>2345</v>
      </c>
      <c r="H800" s="124" t="str">
        <f>Programação3[[#This Row],[Atividade]]&amp; " - linha/estrutura: " &amp;Programação3[[#This Row],[Tag]]</f>
        <v>Içamento do spool - linha/estrutura: 10"-S3-14E-5396-H</v>
      </c>
      <c r="I800" s="107" t="s">
        <v>1433</v>
      </c>
      <c r="J800" s="141" t="s">
        <v>2358</v>
      </c>
      <c r="K800" s="107"/>
      <c r="L800" s="147"/>
      <c r="M800" s="147"/>
      <c r="N800" s="147">
        <v>1</v>
      </c>
      <c r="O800" s="147"/>
      <c r="P800" s="147"/>
      <c r="Q800" s="147"/>
    </row>
    <row r="801" spans="1:17" x14ac:dyDescent="0.3">
      <c r="A801" s="107"/>
      <c r="B801" s="107" t="s">
        <v>973</v>
      </c>
      <c r="C801" s="124"/>
      <c r="D801" s="107"/>
      <c r="E801" s="125"/>
      <c r="F801" s="107"/>
      <c r="G801" s="107" t="s">
        <v>279</v>
      </c>
      <c r="H801" s="124" t="str">
        <f>Programação3[[#This Row],[Atividade]]&amp; " - linha/estrutura: " &amp;Programação3[[#This Row],[Tag]]</f>
        <v xml:space="preserve">Inspeção ENDs das soldas - linha/estrutura: </v>
      </c>
      <c r="I801" s="107"/>
      <c r="J801" s="107"/>
      <c r="K801" s="107"/>
      <c r="L801" s="147"/>
      <c r="M801" s="147"/>
      <c r="N801" s="147"/>
      <c r="O801" s="147"/>
      <c r="P801" s="147"/>
      <c r="Q801" s="147"/>
    </row>
    <row r="802" spans="1:17" x14ac:dyDescent="0.3">
      <c r="A802" s="107"/>
      <c r="B802" s="107" t="s">
        <v>974</v>
      </c>
      <c r="C802" s="124"/>
      <c r="D802" s="107"/>
      <c r="E802" s="125"/>
      <c r="F802" s="107"/>
      <c r="G802" s="107" t="s">
        <v>335</v>
      </c>
      <c r="H802" s="124" t="str">
        <f>Programação3[[#This Row],[Atividade]]&amp; " - linha/estrutura: " &amp;Programação3[[#This Row],[Tag]]</f>
        <v xml:space="preserve">Teste hidrostático - linha/estrutura: </v>
      </c>
      <c r="I802" s="107"/>
      <c r="J802" s="107"/>
      <c r="K802" s="107"/>
      <c r="L802" s="147"/>
      <c r="M802" s="147"/>
      <c r="N802" s="147"/>
      <c r="O802" s="147"/>
      <c r="P802" s="147"/>
      <c r="Q802" s="147"/>
    </row>
    <row r="803" spans="1:17" x14ac:dyDescent="0.3">
      <c r="A803" s="107"/>
      <c r="B803" s="107" t="s">
        <v>975</v>
      </c>
      <c r="C803" s="124"/>
      <c r="D803" s="107"/>
      <c r="E803" s="125"/>
      <c r="F803" s="107"/>
      <c r="G803" s="107" t="s">
        <v>2022</v>
      </c>
      <c r="H803" s="124" t="str">
        <f>Programação3[[#This Row],[Atividade]]&amp; " - linha/estrutura: " &amp;Programação3[[#This Row],[Tag]]</f>
        <v xml:space="preserve">Linha 10"-S3-14E-5396-H - linha/estrutura: </v>
      </c>
      <c r="I803" s="107"/>
      <c r="J803" s="107"/>
      <c r="K803" s="107"/>
      <c r="L803" s="147"/>
      <c r="M803" s="147"/>
      <c r="N803" s="147"/>
      <c r="O803" s="147"/>
      <c r="P803" s="147"/>
      <c r="Q803" s="147"/>
    </row>
    <row r="804" spans="1:17" x14ac:dyDescent="0.3">
      <c r="A804" s="107" t="s">
        <v>510</v>
      </c>
      <c r="B804" s="107" t="s">
        <v>976</v>
      </c>
      <c r="C804" s="124"/>
      <c r="D804" s="107"/>
      <c r="E804" s="125"/>
      <c r="F804" s="107"/>
      <c r="G804" s="107" t="s">
        <v>2021</v>
      </c>
      <c r="H804" s="124" t="str">
        <f>Programação3[[#This Row],[Atividade]]&amp; " - linha/estrutura: " &amp;Programação3[[#This Row],[Tag]]</f>
        <v xml:space="preserve">Pré montar e soldar spool - linha/estrutura: </v>
      </c>
      <c r="I804" s="107"/>
      <c r="J804" s="107"/>
      <c r="K804" s="107"/>
      <c r="L804" s="147"/>
      <c r="M804" s="147"/>
      <c r="N804" s="147"/>
      <c r="O804" s="147"/>
      <c r="P804" s="147"/>
      <c r="Q804" s="147"/>
    </row>
    <row r="805" spans="1:17" x14ac:dyDescent="0.3">
      <c r="A805" s="107" t="s">
        <v>510</v>
      </c>
      <c r="B805" s="107" t="s">
        <v>2346</v>
      </c>
      <c r="C805" s="124"/>
      <c r="D805" s="107"/>
      <c r="E805" s="125"/>
      <c r="F805" s="107"/>
      <c r="G805" s="107" t="s">
        <v>2345</v>
      </c>
      <c r="H805" s="124" t="str">
        <f>Programação3[[#This Row],[Atividade]]&amp; " - linha/estrutura: " &amp;Programação3[[#This Row],[Tag]]</f>
        <v xml:space="preserve">Içamento do spool - linha/estrutura: </v>
      </c>
      <c r="I805" s="107"/>
      <c r="J805" s="107"/>
      <c r="K805" s="107"/>
      <c r="L805" s="147"/>
      <c r="M805" s="147"/>
      <c r="N805" s="147"/>
      <c r="O805" s="147"/>
      <c r="P805" s="147"/>
      <c r="Q805" s="147"/>
    </row>
    <row r="806" spans="1:17" x14ac:dyDescent="0.3">
      <c r="A806" s="107"/>
      <c r="B806" s="107" t="s">
        <v>977</v>
      </c>
      <c r="C806" s="124"/>
      <c r="D806" s="107"/>
      <c r="E806" s="125"/>
      <c r="F806" s="107"/>
      <c r="G806" s="107" t="s">
        <v>279</v>
      </c>
      <c r="H806" s="124" t="str">
        <f>Programação3[[#This Row],[Atividade]]&amp; " - linha/estrutura: " &amp;Programação3[[#This Row],[Tag]]</f>
        <v xml:space="preserve">Inspeção ENDs das soldas - linha/estrutura: </v>
      </c>
      <c r="I806" s="107"/>
      <c r="J806" s="107"/>
      <c r="K806" s="107"/>
      <c r="L806" s="147"/>
      <c r="M806" s="147"/>
      <c r="N806" s="147"/>
      <c r="O806" s="147"/>
      <c r="P806" s="147"/>
      <c r="Q806" s="147"/>
    </row>
    <row r="807" spans="1:17" x14ac:dyDescent="0.3">
      <c r="A807" s="107"/>
      <c r="B807" s="107" t="s">
        <v>978</v>
      </c>
      <c r="C807" s="124"/>
      <c r="D807" s="107"/>
      <c r="E807" s="125"/>
      <c r="F807" s="107"/>
      <c r="G807" s="107" t="s">
        <v>335</v>
      </c>
      <c r="H807" s="124" t="str">
        <f>Programação3[[#This Row],[Atividade]]&amp; " - linha/estrutura: " &amp;Programação3[[#This Row],[Tag]]</f>
        <v xml:space="preserve">Teste hidrostático - linha/estrutura: </v>
      </c>
      <c r="I807" s="107"/>
      <c r="J807" s="107"/>
      <c r="K807" s="107"/>
      <c r="L807" s="147"/>
      <c r="M807" s="147"/>
      <c r="N807" s="147"/>
      <c r="O807" s="147"/>
      <c r="P807" s="147"/>
      <c r="Q807" s="147"/>
    </row>
    <row r="808" spans="1:17" x14ac:dyDescent="0.3">
      <c r="A808" s="107"/>
      <c r="B808" s="107" t="s">
        <v>979</v>
      </c>
      <c r="C808" s="124"/>
      <c r="D808" s="107"/>
      <c r="E808" s="125"/>
      <c r="F808" s="107"/>
      <c r="G808" s="107" t="s">
        <v>2023</v>
      </c>
      <c r="H808" s="124" t="str">
        <f>Programação3[[#This Row],[Atividade]]&amp; " - linha/estrutura: " &amp;Programação3[[#This Row],[Tag]]</f>
        <v xml:space="preserve">Linha 12"-S3-14E-5381-H - linha/estrutura: </v>
      </c>
      <c r="I808" s="107"/>
      <c r="J808" s="107"/>
      <c r="K808" s="107"/>
      <c r="L808" s="147"/>
      <c r="M808" s="147"/>
      <c r="N808" s="147"/>
      <c r="O808" s="147"/>
      <c r="P808" s="147"/>
      <c r="Q808" s="147"/>
    </row>
    <row r="809" spans="1:17" x14ac:dyDescent="0.3">
      <c r="A809" s="107"/>
      <c r="B809" s="107" t="s">
        <v>980</v>
      </c>
      <c r="C809" s="124"/>
      <c r="D809" s="107"/>
      <c r="E809" s="125"/>
      <c r="F809" s="107"/>
      <c r="G809" s="107" t="s">
        <v>1929</v>
      </c>
      <c r="H809" s="124" t="str">
        <f>Programação3[[#This Row],[Atividade]]&amp; " - linha/estrutura: " &amp;Programação3[[#This Row],[Tag]]</f>
        <v xml:space="preserve">Montar suportes - linha/estrutura: </v>
      </c>
      <c r="I809" s="107"/>
      <c r="J809" s="107"/>
      <c r="K809" s="107"/>
      <c r="L809" s="147"/>
      <c r="M809" s="147"/>
      <c r="N809" s="147"/>
      <c r="O809" s="147"/>
      <c r="P809" s="147"/>
      <c r="Q809" s="147"/>
    </row>
    <row r="810" spans="1:17" x14ac:dyDescent="0.3">
      <c r="A810" s="107"/>
      <c r="B810" s="107" t="s">
        <v>981</v>
      </c>
      <c r="C810" s="124"/>
      <c r="D810" s="107"/>
      <c r="E810" s="125"/>
      <c r="F810" s="107"/>
      <c r="G810" s="107" t="s">
        <v>2019</v>
      </c>
      <c r="H810" s="124" t="str">
        <f>Programação3[[#This Row],[Atividade]]&amp; " - linha/estrutura: " &amp;Programação3[[#This Row],[Tag]]</f>
        <v xml:space="preserve">Montar e soldar tubulação - linha/estrutura: </v>
      </c>
      <c r="I810" s="107"/>
      <c r="J810" s="107"/>
      <c r="K810" s="107"/>
      <c r="L810" s="147"/>
      <c r="M810" s="147"/>
      <c r="N810" s="147"/>
      <c r="O810" s="147"/>
      <c r="P810" s="147"/>
      <c r="Q810" s="147"/>
    </row>
    <row r="811" spans="1:17" x14ac:dyDescent="0.3">
      <c r="A811" s="107"/>
      <c r="B811" s="107" t="s">
        <v>982</v>
      </c>
      <c r="C811" s="124"/>
      <c r="D811" s="107"/>
      <c r="E811" s="125"/>
      <c r="F811" s="107"/>
      <c r="G811" s="107" t="s">
        <v>279</v>
      </c>
      <c r="H811" s="124" t="str">
        <f>Programação3[[#This Row],[Atividade]]&amp; " - linha/estrutura: " &amp;Programação3[[#This Row],[Tag]]</f>
        <v xml:space="preserve">Inspeção ENDs das soldas - linha/estrutura: </v>
      </c>
      <c r="I811" s="107"/>
      <c r="J811" s="107"/>
      <c r="K811" s="107"/>
      <c r="L811" s="147"/>
      <c r="M811" s="147"/>
      <c r="N811" s="147"/>
      <c r="O811" s="147"/>
      <c r="P811" s="147"/>
      <c r="Q811" s="147"/>
    </row>
    <row r="812" spans="1:17" x14ac:dyDescent="0.3">
      <c r="A812" s="107"/>
      <c r="B812" s="107" t="s">
        <v>983</v>
      </c>
      <c r="C812" s="124"/>
      <c r="D812" s="107"/>
      <c r="E812" s="125"/>
      <c r="F812" s="107"/>
      <c r="G812" s="107" t="s">
        <v>335</v>
      </c>
      <c r="H812" s="124" t="str">
        <f>Programação3[[#This Row],[Atividade]]&amp; " - linha/estrutura: " &amp;Programação3[[#This Row],[Tag]]</f>
        <v xml:space="preserve">Teste hidrostático - linha/estrutura: </v>
      </c>
      <c r="I812" s="107"/>
      <c r="J812" s="107"/>
      <c r="K812" s="107"/>
      <c r="L812" s="147"/>
      <c r="M812" s="147"/>
      <c r="N812" s="147"/>
      <c r="O812" s="147"/>
      <c r="P812" s="147"/>
      <c r="Q812" s="147"/>
    </row>
    <row r="813" spans="1:17" x14ac:dyDescent="0.3">
      <c r="A813" s="107"/>
      <c r="B813" s="107" t="s">
        <v>984</v>
      </c>
      <c r="C813" s="124"/>
      <c r="D813" s="107"/>
      <c r="E813" s="125"/>
      <c r="F813" s="107"/>
      <c r="G813" s="107" t="s">
        <v>2024</v>
      </c>
      <c r="H813" s="124" t="str">
        <f>Programação3[[#This Row],[Atividade]]&amp; " - linha/estrutura: " &amp;Programação3[[#This Row],[Tag]]</f>
        <v xml:space="preserve">TIE IN - linha/estrutura: </v>
      </c>
      <c r="I813" s="107"/>
      <c r="J813" s="107"/>
      <c r="K813" s="107"/>
      <c r="L813" s="147"/>
      <c r="M813" s="147"/>
      <c r="N813" s="147"/>
      <c r="O813" s="147"/>
      <c r="P813" s="147"/>
      <c r="Q813" s="147"/>
    </row>
    <row r="814" spans="1:17" x14ac:dyDescent="0.3">
      <c r="A814" s="107"/>
      <c r="B814" s="107" t="s">
        <v>985</v>
      </c>
      <c r="C814" s="124"/>
      <c r="D814" s="107"/>
      <c r="E814" s="125"/>
      <c r="F814" s="107"/>
      <c r="G814" s="107" t="s">
        <v>1724</v>
      </c>
      <c r="H814" s="124" t="str">
        <f>Programação3[[#This Row],[Atividade]]&amp; " - linha/estrutura: " &amp;Programação3[[#This Row],[Tag]]</f>
        <v xml:space="preserve">TIE-IN_141-BOCAL_8"-T-14A-3A - linha/estrutura: </v>
      </c>
      <c r="I814" s="107"/>
      <c r="J814" s="107"/>
      <c r="K814" s="107"/>
      <c r="L814" s="147"/>
      <c r="M814" s="147"/>
      <c r="N814" s="147"/>
      <c r="O814" s="147"/>
      <c r="P814" s="147"/>
      <c r="Q814" s="147"/>
    </row>
    <row r="815" spans="1:17" x14ac:dyDescent="0.3">
      <c r="A815" s="107"/>
      <c r="B815" s="107" t="s">
        <v>986</v>
      </c>
      <c r="C815" s="124"/>
      <c r="D815" s="107"/>
      <c r="E815" s="125"/>
      <c r="F815" s="107"/>
      <c r="G815" s="107" t="s">
        <v>2025</v>
      </c>
      <c r="H815" s="124" t="str">
        <f>Programação3[[#This Row],[Atividade]]&amp; " - linha/estrutura: " &amp;Programação3[[#This Row],[Tag]]</f>
        <v xml:space="preserve">Locar ponto do bocal - linha/estrutura: </v>
      </c>
      <c r="I815" s="107"/>
      <c r="J815" s="107"/>
      <c r="K815" s="107"/>
      <c r="L815" s="147"/>
      <c r="M815" s="147"/>
      <c r="N815" s="147"/>
      <c r="O815" s="147"/>
      <c r="P815" s="147"/>
      <c r="Q815" s="147"/>
    </row>
    <row r="816" spans="1:17" x14ac:dyDescent="0.3">
      <c r="A816" s="107"/>
      <c r="B816" s="107" t="s">
        <v>987</v>
      </c>
      <c r="C816" s="124"/>
      <c r="D816" s="107"/>
      <c r="E816" s="125"/>
      <c r="F816" s="107"/>
      <c r="G816" s="107" t="s">
        <v>2026</v>
      </c>
      <c r="H816" s="124" t="str">
        <f>Programação3[[#This Row],[Atividade]]&amp; " - linha/estrutura: " &amp;Programação3[[#This Row],[Tag]]</f>
        <v xml:space="preserve">Fazer furo no teto do tanque - linha/estrutura: </v>
      </c>
      <c r="I816" s="107"/>
      <c r="J816" s="107"/>
      <c r="K816" s="107"/>
      <c r="L816" s="147"/>
      <c r="M816" s="147"/>
      <c r="N816" s="147"/>
      <c r="O816" s="147"/>
      <c r="P816" s="147"/>
      <c r="Q816" s="147"/>
    </row>
    <row r="817" spans="1:17" x14ac:dyDescent="0.3">
      <c r="A817" s="107"/>
      <c r="B817" s="107" t="s">
        <v>988</v>
      </c>
      <c r="C817" s="124"/>
      <c r="D817" s="107"/>
      <c r="E817" s="125"/>
      <c r="F817" s="107"/>
      <c r="G817" s="107" t="s">
        <v>2027</v>
      </c>
      <c r="H817" s="124" t="str">
        <f>Programação3[[#This Row],[Atividade]]&amp; " - linha/estrutura: " &amp;Programação3[[#This Row],[Tag]]</f>
        <v xml:space="preserve">Montar bocal - linha/estrutura: </v>
      </c>
      <c r="I817" s="107"/>
      <c r="J817" s="107"/>
      <c r="K817" s="107"/>
      <c r="L817" s="147"/>
      <c r="M817" s="147"/>
      <c r="N817" s="147"/>
      <c r="O817" s="147"/>
      <c r="P817" s="147"/>
      <c r="Q817" s="147"/>
    </row>
    <row r="818" spans="1:17" x14ac:dyDescent="0.3">
      <c r="A818" s="107"/>
      <c r="B818" s="107" t="s">
        <v>989</v>
      </c>
      <c r="C818" s="124"/>
      <c r="D818" s="107"/>
      <c r="E818" s="125"/>
      <c r="F818" s="107"/>
      <c r="G818" s="107" t="s">
        <v>2028</v>
      </c>
      <c r="H818" s="124" t="str">
        <f>Programação3[[#This Row],[Atividade]]&amp; " - linha/estrutura: " &amp;Programação3[[#This Row],[Tag]]</f>
        <v xml:space="preserve">Soldar bocal e reforço - linha/estrutura: </v>
      </c>
      <c r="I818" s="107"/>
      <c r="J818" s="107"/>
      <c r="K818" s="107"/>
      <c r="L818" s="147"/>
      <c r="M818" s="147"/>
      <c r="N818" s="147"/>
      <c r="O818" s="147"/>
      <c r="P818" s="147"/>
      <c r="Q818" s="147"/>
    </row>
    <row r="819" spans="1:17" x14ac:dyDescent="0.3">
      <c r="A819" s="107"/>
      <c r="B819" s="107" t="s">
        <v>990</v>
      </c>
      <c r="C819" s="124"/>
      <c r="D819" s="107"/>
      <c r="E819" s="125"/>
      <c r="F819" s="107"/>
      <c r="G819" s="107" t="s">
        <v>279</v>
      </c>
      <c r="H819" s="124" t="str">
        <f>Programação3[[#This Row],[Atividade]]&amp; " - linha/estrutura: " &amp;Programação3[[#This Row],[Tag]]</f>
        <v xml:space="preserve">Inspeção ENDs das soldas - linha/estrutura: </v>
      </c>
      <c r="I819" s="107"/>
      <c r="J819" s="107"/>
      <c r="K819" s="107"/>
      <c r="L819" s="147"/>
      <c r="M819" s="147"/>
      <c r="N819" s="147"/>
      <c r="O819" s="147"/>
      <c r="P819" s="147"/>
      <c r="Q819" s="147"/>
    </row>
    <row r="820" spans="1:17" x14ac:dyDescent="0.3">
      <c r="A820" s="107"/>
      <c r="B820" s="107" t="s">
        <v>991</v>
      </c>
      <c r="C820" s="124"/>
      <c r="D820" s="107"/>
      <c r="E820" s="125"/>
      <c r="F820" s="107"/>
      <c r="G820" s="107" t="s">
        <v>1726</v>
      </c>
      <c r="H820" s="124" t="str">
        <f>Programação3[[#This Row],[Atividade]]&amp; " - linha/estrutura: " &amp;Programação3[[#This Row],[Tag]]</f>
        <v xml:space="preserve">TIE-IN_143-BOCAL_8"-T-14A-3B - linha/estrutura: </v>
      </c>
      <c r="I820" s="107"/>
      <c r="J820" s="107"/>
      <c r="K820" s="107"/>
      <c r="L820" s="147"/>
      <c r="M820" s="147"/>
      <c r="N820" s="147"/>
      <c r="O820" s="147"/>
      <c r="P820" s="147"/>
      <c r="Q820" s="147"/>
    </row>
    <row r="821" spans="1:17" x14ac:dyDescent="0.3">
      <c r="A821" s="107"/>
      <c r="B821" s="107" t="s">
        <v>992</v>
      </c>
      <c r="C821" s="124"/>
      <c r="D821" s="107"/>
      <c r="E821" s="125"/>
      <c r="F821" s="107"/>
      <c r="G821" s="107" t="s">
        <v>2025</v>
      </c>
      <c r="H821" s="124" t="str">
        <f>Programação3[[#This Row],[Atividade]]&amp; " - linha/estrutura: " &amp;Programação3[[#This Row],[Tag]]</f>
        <v xml:space="preserve">Locar ponto do bocal - linha/estrutura: </v>
      </c>
      <c r="I821" s="107"/>
      <c r="J821" s="107"/>
      <c r="K821" s="107"/>
      <c r="L821" s="147"/>
      <c r="M821" s="147"/>
      <c r="N821" s="147"/>
      <c r="O821" s="147"/>
      <c r="P821" s="147"/>
      <c r="Q821" s="147"/>
    </row>
    <row r="822" spans="1:17" x14ac:dyDescent="0.3">
      <c r="A822" s="107"/>
      <c r="B822" s="107" t="s">
        <v>993</v>
      </c>
      <c r="C822" s="124"/>
      <c r="D822" s="107"/>
      <c r="E822" s="125"/>
      <c r="F822" s="107"/>
      <c r="G822" s="107" t="s">
        <v>2026</v>
      </c>
      <c r="H822" s="124" t="str">
        <f>Programação3[[#This Row],[Atividade]]&amp; " - linha/estrutura: " &amp;Programação3[[#This Row],[Tag]]</f>
        <v xml:space="preserve">Fazer furo no teto do tanque - linha/estrutura: </v>
      </c>
      <c r="I822" s="107"/>
      <c r="J822" s="107"/>
      <c r="K822" s="107"/>
      <c r="L822" s="147"/>
      <c r="M822" s="147"/>
      <c r="N822" s="147"/>
      <c r="O822" s="147"/>
      <c r="P822" s="147"/>
      <c r="Q822" s="147"/>
    </row>
    <row r="823" spans="1:17" x14ac:dyDescent="0.3">
      <c r="A823" s="107"/>
      <c r="B823" s="107" t="s">
        <v>994</v>
      </c>
      <c r="C823" s="124"/>
      <c r="D823" s="107"/>
      <c r="E823" s="125"/>
      <c r="F823" s="107"/>
      <c r="G823" s="107" t="s">
        <v>2027</v>
      </c>
      <c r="H823" s="124" t="str">
        <f>Programação3[[#This Row],[Atividade]]&amp; " - linha/estrutura: " &amp;Programação3[[#This Row],[Tag]]</f>
        <v xml:space="preserve">Montar bocal - linha/estrutura: </v>
      </c>
      <c r="I823" s="107"/>
      <c r="J823" s="107"/>
      <c r="K823" s="107"/>
      <c r="L823" s="147"/>
      <c r="M823" s="147"/>
      <c r="N823" s="147"/>
      <c r="O823" s="147"/>
      <c r="P823" s="147"/>
      <c r="Q823" s="147"/>
    </row>
    <row r="824" spans="1:17" x14ac:dyDescent="0.3">
      <c r="A824" s="107"/>
      <c r="B824" s="107" t="s">
        <v>995</v>
      </c>
      <c r="C824" s="124"/>
      <c r="D824" s="107"/>
      <c r="E824" s="125"/>
      <c r="F824" s="107"/>
      <c r="G824" s="107" t="s">
        <v>2028</v>
      </c>
      <c r="H824" s="124" t="str">
        <f>Programação3[[#This Row],[Atividade]]&amp; " - linha/estrutura: " &amp;Programação3[[#This Row],[Tag]]</f>
        <v xml:space="preserve">Soldar bocal e reforço - linha/estrutura: </v>
      </c>
      <c r="I824" s="107"/>
      <c r="J824" s="107"/>
      <c r="K824" s="107"/>
      <c r="L824" s="147"/>
      <c r="M824" s="147"/>
      <c r="N824" s="147"/>
      <c r="O824" s="147"/>
      <c r="P824" s="147"/>
      <c r="Q824" s="147"/>
    </row>
    <row r="825" spans="1:17" x14ac:dyDescent="0.3">
      <c r="A825" s="107"/>
      <c r="B825" s="107" t="s">
        <v>996</v>
      </c>
      <c r="C825" s="124"/>
      <c r="D825" s="107"/>
      <c r="E825" s="125"/>
      <c r="F825" s="107"/>
      <c r="G825" s="107" t="s">
        <v>279</v>
      </c>
      <c r="H825" s="124" t="str">
        <f>Programação3[[#This Row],[Atividade]]&amp; " - linha/estrutura: " &amp;Programação3[[#This Row],[Tag]]</f>
        <v xml:space="preserve">Inspeção ENDs das soldas - linha/estrutura: </v>
      </c>
      <c r="I825" s="107"/>
      <c r="J825" s="107"/>
      <c r="K825" s="107"/>
      <c r="L825" s="147"/>
      <c r="M825" s="147"/>
      <c r="N825" s="147"/>
      <c r="O825" s="147"/>
      <c r="P825" s="147"/>
      <c r="Q825" s="147"/>
    </row>
    <row r="826" spans="1:17" x14ac:dyDescent="0.3">
      <c r="A826" s="107"/>
      <c r="B826" s="107" t="s">
        <v>997</v>
      </c>
      <c r="C826" s="124"/>
      <c r="D826" s="107"/>
      <c r="E826" s="125"/>
      <c r="F826" s="107"/>
      <c r="G826" s="107" t="s">
        <v>1728</v>
      </c>
      <c r="H826" s="124" t="str">
        <f>Programação3[[#This Row],[Atividade]]&amp; " - linha/estrutura: " &amp;Programação3[[#This Row],[Tag]]</f>
        <v xml:space="preserve">TIE-IN_145-BOCAL_8"-T-14A-3C - linha/estrutura: </v>
      </c>
      <c r="I826" s="107"/>
      <c r="J826" s="107"/>
      <c r="K826" s="107"/>
      <c r="L826" s="147"/>
      <c r="M826" s="147"/>
      <c r="N826" s="147"/>
      <c r="O826" s="147"/>
      <c r="P826" s="147"/>
      <c r="Q826" s="147"/>
    </row>
    <row r="827" spans="1:17" x14ac:dyDescent="0.3">
      <c r="A827" s="107"/>
      <c r="B827" s="107" t="s">
        <v>998</v>
      </c>
      <c r="C827" s="124"/>
      <c r="D827" s="107"/>
      <c r="E827" s="125"/>
      <c r="F827" s="107"/>
      <c r="G827" s="107" t="s">
        <v>2025</v>
      </c>
      <c r="H827" s="124" t="str">
        <f>Programação3[[#This Row],[Atividade]]&amp; " - linha/estrutura: " &amp;Programação3[[#This Row],[Tag]]</f>
        <v xml:space="preserve">Locar ponto do bocal - linha/estrutura: </v>
      </c>
      <c r="I827" s="107"/>
      <c r="J827" s="107"/>
      <c r="K827" s="107"/>
      <c r="L827" s="147"/>
      <c r="M827" s="147"/>
      <c r="N827" s="147"/>
      <c r="O827" s="147"/>
      <c r="P827" s="147"/>
      <c r="Q827" s="147"/>
    </row>
    <row r="828" spans="1:17" x14ac:dyDescent="0.3">
      <c r="A828" s="107"/>
      <c r="B828" s="107" t="s">
        <v>999</v>
      </c>
      <c r="C828" s="124"/>
      <c r="D828" s="107"/>
      <c r="E828" s="125"/>
      <c r="F828" s="107"/>
      <c r="G828" s="107" t="s">
        <v>2026</v>
      </c>
      <c r="H828" s="124" t="str">
        <f>Programação3[[#This Row],[Atividade]]&amp; " - linha/estrutura: " &amp;Programação3[[#This Row],[Tag]]</f>
        <v xml:space="preserve">Fazer furo no teto do tanque - linha/estrutura: </v>
      </c>
      <c r="I828" s="107"/>
      <c r="J828" s="107"/>
      <c r="K828" s="107"/>
      <c r="L828" s="147"/>
      <c r="M828" s="147"/>
      <c r="N828" s="147"/>
      <c r="O828" s="147"/>
      <c r="P828" s="147"/>
      <c r="Q828" s="147"/>
    </row>
    <row r="829" spans="1:17" x14ac:dyDescent="0.3">
      <c r="A829" s="107"/>
      <c r="B829" s="107" t="s">
        <v>1000</v>
      </c>
      <c r="C829" s="124"/>
      <c r="D829" s="107"/>
      <c r="E829" s="125"/>
      <c r="F829" s="107"/>
      <c r="G829" s="107" t="s">
        <v>2027</v>
      </c>
      <c r="H829" s="124" t="str">
        <f>Programação3[[#This Row],[Atividade]]&amp; " - linha/estrutura: " &amp;Programação3[[#This Row],[Tag]]</f>
        <v xml:space="preserve">Montar bocal - linha/estrutura: </v>
      </c>
      <c r="I829" s="107"/>
      <c r="J829" s="107"/>
      <c r="K829" s="107"/>
      <c r="L829" s="147"/>
      <c r="M829" s="147"/>
      <c r="N829" s="147"/>
      <c r="O829" s="147"/>
      <c r="P829" s="147"/>
      <c r="Q829" s="147"/>
    </row>
    <row r="830" spans="1:17" x14ac:dyDescent="0.3">
      <c r="A830" s="107"/>
      <c r="B830" s="107" t="s">
        <v>1001</v>
      </c>
      <c r="C830" s="124"/>
      <c r="D830" s="107"/>
      <c r="E830" s="125"/>
      <c r="F830" s="107"/>
      <c r="G830" s="107" t="s">
        <v>2028</v>
      </c>
      <c r="H830" s="124" t="str">
        <f>Programação3[[#This Row],[Atividade]]&amp; " - linha/estrutura: " &amp;Programação3[[#This Row],[Tag]]</f>
        <v xml:space="preserve">Soldar bocal e reforço - linha/estrutura: </v>
      </c>
      <c r="I830" s="107"/>
      <c r="J830" s="107"/>
      <c r="K830" s="107"/>
      <c r="L830" s="147"/>
      <c r="M830" s="147"/>
      <c r="N830" s="147"/>
      <c r="O830" s="147"/>
      <c r="P830" s="147"/>
      <c r="Q830" s="147"/>
    </row>
    <row r="831" spans="1:17" x14ac:dyDescent="0.3">
      <c r="A831" s="107"/>
      <c r="B831" s="107" t="s">
        <v>1002</v>
      </c>
      <c r="C831" s="124"/>
      <c r="D831" s="107"/>
      <c r="E831" s="125"/>
      <c r="F831" s="107"/>
      <c r="G831" s="107" t="s">
        <v>279</v>
      </c>
      <c r="H831" s="124" t="str">
        <f>Programação3[[#This Row],[Atividade]]&amp; " - linha/estrutura: " &amp;Programação3[[#This Row],[Tag]]</f>
        <v xml:space="preserve">Inspeção ENDs das soldas - linha/estrutura: </v>
      </c>
      <c r="I831" s="107"/>
      <c r="J831" s="107"/>
      <c r="K831" s="107"/>
      <c r="L831" s="147"/>
      <c r="M831" s="147"/>
      <c r="N831" s="147"/>
      <c r="O831" s="147"/>
      <c r="P831" s="147"/>
      <c r="Q831" s="147"/>
    </row>
    <row r="832" spans="1:17" x14ac:dyDescent="0.3">
      <c r="A832" s="107"/>
      <c r="B832" s="107" t="s">
        <v>1003</v>
      </c>
      <c r="C832" s="124"/>
      <c r="D832" s="107"/>
      <c r="E832" s="125"/>
      <c r="F832" s="107"/>
      <c r="G832" s="107" t="s">
        <v>2029</v>
      </c>
      <c r="H832" s="124" t="str">
        <f>Programação3[[#This Row],[Atividade]]&amp; " - linha/estrutura: " &amp;Programação3[[#This Row],[Tag]]</f>
        <v xml:space="preserve">TIE-IN_164 - Parada - linha/estrutura: </v>
      </c>
      <c r="I832" s="107"/>
      <c r="J832" s="107"/>
      <c r="K832" s="107"/>
      <c r="L832" s="147"/>
      <c r="M832" s="147"/>
      <c r="N832" s="147"/>
      <c r="O832" s="147"/>
      <c r="P832" s="147"/>
      <c r="Q832" s="147"/>
    </row>
    <row r="833" spans="1:17" x14ac:dyDescent="0.3">
      <c r="A833" s="107"/>
      <c r="B833" s="107" t="s">
        <v>1004</v>
      </c>
      <c r="C833" s="124"/>
      <c r="D833" s="107"/>
      <c r="E833" s="125"/>
      <c r="F833" s="107"/>
      <c r="G833" s="107" t="s">
        <v>2030</v>
      </c>
      <c r="H833" s="124" t="str">
        <f>Programação3[[#This Row],[Atividade]]&amp; " - linha/estrutura: " &amp;Programação3[[#This Row],[Tag]]</f>
        <v xml:space="preserve">Fazer Ebtv da linha existente - linha/estrutura: </v>
      </c>
      <c r="I833" s="107"/>
      <c r="J833" s="107"/>
      <c r="K833" s="107"/>
      <c r="L833" s="147"/>
      <c r="M833" s="147"/>
      <c r="N833" s="147"/>
      <c r="O833" s="147"/>
      <c r="P833" s="147"/>
      <c r="Q833" s="147"/>
    </row>
    <row r="834" spans="1:17" x14ac:dyDescent="0.3">
      <c r="A834" s="107"/>
      <c r="B834" s="107" t="s">
        <v>1005</v>
      </c>
      <c r="C834" s="124"/>
      <c r="D834" s="107"/>
      <c r="E834" s="125"/>
      <c r="F834" s="107"/>
      <c r="G834" s="107" t="s">
        <v>2031</v>
      </c>
      <c r="H834" s="124" t="str">
        <f>Programação3[[#This Row],[Atividade]]&amp; " - linha/estrutura: " &amp;Programação3[[#This Row],[Tag]]</f>
        <v xml:space="preserve">Desmontar trecho da linha existente - linha/estrutura: </v>
      </c>
      <c r="I834" s="107"/>
      <c r="J834" s="107"/>
      <c r="K834" s="107"/>
      <c r="L834" s="147"/>
      <c r="M834" s="147"/>
      <c r="N834" s="147"/>
      <c r="O834" s="147"/>
      <c r="P834" s="147"/>
      <c r="Q834" s="147"/>
    </row>
    <row r="835" spans="1:17" x14ac:dyDescent="0.3">
      <c r="A835" s="107"/>
      <c r="B835" s="107" t="s">
        <v>1006</v>
      </c>
      <c r="C835" s="124"/>
      <c r="D835" s="107"/>
      <c r="E835" s="125"/>
      <c r="F835" s="107"/>
      <c r="G835" s="107" t="s">
        <v>2032</v>
      </c>
      <c r="H835" s="124" t="str">
        <f>Programação3[[#This Row],[Atividade]]&amp; " - linha/estrutura: " &amp;Programação3[[#This Row],[Tag]]</f>
        <v xml:space="preserve">Pré-montar e soldar Tê - linha/estrutura: </v>
      </c>
      <c r="I835" s="107"/>
      <c r="J835" s="107"/>
      <c r="K835" s="107"/>
      <c r="L835" s="147"/>
      <c r="M835" s="147"/>
      <c r="N835" s="147"/>
      <c r="O835" s="147"/>
      <c r="P835" s="147"/>
      <c r="Q835" s="147"/>
    </row>
    <row r="836" spans="1:17" x14ac:dyDescent="0.3">
      <c r="A836" s="107"/>
      <c r="B836" s="107" t="s">
        <v>1007</v>
      </c>
      <c r="C836" s="124"/>
      <c r="D836" s="107"/>
      <c r="E836" s="125"/>
      <c r="F836" s="107"/>
      <c r="G836" s="107" t="s">
        <v>279</v>
      </c>
      <c r="H836" s="124" t="str">
        <f>Programação3[[#This Row],[Atividade]]&amp; " - linha/estrutura: " &amp;Programação3[[#This Row],[Tag]]</f>
        <v xml:space="preserve">Inspeção ENDs das soldas - linha/estrutura: </v>
      </c>
      <c r="I836" s="107"/>
      <c r="J836" s="107"/>
      <c r="K836" s="107"/>
      <c r="L836" s="147"/>
      <c r="M836" s="147"/>
      <c r="N836" s="147"/>
      <c r="O836" s="147"/>
      <c r="P836" s="147"/>
      <c r="Q836" s="147"/>
    </row>
    <row r="837" spans="1:17" x14ac:dyDescent="0.3">
      <c r="A837" s="107"/>
      <c r="B837" s="107" t="s">
        <v>1008</v>
      </c>
      <c r="C837" s="124"/>
      <c r="D837" s="107"/>
      <c r="E837" s="125"/>
      <c r="F837" s="107"/>
      <c r="G837" s="107" t="s">
        <v>2033</v>
      </c>
      <c r="H837" s="124" t="str">
        <f>Programação3[[#This Row],[Atividade]]&amp; " - linha/estrutura: " &amp;Programação3[[#This Row],[Tag]]</f>
        <v xml:space="preserve">Montar válvula de 10" - linha/estrutura: </v>
      </c>
      <c r="I837" s="107"/>
      <c r="J837" s="107"/>
      <c r="K837" s="107"/>
      <c r="L837" s="147"/>
      <c r="M837" s="147"/>
      <c r="N837" s="147"/>
      <c r="O837" s="147"/>
      <c r="P837" s="147"/>
      <c r="Q837" s="147"/>
    </row>
    <row r="838" spans="1:17" x14ac:dyDescent="0.3">
      <c r="A838" s="107"/>
      <c r="B838" s="107" t="s">
        <v>1009</v>
      </c>
      <c r="C838" s="124"/>
      <c r="D838" s="107"/>
      <c r="E838" s="125"/>
      <c r="F838" s="107"/>
      <c r="G838" s="107" t="s">
        <v>1954</v>
      </c>
      <c r="H838" s="124" t="str">
        <f>Programação3[[#This Row],[Atividade]]&amp; " - linha/estrutura: " &amp;Programação3[[#This Row],[Tag]]</f>
        <v xml:space="preserve">Remover Ebtv da linha - linha/estrutura: </v>
      </c>
      <c r="I838" s="107"/>
      <c r="J838" s="107"/>
      <c r="K838" s="107"/>
      <c r="L838" s="147"/>
      <c r="M838" s="147"/>
      <c r="N838" s="147"/>
      <c r="O838" s="147"/>
      <c r="P838" s="147"/>
      <c r="Q838" s="147"/>
    </row>
    <row r="839" spans="1:17" x14ac:dyDescent="0.3">
      <c r="A839" s="107"/>
      <c r="B839" s="107" t="s">
        <v>1010</v>
      </c>
      <c r="C839" s="124"/>
      <c r="D839" s="107"/>
      <c r="E839" s="125"/>
      <c r="F839" s="107"/>
      <c r="G839" s="107" t="s">
        <v>1768</v>
      </c>
      <c r="H839" s="124" t="str">
        <f>Programação3[[#This Row],[Atividade]]&amp; " - linha/estrutura: " &amp;Programação3[[#This Row],[Tag]]</f>
        <v xml:space="preserve">TIE-IN_172 - linha/estrutura: </v>
      </c>
      <c r="I839" s="107"/>
      <c r="J839" s="107"/>
      <c r="K839" s="107"/>
      <c r="L839" s="147"/>
      <c r="M839" s="147"/>
      <c r="N839" s="147"/>
      <c r="O839" s="147"/>
      <c r="P839" s="147"/>
      <c r="Q839" s="147"/>
    </row>
    <row r="840" spans="1:17" x14ac:dyDescent="0.3">
      <c r="A840" s="107"/>
      <c r="B840" s="107" t="s">
        <v>1011</v>
      </c>
      <c r="C840" s="124"/>
      <c r="D840" s="107"/>
      <c r="E840" s="125"/>
      <c r="F840" s="107"/>
      <c r="G840" s="107" t="s">
        <v>2030</v>
      </c>
      <c r="H840" s="124" t="str">
        <f>Programação3[[#This Row],[Atividade]]&amp; " - linha/estrutura: " &amp;Programação3[[#This Row],[Tag]]</f>
        <v xml:space="preserve">Fazer Ebtv da linha existente - linha/estrutura: </v>
      </c>
      <c r="I840" s="107"/>
      <c r="J840" s="107"/>
      <c r="K840" s="107"/>
      <c r="L840" s="147"/>
      <c r="M840" s="147"/>
      <c r="N840" s="147"/>
      <c r="O840" s="147"/>
      <c r="P840" s="147"/>
      <c r="Q840" s="147"/>
    </row>
    <row r="841" spans="1:17" x14ac:dyDescent="0.3">
      <c r="A841" s="107"/>
      <c r="B841" s="107" t="s">
        <v>1012</v>
      </c>
      <c r="C841" s="124"/>
      <c r="D841" s="107"/>
      <c r="E841" s="125"/>
      <c r="F841" s="107"/>
      <c r="G841" s="107" t="s">
        <v>2031</v>
      </c>
      <c r="H841" s="124" t="str">
        <f>Programação3[[#This Row],[Atividade]]&amp; " - linha/estrutura: " &amp;Programação3[[#This Row],[Tag]]</f>
        <v xml:space="preserve">Desmontar trecho da linha existente - linha/estrutura: </v>
      </c>
      <c r="I841" s="107"/>
      <c r="J841" s="107"/>
      <c r="K841" s="107"/>
      <c r="L841" s="147"/>
      <c r="M841" s="147"/>
      <c r="N841" s="147"/>
      <c r="O841" s="147"/>
      <c r="P841" s="147"/>
      <c r="Q841" s="147"/>
    </row>
    <row r="842" spans="1:17" x14ac:dyDescent="0.3">
      <c r="A842" s="107"/>
      <c r="B842" s="107" t="s">
        <v>1013</v>
      </c>
      <c r="C842" s="124"/>
      <c r="D842" s="107"/>
      <c r="E842" s="125"/>
      <c r="F842" s="107"/>
      <c r="G842" s="107" t="s">
        <v>2032</v>
      </c>
      <c r="H842" s="124" t="str">
        <f>Programação3[[#This Row],[Atividade]]&amp; " - linha/estrutura: " &amp;Programação3[[#This Row],[Tag]]</f>
        <v xml:space="preserve">Pré-montar e soldar Tê - linha/estrutura: </v>
      </c>
      <c r="I842" s="107"/>
      <c r="J842" s="107"/>
      <c r="K842" s="107"/>
      <c r="L842" s="147"/>
      <c r="M842" s="147"/>
      <c r="N842" s="147"/>
      <c r="O842" s="147"/>
      <c r="P842" s="147"/>
      <c r="Q842" s="147"/>
    </row>
    <row r="843" spans="1:17" x14ac:dyDescent="0.3">
      <c r="A843" s="107"/>
      <c r="B843" s="107" t="s">
        <v>1014</v>
      </c>
      <c r="C843" s="124"/>
      <c r="D843" s="107"/>
      <c r="E843" s="125"/>
      <c r="F843" s="107"/>
      <c r="G843" s="107" t="s">
        <v>279</v>
      </c>
      <c r="H843" s="124" t="str">
        <f>Programação3[[#This Row],[Atividade]]&amp; " - linha/estrutura: " &amp;Programação3[[#This Row],[Tag]]</f>
        <v xml:space="preserve">Inspeção ENDs das soldas - linha/estrutura: </v>
      </c>
      <c r="I843" s="107"/>
      <c r="J843" s="107"/>
      <c r="K843" s="107"/>
      <c r="L843" s="147"/>
      <c r="M843" s="147"/>
      <c r="N843" s="147"/>
      <c r="O843" s="147"/>
      <c r="P843" s="147"/>
      <c r="Q843" s="147"/>
    </row>
    <row r="844" spans="1:17" x14ac:dyDescent="0.3">
      <c r="A844" s="107"/>
      <c r="B844" s="107" t="s">
        <v>1015</v>
      </c>
      <c r="C844" s="124"/>
      <c r="D844" s="107"/>
      <c r="E844" s="125"/>
      <c r="F844" s="107"/>
      <c r="G844" s="107" t="s">
        <v>2033</v>
      </c>
      <c r="H844" s="124" t="str">
        <f>Programação3[[#This Row],[Atividade]]&amp; " - linha/estrutura: " &amp;Programação3[[#This Row],[Tag]]</f>
        <v xml:space="preserve">Montar válvula de 10" - linha/estrutura: </v>
      </c>
      <c r="I844" s="107"/>
      <c r="J844" s="107"/>
      <c r="K844" s="107"/>
      <c r="L844" s="147"/>
      <c r="M844" s="147"/>
      <c r="N844" s="147"/>
      <c r="O844" s="147"/>
      <c r="P844" s="147"/>
      <c r="Q844" s="147"/>
    </row>
    <row r="845" spans="1:17" x14ac:dyDescent="0.3">
      <c r="A845" s="107"/>
      <c r="B845" s="107" t="s">
        <v>1016</v>
      </c>
      <c r="C845" s="124"/>
      <c r="D845" s="107"/>
      <c r="E845" s="125"/>
      <c r="F845" s="107"/>
      <c r="G845" s="107" t="s">
        <v>1954</v>
      </c>
      <c r="H845" s="124" t="str">
        <f>Programação3[[#This Row],[Atividade]]&amp; " - linha/estrutura: " &amp;Programação3[[#This Row],[Tag]]</f>
        <v xml:space="preserve">Remover Ebtv da linha - linha/estrutura: </v>
      </c>
      <c r="I845" s="107"/>
      <c r="J845" s="107"/>
      <c r="K845" s="107"/>
      <c r="L845" s="147"/>
      <c r="M845" s="147"/>
      <c r="N845" s="147"/>
      <c r="O845" s="147"/>
      <c r="P845" s="147"/>
      <c r="Q845" s="147"/>
    </row>
    <row r="846" spans="1:17" x14ac:dyDescent="0.3">
      <c r="A846" s="107"/>
      <c r="B846" s="107" t="s">
        <v>1017</v>
      </c>
      <c r="C846" s="124"/>
      <c r="D846" s="107"/>
      <c r="E846" s="125"/>
      <c r="F846" s="107"/>
      <c r="G846" s="107" t="s">
        <v>1770</v>
      </c>
      <c r="H846" s="124" t="str">
        <f>Programação3[[#This Row],[Atividade]]&amp; " - linha/estrutura: " &amp;Programação3[[#This Row],[Tag]]</f>
        <v xml:space="preserve">TIE-IN_174 - linha/estrutura: </v>
      </c>
      <c r="I846" s="107"/>
      <c r="J846" s="107"/>
      <c r="K846" s="107"/>
      <c r="L846" s="147"/>
      <c r="M846" s="147"/>
      <c r="N846" s="147"/>
      <c r="O846" s="147"/>
      <c r="P846" s="147"/>
      <c r="Q846" s="147"/>
    </row>
    <row r="847" spans="1:17" x14ac:dyDescent="0.3">
      <c r="A847" s="107"/>
      <c r="B847" s="107" t="s">
        <v>1018</v>
      </c>
      <c r="C847" s="124"/>
      <c r="D847" s="107"/>
      <c r="E847" s="125"/>
      <c r="F847" s="107"/>
      <c r="G847" s="107" t="s">
        <v>2030</v>
      </c>
      <c r="H847" s="124" t="str">
        <f>Programação3[[#This Row],[Atividade]]&amp; " - linha/estrutura: " &amp;Programação3[[#This Row],[Tag]]</f>
        <v xml:space="preserve">Fazer Ebtv da linha existente - linha/estrutura: </v>
      </c>
      <c r="I847" s="107"/>
      <c r="J847" s="107"/>
      <c r="K847" s="107"/>
      <c r="L847" s="147"/>
      <c r="M847" s="147"/>
      <c r="N847" s="147"/>
      <c r="O847" s="147"/>
      <c r="P847" s="147"/>
      <c r="Q847" s="147"/>
    </row>
    <row r="848" spans="1:17" x14ac:dyDescent="0.3">
      <c r="A848" s="107"/>
      <c r="B848" s="107" t="s">
        <v>1019</v>
      </c>
      <c r="C848" s="124"/>
      <c r="D848" s="107"/>
      <c r="E848" s="125"/>
      <c r="F848" s="107"/>
      <c r="G848" s="107" t="s">
        <v>2031</v>
      </c>
      <c r="H848" s="124" t="str">
        <f>Programação3[[#This Row],[Atividade]]&amp; " - linha/estrutura: " &amp;Programação3[[#This Row],[Tag]]</f>
        <v xml:space="preserve">Desmontar trecho da linha existente - linha/estrutura: </v>
      </c>
      <c r="I848" s="107"/>
      <c r="J848" s="107"/>
      <c r="K848" s="107"/>
      <c r="L848" s="147"/>
      <c r="M848" s="147"/>
      <c r="N848" s="147"/>
      <c r="O848" s="147"/>
      <c r="P848" s="147"/>
      <c r="Q848" s="147"/>
    </row>
    <row r="849" spans="1:17" x14ac:dyDescent="0.3">
      <c r="A849" s="107"/>
      <c r="B849" s="107" t="s">
        <v>1020</v>
      </c>
      <c r="C849" s="124"/>
      <c r="D849" s="107"/>
      <c r="E849" s="125"/>
      <c r="F849" s="107"/>
      <c r="G849" s="107" t="s">
        <v>2032</v>
      </c>
      <c r="H849" s="124" t="str">
        <f>Programação3[[#This Row],[Atividade]]&amp; " - linha/estrutura: " &amp;Programação3[[#This Row],[Tag]]</f>
        <v xml:space="preserve">Pré-montar e soldar Tê - linha/estrutura: </v>
      </c>
      <c r="I849" s="107"/>
      <c r="J849" s="107"/>
      <c r="K849" s="107"/>
      <c r="L849" s="147"/>
      <c r="M849" s="147"/>
      <c r="N849" s="147"/>
      <c r="O849" s="147"/>
      <c r="P849" s="147"/>
      <c r="Q849" s="147"/>
    </row>
    <row r="850" spans="1:17" x14ac:dyDescent="0.3">
      <c r="A850" s="107"/>
      <c r="B850" s="107" t="s">
        <v>1021</v>
      </c>
      <c r="C850" s="124"/>
      <c r="D850" s="107"/>
      <c r="E850" s="125"/>
      <c r="F850" s="107"/>
      <c r="G850" s="107" t="s">
        <v>279</v>
      </c>
      <c r="H850" s="124" t="str">
        <f>Programação3[[#This Row],[Atividade]]&amp; " - linha/estrutura: " &amp;Programação3[[#This Row],[Tag]]</f>
        <v xml:space="preserve">Inspeção ENDs das soldas - linha/estrutura: </v>
      </c>
      <c r="I850" s="107"/>
      <c r="J850" s="107"/>
      <c r="K850" s="107"/>
      <c r="L850" s="147"/>
      <c r="M850" s="147"/>
      <c r="N850" s="147"/>
      <c r="O850" s="147"/>
      <c r="P850" s="147"/>
      <c r="Q850" s="147"/>
    </row>
    <row r="851" spans="1:17" x14ac:dyDescent="0.3">
      <c r="A851" s="107"/>
      <c r="B851" s="107" t="s">
        <v>1022</v>
      </c>
      <c r="C851" s="124"/>
      <c r="D851" s="107"/>
      <c r="E851" s="125"/>
      <c r="F851" s="107"/>
      <c r="G851" s="107" t="s">
        <v>2033</v>
      </c>
      <c r="H851" s="124" t="str">
        <f>Programação3[[#This Row],[Atividade]]&amp; " - linha/estrutura: " &amp;Programação3[[#This Row],[Tag]]</f>
        <v xml:space="preserve">Montar válvula de 10" - linha/estrutura: </v>
      </c>
      <c r="I851" s="107"/>
      <c r="J851" s="107"/>
      <c r="K851" s="107"/>
      <c r="L851" s="147"/>
      <c r="M851" s="147"/>
      <c r="N851" s="147"/>
      <c r="O851" s="147"/>
      <c r="P851" s="147"/>
      <c r="Q851" s="147"/>
    </row>
    <row r="852" spans="1:17" x14ac:dyDescent="0.3">
      <c r="A852" s="107"/>
      <c r="B852" s="107" t="s">
        <v>1023</v>
      </c>
      <c r="C852" s="124"/>
      <c r="D852" s="107"/>
      <c r="E852" s="125"/>
      <c r="F852" s="107"/>
      <c r="G852" s="107" t="s">
        <v>1954</v>
      </c>
      <c r="H852" s="124" t="str">
        <f>Programação3[[#This Row],[Atividade]]&amp; " - linha/estrutura: " &amp;Programação3[[#This Row],[Tag]]</f>
        <v xml:space="preserve">Remover Ebtv da linha - linha/estrutura: </v>
      </c>
      <c r="I852" s="107"/>
      <c r="J852" s="107"/>
      <c r="K852" s="107"/>
      <c r="L852" s="147"/>
      <c r="M852" s="147"/>
      <c r="N852" s="147"/>
      <c r="O852" s="147"/>
      <c r="P852" s="147"/>
      <c r="Q852" s="147"/>
    </row>
    <row r="853" spans="1:17" x14ac:dyDescent="0.3">
      <c r="A853" s="107"/>
      <c r="B853" s="107" t="s">
        <v>1024</v>
      </c>
      <c r="C853" s="124"/>
      <c r="D853" s="107"/>
      <c r="E853" s="125"/>
      <c r="F853" s="107"/>
      <c r="G853" s="107" t="s">
        <v>1772</v>
      </c>
      <c r="H853" s="124" t="str">
        <f>Programação3[[#This Row],[Atividade]]&amp; " - linha/estrutura: " &amp;Programação3[[#This Row],[Tag]]</f>
        <v xml:space="preserve">TIE-IN_175 - linha/estrutura: </v>
      </c>
      <c r="I853" s="107"/>
      <c r="J853" s="107"/>
      <c r="K853" s="107"/>
      <c r="L853" s="147"/>
      <c r="M853" s="147"/>
      <c r="N853" s="147"/>
      <c r="O853" s="147"/>
      <c r="P853" s="147"/>
      <c r="Q853" s="147"/>
    </row>
    <row r="854" spans="1:17" x14ac:dyDescent="0.3">
      <c r="A854" s="107"/>
      <c r="B854" s="107" t="s">
        <v>1025</v>
      </c>
      <c r="C854" s="124"/>
      <c r="D854" s="107"/>
      <c r="E854" s="125"/>
      <c r="F854" s="107"/>
      <c r="G854" s="107" t="s">
        <v>2030</v>
      </c>
      <c r="H854" s="124" t="str">
        <f>Programação3[[#This Row],[Atividade]]&amp; " - linha/estrutura: " &amp;Programação3[[#This Row],[Tag]]</f>
        <v xml:space="preserve">Fazer Ebtv da linha existente - linha/estrutura: </v>
      </c>
      <c r="I854" s="107"/>
      <c r="J854" s="107"/>
      <c r="K854" s="107"/>
      <c r="L854" s="147"/>
      <c r="M854" s="147"/>
      <c r="N854" s="147"/>
      <c r="O854" s="147"/>
      <c r="P854" s="147"/>
      <c r="Q854" s="147"/>
    </row>
    <row r="855" spans="1:17" x14ac:dyDescent="0.3">
      <c r="A855" s="107"/>
      <c r="B855" s="107" t="s">
        <v>1026</v>
      </c>
      <c r="C855" s="124"/>
      <c r="D855" s="107"/>
      <c r="E855" s="125"/>
      <c r="F855" s="107"/>
      <c r="G855" s="107" t="s">
        <v>2031</v>
      </c>
      <c r="H855" s="124" t="str">
        <f>Programação3[[#This Row],[Atividade]]&amp; " - linha/estrutura: " &amp;Programação3[[#This Row],[Tag]]</f>
        <v xml:space="preserve">Desmontar trecho da linha existente - linha/estrutura: </v>
      </c>
      <c r="I855" s="107"/>
      <c r="J855" s="107"/>
      <c r="K855" s="107"/>
      <c r="L855" s="147"/>
      <c r="M855" s="147"/>
      <c r="N855" s="147"/>
      <c r="O855" s="147"/>
      <c r="P855" s="147"/>
      <c r="Q855" s="147"/>
    </row>
    <row r="856" spans="1:17" x14ac:dyDescent="0.3">
      <c r="A856" s="107"/>
      <c r="B856" s="107" t="s">
        <v>1027</v>
      </c>
      <c r="C856" s="124"/>
      <c r="D856" s="107"/>
      <c r="E856" s="125"/>
      <c r="F856" s="107"/>
      <c r="G856" s="107" t="s">
        <v>2032</v>
      </c>
      <c r="H856" s="124" t="str">
        <f>Programação3[[#This Row],[Atividade]]&amp; " - linha/estrutura: " &amp;Programação3[[#This Row],[Tag]]</f>
        <v xml:space="preserve">Pré-montar e soldar Tê - linha/estrutura: </v>
      </c>
      <c r="I856" s="107"/>
      <c r="J856" s="107"/>
      <c r="K856" s="107"/>
      <c r="L856" s="147"/>
      <c r="M856" s="147"/>
      <c r="N856" s="147"/>
      <c r="O856" s="147"/>
      <c r="P856" s="147"/>
      <c r="Q856" s="147"/>
    </row>
    <row r="857" spans="1:17" x14ac:dyDescent="0.3">
      <c r="A857" s="107"/>
      <c r="B857" s="107" t="s">
        <v>1028</v>
      </c>
      <c r="C857" s="124"/>
      <c r="D857" s="107"/>
      <c r="E857" s="125"/>
      <c r="F857" s="107"/>
      <c r="G857" s="107" t="s">
        <v>279</v>
      </c>
      <c r="H857" s="124" t="str">
        <f>Programação3[[#This Row],[Atividade]]&amp; " - linha/estrutura: " &amp;Programação3[[#This Row],[Tag]]</f>
        <v xml:space="preserve">Inspeção ENDs das soldas - linha/estrutura: </v>
      </c>
      <c r="I857" s="107"/>
      <c r="J857" s="107"/>
      <c r="K857" s="107"/>
      <c r="L857" s="147"/>
      <c r="M857" s="147"/>
      <c r="N857" s="147"/>
      <c r="O857" s="147"/>
      <c r="P857" s="147"/>
      <c r="Q857" s="147"/>
    </row>
    <row r="858" spans="1:17" x14ac:dyDescent="0.3">
      <c r="A858" s="107"/>
      <c r="B858" s="107" t="s">
        <v>1029</v>
      </c>
      <c r="C858" s="124"/>
      <c r="D858" s="107"/>
      <c r="E858" s="125"/>
      <c r="F858" s="107"/>
      <c r="G858" s="107" t="s">
        <v>2033</v>
      </c>
      <c r="H858" s="124" t="str">
        <f>Programação3[[#This Row],[Atividade]]&amp; " - linha/estrutura: " &amp;Programação3[[#This Row],[Tag]]</f>
        <v xml:space="preserve">Montar válvula de 10" - linha/estrutura: </v>
      </c>
      <c r="I858" s="107"/>
      <c r="J858" s="107"/>
      <c r="K858" s="107"/>
      <c r="L858" s="147"/>
      <c r="M858" s="147"/>
      <c r="N858" s="147"/>
      <c r="O858" s="147"/>
      <c r="P858" s="147"/>
      <c r="Q858" s="147"/>
    </row>
    <row r="859" spans="1:17" x14ac:dyDescent="0.3">
      <c r="A859" s="107"/>
      <c r="B859" s="107" t="s">
        <v>1030</v>
      </c>
      <c r="C859" s="124"/>
      <c r="D859" s="107"/>
      <c r="E859" s="125"/>
      <c r="F859" s="107"/>
      <c r="G859" s="107" t="s">
        <v>1954</v>
      </c>
      <c r="H859" s="124" t="str">
        <f>Programação3[[#This Row],[Atividade]]&amp; " - linha/estrutura: " &amp;Programação3[[#This Row],[Tag]]</f>
        <v xml:space="preserve">Remover Ebtv da linha - linha/estrutura: </v>
      </c>
      <c r="I859" s="107"/>
      <c r="J859" s="107"/>
      <c r="K859" s="107"/>
      <c r="L859" s="147"/>
      <c r="M859" s="147"/>
      <c r="N859" s="147"/>
      <c r="O859" s="147"/>
      <c r="P859" s="147"/>
      <c r="Q859" s="147"/>
    </row>
    <row r="860" spans="1:17" x14ac:dyDescent="0.3">
      <c r="A860" s="107"/>
      <c r="B860" s="107" t="s">
        <v>1031</v>
      </c>
      <c r="C860" s="124"/>
      <c r="D860" s="107"/>
      <c r="E860" s="125"/>
      <c r="F860" s="107"/>
      <c r="G860" s="107" t="s">
        <v>1774</v>
      </c>
      <c r="H860" s="124" t="str">
        <f>Programação3[[#This Row],[Atividade]]&amp; " - linha/estrutura: " &amp;Programação3[[#This Row],[Tag]]</f>
        <v xml:space="preserve">TIE-IN_176 - linha/estrutura: </v>
      </c>
      <c r="I860" s="107"/>
      <c r="J860" s="107"/>
      <c r="K860" s="107"/>
      <c r="L860" s="147"/>
      <c r="M860" s="147"/>
      <c r="N860" s="147"/>
      <c r="O860" s="147"/>
      <c r="P860" s="147"/>
      <c r="Q860" s="147"/>
    </row>
    <row r="861" spans="1:17" x14ac:dyDescent="0.3">
      <c r="A861" s="107"/>
      <c r="B861" s="107" t="s">
        <v>1032</v>
      </c>
      <c r="C861" s="124"/>
      <c r="D861" s="107"/>
      <c r="E861" s="125"/>
      <c r="F861" s="107"/>
      <c r="G861" s="107" t="s">
        <v>2030</v>
      </c>
      <c r="H861" s="124" t="str">
        <f>Programação3[[#This Row],[Atividade]]&amp; " - linha/estrutura: " &amp;Programação3[[#This Row],[Tag]]</f>
        <v xml:space="preserve">Fazer Ebtv da linha existente - linha/estrutura: </v>
      </c>
      <c r="I861" s="107"/>
      <c r="J861" s="107"/>
      <c r="K861" s="107"/>
      <c r="L861" s="147"/>
      <c r="M861" s="147"/>
      <c r="N861" s="147"/>
      <c r="O861" s="147"/>
      <c r="P861" s="147"/>
      <c r="Q861" s="147"/>
    </row>
    <row r="862" spans="1:17" x14ac:dyDescent="0.3">
      <c r="A862" s="107"/>
      <c r="B862" s="107" t="s">
        <v>1033</v>
      </c>
      <c r="C862" s="124"/>
      <c r="D862" s="107"/>
      <c r="E862" s="125"/>
      <c r="F862" s="107"/>
      <c r="G862" s="107" t="s">
        <v>2031</v>
      </c>
      <c r="H862" s="124" t="str">
        <f>Programação3[[#This Row],[Atividade]]&amp; " - linha/estrutura: " &amp;Programação3[[#This Row],[Tag]]</f>
        <v xml:space="preserve">Desmontar trecho da linha existente - linha/estrutura: </v>
      </c>
      <c r="I862" s="107"/>
      <c r="J862" s="107"/>
      <c r="K862" s="107"/>
      <c r="L862" s="147"/>
      <c r="M862" s="147"/>
      <c r="N862" s="147"/>
      <c r="O862" s="147"/>
      <c r="P862" s="147"/>
      <c r="Q862" s="147"/>
    </row>
    <row r="863" spans="1:17" x14ac:dyDescent="0.3">
      <c r="A863" s="107"/>
      <c r="B863" s="107" t="s">
        <v>1034</v>
      </c>
      <c r="C863" s="124"/>
      <c r="D863" s="107"/>
      <c r="E863" s="125"/>
      <c r="F863" s="107"/>
      <c r="G863" s="107" t="s">
        <v>2032</v>
      </c>
      <c r="H863" s="124" t="str">
        <f>Programação3[[#This Row],[Atividade]]&amp; " - linha/estrutura: " &amp;Programação3[[#This Row],[Tag]]</f>
        <v xml:space="preserve">Pré-montar e soldar Tê - linha/estrutura: </v>
      </c>
      <c r="I863" s="107"/>
      <c r="J863" s="107"/>
      <c r="K863" s="107"/>
      <c r="L863" s="147"/>
      <c r="M863" s="147"/>
      <c r="N863" s="147"/>
      <c r="O863" s="147"/>
      <c r="P863" s="147"/>
      <c r="Q863" s="147"/>
    </row>
    <row r="864" spans="1:17" x14ac:dyDescent="0.3">
      <c r="A864" s="107"/>
      <c r="B864" s="107" t="s">
        <v>1035</v>
      </c>
      <c r="C864" s="124"/>
      <c r="D864" s="107"/>
      <c r="E864" s="125"/>
      <c r="F864" s="107"/>
      <c r="G864" s="107" t="s">
        <v>279</v>
      </c>
      <c r="H864" s="124" t="str">
        <f>Programação3[[#This Row],[Atividade]]&amp; " - linha/estrutura: " &amp;Programação3[[#This Row],[Tag]]</f>
        <v xml:space="preserve">Inspeção ENDs das soldas - linha/estrutura: </v>
      </c>
      <c r="I864" s="107"/>
      <c r="J864" s="107"/>
      <c r="K864" s="107"/>
      <c r="L864" s="147"/>
      <c r="M864" s="147"/>
      <c r="N864" s="147"/>
      <c r="O864" s="147"/>
      <c r="P864" s="147"/>
      <c r="Q864" s="147"/>
    </row>
    <row r="865" spans="1:17" x14ac:dyDescent="0.3">
      <c r="A865" s="107"/>
      <c r="B865" s="107" t="s">
        <v>1036</v>
      </c>
      <c r="C865" s="124"/>
      <c r="D865" s="107"/>
      <c r="E865" s="125"/>
      <c r="F865" s="107"/>
      <c r="G865" s="107" t="s">
        <v>2033</v>
      </c>
      <c r="H865" s="124" t="str">
        <f>Programação3[[#This Row],[Atividade]]&amp; " - linha/estrutura: " &amp;Programação3[[#This Row],[Tag]]</f>
        <v xml:space="preserve">Montar válvula de 10" - linha/estrutura: </v>
      </c>
      <c r="I865" s="107"/>
      <c r="J865" s="107"/>
      <c r="K865" s="107"/>
      <c r="L865" s="147"/>
      <c r="M865" s="147"/>
      <c r="N865" s="147"/>
      <c r="O865" s="147"/>
      <c r="P865" s="147"/>
      <c r="Q865" s="147"/>
    </row>
    <row r="866" spans="1:17" x14ac:dyDescent="0.3">
      <c r="A866" s="107"/>
      <c r="B866" s="107" t="s">
        <v>1037</v>
      </c>
      <c r="C866" s="124"/>
      <c r="D866" s="107"/>
      <c r="E866" s="125"/>
      <c r="F866" s="107"/>
      <c r="G866" s="107" t="s">
        <v>1954</v>
      </c>
      <c r="H866" s="124" t="str">
        <f>Programação3[[#This Row],[Atividade]]&amp; " - linha/estrutura: " &amp;Programação3[[#This Row],[Tag]]</f>
        <v xml:space="preserve">Remover Ebtv da linha - linha/estrutura: </v>
      </c>
      <c r="I866" s="107"/>
      <c r="J866" s="107"/>
      <c r="K866" s="107"/>
      <c r="L866" s="147"/>
      <c r="M866" s="147"/>
      <c r="N866" s="147"/>
      <c r="O866" s="147"/>
      <c r="P866" s="147"/>
      <c r="Q866" s="147"/>
    </row>
    <row r="867" spans="1:17" x14ac:dyDescent="0.3">
      <c r="A867" s="107"/>
      <c r="B867" s="107" t="s">
        <v>1038</v>
      </c>
      <c r="C867" s="124"/>
      <c r="D867" s="107"/>
      <c r="E867" s="125"/>
      <c r="F867" s="107"/>
      <c r="G867" s="107" t="s">
        <v>1776</v>
      </c>
      <c r="H867" s="124" t="str">
        <f>Programação3[[#This Row],[Atividade]]&amp; " - linha/estrutura: " &amp;Programação3[[#This Row],[Tag]]</f>
        <v xml:space="preserve">TIE-IN_177 - linha/estrutura: </v>
      </c>
      <c r="I867" s="107"/>
      <c r="J867" s="107"/>
      <c r="K867" s="107"/>
      <c r="L867" s="147"/>
      <c r="M867" s="147"/>
      <c r="N867" s="147"/>
      <c r="O867" s="147"/>
      <c r="P867" s="147"/>
      <c r="Q867" s="147"/>
    </row>
    <row r="868" spans="1:17" x14ac:dyDescent="0.3">
      <c r="A868" s="107"/>
      <c r="B868" s="107" t="s">
        <v>1039</v>
      </c>
      <c r="C868" s="124"/>
      <c r="D868" s="107"/>
      <c r="E868" s="125"/>
      <c r="F868" s="107"/>
      <c r="G868" s="107" t="s">
        <v>2030</v>
      </c>
      <c r="H868" s="124" t="str">
        <f>Programação3[[#This Row],[Atividade]]&amp; " - linha/estrutura: " &amp;Programação3[[#This Row],[Tag]]</f>
        <v xml:space="preserve">Fazer Ebtv da linha existente - linha/estrutura: </v>
      </c>
      <c r="I868" s="107"/>
      <c r="J868" s="107"/>
      <c r="K868" s="107"/>
      <c r="L868" s="147"/>
      <c r="M868" s="147"/>
      <c r="N868" s="147"/>
      <c r="O868" s="147"/>
      <c r="P868" s="147"/>
      <c r="Q868" s="147"/>
    </row>
    <row r="869" spans="1:17" x14ac:dyDescent="0.3">
      <c r="A869" s="107"/>
      <c r="B869" s="107" t="s">
        <v>1040</v>
      </c>
      <c r="C869" s="124"/>
      <c r="D869" s="107"/>
      <c r="E869" s="125"/>
      <c r="F869" s="107"/>
      <c r="G869" s="107" t="s">
        <v>2031</v>
      </c>
      <c r="H869" s="124" t="str">
        <f>Programação3[[#This Row],[Atividade]]&amp; " - linha/estrutura: " &amp;Programação3[[#This Row],[Tag]]</f>
        <v xml:space="preserve">Desmontar trecho da linha existente - linha/estrutura: </v>
      </c>
      <c r="I869" s="107"/>
      <c r="J869" s="107"/>
      <c r="K869" s="107"/>
      <c r="L869" s="147"/>
      <c r="M869" s="147"/>
      <c r="N869" s="147"/>
      <c r="O869" s="147"/>
      <c r="P869" s="147"/>
      <c r="Q869" s="147"/>
    </row>
    <row r="870" spans="1:17" x14ac:dyDescent="0.3">
      <c r="A870" s="107"/>
      <c r="B870" s="107" t="s">
        <v>1041</v>
      </c>
      <c r="C870" s="124"/>
      <c r="D870" s="107"/>
      <c r="E870" s="125"/>
      <c r="F870" s="107"/>
      <c r="G870" s="107" t="s">
        <v>2032</v>
      </c>
      <c r="H870" s="124" t="str">
        <f>Programação3[[#This Row],[Atividade]]&amp; " - linha/estrutura: " &amp;Programação3[[#This Row],[Tag]]</f>
        <v xml:space="preserve">Pré-montar e soldar Tê - linha/estrutura: </v>
      </c>
      <c r="I870" s="107"/>
      <c r="J870" s="107"/>
      <c r="K870" s="107"/>
      <c r="L870" s="147"/>
      <c r="M870" s="147"/>
      <c r="N870" s="147"/>
      <c r="O870" s="147"/>
      <c r="P870" s="147"/>
      <c r="Q870" s="147"/>
    </row>
    <row r="871" spans="1:17" x14ac:dyDescent="0.3">
      <c r="A871" s="107"/>
      <c r="B871" s="107" t="s">
        <v>1042</v>
      </c>
      <c r="C871" s="124"/>
      <c r="D871" s="107"/>
      <c r="E871" s="125"/>
      <c r="F871" s="107"/>
      <c r="G871" s="107" t="s">
        <v>279</v>
      </c>
      <c r="H871" s="124" t="str">
        <f>Programação3[[#This Row],[Atividade]]&amp; " - linha/estrutura: " &amp;Programação3[[#This Row],[Tag]]</f>
        <v xml:space="preserve">Inspeção ENDs das soldas - linha/estrutura: </v>
      </c>
      <c r="I871" s="107"/>
      <c r="J871" s="107"/>
      <c r="K871" s="107"/>
      <c r="L871" s="147"/>
      <c r="M871" s="147"/>
      <c r="N871" s="147"/>
      <c r="O871" s="147"/>
      <c r="P871" s="147"/>
      <c r="Q871" s="147"/>
    </row>
    <row r="872" spans="1:17" x14ac:dyDescent="0.3">
      <c r="A872" s="107"/>
      <c r="B872" s="107" t="s">
        <v>1043</v>
      </c>
      <c r="C872" s="124"/>
      <c r="D872" s="107"/>
      <c r="E872" s="125"/>
      <c r="F872" s="107"/>
      <c r="G872" s="107" t="s">
        <v>2033</v>
      </c>
      <c r="H872" s="124" t="str">
        <f>Programação3[[#This Row],[Atividade]]&amp; " - linha/estrutura: " &amp;Programação3[[#This Row],[Tag]]</f>
        <v xml:space="preserve">Montar válvula de 10" - linha/estrutura: </v>
      </c>
      <c r="I872" s="107"/>
      <c r="J872" s="107"/>
      <c r="K872" s="107"/>
      <c r="L872" s="147"/>
      <c r="M872" s="147"/>
      <c r="N872" s="147"/>
      <c r="O872" s="147"/>
      <c r="P872" s="147"/>
      <c r="Q872" s="147"/>
    </row>
    <row r="873" spans="1:17" x14ac:dyDescent="0.3">
      <c r="A873" s="107"/>
      <c r="B873" s="107" t="s">
        <v>1044</v>
      </c>
      <c r="C873" s="124"/>
      <c r="D873" s="107"/>
      <c r="E873" s="125"/>
      <c r="F873" s="107"/>
      <c r="G873" s="107" t="s">
        <v>1954</v>
      </c>
      <c r="H873" s="124" t="str">
        <f>Programação3[[#This Row],[Atividade]]&amp; " - linha/estrutura: " &amp;Programação3[[#This Row],[Tag]]</f>
        <v xml:space="preserve">Remover Ebtv da linha - linha/estrutura: </v>
      </c>
      <c r="I873" s="107"/>
      <c r="J873" s="107"/>
      <c r="K873" s="107"/>
      <c r="L873" s="147"/>
      <c r="M873" s="147"/>
      <c r="N873" s="147"/>
      <c r="O873" s="147"/>
      <c r="P873" s="147"/>
      <c r="Q873" s="147"/>
    </row>
    <row r="874" spans="1:17" x14ac:dyDescent="0.3">
      <c r="A874" s="107"/>
      <c r="B874" s="107" t="s">
        <v>1045</v>
      </c>
      <c r="C874" s="124"/>
      <c r="D874" s="107"/>
      <c r="E874" s="125"/>
      <c r="F874" s="107"/>
      <c r="G874" s="107" t="s">
        <v>1730</v>
      </c>
      <c r="H874" s="124" t="str">
        <f>Programação3[[#This Row],[Atividade]]&amp; " - linha/estrutura: " &amp;Programação3[[#This Row],[Tag]]</f>
        <v xml:space="preserve">TIE-IN_116 - linha/estrutura: </v>
      </c>
      <c r="I874" s="107"/>
      <c r="J874" s="107"/>
      <c r="K874" s="107"/>
      <c r="L874" s="147"/>
      <c r="M874" s="147"/>
      <c r="N874" s="147"/>
      <c r="O874" s="147"/>
      <c r="P874" s="147"/>
      <c r="Q874" s="147"/>
    </row>
    <row r="875" spans="1:17" x14ac:dyDescent="0.3">
      <c r="A875" s="107"/>
      <c r="B875" s="107" t="s">
        <v>1046</v>
      </c>
      <c r="C875" s="124"/>
      <c r="D875" s="107"/>
      <c r="E875" s="125"/>
      <c r="F875" s="107"/>
      <c r="G875" s="107" t="s">
        <v>2034</v>
      </c>
      <c r="H875" s="124" t="str">
        <f>Programação3[[#This Row],[Atividade]]&amp; " - linha/estrutura: " &amp;Programação3[[#This Row],[Tag]]</f>
        <v xml:space="preserve">Fazer Ebtv da bomba P-14C-43 - linha/estrutura: </v>
      </c>
      <c r="I875" s="107"/>
      <c r="J875" s="107"/>
      <c r="K875" s="107"/>
      <c r="L875" s="147"/>
      <c r="M875" s="147"/>
      <c r="N875" s="147"/>
      <c r="O875" s="147"/>
      <c r="P875" s="147"/>
      <c r="Q875" s="147"/>
    </row>
    <row r="876" spans="1:17" x14ac:dyDescent="0.3">
      <c r="A876" s="107"/>
      <c r="B876" s="107" t="s">
        <v>1047</v>
      </c>
      <c r="C876" s="124"/>
      <c r="D876" s="107"/>
      <c r="E876" s="125"/>
      <c r="F876" s="107"/>
      <c r="G876" s="107" t="s">
        <v>2035</v>
      </c>
      <c r="H876" s="124" t="str">
        <f>Programação3[[#This Row],[Atividade]]&amp; " - linha/estrutura: " &amp;Programação3[[#This Row],[Tag]]</f>
        <v xml:space="preserve">Desmontar trecho de linha existente - linha/estrutura: </v>
      </c>
      <c r="I876" s="107"/>
      <c r="J876" s="107"/>
      <c r="K876" s="107"/>
      <c r="L876" s="147"/>
      <c r="M876" s="147"/>
      <c r="N876" s="147"/>
      <c r="O876" s="147"/>
      <c r="P876" s="147"/>
      <c r="Q876" s="147"/>
    </row>
    <row r="877" spans="1:17" x14ac:dyDescent="0.3">
      <c r="A877" s="107"/>
      <c r="B877" s="107" t="s">
        <v>1048</v>
      </c>
      <c r="C877" s="124"/>
      <c r="D877" s="107"/>
      <c r="E877" s="125"/>
      <c r="F877" s="107"/>
      <c r="G877" s="107" t="s">
        <v>1883</v>
      </c>
      <c r="H877" s="124" t="str">
        <f>Programação3[[#This Row],[Atividade]]&amp; " - linha/estrutura: " &amp;Programação3[[#This Row],[Tag]]</f>
        <v xml:space="preserve">Montar de válvula gaveta de 6" - linha/estrutura: </v>
      </c>
      <c r="I877" s="107"/>
      <c r="J877" s="107"/>
      <c r="K877" s="107"/>
      <c r="L877" s="147"/>
      <c r="M877" s="147"/>
      <c r="N877" s="147"/>
      <c r="O877" s="147"/>
      <c r="P877" s="147"/>
      <c r="Q877" s="147"/>
    </row>
    <row r="878" spans="1:17" x14ac:dyDescent="0.3">
      <c r="A878" s="107"/>
      <c r="B878" s="107" t="s">
        <v>1049</v>
      </c>
      <c r="C878" s="124"/>
      <c r="D878" s="107"/>
      <c r="E878" s="125"/>
      <c r="F878" s="107"/>
      <c r="G878" s="107" t="s">
        <v>2036</v>
      </c>
      <c r="H878" s="124" t="str">
        <f>Programação3[[#This Row],[Atividade]]&amp; " - linha/estrutura: " &amp;Programação3[[#This Row],[Tag]]</f>
        <v xml:space="preserve">Montar e soldar spool interligando na linha 12"-S3-14E-5321-H - linha/estrutura: </v>
      </c>
      <c r="I878" s="107"/>
      <c r="J878" s="107"/>
      <c r="K878" s="107"/>
      <c r="L878" s="147"/>
      <c r="M878" s="147"/>
      <c r="N878" s="147"/>
      <c r="O878" s="147"/>
      <c r="P878" s="147"/>
      <c r="Q878" s="147"/>
    </row>
    <row r="879" spans="1:17" x14ac:dyDescent="0.3">
      <c r="A879" s="107"/>
      <c r="B879" s="107" t="s">
        <v>1050</v>
      </c>
      <c r="C879" s="124"/>
      <c r="D879" s="107"/>
      <c r="E879" s="125"/>
      <c r="F879" s="107"/>
      <c r="G879" s="107" t="s">
        <v>1876</v>
      </c>
      <c r="H879" s="124" t="str">
        <f>Programação3[[#This Row],[Atividade]]&amp; " - linha/estrutura: " &amp;Programação3[[#This Row],[Tag]]</f>
        <v xml:space="preserve">Inspeção ENDs na solda bocal - linha/estrutura: </v>
      </c>
      <c r="I879" s="107"/>
      <c r="J879" s="107"/>
      <c r="K879" s="107"/>
      <c r="L879" s="147"/>
      <c r="M879" s="147"/>
      <c r="N879" s="147"/>
      <c r="O879" s="147"/>
      <c r="P879" s="147"/>
      <c r="Q879" s="147"/>
    </row>
    <row r="880" spans="1:17" x14ac:dyDescent="0.3">
      <c r="A880" s="107"/>
      <c r="B880" s="107" t="s">
        <v>1051</v>
      </c>
      <c r="C880" s="124"/>
      <c r="D880" s="107"/>
      <c r="E880" s="125"/>
      <c r="F880" s="107"/>
      <c r="G880" s="107" t="s">
        <v>2037</v>
      </c>
      <c r="H880" s="124" t="str">
        <f>Programação3[[#This Row],[Atividade]]&amp; " - linha/estrutura: " &amp;Programação3[[#This Row],[Tag]]</f>
        <v xml:space="preserve">Remover Ebtv da bomba P-14C-43 - linha/estrutura: </v>
      </c>
      <c r="I880" s="107"/>
      <c r="J880" s="107"/>
      <c r="K880" s="107"/>
      <c r="L880" s="147"/>
      <c r="M880" s="147"/>
      <c r="N880" s="147"/>
      <c r="O880" s="147"/>
      <c r="P880" s="147"/>
      <c r="Q880" s="147"/>
    </row>
    <row r="881" spans="1:17" x14ac:dyDescent="0.3">
      <c r="A881" s="107"/>
      <c r="B881" s="107" t="s">
        <v>1052</v>
      </c>
      <c r="C881" s="124"/>
      <c r="D881" s="107"/>
      <c r="E881" s="125"/>
      <c r="F881" s="107"/>
      <c r="G881" s="107" t="s">
        <v>1736</v>
      </c>
      <c r="H881" s="124" t="str">
        <f>Programação3[[#This Row],[Atividade]]&amp; " - linha/estrutura: " &amp;Programação3[[#This Row],[Tag]]</f>
        <v xml:space="preserve">TIE-IN_117 - linha/estrutura: </v>
      </c>
      <c r="I881" s="107"/>
      <c r="J881" s="107"/>
      <c r="K881" s="107"/>
      <c r="L881" s="147"/>
      <c r="M881" s="147"/>
      <c r="N881" s="147"/>
      <c r="O881" s="147"/>
      <c r="P881" s="147"/>
      <c r="Q881" s="147"/>
    </row>
    <row r="882" spans="1:17" x14ac:dyDescent="0.3">
      <c r="A882" s="107"/>
      <c r="B882" s="107" t="s">
        <v>1053</v>
      </c>
      <c r="C882" s="124"/>
      <c r="D882" s="107"/>
      <c r="E882" s="125"/>
      <c r="F882" s="107"/>
      <c r="G882" s="107" t="s">
        <v>2038</v>
      </c>
      <c r="H882" s="124" t="str">
        <f>Programação3[[#This Row],[Atividade]]&amp; " - linha/estrutura: " &amp;Programação3[[#This Row],[Tag]]</f>
        <v xml:space="preserve">Fazer Ebtv da bomba P-14A-4E - linha/estrutura: </v>
      </c>
      <c r="I882" s="107"/>
      <c r="J882" s="107"/>
      <c r="K882" s="107"/>
      <c r="L882" s="147"/>
      <c r="M882" s="147"/>
      <c r="N882" s="147"/>
      <c r="O882" s="147"/>
      <c r="P882" s="147"/>
      <c r="Q882" s="147"/>
    </row>
    <row r="883" spans="1:17" x14ac:dyDescent="0.3">
      <c r="A883" s="107"/>
      <c r="B883" s="107" t="s">
        <v>1054</v>
      </c>
      <c r="C883" s="124"/>
      <c r="D883" s="107"/>
      <c r="E883" s="125"/>
      <c r="F883" s="107"/>
      <c r="G883" s="107" t="s">
        <v>2035</v>
      </c>
      <c r="H883" s="124" t="str">
        <f>Programação3[[#This Row],[Atividade]]&amp; " - linha/estrutura: " &amp;Programação3[[#This Row],[Tag]]</f>
        <v xml:space="preserve">Desmontar trecho de linha existente - linha/estrutura: </v>
      </c>
      <c r="I883" s="107"/>
      <c r="J883" s="107"/>
      <c r="K883" s="107"/>
      <c r="L883" s="147"/>
      <c r="M883" s="147"/>
      <c r="N883" s="147"/>
      <c r="O883" s="147"/>
      <c r="P883" s="147"/>
      <c r="Q883" s="147"/>
    </row>
    <row r="884" spans="1:17" x14ac:dyDescent="0.3">
      <c r="A884" s="107"/>
      <c r="B884" s="107" t="s">
        <v>1055</v>
      </c>
      <c r="C884" s="124"/>
      <c r="D884" s="107"/>
      <c r="E884" s="125"/>
      <c r="F884" s="107"/>
      <c r="G884" s="107" t="s">
        <v>1883</v>
      </c>
      <c r="H884" s="124" t="str">
        <f>Programação3[[#This Row],[Atividade]]&amp; " - linha/estrutura: " &amp;Programação3[[#This Row],[Tag]]</f>
        <v xml:space="preserve">Montar de válvula gaveta de 6" - linha/estrutura: </v>
      </c>
      <c r="I884" s="107"/>
      <c r="J884" s="107"/>
      <c r="K884" s="107"/>
      <c r="L884" s="147"/>
      <c r="M884" s="147"/>
      <c r="N884" s="147"/>
      <c r="O884" s="147"/>
      <c r="P884" s="147"/>
      <c r="Q884" s="147"/>
    </row>
    <row r="885" spans="1:17" x14ac:dyDescent="0.3">
      <c r="A885" s="107"/>
      <c r="B885" s="107" t="s">
        <v>1056</v>
      </c>
      <c r="C885" s="124"/>
      <c r="D885" s="107"/>
      <c r="E885" s="125"/>
      <c r="F885" s="107"/>
      <c r="G885" s="107" t="s">
        <v>2036</v>
      </c>
      <c r="H885" s="124" t="str">
        <f>Programação3[[#This Row],[Atividade]]&amp; " - linha/estrutura: " &amp;Programação3[[#This Row],[Tag]]</f>
        <v xml:space="preserve">Montar e soldar spool interligando na linha 12"-S3-14E-5321-H - linha/estrutura: </v>
      </c>
      <c r="I885" s="107"/>
      <c r="J885" s="107"/>
      <c r="K885" s="107"/>
      <c r="L885" s="147"/>
      <c r="M885" s="147"/>
      <c r="N885" s="147"/>
      <c r="O885" s="147"/>
      <c r="P885" s="147"/>
      <c r="Q885" s="147"/>
    </row>
    <row r="886" spans="1:17" x14ac:dyDescent="0.3">
      <c r="A886" s="107"/>
      <c r="B886" s="107" t="s">
        <v>1057</v>
      </c>
      <c r="C886" s="124"/>
      <c r="D886" s="107"/>
      <c r="E886" s="125"/>
      <c r="F886" s="107"/>
      <c r="G886" s="107" t="s">
        <v>1876</v>
      </c>
      <c r="H886" s="124" t="str">
        <f>Programação3[[#This Row],[Atividade]]&amp; " - linha/estrutura: " &amp;Programação3[[#This Row],[Tag]]</f>
        <v xml:space="preserve">Inspeção ENDs na solda bocal - linha/estrutura: </v>
      </c>
      <c r="I886" s="107"/>
      <c r="J886" s="107"/>
      <c r="K886" s="107"/>
      <c r="L886" s="147"/>
      <c r="M886" s="147"/>
      <c r="N886" s="147"/>
      <c r="O886" s="147"/>
      <c r="P886" s="147"/>
      <c r="Q886" s="147"/>
    </row>
    <row r="887" spans="1:17" x14ac:dyDescent="0.3">
      <c r="A887" s="107"/>
      <c r="B887" s="107" t="s">
        <v>1058</v>
      </c>
      <c r="C887" s="124"/>
      <c r="D887" s="107"/>
      <c r="E887" s="125"/>
      <c r="F887" s="107"/>
      <c r="G887" s="107" t="s">
        <v>2039</v>
      </c>
      <c r="H887" s="124" t="str">
        <f>Programação3[[#This Row],[Atividade]]&amp; " - linha/estrutura: " &amp;Programação3[[#This Row],[Tag]]</f>
        <v xml:space="preserve">Remover Ebtv da bomba P-14A-4E - linha/estrutura: </v>
      </c>
      <c r="I887" s="107"/>
      <c r="J887" s="107"/>
      <c r="K887" s="107"/>
      <c r="L887" s="147"/>
      <c r="M887" s="147"/>
      <c r="N887" s="147"/>
      <c r="O887" s="147"/>
      <c r="P887" s="147"/>
      <c r="Q887" s="147"/>
    </row>
    <row r="888" spans="1:17" x14ac:dyDescent="0.3">
      <c r="A888" s="107"/>
      <c r="B888" s="107" t="s">
        <v>1059</v>
      </c>
      <c r="C888" s="124"/>
      <c r="D888" s="107"/>
      <c r="E888" s="125"/>
      <c r="F888" s="107"/>
      <c r="G888" s="107" t="s">
        <v>1742</v>
      </c>
      <c r="H888" s="124" t="str">
        <f>Programação3[[#This Row],[Atividade]]&amp; " - linha/estrutura: " &amp;Programação3[[#This Row],[Tag]]</f>
        <v xml:space="preserve">TIE-IN_118 - linha/estrutura: </v>
      </c>
      <c r="I888" s="107"/>
      <c r="J888" s="107"/>
      <c r="K888" s="107"/>
      <c r="L888" s="147"/>
      <c r="M888" s="147"/>
      <c r="N888" s="147"/>
      <c r="O888" s="147"/>
      <c r="P888" s="147"/>
      <c r="Q888" s="147"/>
    </row>
    <row r="889" spans="1:17" x14ac:dyDescent="0.3">
      <c r="A889" s="107"/>
      <c r="B889" s="107" t="s">
        <v>1060</v>
      </c>
      <c r="C889" s="124"/>
      <c r="D889" s="107"/>
      <c r="E889" s="125"/>
      <c r="F889" s="107"/>
      <c r="G889" s="107" t="s">
        <v>2040</v>
      </c>
      <c r="H889" s="124" t="str">
        <f>Programação3[[#This Row],[Atividade]]&amp; " - linha/estrutura: " &amp;Programação3[[#This Row],[Tag]]</f>
        <v xml:space="preserve">Fazer Ebtv da bomba P-14A-4D - linha/estrutura: </v>
      </c>
      <c r="I889" s="107"/>
      <c r="J889" s="107"/>
      <c r="K889" s="107"/>
      <c r="L889" s="147"/>
      <c r="M889" s="147"/>
      <c r="N889" s="147"/>
      <c r="O889" s="147"/>
      <c r="P889" s="147"/>
      <c r="Q889" s="147"/>
    </row>
    <row r="890" spans="1:17" x14ac:dyDescent="0.3">
      <c r="A890" s="107"/>
      <c r="B890" s="107" t="s">
        <v>1061</v>
      </c>
      <c r="C890" s="124"/>
      <c r="D890" s="107"/>
      <c r="E890" s="125"/>
      <c r="F890" s="107"/>
      <c r="G890" s="107" t="s">
        <v>2035</v>
      </c>
      <c r="H890" s="124" t="str">
        <f>Programação3[[#This Row],[Atividade]]&amp; " - linha/estrutura: " &amp;Programação3[[#This Row],[Tag]]</f>
        <v xml:space="preserve">Desmontar trecho de linha existente - linha/estrutura: </v>
      </c>
      <c r="I890" s="107"/>
      <c r="J890" s="107"/>
      <c r="K890" s="107"/>
      <c r="L890" s="147"/>
      <c r="M890" s="147"/>
      <c r="N890" s="147"/>
      <c r="O890" s="147"/>
      <c r="P890" s="147"/>
      <c r="Q890" s="147"/>
    </row>
    <row r="891" spans="1:17" x14ac:dyDescent="0.3">
      <c r="A891" s="107"/>
      <c r="B891" s="107" t="s">
        <v>1062</v>
      </c>
      <c r="C891" s="124"/>
      <c r="D891" s="107"/>
      <c r="E891" s="125"/>
      <c r="F891" s="107"/>
      <c r="G891" s="107" t="s">
        <v>1883</v>
      </c>
      <c r="H891" s="124" t="str">
        <f>Programação3[[#This Row],[Atividade]]&amp; " - linha/estrutura: " &amp;Programação3[[#This Row],[Tag]]</f>
        <v xml:space="preserve">Montar de válvula gaveta de 6" - linha/estrutura: </v>
      </c>
      <c r="I891" s="107"/>
      <c r="J891" s="107"/>
      <c r="K891" s="107"/>
      <c r="L891" s="147"/>
      <c r="M891" s="147"/>
      <c r="N891" s="147"/>
      <c r="O891" s="147"/>
      <c r="P891" s="147"/>
      <c r="Q891" s="147"/>
    </row>
    <row r="892" spans="1:17" x14ac:dyDescent="0.3">
      <c r="A892" s="107"/>
      <c r="B892" s="107" t="s">
        <v>1063</v>
      </c>
      <c r="C892" s="124"/>
      <c r="D892" s="107"/>
      <c r="E892" s="125"/>
      <c r="F892" s="107"/>
      <c r="G892" s="107" t="s">
        <v>2036</v>
      </c>
      <c r="H892" s="124" t="str">
        <f>Programação3[[#This Row],[Atividade]]&amp; " - linha/estrutura: " &amp;Programação3[[#This Row],[Tag]]</f>
        <v xml:space="preserve">Montar e soldar spool interligando na linha 12"-S3-14E-5321-H - linha/estrutura: </v>
      </c>
      <c r="I892" s="107"/>
      <c r="J892" s="107"/>
      <c r="K892" s="107"/>
      <c r="L892" s="147"/>
      <c r="M892" s="147"/>
      <c r="N892" s="147"/>
      <c r="O892" s="147"/>
      <c r="P892" s="147"/>
      <c r="Q892" s="147"/>
    </row>
    <row r="893" spans="1:17" x14ac:dyDescent="0.3">
      <c r="A893" s="107"/>
      <c r="B893" s="107" t="s">
        <v>1064</v>
      </c>
      <c r="C893" s="124"/>
      <c r="D893" s="107"/>
      <c r="E893" s="125"/>
      <c r="F893" s="107"/>
      <c r="G893" s="107" t="s">
        <v>1876</v>
      </c>
      <c r="H893" s="124" t="str">
        <f>Programação3[[#This Row],[Atividade]]&amp; " - linha/estrutura: " &amp;Programação3[[#This Row],[Tag]]</f>
        <v xml:space="preserve">Inspeção ENDs na solda bocal - linha/estrutura: </v>
      </c>
      <c r="I893" s="107"/>
      <c r="J893" s="107"/>
      <c r="K893" s="107"/>
      <c r="L893" s="147"/>
      <c r="M893" s="147"/>
      <c r="N893" s="147"/>
      <c r="O893" s="147"/>
      <c r="P893" s="147"/>
      <c r="Q893" s="147"/>
    </row>
    <row r="894" spans="1:17" x14ac:dyDescent="0.3">
      <c r="A894" s="107"/>
      <c r="B894" s="107" t="s">
        <v>1065</v>
      </c>
      <c r="C894" s="124"/>
      <c r="D894" s="107"/>
      <c r="E894" s="125"/>
      <c r="F894" s="107"/>
      <c r="G894" s="107" t="s">
        <v>2041</v>
      </c>
      <c r="H894" s="124" t="str">
        <f>Programação3[[#This Row],[Atividade]]&amp; " - linha/estrutura: " &amp;Programação3[[#This Row],[Tag]]</f>
        <v xml:space="preserve">Remover Ebtv da bomba P-14A-4D - linha/estrutura: </v>
      </c>
      <c r="I894" s="107"/>
      <c r="J894" s="107"/>
      <c r="K894" s="107"/>
      <c r="L894" s="147"/>
      <c r="M894" s="147"/>
      <c r="N894" s="147"/>
      <c r="O894" s="147"/>
      <c r="P894" s="147"/>
      <c r="Q894" s="147"/>
    </row>
    <row r="895" spans="1:17" x14ac:dyDescent="0.3">
      <c r="A895" s="107"/>
      <c r="B895" s="107" t="s">
        <v>1066</v>
      </c>
      <c r="C895" s="124"/>
      <c r="D895" s="107"/>
      <c r="E895" s="125"/>
      <c r="F895" s="107"/>
      <c r="G895" s="107" t="s">
        <v>1748</v>
      </c>
      <c r="H895" s="124" t="str">
        <f>Programação3[[#This Row],[Atividade]]&amp; " - linha/estrutura: " &amp;Programação3[[#This Row],[Tag]]</f>
        <v xml:space="preserve">TIE-IN_119 - linha/estrutura: </v>
      </c>
      <c r="I895" s="107"/>
      <c r="J895" s="107"/>
      <c r="K895" s="107"/>
      <c r="L895" s="147"/>
      <c r="M895" s="147"/>
      <c r="N895" s="147"/>
      <c r="O895" s="147"/>
      <c r="P895" s="147"/>
      <c r="Q895" s="147"/>
    </row>
    <row r="896" spans="1:17" x14ac:dyDescent="0.3">
      <c r="A896" s="107"/>
      <c r="B896" s="107" t="s">
        <v>1067</v>
      </c>
      <c r="C896" s="124"/>
      <c r="D896" s="107"/>
      <c r="E896" s="125"/>
      <c r="F896" s="107"/>
      <c r="G896" s="107" t="s">
        <v>2042</v>
      </c>
      <c r="H896" s="124" t="str">
        <f>Programação3[[#This Row],[Atividade]]&amp; " - linha/estrutura: " &amp;Programação3[[#This Row],[Tag]]</f>
        <v xml:space="preserve">Fazer Ebtv da bomba P-14A-4C - linha/estrutura: </v>
      </c>
      <c r="I896" s="107"/>
      <c r="J896" s="107"/>
      <c r="K896" s="107"/>
      <c r="L896" s="147"/>
      <c r="M896" s="147"/>
      <c r="N896" s="147"/>
      <c r="O896" s="147"/>
      <c r="P896" s="147"/>
      <c r="Q896" s="147"/>
    </row>
    <row r="897" spans="1:17" x14ac:dyDescent="0.3">
      <c r="A897" s="107"/>
      <c r="B897" s="107" t="s">
        <v>1068</v>
      </c>
      <c r="C897" s="124"/>
      <c r="D897" s="107"/>
      <c r="E897" s="125"/>
      <c r="F897" s="107"/>
      <c r="G897" s="107" t="s">
        <v>2035</v>
      </c>
      <c r="H897" s="124" t="str">
        <f>Programação3[[#This Row],[Atividade]]&amp; " - linha/estrutura: " &amp;Programação3[[#This Row],[Tag]]</f>
        <v xml:space="preserve">Desmontar trecho de linha existente - linha/estrutura: </v>
      </c>
      <c r="I897" s="107"/>
      <c r="J897" s="107"/>
      <c r="K897" s="107"/>
      <c r="L897" s="147"/>
      <c r="M897" s="147"/>
      <c r="N897" s="147"/>
      <c r="O897" s="147"/>
      <c r="P897" s="147"/>
      <c r="Q897" s="147"/>
    </row>
    <row r="898" spans="1:17" x14ac:dyDescent="0.3">
      <c r="A898" s="107"/>
      <c r="B898" s="107" t="s">
        <v>1069</v>
      </c>
      <c r="C898" s="124"/>
      <c r="D898" s="107"/>
      <c r="E898" s="125"/>
      <c r="F898" s="107"/>
      <c r="G898" s="107" t="s">
        <v>1883</v>
      </c>
      <c r="H898" s="124" t="str">
        <f>Programação3[[#This Row],[Atividade]]&amp; " - linha/estrutura: " &amp;Programação3[[#This Row],[Tag]]</f>
        <v xml:space="preserve">Montar de válvula gaveta de 6" - linha/estrutura: </v>
      </c>
      <c r="I898" s="107"/>
      <c r="J898" s="107"/>
      <c r="K898" s="107"/>
      <c r="L898" s="147"/>
      <c r="M898" s="147"/>
      <c r="N898" s="147"/>
      <c r="O898" s="147"/>
      <c r="P898" s="147"/>
      <c r="Q898" s="147"/>
    </row>
    <row r="899" spans="1:17" x14ac:dyDescent="0.3">
      <c r="A899" s="107"/>
      <c r="B899" s="107" t="s">
        <v>1070</v>
      </c>
      <c r="C899" s="124"/>
      <c r="D899" s="107"/>
      <c r="E899" s="125"/>
      <c r="F899" s="107"/>
      <c r="G899" s="107" t="s">
        <v>2036</v>
      </c>
      <c r="H899" s="124" t="str">
        <f>Programação3[[#This Row],[Atividade]]&amp; " - linha/estrutura: " &amp;Programação3[[#This Row],[Tag]]</f>
        <v xml:space="preserve">Montar e soldar spool interligando na linha 12"-S3-14E-5321-H - linha/estrutura: </v>
      </c>
      <c r="I899" s="107"/>
      <c r="J899" s="107"/>
      <c r="K899" s="107"/>
      <c r="L899" s="147"/>
      <c r="M899" s="147"/>
      <c r="N899" s="147"/>
      <c r="O899" s="147"/>
      <c r="P899" s="147"/>
      <c r="Q899" s="147"/>
    </row>
    <row r="900" spans="1:17" x14ac:dyDescent="0.3">
      <c r="A900" s="107"/>
      <c r="B900" s="107" t="s">
        <v>1071</v>
      </c>
      <c r="C900" s="124"/>
      <c r="D900" s="107"/>
      <c r="E900" s="125"/>
      <c r="F900" s="107"/>
      <c r="G900" s="107" t="s">
        <v>1876</v>
      </c>
      <c r="H900" s="124" t="str">
        <f>Programação3[[#This Row],[Atividade]]&amp; " - linha/estrutura: " &amp;Programação3[[#This Row],[Tag]]</f>
        <v xml:space="preserve">Inspeção ENDs na solda bocal - linha/estrutura: </v>
      </c>
      <c r="I900" s="107"/>
      <c r="J900" s="107"/>
      <c r="K900" s="107"/>
      <c r="L900" s="147"/>
      <c r="M900" s="147"/>
      <c r="N900" s="147"/>
      <c r="O900" s="147"/>
      <c r="P900" s="147"/>
      <c r="Q900" s="147"/>
    </row>
    <row r="901" spans="1:17" x14ac:dyDescent="0.3">
      <c r="A901" s="107"/>
      <c r="B901" s="107" t="s">
        <v>1072</v>
      </c>
      <c r="C901" s="124"/>
      <c r="D901" s="107"/>
      <c r="E901" s="125"/>
      <c r="F901" s="107"/>
      <c r="G901" s="107" t="s">
        <v>2043</v>
      </c>
      <c r="H901" s="124" t="str">
        <f>Programação3[[#This Row],[Atividade]]&amp; " - linha/estrutura: " &amp;Programação3[[#This Row],[Tag]]</f>
        <v xml:space="preserve">Remover Ebtv da bomba P-14A-4C - linha/estrutura: </v>
      </c>
      <c r="I901" s="107"/>
      <c r="J901" s="107"/>
      <c r="K901" s="107"/>
      <c r="L901" s="147"/>
      <c r="M901" s="147"/>
      <c r="N901" s="147"/>
      <c r="O901" s="147"/>
      <c r="P901" s="147"/>
      <c r="Q901" s="147"/>
    </row>
    <row r="902" spans="1:17" x14ac:dyDescent="0.3">
      <c r="A902" s="107"/>
      <c r="B902" s="107" t="s">
        <v>1073</v>
      </c>
      <c r="C902" s="124"/>
      <c r="D902" s="107"/>
      <c r="E902" s="125"/>
      <c r="F902" s="107"/>
      <c r="G902" s="107" t="s">
        <v>1754</v>
      </c>
      <c r="H902" s="124" t="str">
        <f>Programação3[[#This Row],[Atividade]]&amp; " - linha/estrutura: " &amp;Programação3[[#This Row],[Tag]]</f>
        <v xml:space="preserve">TIE-IN_121 - linha/estrutura: </v>
      </c>
      <c r="I902" s="107"/>
      <c r="J902" s="107"/>
      <c r="K902" s="107"/>
      <c r="L902" s="147"/>
      <c r="M902" s="147"/>
      <c r="N902" s="147"/>
      <c r="O902" s="147"/>
      <c r="P902" s="147"/>
      <c r="Q902" s="147"/>
    </row>
    <row r="903" spans="1:17" x14ac:dyDescent="0.3">
      <c r="A903" s="107"/>
      <c r="B903" s="107" t="s">
        <v>1074</v>
      </c>
      <c r="C903" s="124"/>
      <c r="D903" s="107"/>
      <c r="E903" s="125"/>
      <c r="F903" s="107"/>
      <c r="G903" s="107" t="s">
        <v>2044</v>
      </c>
      <c r="H903" s="124" t="str">
        <f>Programação3[[#This Row],[Atividade]]&amp; " - linha/estrutura: " &amp;Programação3[[#This Row],[Tag]]</f>
        <v xml:space="preserve">Fazer Ebtv da bomba P-14A-4B - linha/estrutura: </v>
      </c>
      <c r="I903" s="107"/>
      <c r="J903" s="107"/>
      <c r="K903" s="107"/>
      <c r="L903" s="147"/>
      <c r="M903" s="147"/>
      <c r="N903" s="147"/>
      <c r="O903" s="147"/>
      <c r="P903" s="147"/>
      <c r="Q903" s="147"/>
    </row>
    <row r="904" spans="1:17" x14ac:dyDescent="0.3">
      <c r="A904" s="107"/>
      <c r="B904" s="107" t="s">
        <v>1075</v>
      </c>
      <c r="C904" s="124"/>
      <c r="D904" s="107"/>
      <c r="E904" s="125"/>
      <c r="F904" s="107"/>
      <c r="G904" s="107" t="s">
        <v>2035</v>
      </c>
      <c r="H904" s="124" t="str">
        <f>Programação3[[#This Row],[Atividade]]&amp; " - linha/estrutura: " &amp;Programação3[[#This Row],[Tag]]</f>
        <v xml:space="preserve">Desmontar trecho de linha existente - linha/estrutura: </v>
      </c>
      <c r="I904" s="107"/>
      <c r="J904" s="107"/>
      <c r="K904" s="107"/>
      <c r="L904" s="147"/>
      <c r="M904" s="147"/>
      <c r="N904" s="147"/>
      <c r="O904" s="147"/>
      <c r="P904" s="147"/>
      <c r="Q904" s="147"/>
    </row>
    <row r="905" spans="1:17" x14ac:dyDescent="0.3">
      <c r="A905" s="107"/>
      <c r="B905" s="107" t="s">
        <v>1076</v>
      </c>
      <c r="C905" s="124"/>
      <c r="D905" s="107"/>
      <c r="E905" s="125"/>
      <c r="F905" s="107"/>
      <c r="G905" s="107" t="s">
        <v>1883</v>
      </c>
      <c r="H905" s="124" t="str">
        <f>Programação3[[#This Row],[Atividade]]&amp; " - linha/estrutura: " &amp;Programação3[[#This Row],[Tag]]</f>
        <v xml:space="preserve">Montar de válvula gaveta de 6" - linha/estrutura: </v>
      </c>
      <c r="I905" s="107"/>
      <c r="J905" s="107"/>
      <c r="K905" s="107"/>
      <c r="L905" s="147"/>
      <c r="M905" s="147"/>
      <c r="N905" s="147"/>
      <c r="O905" s="147"/>
      <c r="P905" s="147"/>
      <c r="Q905" s="147"/>
    </row>
    <row r="906" spans="1:17" x14ac:dyDescent="0.3">
      <c r="A906" s="107"/>
      <c r="B906" s="107" t="s">
        <v>1077</v>
      </c>
      <c r="C906" s="124"/>
      <c r="D906" s="107"/>
      <c r="E906" s="125"/>
      <c r="F906" s="107"/>
      <c r="G906" s="107" t="s">
        <v>2036</v>
      </c>
      <c r="H906" s="124" t="str">
        <f>Programação3[[#This Row],[Atividade]]&amp; " - linha/estrutura: " &amp;Programação3[[#This Row],[Tag]]</f>
        <v xml:space="preserve">Montar e soldar spool interligando na linha 12"-S3-14E-5321-H - linha/estrutura: </v>
      </c>
      <c r="I906" s="107"/>
      <c r="J906" s="107"/>
      <c r="K906" s="107"/>
      <c r="L906" s="147"/>
      <c r="M906" s="147"/>
      <c r="N906" s="147"/>
      <c r="O906" s="147"/>
      <c r="P906" s="147"/>
      <c r="Q906" s="147"/>
    </row>
    <row r="907" spans="1:17" x14ac:dyDescent="0.3">
      <c r="A907" s="107"/>
      <c r="B907" s="107" t="s">
        <v>1078</v>
      </c>
      <c r="C907" s="124"/>
      <c r="D907" s="107"/>
      <c r="E907" s="125"/>
      <c r="F907" s="107"/>
      <c r="G907" s="107" t="s">
        <v>1876</v>
      </c>
      <c r="H907" s="124" t="str">
        <f>Programação3[[#This Row],[Atividade]]&amp; " - linha/estrutura: " &amp;Programação3[[#This Row],[Tag]]</f>
        <v xml:space="preserve">Inspeção ENDs na solda bocal - linha/estrutura: </v>
      </c>
      <c r="I907" s="107"/>
      <c r="J907" s="107"/>
      <c r="K907" s="107"/>
      <c r="L907" s="147"/>
      <c r="M907" s="147"/>
      <c r="N907" s="147"/>
      <c r="O907" s="147"/>
      <c r="P907" s="147"/>
      <c r="Q907" s="147"/>
    </row>
    <row r="908" spans="1:17" x14ac:dyDescent="0.3">
      <c r="A908" s="107"/>
      <c r="B908" s="107" t="s">
        <v>1079</v>
      </c>
      <c r="C908" s="124"/>
      <c r="D908" s="107"/>
      <c r="E908" s="125"/>
      <c r="F908" s="107"/>
      <c r="G908" s="107" t="s">
        <v>2045</v>
      </c>
      <c r="H908" s="124" t="str">
        <f>Programação3[[#This Row],[Atividade]]&amp; " - linha/estrutura: " &amp;Programação3[[#This Row],[Tag]]</f>
        <v xml:space="preserve">Remover Ebtv da bomba P-14A-4B - linha/estrutura: </v>
      </c>
      <c r="I908" s="107"/>
      <c r="J908" s="107"/>
      <c r="K908" s="107"/>
      <c r="L908" s="147"/>
      <c r="M908" s="147"/>
      <c r="N908" s="147"/>
      <c r="O908" s="147"/>
      <c r="P908" s="147"/>
      <c r="Q908" s="147"/>
    </row>
    <row r="909" spans="1:17" x14ac:dyDescent="0.3">
      <c r="A909" s="107"/>
      <c r="B909" s="107" t="s">
        <v>1080</v>
      </c>
      <c r="C909" s="124"/>
      <c r="D909" s="107"/>
      <c r="E909" s="125"/>
      <c r="F909" s="107"/>
      <c r="G909" s="107" t="s">
        <v>1760</v>
      </c>
      <c r="H909" s="124" t="str">
        <f>Programação3[[#This Row],[Atividade]]&amp; " - linha/estrutura: " &amp;Programação3[[#This Row],[Tag]]</f>
        <v xml:space="preserve">TIE-IN_122 - linha/estrutura: </v>
      </c>
      <c r="I909" s="107"/>
      <c r="J909" s="107"/>
      <c r="K909" s="107"/>
      <c r="L909" s="147"/>
      <c r="M909" s="147"/>
      <c r="N909" s="147"/>
      <c r="O909" s="147"/>
      <c r="P909" s="147"/>
      <c r="Q909" s="147"/>
    </row>
    <row r="910" spans="1:17" x14ac:dyDescent="0.3">
      <c r="A910" s="107"/>
      <c r="B910" s="107" t="s">
        <v>1081</v>
      </c>
      <c r="C910" s="124"/>
      <c r="D910" s="107"/>
      <c r="E910" s="125"/>
      <c r="F910" s="107"/>
      <c r="G910" s="107" t="s">
        <v>2046</v>
      </c>
      <c r="H910" s="124" t="str">
        <f>Programação3[[#This Row],[Atividade]]&amp; " - linha/estrutura: " &amp;Programação3[[#This Row],[Tag]]</f>
        <v xml:space="preserve">Fazer Ebtv da bomba P-14A-4A - linha/estrutura: </v>
      </c>
      <c r="I910" s="107"/>
      <c r="J910" s="107"/>
      <c r="K910" s="107"/>
      <c r="L910" s="147"/>
      <c r="M910" s="147"/>
      <c r="N910" s="147"/>
      <c r="O910" s="147"/>
      <c r="P910" s="147"/>
      <c r="Q910" s="147"/>
    </row>
    <row r="911" spans="1:17" x14ac:dyDescent="0.3">
      <c r="A911" s="107"/>
      <c r="B911" s="107" t="s">
        <v>1082</v>
      </c>
      <c r="C911" s="124" t="s">
        <v>2169</v>
      </c>
      <c r="D911" s="107" t="s">
        <v>1430</v>
      </c>
      <c r="E911" s="125" t="s">
        <v>1440</v>
      </c>
      <c r="F911" s="107" t="s">
        <v>2337</v>
      </c>
      <c r="G911" s="107" t="s">
        <v>2035</v>
      </c>
      <c r="H911" s="124" t="str">
        <f>Programação3[[#This Row],[Atividade]]&amp; " - linha/estrutura: " &amp;Programação3[[#This Row],[Tag]]</f>
        <v>Desmontar trecho de linha existente - linha/estrutura: Mezanino</v>
      </c>
      <c r="I911" s="107" t="s">
        <v>2340</v>
      </c>
      <c r="J911" s="144"/>
      <c r="K911" s="107"/>
      <c r="L911" s="147"/>
      <c r="M911" s="147"/>
      <c r="N911" s="147"/>
      <c r="O911" s="147"/>
      <c r="P911" s="147"/>
      <c r="Q911" s="147"/>
    </row>
    <row r="912" spans="1:17" x14ac:dyDescent="0.3">
      <c r="A912" s="107"/>
      <c r="B912" s="107" t="s">
        <v>1083</v>
      </c>
      <c r="C912" s="124" t="s">
        <v>2169</v>
      </c>
      <c r="D912" s="107" t="s">
        <v>1430</v>
      </c>
      <c r="E912" s="125" t="s">
        <v>1440</v>
      </c>
      <c r="F912" s="107" t="s">
        <v>2337</v>
      </c>
      <c r="G912" s="107" t="s">
        <v>1883</v>
      </c>
      <c r="H912" s="124" t="str">
        <f>Programação3[[#This Row],[Atividade]]&amp; " - linha/estrutura: " &amp;Programação3[[#This Row],[Tag]]</f>
        <v>Montar de válvula gaveta de 6" - linha/estrutura: Mezanino</v>
      </c>
      <c r="I912" s="107" t="s">
        <v>2340</v>
      </c>
      <c r="J912" s="145" t="s">
        <v>1448</v>
      </c>
      <c r="K912" s="107"/>
      <c r="L912" s="147"/>
      <c r="M912" s="147"/>
      <c r="N912" s="147"/>
      <c r="O912" s="147"/>
      <c r="P912" s="147"/>
      <c r="Q912" s="147"/>
    </row>
    <row r="913" spans="1:17" x14ac:dyDescent="0.3">
      <c r="A913" s="107"/>
      <c r="B913" s="107" t="s">
        <v>1084</v>
      </c>
      <c r="C913" s="124" t="s">
        <v>2169</v>
      </c>
      <c r="D913" s="107" t="s">
        <v>1430</v>
      </c>
      <c r="E913" s="125" t="s">
        <v>1440</v>
      </c>
      <c r="F913" s="107" t="s">
        <v>2337</v>
      </c>
      <c r="G913" s="107" t="s">
        <v>2036</v>
      </c>
      <c r="H913" s="124" t="str">
        <f>Programação3[[#This Row],[Atividade]]&amp; " - linha/estrutura: " &amp;Programação3[[#This Row],[Tag]]</f>
        <v>Montar e soldar spool interligando na linha 12"-S3-14E-5321-H - linha/estrutura: Mezanino</v>
      </c>
      <c r="I913" s="107" t="s">
        <v>1434</v>
      </c>
      <c r="J913" s="144"/>
      <c r="K913" s="107"/>
      <c r="L913" s="147"/>
      <c r="M913" s="147"/>
      <c r="N913" s="147"/>
      <c r="O913" s="147"/>
      <c r="P913" s="147"/>
      <c r="Q913" s="147"/>
    </row>
    <row r="914" spans="1:17" x14ac:dyDescent="0.3">
      <c r="A914" s="107"/>
      <c r="B914" s="107" t="s">
        <v>1085</v>
      </c>
      <c r="C914" s="124" t="s">
        <v>2169</v>
      </c>
      <c r="D914" s="107" t="s">
        <v>1430</v>
      </c>
      <c r="E914" s="125" t="s">
        <v>1440</v>
      </c>
      <c r="F914" s="107" t="s">
        <v>2337</v>
      </c>
      <c r="G914" s="107" t="s">
        <v>1876</v>
      </c>
      <c r="H914" s="124" t="str">
        <f>Programação3[[#This Row],[Atividade]]&amp; " - linha/estrutura: " &amp;Programação3[[#This Row],[Tag]]</f>
        <v>Inspeção ENDs na solda bocal - linha/estrutura: Mezanino</v>
      </c>
      <c r="I914" s="107"/>
      <c r="J914" s="107"/>
      <c r="K914" s="107"/>
      <c r="L914" s="147"/>
      <c r="M914" s="147"/>
      <c r="N914" s="147"/>
      <c r="O914" s="147"/>
      <c r="P914" s="147"/>
      <c r="Q914" s="147"/>
    </row>
    <row r="915" spans="1:17" x14ac:dyDescent="0.3">
      <c r="A915" s="107"/>
      <c r="B915" s="107" t="s">
        <v>1086</v>
      </c>
      <c r="C915" s="124" t="s">
        <v>2169</v>
      </c>
      <c r="D915" s="107" t="s">
        <v>1430</v>
      </c>
      <c r="E915" s="125" t="s">
        <v>1440</v>
      </c>
      <c r="F915" s="107" t="s">
        <v>2337</v>
      </c>
      <c r="G915" s="107" t="s">
        <v>2047</v>
      </c>
      <c r="H915" s="124" t="str">
        <f>Programação3[[#This Row],[Atividade]]&amp; " - linha/estrutura: " &amp;Programação3[[#This Row],[Tag]]</f>
        <v>Remover Ebtv da bomba P-14A-4A - linha/estrutura: Mezanino</v>
      </c>
      <c r="I915" s="107" t="s">
        <v>2340</v>
      </c>
      <c r="J915" s="124"/>
      <c r="K915" s="107"/>
      <c r="L915" s="147"/>
      <c r="M915" s="147"/>
      <c r="N915" s="147"/>
      <c r="O915" s="147"/>
      <c r="P915" s="147"/>
      <c r="Q915" s="147"/>
    </row>
    <row r="916" spans="1:17" x14ac:dyDescent="0.3">
      <c r="A916" s="107"/>
      <c r="B916" s="107" t="s">
        <v>1087</v>
      </c>
      <c r="C916" s="124" t="s">
        <v>2169</v>
      </c>
      <c r="D916" s="107" t="s">
        <v>1430</v>
      </c>
      <c r="E916" s="125" t="s">
        <v>1440</v>
      </c>
      <c r="F916" s="107" t="s">
        <v>2337</v>
      </c>
      <c r="G916" s="107" t="s">
        <v>1605</v>
      </c>
      <c r="H916" s="124" t="str">
        <f>Programação3[[#This Row],[Atividade]]&amp; " - linha/estrutura: " &amp;Programação3[[#This Row],[Tag]]</f>
        <v>Sistema de vapor de média pressão - linha/estrutura: Mezanino</v>
      </c>
      <c r="I916" s="107" t="s">
        <v>2340</v>
      </c>
      <c r="J916" s="124"/>
      <c r="K916" s="107"/>
      <c r="L916" s="147"/>
      <c r="M916" s="147"/>
      <c r="N916" s="147"/>
      <c r="O916" s="147"/>
      <c r="P916" s="147"/>
      <c r="Q916" s="147"/>
    </row>
    <row r="917" spans="1:17" x14ac:dyDescent="0.3">
      <c r="A917" s="107"/>
      <c r="B917" s="107" t="s">
        <v>2462</v>
      </c>
      <c r="C917" s="124" t="s">
        <v>2169</v>
      </c>
      <c r="D917" s="107" t="s">
        <v>1430</v>
      </c>
      <c r="E917" s="125" t="s">
        <v>1440</v>
      </c>
      <c r="F917" s="107" t="s">
        <v>2337</v>
      </c>
      <c r="G917" s="107" t="s">
        <v>2100</v>
      </c>
      <c r="H917" s="124" t="str">
        <f>Programação3[[#This Row],[Atividade]]&amp; " - linha/estrutura: " &amp;Programação3[[#This Row],[Tag]]</f>
        <v>Isolamento Térmico - linha/estrutura: Mezanino</v>
      </c>
      <c r="I917" s="107" t="s">
        <v>1434</v>
      </c>
      <c r="J917" s="124"/>
      <c r="K917" s="107"/>
      <c r="L917" s="147"/>
      <c r="M917" s="147"/>
      <c r="N917" s="147"/>
      <c r="O917" s="147"/>
      <c r="P917" s="147"/>
      <c r="Q917" s="147"/>
    </row>
    <row r="918" spans="1:17" x14ac:dyDescent="0.3">
      <c r="A918" s="107"/>
      <c r="B918" s="107" t="s">
        <v>2463</v>
      </c>
      <c r="C918" s="124"/>
      <c r="D918" s="107"/>
      <c r="E918" s="125"/>
      <c r="F918" s="107"/>
      <c r="G918" s="107" t="s">
        <v>2464</v>
      </c>
      <c r="H918" s="124" t="str">
        <f>Programação3[[#This Row],[Atividade]]&amp; " - linha/estrutura: " &amp;Programação3[[#This Row],[Tag]]</f>
        <v xml:space="preserve">Isolamento térmico - "Linha 20""-S3-14E-5313-H" - linha/estrutura: </v>
      </c>
      <c r="I918" s="107"/>
      <c r="J918" s="107"/>
      <c r="K918" s="107"/>
      <c r="L918" s="147"/>
      <c r="M918" s="147"/>
      <c r="N918" s="147"/>
      <c r="O918" s="147"/>
      <c r="P918" s="147"/>
      <c r="Q918" s="147"/>
    </row>
    <row r="919" spans="1:17" x14ac:dyDescent="0.3">
      <c r="A919" s="107"/>
      <c r="B919" s="107" t="s">
        <v>2465</v>
      </c>
      <c r="C919" s="124"/>
      <c r="D919" s="107"/>
      <c r="E919" s="125"/>
      <c r="F919" s="107"/>
      <c r="G919" s="107" t="s">
        <v>2466</v>
      </c>
      <c r="H919" s="124" t="str">
        <f>Programação3[[#This Row],[Atividade]]&amp; " - linha/estrutura: " &amp;Programação3[[#This Row],[Tag]]</f>
        <v xml:space="preserve">Isolamento térmico - "Linha 14""-S3-14E-5314-H" - linha/estrutura: </v>
      </c>
      <c r="I919" s="107"/>
      <c r="J919" s="107"/>
      <c r="K919" s="107"/>
      <c r="L919" s="147"/>
      <c r="M919" s="147"/>
      <c r="N919" s="147"/>
      <c r="O919" s="147"/>
      <c r="P919" s="147"/>
      <c r="Q919" s="147"/>
    </row>
    <row r="920" spans="1:17" x14ac:dyDescent="0.3">
      <c r="A920" s="107"/>
      <c r="B920" s="107" t="s">
        <v>2467</v>
      </c>
      <c r="C920" s="124"/>
      <c r="D920" s="107"/>
      <c r="E920" s="125"/>
      <c r="F920" s="107"/>
      <c r="G920" s="107" t="s">
        <v>2468</v>
      </c>
      <c r="H920" s="124" t="str">
        <f>Programação3[[#This Row],[Atividade]]&amp; " - linha/estrutura: " &amp;Programação3[[#This Row],[Tag]]</f>
        <v xml:space="preserve">Isolamento térmico - "Linha 14""-S3-14E-5403-H" - linha/estrutura: </v>
      </c>
      <c r="I920" s="107"/>
      <c r="J920" s="107"/>
      <c r="K920" s="107"/>
      <c r="L920" s="147"/>
      <c r="M920" s="147"/>
      <c r="N920" s="147"/>
      <c r="O920" s="147"/>
      <c r="P920" s="147"/>
      <c r="Q920" s="147"/>
    </row>
    <row r="921" spans="1:17" x14ac:dyDescent="0.3">
      <c r="A921" s="107"/>
      <c r="B921" s="107" t="s">
        <v>2469</v>
      </c>
      <c r="C921" s="124"/>
      <c r="D921" s="107"/>
      <c r="E921" s="125"/>
      <c r="F921" s="107"/>
      <c r="G921" s="107" t="s">
        <v>2470</v>
      </c>
      <c r="H921" s="124" t="str">
        <f>Programação3[[#This Row],[Atividade]]&amp; " - linha/estrutura: " &amp;Programação3[[#This Row],[Tag]]</f>
        <v xml:space="preserve">Isolamento térmico - "Linha 14""-S3-14E-5404-H" - linha/estrutura: </v>
      </c>
      <c r="I921" s="107"/>
      <c r="J921" s="107"/>
      <c r="K921" s="107"/>
      <c r="L921" s="147"/>
      <c r="M921" s="147"/>
      <c r="N921" s="147"/>
      <c r="O921" s="147"/>
      <c r="P921" s="147"/>
      <c r="Q921" s="147"/>
    </row>
    <row r="922" spans="1:17" x14ac:dyDescent="0.3">
      <c r="A922" s="107"/>
      <c r="B922" s="107" t="s">
        <v>2471</v>
      </c>
      <c r="C922" s="124"/>
      <c r="D922" s="107"/>
      <c r="E922" s="125"/>
      <c r="F922" s="107"/>
      <c r="G922" s="107" t="s">
        <v>2472</v>
      </c>
      <c r="H922" s="124" t="str">
        <f>Programação3[[#This Row],[Atividade]]&amp; " - linha/estrutura: " &amp;Programação3[[#This Row],[Tag]]</f>
        <v xml:space="preserve">Isolamento térmico - "Linha 24""-S3-14E-5312-H" - linha/estrutura: </v>
      </c>
      <c r="I922" s="107"/>
      <c r="J922" s="107"/>
      <c r="K922" s="107"/>
      <c r="L922" s="147"/>
      <c r="M922" s="147"/>
      <c r="N922" s="147"/>
      <c r="O922" s="147"/>
      <c r="P922" s="147"/>
      <c r="Q922" s="147"/>
    </row>
    <row r="923" spans="1:17" x14ac:dyDescent="0.3">
      <c r="A923" s="107"/>
      <c r="B923" s="107" t="s">
        <v>2473</v>
      </c>
      <c r="C923" s="124" t="s">
        <v>2169</v>
      </c>
      <c r="D923" s="107" t="s">
        <v>1430</v>
      </c>
      <c r="E923" s="125" t="s">
        <v>1439</v>
      </c>
      <c r="F923" s="107" t="s">
        <v>2193</v>
      </c>
      <c r="G923" s="107" t="s">
        <v>2474</v>
      </c>
      <c r="H923" s="124" t="str">
        <f>Programação3[[#This Row],[Atividade]]&amp; " - linha/estrutura: " &amp;Programação3[[#This Row],[Tag]]</f>
        <v>Isolamento térmico - "Linha 8""-S3-5389-H" - linha/estrutura: 20"-S3-14E-5313-H</v>
      </c>
      <c r="I923" s="107"/>
      <c r="J923" s="107"/>
      <c r="K923" s="107"/>
      <c r="L923" s="147"/>
      <c r="M923" s="147"/>
      <c r="N923" s="147"/>
      <c r="O923" s="147"/>
      <c r="P923" s="147"/>
      <c r="Q923" s="147"/>
    </row>
    <row r="924" spans="1:17" x14ac:dyDescent="0.3">
      <c r="A924" s="107"/>
      <c r="B924" s="107" t="s">
        <v>1088</v>
      </c>
      <c r="C924" s="124" t="s">
        <v>2169</v>
      </c>
      <c r="D924" s="107" t="s">
        <v>1430</v>
      </c>
      <c r="E924" s="125" t="s">
        <v>1439</v>
      </c>
      <c r="F924" s="107" t="s">
        <v>2193</v>
      </c>
      <c r="G924" s="107" t="s">
        <v>2048</v>
      </c>
      <c r="H924" s="124" t="str">
        <f>Programação3[[#This Row],[Atividade]]&amp; " - linha/estrutura: " &amp;Programação3[[#This Row],[Tag]]</f>
        <v>Estrutura Metálica - linha/estrutura: 20"-S3-14E-5313-H</v>
      </c>
      <c r="I924" s="107" t="s">
        <v>1433</v>
      </c>
      <c r="J924" s="124" t="s">
        <v>2357</v>
      </c>
      <c r="K924" s="107"/>
      <c r="L924" s="147"/>
      <c r="M924" s="147">
        <v>1</v>
      </c>
      <c r="N924" s="147">
        <v>1</v>
      </c>
      <c r="O924" s="147"/>
      <c r="P924" s="147">
        <v>1</v>
      </c>
      <c r="Q924" s="147"/>
    </row>
    <row r="925" spans="1:17" x14ac:dyDescent="0.3">
      <c r="A925" s="107" t="s">
        <v>510</v>
      </c>
      <c r="B925" s="107" t="s">
        <v>1089</v>
      </c>
      <c r="C925" s="124"/>
      <c r="D925" s="107"/>
      <c r="E925" s="125"/>
      <c r="F925" s="107"/>
      <c r="G925" s="107" t="s">
        <v>2049</v>
      </c>
      <c r="H925" s="124" t="str">
        <f>Programação3[[#This Row],[Atividade]]&amp; " - linha/estrutura: " &amp;Programação3[[#This Row],[Tag]]</f>
        <v xml:space="preserve">Plataforma do header de válvulas sob a EL 5.00 no prédio da área 14A - linha/estrutura: </v>
      </c>
      <c r="I925" s="107"/>
      <c r="J925" s="107"/>
      <c r="K925" s="107"/>
      <c r="L925" s="147"/>
      <c r="M925" s="147"/>
      <c r="N925" s="147"/>
      <c r="O925" s="147"/>
      <c r="P925" s="147"/>
      <c r="Q925" s="147"/>
    </row>
    <row r="926" spans="1:17" x14ac:dyDescent="0.3">
      <c r="A926" s="107" t="s">
        <v>510</v>
      </c>
      <c r="B926" s="107" t="s">
        <v>226</v>
      </c>
      <c r="C926" s="124" t="s">
        <v>2169</v>
      </c>
      <c r="D926" s="107" t="s">
        <v>1430</v>
      </c>
      <c r="E926" s="125" t="s">
        <v>1438</v>
      </c>
      <c r="F926" s="107" t="s">
        <v>2193</v>
      </c>
      <c r="G926" s="107" t="s">
        <v>2333</v>
      </c>
      <c r="H926" s="124" t="str">
        <f>Programação3[[#This Row],[Atividade]]&amp; " - linha/estrutura: " &amp;Programação3[[#This Row],[Tag]]</f>
        <v>Içamento de estruturas - linha/estrutura: 20"-S3-14E-5313-H</v>
      </c>
      <c r="I926" s="107" t="s">
        <v>1433</v>
      </c>
      <c r="J926" s="144"/>
      <c r="K926" s="107"/>
      <c r="L926" s="147"/>
      <c r="M926" s="147"/>
      <c r="N926" s="147"/>
      <c r="O926" s="147"/>
      <c r="P926" s="147"/>
      <c r="Q926" s="147"/>
    </row>
    <row r="927" spans="1:17" x14ac:dyDescent="0.3">
      <c r="A927" s="107" t="s">
        <v>510</v>
      </c>
      <c r="B927" s="107" t="s">
        <v>229</v>
      </c>
      <c r="C927" s="124"/>
      <c r="D927" s="107"/>
      <c r="E927" s="125"/>
      <c r="F927" s="107"/>
      <c r="G927" s="107" t="s">
        <v>2334</v>
      </c>
      <c r="H927" s="124" t="str">
        <f>Programação3[[#This Row],[Atividade]]&amp; " - linha/estrutura: " &amp;Programação3[[#This Row],[Tag]]</f>
        <v xml:space="preserve">Montagem de andaime para travamento de estruturas - linha/estrutura: </v>
      </c>
      <c r="I927" s="107"/>
      <c r="J927" s="107"/>
      <c r="K927" s="107"/>
      <c r="L927" s="147"/>
      <c r="M927" s="147"/>
      <c r="N927" s="147"/>
      <c r="O927" s="147"/>
      <c r="P927" s="147"/>
      <c r="Q927" s="147"/>
    </row>
    <row r="928" spans="1:17" x14ac:dyDescent="0.3">
      <c r="A928" s="107"/>
      <c r="B928" s="107" t="s">
        <v>1090</v>
      </c>
      <c r="C928" s="124"/>
      <c r="D928" s="107"/>
      <c r="E928" s="125"/>
      <c r="F928" s="107"/>
      <c r="G928" s="107" t="s">
        <v>1629</v>
      </c>
      <c r="H928" s="124" t="str">
        <f>Programação3[[#This Row],[Atividade]]&amp; " - linha/estrutura: " &amp;Programação3[[#This Row],[Tag]]</f>
        <v xml:space="preserve">Tubulações e suportes - linha/estrutura: </v>
      </c>
      <c r="I928" s="107"/>
      <c r="J928" s="107"/>
      <c r="K928" s="107"/>
      <c r="L928" s="147"/>
      <c r="M928" s="147"/>
      <c r="N928" s="147"/>
      <c r="O928" s="147"/>
      <c r="P928" s="147"/>
      <c r="Q928" s="147"/>
    </row>
    <row r="929" spans="1:17" x14ac:dyDescent="0.3">
      <c r="A929" s="107"/>
      <c r="B929" s="107" t="s">
        <v>1091</v>
      </c>
      <c r="C929" s="124"/>
      <c r="D929" s="107"/>
      <c r="E929" s="125"/>
      <c r="F929" s="107"/>
      <c r="G929" s="107" t="s">
        <v>2050</v>
      </c>
      <c r="H929" s="124" t="str">
        <f>Programação3[[#This Row],[Atividade]]&amp; " - linha/estrutura: " &amp;Programação3[[#This Row],[Tag]]</f>
        <v xml:space="preserve">No Pipe Rack - linha/estrutura: </v>
      </c>
      <c r="I929" s="107"/>
      <c r="J929" s="107"/>
      <c r="K929" s="107"/>
      <c r="L929" s="147"/>
      <c r="M929" s="147"/>
      <c r="N929" s="147"/>
      <c r="O929" s="147"/>
      <c r="P929" s="147"/>
      <c r="Q929" s="147"/>
    </row>
    <row r="930" spans="1:17" x14ac:dyDescent="0.3">
      <c r="A930" s="107"/>
      <c r="B930" s="107" t="s">
        <v>313</v>
      </c>
      <c r="C930" s="124" t="s">
        <v>2169</v>
      </c>
      <c r="D930" s="107" t="s">
        <v>1430</v>
      </c>
      <c r="E930" s="125" t="s">
        <v>1439</v>
      </c>
      <c r="F930" s="107" t="s">
        <v>2193</v>
      </c>
      <c r="G930" s="107" t="s">
        <v>2051</v>
      </c>
      <c r="H930" s="124" t="str">
        <f>Programação3[[#This Row],[Atividade]]&amp; " - linha/estrutura: " &amp;Programação3[[#This Row],[Tag]]</f>
        <v>Linha 20"-S3-14E-5313-H - linha/estrutura: 20"-S3-14E-5313-H</v>
      </c>
      <c r="I930" s="107"/>
      <c r="J930" s="107"/>
      <c r="K930" s="107"/>
      <c r="L930" s="147"/>
      <c r="M930" s="147"/>
      <c r="N930" s="147"/>
      <c r="O930" s="147"/>
      <c r="P930" s="147"/>
      <c r="Q930" s="147"/>
    </row>
    <row r="931" spans="1:17" x14ac:dyDescent="0.3">
      <c r="A931" s="107"/>
      <c r="B931" s="107" t="s">
        <v>1092</v>
      </c>
      <c r="C931" s="124" t="s">
        <v>2169</v>
      </c>
      <c r="D931" s="107" t="s">
        <v>1430</v>
      </c>
      <c r="E931" s="125" t="s">
        <v>1439</v>
      </c>
      <c r="F931" s="107" t="s">
        <v>2193</v>
      </c>
      <c r="G931" s="107" t="s">
        <v>202</v>
      </c>
      <c r="H931" s="124" t="str">
        <f>Programação3[[#This Row],[Atividade]]&amp; " - linha/estrutura: " &amp;Programação3[[#This Row],[Tag]]</f>
        <v>Pipe rack_Rua E - linha/estrutura: 20"-S3-14E-5313-H</v>
      </c>
      <c r="I931" s="107"/>
      <c r="J931" s="107"/>
      <c r="K931" s="107"/>
      <c r="L931" s="147"/>
      <c r="M931" s="147"/>
      <c r="N931" s="147"/>
      <c r="O931" s="147"/>
      <c r="P931" s="147"/>
      <c r="Q931" s="147"/>
    </row>
    <row r="932" spans="1:17" x14ac:dyDescent="0.3">
      <c r="A932" s="107"/>
      <c r="B932" s="107" t="s">
        <v>304</v>
      </c>
      <c r="C932" s="124"/>
      <c r="D932" s="107"/>
      <c r="E932" s="125"/>
      <c r="F932" s="107"/>
      <c r="G932" s="107" t="s">
        <v>2052</v>
      </c>
      <c r="H932" s="124" t="str">
        <f>Programação3[[#This Row],[Atividade]]&amp; " - linha/estrutura: " &amp;Programação3[[#This Row],[Tag]]</f>
        <v xml:space="preserve">Montar e soldar complemento estrutural do Pipe Rack - linha/estrutura: </v>
      </c>
      <c r="I932" s="107"/>
      <c r="J932" s="107"/>
      <c r="K932" s="107"/>
      <c r="L932" s="147"/>
      <c r="M932" s="147"/>
      <c r="N932" s="147"/>
      <c r="O932" s="147"/>
      <c r="P932" s="147"/>
      <c r="Q932" s="147"/>
    </row>
    <row r="933" spans="1:17" x14ac:dyDescent="0.3">
      <c r="A933" s="107"/>
      <c r="B933" s="107" t="s">
        <v>306</v>
      </c>
      <c r="C933" s="124"/>
      <c r="D933" s="107"/>
      <c r="E933" s="125"/>
      <c r="F933" s="107"/>
      <c r="G933" s="107" t="s">
        <v>214</v>
      </c>
      <c r="H933" s="124" t="str">
        <f>Programação3[[#This Row],[Atividade]]&amp; " - linha/estrutura: " &amp;Programação3[[#This Row],[Tag]]</f>
        <v xml:space="preserve">Montar e soldar trecho de linha 20"-S3-14E-5313-H - linha/estrutura: </v>
      </c>
      <c r="I933" s="107"/>
      <c r="J933" s="107"/>
      <c r="K933" s="107"/>
      <c r="L933" s="147"/>
      <c r="M933" s="147"/>
      <c r="N933" s="147"/>
      <c r="O933" s="147"/>
      <c r="P933" s="147"/>
      <c r="Q933" s="147"/>
    </row>
    <row r="934" spans="1:17" x14ac:dyDescent="0.3">
      <c r="A934" s="107" t="s">
        <v>510</v>
      </c>
      <c r="B934" s="107" t="s">
        <v>2347</v>
      </c>
      <c r="C934" s="124"/>
      <c r="D934" s="107"/>
      <c r="E934" s="125"/>
      <c r="F934" s="107"/>
      <c r="G934" s="107" t="s">
        <v>2348</v>
      </c>
      <c r="H934" s="124" t="str">
        <f>Programação3[[#This Row],[Atividade]]&amp; " - linha/estrutura: " &amp;Programação3[[#This Row],[Tag]]</f>
        <v xml:space="preserve">Montagem de suportes - linha/estrutura: </v>
      </c>
      <c r="I934" s="107"/>
      <c r="J934" s="107"/>
      <c r="K934" s="107"/>
      <c r="L934" s="147"/>
      <c r="M934" s="147"/>
      <c r="N934" s="147"/>
      <c r="O934" s="147"/>
      <c r="P934" s="147"/>
      <c r="Q934" s="147"/>
    </row>
    <row r="935" spans="1:17" x14ac:dyDescent="0.3">
      <c r="A935" s="107"/>
      <c r="B935" s="107" t="s">
        <v>1093</v>
      </c>
      <c r="C935" s="124"/>
      <c r="D935" s="107"/>
      <c r="E935" s="125"/>
      <c r="F935" s="107"/>
      <c r="G935" s="107" t="s">
        <v>2053</v>
      </c>
      <c r="H935" s="124" t="str">
        <f>Programação3[[#This Row],[Atividade]]&amp; " - linha/estrutura: " &amp;Programação3[[#This Row],[Tag]]</f>
        <v xml:space="preserve">solda de vent´s e drenos  trecho de linha 20"-S3-14E-5313-H - linha/estrutura: </v>
      </c>
      <c r="I935" s="107"/>
      <c r="J935" s="107"/>
      <c r="K935" s="107"/>
      <c r="L935" s="147"/>
      <c r="M935" s="147"/>
      <c r="N935" s="147"/>
      <c r="O935" s="147"/>
      <c r="P935" s="147"/>
      <c r="Q935" s="147"/>
    </row>
    <row r="936" spans="1:17" x14ac:dyDescent="0.3">
      <c r="A936" s="107"/>
      <c r="B936" s="107" t="s">
        <v>404</v>
      </c>
      <c r="C936" s="124" t="s">
        <v>2169</v>
      </c>
      <c r="D936" s="107" t="s">
        <v>1430</v>
      </c>
      <c r="E936" s="125" t="s">
        <v>1439</v>
      </c>
      <c r="F936" s="107" t="s">
        <v>2185</v>
      </c>
      <c r="G936" s="107" t="s">
        <v>392</v>
      </c>
      <c r="H936" s="124" t="str">
        <f>Programação3[[#This Row],[Atividade]]&amp; " - linha/estrutura: " &amp;Programação3[[#This Row],[Tag]]</f>
        <v>Pipe rack_Rua N18 até a área 4A - linha/estrutura: 14"-S3-14E-5314-H</v>
      </c>
      <c r="I936" s="107"/>
      <c r="J936" s="107"/>
      <c r="K936" s="107"/>
      <c r="L936" s="147"/>
      <c r="M936" s="147"/>
      <c r="N936" s="147"/>
      <c r="O936" s="147"/>
      <c r="P936" s="147"/>
      <c r="Q936" s="147"/>
    </row>
    <row r="937" spans="1:17" x14ac:dyDescent="0.3">
      <c r="A937" s="107"/>
      <c r="B937" s="107" t="s">
        <v>391</v>
      </c>
      <c r="C937" s="124" t="s">
        <v>2169</v>
      </c>
      <c r="D937" s="107" t="s">
        <v>1430</v>
      </c>
      <c r="E937" s="125" t="s">
        <v>1439</v>
      </c>
      <c r="F937" s="107" t="s">
        <v>2185</v>
      </c>
      <c r="G937" s="107" t="s">
        <v>214</v>
      </c>
      <c r="H937" s="124" t="str">
        <f>Programação3[[#This Row],[Atividade]]&amp; " - linha/estrutura: " &amp;Programação3[[#This Row],[Tag]]</f>
        <v>Montar e soldar trecho de linha 20"-S3-14E-5313-H - linha/estrutura: 14"-S3-14E-5314-H</v>
      </c>
      <c r="I937" s="107" t="s">
        <v>1433</v>
      </c>
      <c r="J937" s="124"/>
      <c r="K937" s="107"/>
      <c r="L937" s="147">
        <v>1</v>
      </c>
      <c r="M937" s="147"/>
      <c r="N937" s="147"/>
      <c r="O937" s="147"/>
      <c r="P937" s="147"/>
      <c r="Q937" s="147"/>
    </row>
    <row r="938" spans="1:17" x14ac:dyDescent="0.3">
      <c r="A938" s="107" t="s">
        <v>510</v>
      </c>
      <c r="B938" s="107" t="s">
        <v>1094</v>
      </c>
      <c r="C938" s="124"/>
      <c r="D938" s="107"/>
      <c r="E938" s="125"/>
      <c r="F938" s="107"/>
      <c r="G938" s="107" t="s">
        <v>2053</v>
      </c>
      <c r="H938" s="124" t="str">
        <f>Programação3[[#This Row],[Atividade]]&amp; " - linha/estrutura: " &amp;Programação3[[#This Row],[Tag]]</f>
        <v xml:space="preserve">solda de vent´s e drenos  trecho de linha 20"-S3-14E-5313-H - linha/estrutura: </v>
      </c>
      <c r="I938" s="107"/>
      <c r="J938" s="107"/>
      <c r="K938" s="107"/>
      <c r="L938" s="147"/>
      <c r="M938" s="147"/>
      <c r="N938" s="147"/>
      <c r="O938" s="147"/>
      <c r="P938" s="147"/>
      <c r="Q938" s="147"/>
    </row>
    <row r="939" spans="1:17" x14ac:dyDescent="0.3">
      <c r="A939" s="107"/>
      <c r="B939" s="107" t="s">
        <v>1095</v>
      </c>
      <c r="C939" s="124"/>
      <c r="D939" s="107"/>
      <c r="E939" s="125"/>
      <c r="F939" s="107"/>
      <c r="G939" s="107" t="s">
        <v>397</v>
      </c>
      <c r="H939" s="124" t="str">
        <f>Programação3[[#This Row],[Atividade]]&amp; " - linha/estrutura: " &amp;Programação3[[#This Row],[Tag]]</f>
        <v xml:space="preserve">Pipe rack_Rua N33 - linha/estrutura: </v>
      </c>
      <c r="I939" s="107"/>
      <c r="J939" s="107"/>
      <c r="K939" s="107"/>
      <c r="L939" s="147"/>
      <c r="M939" s="147"/>
      <c r="N939" s="147"/>
      <c r="O939" s="147"/>
      <c r="P939" s="147"/>
      <c r="Q939" s="147"/>
    </row>
    <row r="940" spans="1:17" x14ac:dyDescent="0.3">
      <c r="A940" s="107"/>
      <c r="B940" s="107" t="s">
        <v>395</v>
      </c>
      <c r="C940" s="124"/>
      <c r="D940" s="107"/>
      <c r="E940" s="125"/>
      <c r="F940" s="107"/>
      <c r="G940" s="107" t="s">
        <v>396</v>
      </c>
      <c r="H940" s="124" t="str">
        <f>Programação3[[#This Row],[Atividade]]&amp; " - linha/estrutura: " &amp;Programação3[[#This Row],[Tag]]</f>
        <v xml:space="preserve">Montar e soldar suportes sob pipe rack - linha/estrutura: </v>
      </c>
      <c r="I940" s="107"/>
      <c r="J940" s="107"/>
      <c r="K940" s="107"/>
      <c r="L940" s="147"/>
      <c r="M940" s="147"/>
      <c r="N940" s="147"/>
      <c r="O940" s="147"/>
      <c r="P940" s="147"/>
      <c r="Q940" s="147"/>
    </row>
    <row r="941" spans="1:17" x14ac:dyDescent="0.3">
      <c r="A941" s="107" t="s">
        <v>510</v>
      </c>
      <c r="B941" s="107" t="s">
        <v>2367</v>
      </c>
      <c r="C941" s="124"/>
      <c r="D941" s="107"/>
      <c r="E941" s="125"/>
      <c r="F941" s="107"/>
      <c r="G941" s="107" t="s">
        <v>2350</v>
      </c>
      <c r="H941" s="124" t="str">
        <f>Programação3[[#This Row],[Atividade]]&amp; " - linha/estrutura: " &amp;Programação3[[#This Row],[Tag]]</f>
        <v xml:space="preserve">Içamento de tubulação - linha/estrutura: </v>
      </c>
      <c r="I941" s="107"/>
      <c r="J941" s="107"/>
      <c r="K941" s="107"/>
      <c r="L941" s="147"/>
      <c r="M941" s="147"/>
      <c r="N941" s="147"/>
      <c r="O941" s="147"/>
      <c r="P941" s="147"/>
      <c r="Q941" s="147"/>
    </row>
    <row r="942" spans="1:17" x14ac:dyDescent="0.3">
      <c r="A942" s="107" t="s">
        <v>510</v>
      </c>
      <c r="B942" s="107" t="s">
        <v>398</v>
      </c>
      <c r="C942" s="124"/>
      <c r="D942" s="107"/>
      <c r="E942" s="125"/>
      <c r="F942" s="107"/>
      <c r="G942" s="107" t="s">
        <v>214</v>
      </c>
      <c r="H942" s="124" t="str">
        <f>Programação3[[#This Row],[Atividade]]&amp; " - linha/estrutura: " &amp;Programação3[[#This Row],[Tag]]</f>
        <v xml:space="preserve">Montar e soldar trecho de linha 20"-S3-14E-5313-H - linha/estrutura: </v>
      </c>
      <c r="I942" s="107"/>
      <c r="J942" s="107"/>
      <c r="K942" s="107"/>
      <c r="L942" s="147"/>
      <c r="M942" s="147"/>
      <c r="N942" s="147"/>
      <c r="O942" s="147"/>
      <c r="P942" s="147"/>
      <c r="Q942" s="147"/>
    </row>
    <row r="943" spans="1:17" x14ac:dyDescent="0.3">
      <c r="A943" s="107" t="s">
        <v>510</v>
      </c>
      <c r="B943" s="107" t="s">
        <v>2368</v>
      </c>
      <c r="C943" s="124"/>
      <c r="D943" s="107"/>
      <c r="E943" s="125"/>
      <c r="F943" s="107"/>
      <c r="G943" s="107" t="s">
        <v>151</v>
      </c>
      <c r="H943" s="124" t="str">
        <f>Programação3[[#This Row],[Atividade]]&amp; " - linha/estrutura: " &amp;Programação3[[#This Row],[Tag]]</f>
        <v xml:space="preserve">Montagem de andaime - linha/estrutura: </v>
      </c>
      <c r="I943" s="107"/>
      <c r="J943" s="107"/>
      <c r="K943" s="107"/>
      <c r="L943" s="147"/>
      <c r="M943" s="147"/>
      <c r="N943" s="147"/>
      <c r="O943" s="147"/>
      <c r="P943" s="147"/>
      <c r="Q943" s="147"/>
    </row>
    <row r="944" spans="1:17" x14ac:dyDescent="0.3">
      <c r="A944" s="107"/>
      <c r="B944" s="107" t="s">
        <v>1096</v>
      </c>
      <c r="C944" s="124"/>
      <c r="D944" s="107"/>
      <c r="E944" s="125"/>
      <c r="F944" s="107"/>
      <c r="G944" s="107" t="s">
        <v>335</v>
      </c>
      <c r="H944" s="124" t="str">
        <f>Programação3[[#This Row],[Atividade]]&amp; " - linha/estrutura: " &amp;Programação3[[#This Row],[Tag]]</f>
        <v xml:space="preserve">Teste hidrostático - linha/estrutura: </v>
      </c>
      <c r="I944" s="107"/>
      <c r="J944" s="107"/>
      <c r="K944" s="107"/>
      <c r="L944" s="147"/>
      <c r="M944" s="147"/>
      <c r="N944" s="147"/>
      <c r="O944" s="147"/>
      <c r="P944" s="147"/>
      <c r="Q944" s="147"/>
    </row>
    <row r="945" spans="1:17" x14ac:dyDescent="0.3">
      <c r="A945" s="107"/>
      <c r="B945" s="107" t="s">
        <v>1097</v>
      </c>
      <c r="C945" s="124"/>
      <c r="D945" s="107"/>
      <c r="E945" s="125"/>
      <c r="F945" s="107"/>
      <c r="G945" s="107" t="s">
        <v>2054</v>
      </c>
      <c r="H945" s="124" t="str">
        <f>Programação3[[#This Row],[Atividade]]&amp; " - linha/estrutura: " &amp;Programação3[[#This Row],[Tag]]</f>
        <v xml:space="preserve">Linha 14"-S3-14E-5314-H - linha/estrutura: </v>
      </c>
      <c r="I945" s="107"/>
      <c r="J945" s="107"/>
      <c r="K945" s="107"/>
      <c r="L945" s="147"/>
      <c r="M945" s="147"/>
      <c r="N945" s="147"/>
      <c r="O945" s="147"/>
      <c r="P945" s="147"/>
      <c r="Q945" s="147"/>
    </row>
    <row r="946" spans="1:17" x14ac:dyDescent="0.3">
      <c r="A946" s="107"/>
      <c r="B946" s="107" t="s">
        <v>312</v>
      </c>
      <c r="C946" s="124"/>
      <c r="D946" s="107"/>
      <c r="E946" s="125"/>
      <c r="F946" s="107"/>
      <c r="G946" s="107" t="s">
        <v>307</v>
      </c>
      <c r="H946" s="124" t="str">
        <f>Programação3[[#This Row],[Atividade]]&amp; " - linha/estrutura: " &amp;Programação3[[#This Row],[Tag]]</f>
        <v xml:space="preserve">Pipe rack_Rua N18 entre as áreas 4A e 4B - linha/estrutura: </v>
      </c>
      <c r="I946" s="107"/>
      <c r="J946" s="107"/>
      <c r="K946" s="107"/>
      <c r="L946" s="147"/>
      <c r="M946" s="147"/>
      <c r="N946" s="147"/>
      <c r="O946" s="147"/>
      <c r="P946" s="147"/>
      <c r="Q946" s="147"/>
    </row>
    <row r="947" spans="1:17" x14ac:dyDescent="0.3">
      <c r="A947" s="107"/>
      <c r="B947" s="107" t="s">
        <v>308</v>
      </c>
      <c r="C947" s="124"/>
      <c r="D947" s="107"/>
      <c r="E947" s="125"/>
      <c r="F947" s="107"/>
      <c r="G947" s="107" t="s">
        <v>2055</v>
      </c>
      <c r="H947" s="124" t="str">
        <f>Programação3[[#This Row],[Atividade]]&amp; " - linha/estrutura: " &amp;Programação3[[#This Row],[Tag]]</f>
        <v xml:space="preserve">Subida de trecho de tubulação 1º trecho - linha/estrutura: </v>
      </c>
      <c r="I947" s="107"/>
      <c r="J947" s="107"/>
      <c r="K947" s="107"/>
      <c r="L947" s="147"/>
      <c r="M947" s="147"/>
      <c r="N947" s="147"/>
      <c r="O947" s="147"/>
      <c r="P947" s="147"/>
      <c r="Q947" s="147"/>
    </row>
    <row r="948" spans="1:17" x14ac:dyDescent="0.3">
      <c r="A948" s="107" t="s">
        <v>510</v>
      </c>
      <c r="B948" s="107" t="s">
        <v>520</v>
      </c>
      <c r="C948" s="124"/>
      <c r="D948" s="107"/>
      <c r="E948" s="125"/>
      <c r="F948" s="107"/>
      <c r="G948" s="107" t="s">
        <v>309</v>
      </c>
      <c r="H948" s="124" t="str">
        <f>Programação3[[#This Row],[Atividade]]&amp; " - linha/estrutura: " &amp;Programação3[[#This Row],[Tag]]</f>
        <v xml:space="preserve">Montar e soldar trecho de linha 14"-S3-14E-5314-H 2º trecho - linha/estrutura: </v>
      </c>
      <c r="I948" s="107"/>
      <c r="J948" s="107"/>
      <c r="K948" s="107"/>
      <c r="L948" s="147"/>
      <c r="M948" s="147"/>
      <c r="N948" s="147"/>
      <c r="O948" s="147"/>
      <c r="P948" s="147"/>
      <c r="Q948" s="147"/>
    </row>
    <row r="949" spans="1:17" x14ac:dyDescent="0.3">
      <c r="A949" s="107"/>
      <c r="B949" s="107" t="s">
        <v>1098</v>
      </c>
      <c r="C949" s="124"/>
      <c r="D949" s="107"/>
      <c r="E949" s="125"/>
      <c r="F949" s="107"/>
      <c r="G949" s="107" t="s">
        <v>335</v>
      </c>
      <c r="H949" s="124" t="str">
        <f>Programação3[[#This Row],[Atividade]]&amp; " - linha/estrutura: " &amp;Programação3[[#This Row],[Tag]]</f>
        <v xml:space="preserve">Teste hidrostático - linha/estrutura: </v>
      </c>
      <c r="I949" s="107"/>
      <c r="J949" s="107"/>
      <c r="K949" s="107"/>
      <c r="L949" s="147"/>
      <c r="M949" s="147"/>
      <c r="N949" s="147"/>
      <c r="O949" s="147"/>
      <c r="P949" s="147"/>
      <c r="Q949" s="147"/>
    </row>
    <row r="950" spans="1:17" x14ac:dyDescent="0.3">
      <c r="A950" s="107"/>
      <c r="B950" s="107" t="s">
        <v>1099</v>
      </c>
      <c r="C950" s="124"/>
      <c r="D950" s="107"/>
      <c r="E950" s="125"/>
      <c r="F950" s="107"/>
      <c r="G950" s="107" t="s">
        <v>2056</v>
      </c>
      <c r="H950" s="124" t="str">
        <f>Programação3[[#This Row],[Atividade]]&amp; " - linha/estrutura: " &amp;Programação3[[#This Row],[Tag]]</f>
        <v xml:space="preserve">Na área 4A - linha/estrutura: </v>
      </c>
      <c r="I950" s="107"/>
      <c r="J950" s="107"/>
      <c r="K950" s="107"/>
      <c r="L950" s="147"/>
      <c r="M950" s="147"/>
      <c r="N950" s="147"/>
      <c r="O950" s="147"/>
      <c r="P950" s="147"/>
      <c r="Q950" s="147"/>
    </row>
    <row r="951" spans="1:17" x14ac:dyDescent="0.3">
      <c r="A951" s="107"/>
      <c r="B951" s="107" t="s">
        <v>516</v>
      </c>
      <c r="C951" s="124"/>
      <c r="D951" s="107"/>
      <c r="E951" s="125"/>
      <c r="F951" s="107"/>
      <c r="G951" s="107" t="s">
        <v>1643</v>
      </c>
      <c r="H951" s="124" t="str">
        <f>Programação3[[#This Row],[Atividade]]&amp; " - linha/estrutura: " &amp;Programação3[[#This Row],[Tag]]</f>
        <v xml:space="preserve">Linha 14"-S3-14E-5403-H - linha/estrutura: </v>
      </c>
      <c r="I951" s="107"/>
      <c r="J951" s="107"/>
      <c r="K951" s="107"/>
      <c r="L951" s="147"/>
      <c r="M951" s="147"/>
      <c r="N951" s="147"/>
      <c r="O951" s="147"/>
      <c r="P951" s="147"/>
      <c r="Q951" s="147"/>
    </row>
    <row r="952" spans="1:17" x14ac:dyDescent="0.3">
      <c r="A952" s="107"/>
      <c r="B952" s="107" t="s">
        <v>512</v>
      </c>
      <c r="C952" s="124"/>
      <c r="D952" s="107"/>
      <c r="E952" s="125"/>
      <c r="F952" s="107"/>
      <c r="G952" s="107" t="s">
        <v>1428</v>
      </c>
      <c r="H952" s="124" t="str">
        <f>Programação3[[#This Row],[Atividade]]&amp; " - linha/estrutura: " &amp;Programação3[[#This Row],[Tag]]</f>
        <v xml:space="preserve">Montar e soldar de 14"-S3-14E-5403-H - linha/estrutura: </v>
      </c>
      <c r="I952" s="107"/>
      <c r="J952" s="107"/>
      <c r="K952" s="107"/>
      <c r="L952" s="147"/>
      <c r="M952" s="147"/>
      <c r="N952" s="147"/>
      <c r="O952" s="147"/>
      <c r="P952" s="147"/>
      <c r="Q952" s="147"/>
    </row>
    <row r="953" spans="1:17" x14ac:dyDescent="0.3">
      <c r="A953" s="107"/>
      <c r="B953" s="107" t="s">
        <v>1100</v>
      </c>
      <c r="C953" s="124"/>
      <c r="D953" s="107"/>
      <c r="E953" s="125"/>
      <c r="F953" s="107"/>
      <c r="G953" s="107" t="s">
        <v>335</v>
      </c>
      <c r="H953" s="124" t="str">
        <f>Programação3[[#This Row],[Atividade]]&amp; " - linha/estrutura: " &amp;Programação3[[#This Row],[Tag]]</f>
        <v xml:space="preserve">Teste hidrostático - linha/estrutura: </v>
      </c>
      <c r="I953" s="107"/>
      <c r="J953" s="107"/>
      <c r="K953" s="107"/>
      <c r="L953" s="147"/>
      <c r="M953" s="147"/>
      <c r="N953" s="147"/>
      <c r="O953" s="147"/>
      <c r="P953" s="147"/>
      <c r="Q953" s="147"/>
    </row>
    <row r="954" spans="1:17" x14ac:dyDescent="0.3">
      <c r="A954" s="107"/>
      <c r="B954" s="107" t="s">
        <v>519</v>
      </c>
      <c r="C954" s="124"/>
      <c r="D954" s="107"/>
      <c r="E954" s="125"/>
      <c r="F954" s="107"/>
      <c r="G954" s="107" t="s">
        <v>1645</v>
      </c>
      <c r="H954" s="124" t="str">
        <f>Programação3[[#This Row],[Atividade]]&amp; " - linha/estrutura: " &amp;Programação3[[#This Row],[Tag]]</f>
        <v xml:space="preserve">Linha 14"-S3-14E-5404-H - linha/estrutura: </v>
      </c>
      <c r="I954" s="107"/>
      <c r="J954" s="107"/>
      <c r="K954" s="107"/>
      <c r="L954" s="147"/>
      <c r="M954" s="147"/>
      <c r="N954" s="147"/>
      <c r="O954" s="147"/>
      <c r="P954" s="147"/>
      <c r="Q954" s="147"/>
    </row>
    <row r="955" spans="1:17" x14ac:dyDescent="0.3">
      <c r="A955" s="107"/>
      <c r="B955" s="107" t="s">
        <v>514</v>
      </c>
      <c r="C955" s="124"/>
      <c r="D955" s="107"/>
      <c r="E955" s="125"/>
      <c r="F955" s="107"/>
      <c r="G955" s="107" t="s">
        <v>1429</v>
      </c>
      <c r="H955" s="124" t="str">
        <f>Programação3[[#This Row],[Atividade]]&amp; " - linha/estrutura: " &amp;Programação3[[#This Row],[Tag]]</f>
        <v xml:space="preserve">Montar e soldar de 14"-S3-14E-5404-H - linha/estrutura: </v>
      </c>
      <c r="I955" s="107"/>
      <c r="J955" s="107"/>
      <c r="K955" s="107"/>
      <c r="L955" s="147"/>
      <c r="M955" s="147"/>
      <c r="N955" s="147"/>
      <c r="O955" s="147"/>
      <c r="P955" s="147"/>
      <c r="Q955" s="147"/>
    </row>
    <row r="956" spans="1:17" x14ac:dyDescent="0.3">
      <c r="A956" s="107"/>
      <c r="B956" s="107" t="s">
        <v>1101</v>
      </c>
      <c r="C956" s="124"/>
      <c r="D956" s="107"/>
      <c r="E956" s="125"/>
      <c r="F956" s="107"/>
      <c r="G956" s="107" t="s">
        <v>335</v>
      </c>
      <c r="H956" s="124" t="str">
        <f>Programação3[[#This Row],[Atividade]]&amp; " - linha/estrutura: " &amp;Programação3[[#This Row],[Tag]]</f>
        <v xml:space="preserve">Teste hidrostático - linha/estrutura: </v>
      </c>
      <c r="I956" s="107"/>
      <c r="J956" s="107"/>
      <c r="K956" s="107"/>
      <c r="L956" s="147"/>
      <c r="M956" s="147"/>
      <c r="N956" s="147"/>
      <c r="O956" s="147"/>
      <c r="P956" s="147"/>
      <c r="Q956" s="147"/>
    </row>
    <row r="957" spans="1:17" x14ac:dyDescent="0.3">
      <c r="A957" s="107"/>
      <c r="B957" s="107" t="s">
        <v>1102</v>
      </c>
      <c r="C957" s="124"/>
      <c r="D957" s="107"/>
      <c r="E957" s="125"/>
      <c r="F957" s="107"/>
      <c r="G957" s="107" t="s">
        <v>2057</v>
      </c>
      <c r="H957" s="124" t="str">
        <f>Programação3[[#This Row],[Atividade]]&amp; " - linha/estrutura: " &amp;Programação3[[#This Row],[Tag]]</f>
        <v xml:space="preserve">No prédio da área 14A - linha/estrutura: </v>
      </c>
      <c r="I957" s="107"/>
      <c r="J957" s="107"/>
      <c r="K957" s="107"/>
      <c r="L957" s="147"/>
      <c r="M957" s="147"/>
      <c r="N957" s="147"/>
      <c r="O957" s="147"/>
      <c r="P957" s="147"/>
      <c r="Q957" s="147"/>
    </row>
    <row r="958" spans="1:17" x14ac:dyDescent="0.3">
      <c r="A958" s="107"/>
      <c r="B958" s="107" t="s">
        <v>1103</v>
      </c>
      <c r="C958" s="124"/>
      <c r="D958" s="107"/>
      <c r="E958" s="125"/>
      <c r="F958" s="107"/>
      <c r="G958" s="107" t="s">
        <v>1639</v>
      </c>
      <c r="H958" s="124" t="str">
        <f>Programação3[[#This Row],[Atividade]]&amp; " - linha/estrutura: " &amp;Programação3[[#This Row],[Tag]]</f>
        <v xml:space="preserve">Linha 24"-S3-14E-5312-H - linha/estrutura: </v>
      </c>
      <c r="I958" s="107"/>
      <c r="J958" s="107"/>
      <c r="K958" s="107"/>
      <c r="L958" s="147"/>
      <c r="M958" s="147"/>
      <c r="N958" s="147"/>
      <c r="O958" s="147"/>
      <c r="P958" s="147"/>
      <c r="Q958" s="147"/>
    </row>
    <row r="959" spans="1:17" x14ac:dyDescent="0.3">
      <c r="A959" s="107"/>
      <c r="B959" s="107" t="s">
        <v>1104</v>
      </c>
      <c r="C959" s="124"/>
      <c r="D959" s="107"/>
      <c r="E959" s="125"/>
      <c r="F959" s="107"/>
      <c r="G959" s="107" t="s">
        <v>1445</v>
      </c>
      <c r="H959" s="124" t="str">
        <f>Programação3[[#This Row],[Atividade]]&amp; " - linha/estrutura: " &amp;Programação3[[#This Row],[Tag]]</f>
        <v xml:space="preserve">Montar e soldar linha 24"-S3-14E-5312-H - linha/estrutura: </v>
      </c>
      <c r="I959" s="107"/>
      <c r="J959" s="107"/>
      <c r="K959" s="107"/>
      <c r="L959" s="147"/>
      <c r="M959" s="147"/>
      <c r="N959" s="147"/>
      <c r="O959" s="147"/>
      <c r="P959" s="147"/>
      <c r="Q959" s="147"/>
    </row>
    <row r="960" spans="1:17" x14ac:dyDescent="0.3">
      <c r="A960" s="107"/>
      <c r="B960" s="107" t="s">
        <v>1105</v>
      </c>
      <c r="C960" s="124"/>
      <c r="D960" s="107"/>
      <c r="E960" s="125"/>
      <c r="F960" s="107"/>
      <c r="G960" s="107" t="s">
        <v>335</v>
      </c>
      <c r="H960" s="124" t="str">
        <f>Programação3[[#This Row],[Atividade]]&amp; " - linha/estrutura: " &amp;Programação3[[#This Row],[Tag]]</f>
        <v xml:space="preserve">Teste hidrostático - linha/estrutura: </v>
      </c>
      <c r="I960" s="107"/>
      <c r="J960" s="107"/>
      <c r="K960" s="107"/>
      <c r="L960" s="147"/>
      <c r="M960" s="147"/>
      <c r="N960" s="147"/>
      <c r="O960" s="147"/>
      <c r="P960" s="147"/>
      <c r="Q960" s="147"/>
    </row>
    <row r="961" spans="1:17" x14ac:dyDescent="0.3">
      <c r="A961" s="107"/>
      <c r="B961" s="107" t="s">
        <v>1106</v>
      </c>
      <c r="C961" s="124"/>
      <c r="D961" s="107"/>
      <c r="E961" s="125"/>
      <c r="F961" s="107"/>
      <c r="G961" s="107" t="s">
        <v>2058</v>
      </c>
      <c r="H961" s="124" t="str">
        <f>Programação3[[#This Row],[Atividade]]&amp; " - linha/estrutura: " &amp;Programação3[[#This Row],[Tag]]</f>
        <v xml:space="preserve">Linha 8"-S3-5389-H - linha/estrutura: </v>
      </c>
      <c r="I961" s="107"/>
      <c r="J961" s="107"/>
      <c r="K961" s="107"/>
      <c r="L961" s="147"/>
      <c r="M961" s="147"/>
      <c r="N961" s="147"/>
      <c r="O961" s="147"/>
      <c r="P961" s="147"/>
      <c r="Q961" s="147"/>
    </row>
    <row r="962" spans="1:17" x14ac:dyDescent="0.3">
      <c r="A962" s="107"/>
      <c r="B962" s="107" t="s">
        <v>1107</v>
      </c>
      <c r="C962" s="124"/>
      <c r="D962" s="107"/>
      <c r="E962" s="125"/>
      <c r="F962" s="107"/>
      <c r="G962" s="107" t="s">
        <v>2059</v>
      </c>
      <c r="H962" s="124" t="str">
        <f>Programação3[[#This Row],[Atividade]]&amp; " - linha/estrutura: " &amp;Programação3[[#This Row],[Tag]]</f>
        <v xml:space="preserve">Montar e soldar linha 8"-S3-14E-5389-H - linha/estrutura: </v>
      </c>
      <c r="I962" s="107"/>
      <c r="J962" s="107"/>
      <c r="K962" s="107"/>
      <c r="L962" s="147"/>
      <c r="M962" s="147"/>
      <c r="N962" s="147"/>
      <c r="O962" s="147"/>
      <c r="P962" s="147"/>
      <c r="Q962" s="147"/>
    </row>
    <row r="963" spans="1:17" x14ac:dyDescent="0.3">
      <c r="A963" s="107"/>
      <c r="B963" s="107" t="s">
        <v>1108</v>
      </c>
      <c r="C963" s="124"/>
      <c r="D963" s="107"/>
      <c r="E963" s="125"/>
      <c r="F963" s="107"/>
      <c r="G963" s="107" t="s">
        <v>335</v>
      </c>
      <c r="H963" s="124" t="str">
        <f>Programação3[[#This Row],[Atividade]]&amp; " - linha/estrutura: " &amp;Programação3[[#This Row],[Tag]]</f>
        <v xml:space="preserve">Teste hidrostático - linha/estrutura: </v>
      </c>
      <c r="I963" s="107"/>
      <c r="J963" s="107"/>
      <c r="K963" s="107"/>
      <c r="L963" s="147"/>
      <c r="M963" s="147"/>
      <c r="N963" s="147"/>
      <c r="O963" s="147"/>
      <c r="P963" s="147"/>
      <c r="Q963" s="147"/>
    </row>
    <row r="964" spans="1:17" x14ac:dyDescent="0.3">
      <c r="A964" s="107"/>
      <c r="B964" s="107" t="s">
        <v>1109</v>
      </c>
      <c r="C964" s="124"/>
      <c r="D964" s="107"/>
      <c r="E964" s="125"/>
      <c r="F964" s="107"/>
      <c r="G964" s="107" t="s">
        <v>2024</v>
      </c>
      <c r="H964" s="124" t="str">
        <f>Programação3[[#This Row],[Atividade]]&amp; " - linha/estrutura: " &amp;Programação3[[#This Row],[Tag]]</f>
        <v xml:space="preserve">TIE IN - linha/estrutura: </v>
      </c>
      <c r="I964" s="107"/>
      <c r="J964" s="107"/>
      <c r="K964" s="107"/>
      <c r="L964" s="147"/>
      <c r="M964" s="147"/>
      <c r="N964" s="147"/>
      <c r="O964" s="147"/>
      <c r="P964" s="147"/>
      <c r="Q964" s="147"/>
    </row>
    <row r="965" spans="1:17" x14ac:dyDescent="0.3">
      <c r="A965" s="107"/>
      <c r="B965" s="107" t="s">
        <v>1110</v>
      </c>
      <c r="C965" s="124"/>
      <c r="D965" s="107"/>
      <c r="E965" s="125"/>
      <c r="F965" s="107"/>
      <c r="G965" s="107" t="s">
        <v>2060</v>
      </c>
      <c r="H965" s="124" t="str">
        <f>Programação3[[#This Row],[Atividade]]&amp; " - linha/estrutura: " &amp;Programação3[[#This Row],[Tag]]</f>
        <v xml:space="preserve">Tie in 109 - Parada - linha/estrutura: </v>
      </c>
      <c r="I965" s="107"/>
      <c r="J965" s="107"/>
      <c r="K965" s="107"/>
      <c r="L965" s="147"/>
      <c r="M965" s="147"/>
      <c r="N965" s="147"/>
      <c r="O965" s="147"/>
      <c r="P965" s="147"/>
      <c r="Q965" s="147"/>
    </row>
    <row r="966" spans="1:17" x14ac:dyDescent="0.3">
      <c r="A966" s="107"/>
      <c r="B966" s="107" t="s">
        <v>1111</v>
      </c>
      <c r="C966" s="124"/>
      <c r="D966" s="107"/>
      <c r="E966" s="125"/>
      <c r="F966" s="107"/>
      <c r="G966" s="107" t="s">
        <v>2030</v>
      </c>
      <c r="H966" s="124" t="str">
        <f>Programação3[[#This Row],[Atividade]]&amp; " - linha/estrutura: " &amp;Programação3[[#This Row],[Tag]]</f>
        <v xml:space="preserve">Fazer Ebtv da linha existente - linha/estrutura: </v>
      </c>
      <c r="I966" s="107"/>
      <c r="J966" s="107"/>
      <c r="K966" s="107"/>
      <c r="L966" s="147"/>
      <c r="M966" s="147"/>
      <c r="N966" s="147"/>
      <c r="O966" s="147"/>
      <c r="P966" s="147"/>
      <c r="Q966" s="147"/>
    </row>
    <row r="967" spans="1:17" x14ac:dyDescent="0.3">
      <c r="A967" s="107"/>
      <c r="B967" s="107" t="s">
        <v>1112</v>
      </c>
      <c r="C967" s="124"/>
      <c r="D967" s="107"/>
      <c r="E967" s="125"/>
      <c r="F967" s="107"/>
      <c r="G967" s="107" t="s">
        <v>2061</v>
      </c>
      <c r="H967" s="124" t="str">
        <f>Programação3[[#This Row],[Atividade]]&amp; " - linha/estrutura: " &amp;Programação3[[#This Row],[Tag]]</f>
        <v xml:space="preserve">Cortar trecho de 20"na linha existente - linha/estrutura: </v>
      </c>
      <c r="I967" s="107"/>
      <c r="J967" s="107"/>
      <c r="K967" s="107"/>
      <c r="L967" s="147"/>
      <c r="M967" s="147"/>
      <c r="N967" s="147"/>
      <c r="O967" s="147"/>
      <c r="P967" s="147"/>
      <c r="Q967" s="147"/>
    </row>
    <row r="968" spans="1:17" x14ac:dyDescent="0.3">
      <c r="A968" s="107"/>
      <c r="B968" s="107" t="s">
        <v>1113</v>
      </c>
      <c r="C968" s="124"/>
      <c r="D968" s="107"/>
      <c r="E968" s="125"/>
      <c r="F968" s="107"/>
      <c r="G968" s="107" t="s">
        <v>2062</v>
      </c>
      <c r="H968" s="124" t="str">
        <f>Programação3[[#This Row],[Atividade]]&amp; " - linha/estrutura: " &amp;Programação3[[#This Row],[Tag]]</f>
        <v xml:space="preserve">Montar e soldar spool de 20" - linha/estrutura: </v>
      </c>
      <c r="I968" s="107"/>
      <c r="J968" s="107"/>
      <c r="K968" s="107"/>
      <c r="L968" s="147"/>
      <c r="M968" s="147"/>
      <c r="N968" s="147"/>
      <c r="O968" s="147"/>
      <c r="P968" s="147"/>
      <c r="Q968" s="147"/>
    </row>
    <row r="969" spans="1:17" x14ac:dyDescent="0.3">
      <c r="A969" s="107"/>
      <c r="B969" s="107" t="s">
        <v>1114</v>
      </c>
      <c r="C969" s="124"/>
      <c r="D969" s="107"/>
      <c r="E969" s="125"/>
      <c r="F969" s="107"/>
      <c r="G969" s="107" t="s">
        <v>279</v>
      </c>
      <c r="H969" s="124" t="str">
        <f>Programação3[[#This Row],[Atividade]]&amp; " - linha/estrutura: " &amp;Programação3[[#This Row],[Tag]]</f>
        <v xml:space="preserve">Inspeção ENDs das soldas - linha/estrutura: </v>
      </c>
      <c r="I969" s="107"/>
      <c r="J969" s="107"/>
      <c r="K969" s="107"/>
      <c r="L969" s="147"/>
      <c r="M969" s="147"/>
      <c r="N969" s="147"/>
      <c r="O969" s="147"/>
      <c r="P969" s="147"/>
      <c r="Q969" s="147"/>
    </row>
    <row r="970" spans="1:17" x14ac:dyDescent="0.3">
      <c r="A970" s="107"/>
      <c r="B970" s="107" t="s">
        <v>1115</v>
      </c>
      <c r="C970" s="124"/>
      <c r="D970" s="107"/>
      <c r="E970" s="125"/>
      <c r="F970" s="107"/>
      <c r="G970" s="107" t="s">
        <v>2063</v>
      </c>
      <c r="H970" s="124" t="str">
        <f>Programação3[[#This Row],[Atividade]]&amp; " - linha/estrutura: " &amp;Programação3[[#This Row],[Tag]]</f>
        <v xml:space="preserve">Montar de válvula gaveta de 20" - linha/estrutura: </v>
      </c>
      <c r="I970" s="107"/>
      <c r="J970" s="107"/>
      <c r="K970" s="107"/>
      <c r="L970" s="147"/>
      <c r="M970" s="147"/>
      <c r="N970" s="147"/>
      <c r="O970" s="147"/>
      <c r="P970" s="147"/>
      <c r="Q970" s="147"/>
    </row>
    <row r="971" spans="1:17" x14ac:dyDescent="0.3">
      <c r="A971" s="107"/>
      <c r="B971" s="107" t="s">
        <v>1116</v>
      </c>
      <c r="C971" s="124"/>
      <c r="D971" s="107"/>
      <c r="E971" s="125"/>
      <c r="F971" s="107"/>
      <c r="G971" s="107" t="s">
        <v>2064</v>
      </c>
      <c r="H971" s="124" t="str">
        <f>Programação3[[#This Row],[Atividade]]&amp; " - linha/estrutura: " &amp;Programação3[[#This Row],[Tag]]</f>
        <v xml:space="preserve">Remover Ebtv da linha existente - linha/estrutura: </v>
      </c>
      <c r="I971" s="107"/>
      <c r="J971" s="107"/>
      <c r="K971" s="107"/>
      <c r="L971" s="147"/>
      <c r="M971" s="147"/>
      <c r="N971" s="147"/>
      <c r="O971" s="147"/>
      <c r="P971" s="147"/>
      <c r="Q971" s="147"/>
    </row>
    <row r="972" spans="1:17" x14ac:dyDescent="0.3">
      <c r="A972" s="107"/>
      <c r="B972" s="107" t="s">
        <v>1117</v>
      </c>
      <c r="C972" s="124"/>
      <c r="D972" s="107"/>
      <c r="E972" s="125"/>
      <c r="F972" s="107"/>
      <c r="G972" s="107" t="s">
        <v>1658</v>
      </c>
      <c r="H972" s="124" t="str">
        <f>Programação3[[#This Row],[Atividade]]&amp; " - linha/estrutura: " &amp;Programação3[[#This Row],[Tag]]</f>
        <v xml:space="preserve">Tie in 108 - linha/estrutura: </v>
      </c>
      <c r="I972" s="107"/>
      <c r="J972" s="107"/>
      <c r="K972" s="107"/>
      <c r="L972" s="147"/>
      <c r="M972" s="147"/>
      <c r="N972" s="147"/>
      <c r="O972" s="147"/>
      <c r="P972" s="147"/>
      <c r="Q972" s="147"/>
    </row>
    <row r="973" spans="1:17" x14ac:dyDescent="0.3">
      <c r="A973" s="107"/>
      <c r="B973" s="107" t="s">
        <v>1118</v>
      </c>
      <c r="C973" s="124"/>
      <c r="D973" s="107"/>
      <c r="E973" s="125"/>
      <c r="F973" s="107"/>
      <c r="G973" s="107" t="s">
        <v>2030</v>
      </c>
      <c r="H973" s="124" t="str">
        <f>Programação3[[#This Row],[Atividade]]&amp; " - linha/estrutura: " &amp;Programação3[[#This Row],[Tag]]</f>
        <v xml:space="preserve">Fazer Ebtv da linha existente - linha/estrutura: </v>
      </c>
      <c r="I973" s="107"/>
      <c r="J973" s="107"/>
      <c r="K973" s="107"/>
      <c r="L973" s="147"/>
      <c r="M973" s="147"/>
      <c r="N973" s="147"/>
      <c r="O973" s="147"/>
      <c r="P973" s="147"/>
      <c r="Q973" s="147"/>
    </row>
    <row r="974" spans="1:17" x14ac:dyDescent="0.3">
      <c r="A974" s="107"/>
      <c r="B974" s="107" t="s">
        <v>1119</v>
      </c>
      <c r="C974" s="124"/>
      <c r="D974" s="107"/>
      <c r="E974" s="125"/>
      <c r="F974" s="107"/>
      <c r="G974" s="107" t="s">
        <v>2065</v>
      </c>
      <c r="H974" s="124" t="str">
        <f>Programação3[[#This Row],[Atividade]]&amp; " - linha/estrutura: " &amp;Programação3[[#This Row],[Tag]]</f>
        <v xml:space="preserve">Cortar trecho de 14"na linha existente - linha/estrutura: </v>
      </c>
      <c r="I974" s="107"/>
      <c r="J974" s="107"/>
      <c r="K974" s="107"/>
      <c r="L974" s="147"/>
      <c r="M974" s="147"/>
      <c r="N974" s="147"/>
      <c r="O974" s="147"/>
      <c r="P974" s="147"/>
      <c r="Q974" s="147"/>
    </row>
    <row r="975" spans="1:17" x14ac:dyDescent="0.3">
      <c r="A975" s="107"/>
      <c r="B975" s="107" t="s">
        <v>1120</v>
      </c>
      <c r="C975" s="124"/>
      <c r="D975" s="107"/>
      <c r="E975" s="125"/>
      <c r="F975" s="107"/>
      <c r="G975" s="107" t="s">
        <v>2066</v>
      </c>
      <c r="H975" s="124" t="str">
        <f>Programação3[[#This Row],[Atividade]]&amp; " - linha/estrutura: " &amp;Programação3[[#This Row],[Tag]]</f>
        <v xml:space="preserve">Montar e soldar spool de 14" - linha/estrutura: </v>
      </c>
      <c r="I975" s="107"/>
      <c r="J975" s="107"/>
      <c r="K975" s="107"/>
      <c r="L975" s="147"/>
      <c r="M975" s="147"/>
      <c r="N975" s="147"/>
      <c r="O975" s="147"/>
      <c r="P975" s="147"/>
      <c r="Q975" s="147"/>
    </row>
    <row r="976" spans="1:17" x14ac:dyDescent="0.3">
      <c r="A976" s="107"/>
      <c r="B976" s="107" t="s">
        <v>1121</v>
      </c>
      <c r="C976" s="124"/>
      <c r="D976" s="107"/>
      <c r="E976" s="125"/>
      <c r="F976" s="107"/>
      <c r="G976" s="107" t="s">
        <v>279</v>
      </c>
      <c r="H976" s="124" t="str">
        <f>Programação3[[#This Row],[Atividade]]&amp; " - linha/estrutura: " &amp;Programação3[[#This Row],[Tag]]</f>
        <v xml:space="preserve">Inspeção ENDs das soldas - linha/estrutura: </v>
      </c>
      <c r="I976" s="107"/>
      <c r="J976" s="107"/>
      <c r="K976" s="107"/>
      <c r="L976" s="147"/>
      <c r="M976" s="147"/>
      <c r="N976" s="147"/>
      <c r="O976" s="147"/>
      <c r="P976" s="147"/>
      <c r="Q976" s="147"/>
    </row>
    <row r="977" spans="1:17" x14ac:dyDescent="0.3">
      <c r="A977" s="107"/>
      <c r="B977" s="107" t="s">
        <v>1122</v>
      </c>
      <c r="C977" s="124"/>
      <c r="D977" s="107"/>
      <c r="E977" s="125"/>
      <c r="F977" s="107"/>
      <c r="G977" s="107" t="s">
        <v>2064</v>
      </c>
      <c r="H977" s="124" t="str">
        <f>Programação3[[#This Row],[Atividade]]&amp; " - linha/estrutura: " &amp;Programação3[[#This Row],[Tag]]</f>
        <v xml:space="preserve">Remover Ebtv da linha existente - linha/estrutura: </v>
      </c>
      <c r="I977" s="107"/>
      <c r="J977" s="107"/>
      <c r="K977" s="107"/>
      <c r="L977" s="147"/>
      <c r="M977" s="147"/>
      <c r="N977" s="147"/>
      <c r="O977" s="147"/>
      <c r="P977" s="147"/>
      <c r="Q977" s="147"/>
    </row>
    <row r="978" spans="1:17" x14ac:dyDescent="0.3">
      <c r="A978" s="107"/>
      <c r="B978" s="107" t="s">
        <v>1123</v>
      </c>
      <c r="C978" s="124"/>
      <c r="D978" s="107"/>
      <c r="E978" s="125"/>
      <c r="F978" s="107"/>
      <c r="G978" s="107" t="s">
        <v>2067</v>
      </c>
      <c r="H978" s="124" t="str">
        <f>Programação3[[#This Row],[Atividade]]&amp; " - linha/estrutura: " &amp;Programação3[[#This Row],[Tag]]</f>
        <v xml:space="preserve">TIE in 161 - linha/estrutura: </v>
      </c>
      <c r="I978" s="107"/>
      <c r="J978" s="107"/>
      <c r="K978" s="107"/>
      <c r="L978" s="147"/>
      <c r="M978" s="147"/>
      <c r="N978" s="147"/>
      <c r="O978" s="147"/>
      <c r="P978" s="147"/>
      <c r="Q978" s="147"/>
    </row>
    <row r="979" spans="1:17" x14ac:dyDescent="0.3">
      <c r="A979" s="107"/>
      <c r="B979" s="107" t="s">
        <v>1124</v>
      </c>
      <c r="C979" s="124"/>
      <c r="D979" s="107"/>
      <c r="E979" s="125"/>
      <c r="F979" s="107"/>
      <c r="G979" s="107" t="s">
        <v>2068</v>
      </c>
      <c r="H979" s="124" t="str">
        <f>Programação3[[#This Row],[Atividade]]&amp; " - linha/estrutura: " &amp;Programação3[[#This Row],[Tag]]</f>
        <v xml:space="preserve">Fazer Ebtv da linha existente 8"-S3-14E-5003-H/B1 - linha/estrutura: </v>
      </c>
      <c r="I979" s="107"/>
      <c r="J979" s="107"/>
      <c r="K979" s="107"/>
      <c r="L979" s="147"/>
      <c r="M979" s="147"/>
      <c r="N979" s="147"/>
      <c r="O979" s="147"/>
      <c r="P979" s="147"/>
      <c r="Q979" s="147"/>
    </row>
    <row r="980" spans="1:17" x14ac:dyDescent="0.3">
      <c r="A980" s="107"/>
      <c r="B980" s="107" t="s">
        <v>1125</v>
      </c>
      <c r="C980" s="124"/>
      <c r="D980" s="107"/>
      <c r="E980" s="125"/>
      <c r="F980" s="107"/>
      <c r="G980" s="107" t="s">
        <v>2069</v>
      </c>
      <c r="H980" s="124" t="str">
        <f>Programação3[[#This Row],[Atividade]]&amp; " - linha/estrutura: " &amp;Programação3[[#This Row],[Tag]]</f>
        <v xml:space="preserve">Montar spool e valvula gaveta - linha/estrutura: </v>
      </c>
      <c r="I980" s="107"/>
      <c r="J980" s="107"/>
      <c r="K980" s="107"/>
      <c r="L980" s="147"/>
      <c r="M980" s="147"/>
      <c r="N980" s="147"/>
      <c r="O980" s="147"/>
      <c r="P980" s="147"/>
      <c r="Q980" s="147"/>
    </row>
    <row r="981" spans="1:17" x14ac:dyDescent="0.3">
      <c r="A981" s="107"/>
      <c r="B981" s="107" t="s">
        <v>1126</v>
      </c>
      <c r="C981" s="124"/>
      <c r="D981" s="107"/>
      <c r="E981" s="125"/>
      <c r="F981" s="107"/>
      <c r="G981" s="107" t="s">
        <v>2070</v>
      </c>
      <c r="H981" s="124" t="str">
        <f>Programação3[[#This Row],[Atividade]]&amp; " - linha/estrutura: " &amp;Programação3[[#This Row],[Tag]]</f>
        <v xml:space="preserve">Montar silenciador - linha/estrutura: </v>
      </c>
      <c r="I981" s="107"/>
      <c r="J981" s="107"/>
      <c r="K981" s="107"/>
      <c r="L981" s="147"/>
      <c r="M981" s="147"/>
      <c r="N981" s="147"/>
      <c r="O981" s="147"/>
      <c r="P981" s="147"/>
      <c r="Q981" s="147"/>
    </row>
    <row r="982" spans="1:17" x14ac:dyDescent="0.3">
      <c r="A982" s="107"/>
      <c r="B982" s="107" t="s">
        <v>1127</v>
      </c>
      <c r="C982" s="124"/>
      <c r="D982" s="107"/>
      <c r="E982" s="125"/>
      <c r="F982" s="107"/>
      <c r="G982" s="107" t="s">
        <v>1954</v>
      </c>
      <c r="H982" s="124" t="str">
        <f>Programação3[[#This Row],[Atividade]]&amp; " - linha/estrutura: " &amp;Programação3[[#This Row],[Tag]]</f>
        <v xml:space="preserve">Remover Ebtv da linha - linha/estrutura: </v>
      </c>
      <c r="I982" s="107"/>
      <c r="J982" s="107"/>
      <c r="K982" s="107"/>
      <c r="L982" s="147"/>
      <c r="M982" s="147"/>
      <c r="N982" s="147"/>
      <c r="O982" s="147"/>
      <c r="P982" s="147"/>
      <c r="Q982" s="147"/>
    </row>
    <row r="983" spans="1:17" x14ac:dyDescent="0.3">
      <c r="A983" s="107"/>
      <c r="B983" s="107" t="s">
        <v>1128</v>
      </c>
      <c r="C983" s="124"/>
      <c r="D983" s="107"/>
      <c r="E983" s="125"/>
      <c r="F983" s="107"/>
      <c r="G983" s="107" t="s">
        <v>1444</v>
      </c>
      <c r="H983" s="124" t="str">
        <f>Programação3[[#This Row],[Atividade]]&amp; " - linha/estrutura: " &amp;Programação3[[#This Row],[Tag]]</f>
        <v xml:space="preserve">Tie in 171 - Parada - linha/estrutura: </v>
      </c>
      <c r="I983" s="107"/>
      <c r="J983" s="107"/>
      <c r="K983" s="107"/>
      <c r="L983" s="147"/>
      <c r="M983" s="147"/>
      <c r="N983" s="147"/>
      <c r="O983" s="147"/>
      <c r="P983" s="147"/>
      <c r="Q983" s="147"/>
    </row>
    <row r="984" spans="1:17" x14ac:dyDescent="0.3">
      <c r="A984" s="107"/>
      <c r="B984" s="107" t="s">
        <v>1129</v>
      </c>
      <c r="C984" s="124"/>
      <c r="D984" s="107"/>
      <c r="E984" s="125"/>
      <c r="F984" s="107"/>
      <c r="G984" s="107" t="s">
        <v>2030</v>
      </c>
      <c r="H984" s="124" t="str">
        <f>Programação3[[#This Row],[Atividade]]&amp; " - linha/estrutura: " &amp;Programação3[[#This Row],[Tag]]</f>
        <v xml:space="preserve">Fazer Ebtv da linha existente - linha/estrutura: </v>
      </c>
      <c r="I984" s="107"/>
      <c r="J984" s="107"/>
      <c r="K984" s="107"/>
      <c r="L984" s="147"/>
      <c r="M984" s="147"/>
      <c r="N984" s="147"/>
      <c r="O984" s="147"/>
      <c r="P984" s="147"/>
      <c r="Q984" s="147"/>
    </row>
    <row r="985" spans="1:17" x14ac:dyDescent="0.3">
      <c r="A985" s="107"/>
      <c r="B985" s="107" t="s">
        <v>1130</v>
      </c>
      <c r="C985" s="124"/>
      <c r="D985" s="107"/>
      <c r="E985" s="125"/>
      <c r="F985" s="107"/>
      <c r="G985" s="107" t="s">
        <v>2071</v>
      </c>
      <c r="H985" s="124" t="str">
        <f>Programação3[[#This Row],[Atividade]]&amp; " - linha/estrutura: " &amp;Programação3[[#This Row],[Tag]]</f>
        <v xml:space="preserve">Cortar trecho de 8"na linha existente - linha/estrutura: </v>
      </c>
      <c r="I985" s="107"/>
      <c r="J985" s="107"/>
      <c r="K985" s="107"/>
      <c r="L985" s="147"/>
      <c r="M985" s="147"/>
      <c r="N985" s="147"/>
      <c r="O985" s="147"/>
      <c r="P985" s="147"/>
      <c r="Q985" s="147"/>
    </row>
    <row r="986" spans="1:17" x14ac:dyDescent="0.3">
      <c r="A986" s="107"/>
      <c r="B986" s="107" t="s">
        <v>1131</v>
      </c>
      <c r="C986" s="124"/>
      <c r="D986" s="107"/>
      <c r="E986" s="125"/>
      <c r="F986" s="107"/>
      <c r="G986" s="107" t="s">
        <v>2072</v>
      </c>
      <c r="H986" s="124" t="str">
        <f>Programação3[[#This Row],[Atividade]]&amp; " - linha/estrutura: " &amp;Programação3[[#This Row],[Tag]]</f>
        <v xml:space="preserve">Montar e soldar spool de 8" - linha/estrutura: </v>
      </c>
      <c r="I986" s="107"/>
      <c r="J986" s="107"/>
      <c r="K986" s="107"/>
      <c r="L986" s="147"/>
      <c r="M986" s="147"/>
      <c r="N986" s="147"/>
      <c r="O986" s="147"/>
      <c r="P986" s="147"/>
      <c r="Q986" s="147"/>
    </row>
    <row r="987" spans="1:17" x14ac:dyDescent="0.3">
      <c r="A987" s="107"/>
      <c r="B987" s="107" t="s">
        <v>1132</v>
      </c>
      <c r="C987" s="124"/>
      <c r="D987" s="107"/>
      <c r="E987" s="125"/>
      <c r="F987" s="107"/>
      <c r="G987" s="107" t="s">
        <v>279</v>
      </c>
      <c r="H987" s="124" t="str">
        <f>Programação3[[#This Row],[Atividade]]&amp; " - linha/estrutura: " &amp;Programação3[[#This Row],[Tag]]</f>
        <v xml:space="preserve">Inspeção ENDs das soldas - linha/estrutura: </v>
      </c>
      <c r="I987" s="107"/>
      <c r="J987" s="107"/>
      <c r="K987" s="107"/>
      <c r="L987" s="147"/>
      <c r="M987" s="147"/>
      <c r="N987" s="147"/>
      <c r="O987" s="147"/>
      <c r="P987" s="147"/>
      <c r="Q987" s="147"/>
    </row>
    <row r="988" spans="1:17" x14ac:dyDescent="0.3">
      <c r="A988" s="107"/>
      <c r="B988" s="107" t="s">
        <v>1133</v>
      </c>
      <c r="C988" s="124"/>
      <c r="D988" s="107"/>
      <c r="E988" s="125"/>
      <c r="F988" s="107"/>
      <c r="G988" s="107" t="s">
        <v>2073</v>
      </c>
      <c r="H988" s="124" t="str">
        <f>Programação3[[#This Row],[Atividade]]&amp; " - linha/estrutura: " &amp;Programação3[[#This Row],[Tag]]</f>
        <v xml:space="preserve">Montar de válvula gaveta de 8" - linha/estrutura: </v>
      </c>
      <c r="I988" s="107"/>
      <c r="J988" s="107"/>
      <c r="K988" s="107"/>
      <c r="L988" s="147"/>
      <c r="M988" s="147"/>
      <c r="N988" s="147"/>
      <c r="O988" s="147"/>
      <c r="P988" s="147"/>
      <c r="Q988" s="147"/>
    </row>
    <row r="989" spans="1:17" x14ac:dyDescent="0.3">
      <c r="A989" s="107"/>
      <c r="B989" s="107" t="s">
        <v>1134</v>
      </c>
      <c r="C989" s="124" t="s">
        <v>2169</v>
      </c>
      <c r="D989" s="107" t="s">
        <v>1430</v>
      </c>
      <c r="E989" s="125" t="s">
        <v>213</v>
      </c>
      <c r="F989" s="107" t="s">
        <v>2256</v>
      </c>
      <c r="G989" s="107" t="s">
        <v>2064</v>
      </c>
      <c r="H989" s="124" t="str">
        <f>Programação3[[#This Row],[Atividade]]&amp; " - linha/estrutura: " &amp;Programação3[[#This Row],[Tag]]</f>
        <v>Remover Ebtv da linha existente - linha/estrutura: TIE-IN_141_8"-S3-14E-5356-H</v>
      </c>
      <c r="I989" s="107" t="s">
        <v>1433</v>
      </c>
      <c r="J989" s="145" t="s">
        <v>2341</v>
      </c>
      <c r="K989" s="107"/>
      <c r="L989" s="147"/>
      <c r="M989" s="147"/>
      <c r="N989" s="147"/>
      <c r="O989" s="147"/>
      <c r="P989" s="147"/>
      <c r="Q989" s="147"/>
    </row>
    <row r="990" spans="1:17" x14ac:dyDescent="0.3">
      <c r="A990" s="107"/>
      <c r="B990" s="107" t="s">
        <v>1135</v>
      </c>
      <c r="C990" s="124"/>
      <c r="D990" s="107"/>
      <c r="E990" s="125"/>
      <c r="F990" s="107"/>
      <c r="G990" s="107" t="s">
        <v>2074</v>
      </c>
      <c r="H990" s="124" t="str">
        <f>Programação3[[#This Row],[Atividade]]&amp; " - linha/estrutura: " &amp;Programação3[[#This Row],[Tag]]</f>
        <v xml:space="preserve">Tie in 140 - Parada - linha/estrutura: </v>
      </c>
      <c r="I990" s="107"/>
      <c r="J990" s="107"/>
      <c r="K990" s="107"/>
      <c r="L990" s="147"/>
      <c r="M990" s="147"/>
      <c r="N990" s="147"/>
      <c r="O990" s="147"/>
      <c r="P990" s="147"/>
      <c r="Q990" s="147"/>
    </row>
    <row r="991" spans="1:17" x14ac:dyDescent="0.3">
      <c r="A991" s="107"/>
      <c r="B991" s="107" t="s">
        <v>1136</v>
      </c>
      <c r="C991" s="124"/>
      <c r="D991" s="107"/>
      <c r="E991" s="125"/>
      <c r="F991" s="107"/>
      <c r="G991" s="107" t="s">
        <v>2030</v>
      </c>
      <c r="H991" s="124" t="str">
        <f>Programação3[[#This Row],[Atividade]]&amp; " - linha/estrutura: " &amp;Programação3[[#This Row],[Tag]]</f>
        <v xml:space="preserve">Fazer Ebtv da linha existente - linha/estrutura: </v>
      </c>
      <c r="I991" s="107"/>
      <c r="J991" s="107"/>
      <c r="K991" s="107"/>
      <c r="L991" s="147"/>
      <c r="M991" s="147"/>
      <c r="N991" s="147"/>
      <c r="O991" s="147"/>
      <c r="P991" s="147"/>
      <c r="Q991" s="147"/>
    </row>
    <row r="992" spans="1:17" x14ac:dyDescent="0.3">
      <c r="A992" s="107"/>
      <c r="B992" s="107" t="s">
        <v>1137</v>
      </c>
      <c r="C992" s="124"/>
      <c r="D992" s="107"/>
      <c r="E992" s="125"/>
      <c r="F992" s="107"/>
      <c r="G992" s="107" t="s">
        <v>2075</v>
      </c>
      <c r="H992" s="124" t="str">
        <f>Programação3[[#This Row],[Atividade]]&amp; " - linha/estrutura: " &amp;Programação3[[#This Row],[Tag]]</f>
        <v xml:space="preserve">Montar e soldar de bocal de 14"na linha existente - linha/estrutura: </v>
      </c>
      <c r="I992" s="107"/>
      <c r="J992" s="107"/>
      <c r="K992" s="107"/>
      <c r="L992" s="147"/>
      <c r="M992" s="147"/>
      <c r="N992" s="147"/>
      <c r="O992" s="147"/>
      <c r="P992" s="147"/>
      <c r="Q992" s="147"/>
    </row>
    <row r="993" spans="1:17" x14ac:dyDescent="0.3">
      <c r="A993" s="107"/>
      <c r="B993" s="107" t="s">
        <v>1138</v>
      </c>
      <c r="C993" s="124" t="s">
        <v>2169</v>
      </c>
      <c r="D993" s="107" t="s">
        <v>1430</v>
      </c>
      <c r="E993" s="125" t="s">
        <v>1439</v>
      </c>
      <c r="F993" s="107" t="s">
        <v>2292</v>
      </c>
      <c r="G993" s="107" t="s">
        <v>1876</v>
      </c>
      <c r="H993" s="124" t="str">
        <f>Programação3[[#This Row],[Atividade]]&amp; " - linha/estrutura: " &amp;Programação3[[#This Row],[Tag]]</f>
        <v>Inspeção ENDs na solda bocal - linha/estrutura: TIE-IN_142_14"-S3-14E-5403-H</v>
      </c>
      <c r="I993" s="107"/>
      <c r="J993" s="107"/>
      <c r="K993" s="107"/>
      <c r="L993" s="147"/>
      <c r="M993" s="147"/>
      <c r="N993" s="147"/>
      <c r="O993" s="147"/>
      <c r="P993" s="147"/>
      <c r="Q993" s="147"/>
    </row>
    <row r="994" spans="1:17" x14ac:dyDescent="0.3">
      <c r="A994" s="107"/>
      <c r="B994" s="107" t="s">
        <v>1139</v>
      </c>
      <c r="C994" s="124" t="s">
        <v>2169</v>
      </c>
      <c r="D994" s="107" t="s">
        <v>1430</v>
      </c>
      <c r="E994" s="125" t="s">
        <v>1439</v>
      </c>
      <c r="F994" s="107" t="s">
        <v>2292</v>
      </c>
      <c r="G994" s="107" t="s">
        <v>2076</v>
      </c>
      <c r="H994" s="124" t="str">
        <f>Programação3[[#This Row],[Atividade]]&amp; " - linha/estrutura: " &amp;Programação3[[#This Row],[Tag]]</f>
        <v>Montar de válvula gaveta de 14" - linha/estrutura: TIE-IN_142_14"-S3-14E-5403-H</v>
      </c>
      <c r="I994" s="107" t="s">
        <v>1433</v>
      </c>
      <c r="J994" s="124"/>
      <c r="K994" s="107"/>
      <c r="L994" s="147"/>
      <c r="M994" s="147"/>
      <c r="N994" s="147"/>
      <c r="O994" s="147"/>
      <c r="P994" s="147"/>
      <c r="Q994" s="147"/>
    </row>
    <row r="995" spans="1:17" x14ac:dyDescent="0.3">
      <c r="A995" s="107"/>
      <c r="B995" s="107" t="s">
        <v>1140</v>
      </c>
      <c r="C995" s="124" t="s">
        <v>2169</v>
      </c>
      <c r="D995" s="107" t="s">
        <v>1430</v>
      </c>
      <c r="E995" s="125" t="s">
        <v>213</v>
      </c>
      <c r="F995" s="107" t="s">
        <v>2292</v>
      </c>
      <c r="G995" s="107" t="s">
        <v>2064</v>
      </c>
      <c r="H995" s="124" t="str">
        <f>Programação3[[#This Row],[Atividade]]&amp; " - linha/estrutura: " &amp;Programação3[[#This Row],[Tag]]</f>
        <v>Remover Ebtv da linha existente - linha/estrutura: TIE-IN_142_14"-S3-14E-5403-H</v>
      </c>
      <c r="I995" s="107" t="s">
        <v>1433</v>
      </c>
      <c r="J995" s="145" t="s">
        <v>2341</v>
      </c>
      <c r="K995" s="107"/>
      <c r="L995" s="147"/>
      <c r="M995" s="147"/>
      <c r="N995" s="147"/>
      <c r="O995" s="147"/>
      <c r="P995" s="147"/>
      <c r="Q995" s="147"/>
    </row>
    <row r="996" spans="1:17" x14ac:dyDescent="0.3">
      <c r="A996" s="107"/>
      <c r="B996" s="107" t="s">
        <v>1141</v>
      </c>
      <c r="C996" s="124"/>
      <c r="D996" s="107"/>
      <c r="E996" s="125"/>
      <c r="F996" s="107"/>
      <c r="G996" s="107" t="s">
        <v>2077</v>
      </c>
      <c r="H996" s="124" t="str">
        <f>Programação3[[#This Row],[Atividade]]&amp; " - linha/estrutura: " &amp;Programação3[[#This Row],[Tag]]</f>
        <v xml:space="preserve">Tie in 142 - Parada - linha/estrutura: </v>
      </c>
      <c r="I996" s="107"/>
      <c r="J996" s="107"/>
      <c r="K996" s="107"/>
      <c r="L996" s="147"/>
      <c r="M996" s="147"/>
      <c r="N996" s="147"/>
      <c r="O996" s="147"/>
      <c r="P996" s="147"/>
      <c r="Q996" s="147"/>
    </row>
    <row r="997" spans="1:17" x14ac:dyDescent="0.3">
      <c r="A997" s="107"/>
      <c r="B997" s="107" t="s">
        <v>1142</v>
      </c>
      <c r="C997" s="124"/>
      <c r="D997" s="107"/>
      <c r="E997" s="125"/>
      <c r="F997" s="107"/>
      <c r="G997" s="107" t="s">
        <v>2030</v>
      </c>
      <c r="H997" s="124" t="str">
        <f>Programação3[[#This Row],[Atividade]]&amp; " - linha/estrutura: " &amp;Programação3[[#This Row],[Tag]]</f>
        <v xml:space="preserve">Fazer Ebtv da linha existente - linha/estrutura: </v>
      </c>
      <c r="I997" s="107"/>
      <c r="J997" s="107"/>
      <c r="K997" s="107"/>
      <c r="L997" s="147"/>
      <c r="M997" s="147"/>
      <c r="N997" s="147"/>
      <c r="O997" s="147"/>
      <c r="P997" s="147"/>
      <c r="Q997" s="147"/>
    </row>
    <row r="998" spans="1:17" x14ac:dyDescent="0.3">
      <c r="A998" s="107"/>
      <c r="B998" s="107" t="s">
        <v>1143</v>
      </c>
      <c r="C998" s="124"/>
      <c r="D998" s="107"/>
      <c r="E998" s="125"/>
      <c r="F998" s="107"/>
      <c r="G998" s="107" t="s">
        <v>2075</v>
      </c>
      <c r="H998" s="124" t="str">
        <f>Programação3[[#This Row],[Atividade]]&amp; " - linha/estrutura: " &amp;Programação3[[#This Row],[Tag]]</f>
        <v xml:space="preserve">Montar e soldar de bocal de 14"na linha existente - linha/estrutura: </v>
      </c>
      <c r="I998" s="107"/>
      <c r="J998" s="107"/>
      <c r="K998" s="107"/>
      <c r="L998" s="147"/>
      <c r="M998" s="147"/>
      <c r="N998" s="147"/>
      <c r="O998" s="147"/>
      <c r="P998" s="147"/>
      <c r="Q998" s="147"/>
    </row>
    <row r="999" spans="1:17" x14ac:dyDescent="0.3">
      <c r="A999" s="107"/>
      <c r="B999" s="107" t="s">
        <v>1144</v>
      </c>
      <c r="C999" s="124" t="s">
        <v>2169</v>
      </c>
      <c r="D999" s="107" t="s">
        <v>1430</v>
      </c>
      <c r="E999" s="125" t="s">
        <v>1439</v>
      </c>
      <c r="F999" s="107" t="s">
        <v>2293</v>
      </c>
      <c r="G999" s="107" t="s">
        <v>1876</v>
      </c>
      <c r="H999" s="124" t="str">
        <f>Programação3[[#This Row],[Atividade]]&amp; " - linha/estrutura: " &amp;Programação3[[#This Row],[Tag]]</f>
        <v>Inspeção ENDs na solda bocal - linha/estrutura: TIE-IN_144_14"-S3-14E-5404-H</v>
      </c>
      <c r="I999" s="107"/>
      <c r="J999" s="107"/>
      <c r="K999" s="107"/>
      <c r="L999" s="147"/>
      <c r="M999" s="147"/>
      <c r="N999" s="147"/>
      <c r="O999" s="147"/>
      <c r="P999" s="147"/>
      <c r="Q999" s="147"/>
    </row>
    <row r="1000" spans="1:17" x14ac:dyDescent="0.3">
      <c r="A1000" s="107" t="s">
        <v>510</v>
      </c>
      <c r="B1000" s="107" t="s">
        <v>1145</v>
      </c>
      <c r="C1000" s="124" t="s">
        <v>2169</v>
      </c>
      <c r="D1000" s="107" t="s">
        <v>1430</v>
      </c>
      <c r="E1000" s="125" t="s">
        <v>1439</v>
      </c>
      <c r="F1000" s="107" t="s">
        <v>2293</v>
      </c>
      <c r="G1000" s="107" t="s">
        <v>2076</v>
      </c>
      <c r="H1000" s="124" t="str">
        <f>Programação3[[#This Row],[Atividade]]&amp; " - linha/estrutura: " &amp;Programação3[[#This Row],[Tag]]</f>
        <v>Montar de válvula gaveta de 14" - linha/estrutura: TIE-IN_144_14"-S3-14E-5404-H</v>
      </c>
      <c r="I1000" s="107" t="s">
        <v>1433</v>
      </c>
      <c r="J1000" s="124"/>
      <c r="K1000" s="107"/>
      <c r="L1000" s="147"/>
      <c r="M1000" s="147"/>
      <c r="N1000" s="147"/>
      <c r="O1000" s="147"/>
      <c r="P1000" s="147"/>
      <c r="Q1000" s="147"/>
    </row>
    <row r="1001" spans="1:17" x14ac:dyDescent="0.3">
      <c r="A1001" s="107"/>
      <c r="B1001" s="107" t="s">
        <v>1146</v>
      </c>
      <c r="C1001" s="124"/>
      <c r="D1001" s="107"/>
      <c r="E1001" s="125"/>
      <c r="F1001" s="107"/>
      <c r="G1001" s="107" t="s">
        <v>2064</v>
      </c>
      <c r="H1001" s="124" t="str">
        <f>Programação3[[#This Row],[Atividade]]&amp; " - linha/estrutura: " &amp;Programação3[[#This Row],[Tag]]</f>
        <v xml:space="preserve">Remover Ebtv da linha existente - linha/estrutura: </v>
      </c>
      <c r="I1001" s="107"/>
      <c r="J1001" s="107"/>
      <c r="K1001" s="107"/>
      <c r="L1001" s="147"/>
      <c r="M1001" s="147"/>
      <c r="N1001" s="147"/>
      <c r="O1001" s="147"/>
      <c r="P1001" s="147"/>
      <c r="Q1001" s="147"/>
    </row>
    <row r="1002" spans="1:17" x14ac:dyDescent="0.3">
      <c r="A1002" s="107"/>
      <c r="B1002" s="107" t="s">
        <v>1147</v>
      </c>
      <c r="C1002" s="124"/>
      <c r="D1002" s="107"/>
      <c r="E1002" s="125"/>
      <c r="F1002" s="107"/>
      <c r="G1002" s="107" t="s">
        <v>2078</v>
      </c>
      <c r="H1002" s="124" t="str">
        <f>Programação3[[#This Row],[Atividade]]&amp; " - linha/estrutura: " &amp;Programação3[[#This Row],[Tag]]</f>
        <v xml:space="preserve">Tie in 144 - Parada - linha/estrutura: </v>
      </c>
      <c r="I1002" s="107"/>
      <c r="J1002" s="107"/>
      <c r="K1002" s="107"/>
      <c r="L1002" s="147"/>
      <c r="M1002" s="147"/>
      <c r="N1002" s="147"/>
      <c r="O1002" s="147"/>
      <c r="P1002" s="147"/>
      <c r="Q1002" s="147"/>
    </row>
    <row r="1003" spans="1:17" x14ac:dyDescent="0.3">
      <c r="A1003" s="107"/>
      <c r="B1003" s="107" t="s">
        <v>1148</v>
      </c>
      <c r="C1003" s="124"/>
      <c r="D1003" s="107"/>
      <c r="E1003" s="125"/>
      <c r="F1003" s="107"/>
      <c r="G1003" s="107" t="s">
        <v>2030</v>
      </c>
      <c r="H1003" s="124" t="str">
        <f>Programação3[[#This Row],[Atividade]]&amp; " - linha/estrutura: " &amp;Programação3[[#This Row],[Tag]]</f>
        <v xml:space="preserve">Fazer Ebtv da linha existente - linha/estrutura: </v>
      </c>
      <c r="I1003" s="107"/>
      <c r="J1003" s="107"/>
      <c r="K1003" s="107"/>
      <c r="L1003" s="147"/>
      <c r="M1003" s="147"/>
      <c r="N1003" s="147"/>
      <c r="O1003" s="147"/>
      <c r="P1003" s="147"/>
      <c r="Q1003" s="147"/>
    </row>
    <row r="1004" spans="1:17" x14ac:dyDescent="0.3">
      <c r="A1004" s="107"/>
      <c r="B1004" s="107" t="s">
        <v>1149</v>
      </c>
      <c r="C1004" s="124"/>
      <c r="D1004" s="107"/>
      <c r="E1004" s="125"/>
      <c r="F1004" s="107"/>
      <c r="G1004" s="107" t="s">
        <v>2075</v>
      </c>
      <c r="H1004" s="124" t="str">
        <f>Programação3[[#This Row],[Atividade]]&amp; " - linha/estrutura: " &amp;Programação3[[#This Row],[Tag]]</f>
        <v xml:space="preserve">Montar e soldar de bocal de 14"na linha existente - linha/estrutura: </v>
      </c>
      <c r="I1004" s="107"/>
      <c r="J1004" s="107"/>
      <c r="K1004" s="107"/>
      <c r="L1004" s="147"/>
      <c r="M1004" s="147"/>
      <c r="N1004" s="147"/>
      <c r="O1004" s="147"/>
      <c r="P1004" s="147"/>
      <c r="Q1004" s="147"/>
    </row>
    <row r="1005" spans="1:17" x14ac:dyDescent="0.3">
      <c r="A1005" s="107"/>
      <c r="B1005" s="107" t="s">
        <v>1150</v>
      </c>
      <c r="C1005" s="124"/>
      <c r="D1005" s="107"/>
      <c r="E1005" s="125"/>
      <c r="F1005" s="107"/>
      <c r="G1005" s="107" t="s">
        <v>1876</v>
      </c>
      <c r="H1005" s="124" t="str">
        <f>Programação3[[#This Row],[Atividade]]&amp; " - linha/estrutura: " &amp;Programação3[[#This Row],[Tag]]</f>
        <v xml:space="preserve">Inspeção ENDs na solda bocal - linha/estrutura: </v>
      </c>
      <c r="I1005" s="107"/>
      <c r="J1005" s="107"/>
      <c r="K1005" s="107"/>
      <c r="L1005" s="147"/>
      <c r="M1005" s="147"/>
      <c r="N1005" s="147"/>
      <c r="O1005" s="147"/>
      <c r="P1005" s="147"/>
      <c r="Q1005" s="147"/>
    </row>
    <row r="1006" spans="1:17" x14ac:dyDescent="0.3">
      <c r="A1006" s="107" t="s">
        <v>510</v>
      </c>
      <c r="B1006" s="107" t="s">
        <v>1151</v>
      </c>
      <c r="C1006" s="124"/>
      <c r="D1006" s="107"/>
      <c r="E1006" s="125"/>
      <c r="F1006" s="107"/>
      <c r="G1006" s="107" t="s">
        <v>2076</v>
      </c>
      <c r="H1006" s="124" t="str">
        <f>Programação3[[#This Row],[Atividade]]&amp; " - linha/estrutura: " &amp;Programação3[[#This Row],[Tag]]</f>
        <v xml:space="preserve">Montar de válvula gaveta de 14" - linha/estrutura: </v>
      </c>
      <c r="I1006" s="107"/>
      <c r="J1006" s="107"/>
      <c r="K1006" s="107"/>
      <c r="L1006" s="147"/>
      <c r="M1006" s="147"/>
      <c r="N1006" s="147"/>
      <c r="O1006" s="147"/>
      <c r="P1006" s="147"/>
      <c r="Q1006" s="147"/>
    </row>
    <row r="1007" spans="1:17" x14ac:dyDescent="0.3">
      <c r="A1007" s="107"/>
      <c r="B1007" s="107" t="s">
        <v>1152</v>
      </c>
      <c r="C1007" s="124"/>
      <c r="D1007" s="107"/>
      <c r="E1007" s="125"/>
      <c r="F1007" s="107"/>
      <c r="G1007" s="107" t="s">
        <v>2064</v>
      </c>
      <c r="H1007" s="124" t="str">
        <f>Programação3[[#This Row],[Atividade]]&amp; " - linha/estrutura: " &amp;Programação3[[#This Row],[Tag]]</f>
        <v xml:space="preserve">Remover Ebtv da linha existente - linha/estrutura: </v>
      </c>
      <c r="I1007" s="107"/>
      <c r="J1007" s="107"/>
      <c r="K1007" s="107"/>
      <c r="L1007" s="147"/>
      <c r="M1007" s="147"/>
      <c r="N1007" s="147"/>
      <c r="O1007" s="147"/>
      <c r="P1007" s="147"/>
      <c r="Q1007" s="147"/>
    </row>
    <row r="1008" spans="1:17" x14ac:dyDescent="0.3">
      <c r="A1008" s="107" t="s">
        <v>510</v>
      </c>
      <c r="B1008" s="107" t="s">
        <v>1153</v>
      </c>
      <c r="C1008" s="124"/>
      <c r="D1008" s="107"/>
      <c r="E1008" s="125"/>
      <c r="F1008" s="107"/>
      <c r="G1008" s="107" t="s">
        <v>2079</v>
      </c>
      <c r="H1008" s="124" t="str">
        <f>Programação3[[#This Row],[Atividade]]&amp; " - linha/estrutura: " &amp;Programação3[[#This Row],[Tag]]</f>
        <v xml:space="preserve">TIE-IN_138 - linha/estrutura: </v>
      </c>
      <c r="I1008" s="107"/>
      <c r="J1008" s="107"/>
      <c r="K1008" s="107"/>
      <c r="L1008" s="147"/>
      <c r="M1008" s="147"/>
      <c r="N1008" s="147"/>
      <c r="O1008" s="147"/>
      <c r="P1008" s="147"/>
      <c r="Q1008" s="147"/>
    </row>
    <row r="1009" spans="1:17" x14ac:dyDescent="0.3">
      <c r="A1009" s="107"/>
      <c r="B1009" s="107" t="s">
        <v>1154</v>
      </c>
      <c r="C1009" s="124"/>
      <c r="D1009" s="107"/>
      <c r="E1009" s="125"/>
      <c r="F1009" s="107"/>
      <c r="G1009" s="107" t="s">
        <v>2030</v>
      </c>
      <c r="H1009" s="124" t="str">
        <f>Programação3[[#This Row],[Atividade]]&amp; " - linha/estrutura: " &amp;Programação3[[#This Row],[Tag]]</f>
        <v xml:space="preserve">Fazer Ebtv da linha existente - linha/estrutura: </v>
      </c>
      <c r="I1009" s="107"/>
      <c r="J1009" s="107"/>
      <c r="K1009" s="107"/>
      <c r="L1009" s="147"/>
      <c r="M1009" s="147"/>
      <c r="N1009" s="147"/>
      <c r="O1009" s="147"/>
      <c r="P1009" s="147"/>
      <c r="Q1009" s="147"/>
    </row>
    <row r="1010" spans="1:17" x14ac:dyDescent="0.3">
      <c r="A1010" s="107"/>
      <c r="B1010" s="107" t="s">
        <v>1155</v>
      </c>
      <c r="C1010" s="124"/>
      <c r="D1010" s="107"/>
      <c r="E1010" s="125"/>
      <c r="F1010" s="107"/>
      <c r="G1010" s="107" t="s">
        <v>2080</v>
      </c>
      <c r="H1010" s="124" t="str">
        <f>Programação3[[#This Row],[Atividade]]&amp; " - linha/estrutura: " &amp;Programação3[[#This Row],[Tag]]</f>
        <v xml:space="preserve">Montar e soldar de bocal de 10"na linha existente - linha/estrutura: </v>
      </c>
      <c r="I1010" s="107"/>
      <c r="J1010" s="107"/>
      <c r="K1010" s="107"/>
      <c r="L1010" s="147"/>
      <c r="M1010" s="147"/>
      <c r="N1010" s="147"/>
      <c r="O1010" s="147"/>
      <c r="P1010" s="147"/>
      <c r="Q1010" s="147"/>
    </row>
    <row r="1011" spans="1:17" x14ac:dyDescent="0.3">
      <c r="A1011" s="107"/>
      <c r="B1011" s="107" t="s">
        <v>1156</v>
      </c>
      <c r="C1011" s="124"/>
      <c r="D1011" s="107"/>
      <c r="E1011" s="125"/>
      <c r="F1011" s="107"/>
      <c r="G1011" s="107" t="s">
        <v>1876</v>
      </c>
      <c r="H1011" s="124" t="str">
        <f>Programação3[[#This Row],[Atividade]]&amp; " - linha/estrutura: " &amp;Programação3[[#This Row],[Tag]]</f>
        <v xml:space="preserve">Inspeção ENDs na solda bocal - linha/estrutura: </v>
      </c>
      <c r="I1011" s="107"/>
      <c r="J1011" s="107"/>
      <c r="K1011" s="107"/>
      <c r="L1011" s="147"/>
      <c r="M1011" s="147"/>
      <c r="N1011" s="147"/>
      <c r="O1011" s="147"/>
      <c r="P1011" s="147"/>
      <c r="Q1011" s="147"/>
    </row>
    <row r="1012" spans="1:17" x14ac:dyDescent="0.3">
      <c r="A1012" s="107"/>
      <c r="B1012" s="107" t="s">
        <v>1157</v>
      </c>
      <c r="C1012" s="124"/>
      <c r="D1012" s="107"/>
      <c r="E1012" s="125"/>
      <c r="F1012" s="107"/>
      <c r="G1012" s="107" t="s">
        <v>2081</v>
      </c>
      <c r="H1012" s="124" t="str">
        <f>Programação3[[#This Row],[Atividade]]&amp; " - linha/estrutura: " &amp;Programação3[[#This Row],[Tag]]</f>
        <v xml:space="preserve">Montar de válvula gaveta de 10" - linha/estrutura: </v>
      </c>
      <c r="I1012" s="107"/>
      <c r="J1012" s="107"/>
      <c r="K1012" s="107"/>
      <c r="L1012" s="147"/>
      <c r="M1012" s="147"/>
      <c r="N1012" s="147"/>
      <c r="O1012" s="147"/>
      <c r="P1012" s="147"/>
      <c r="Q1012" s="147"/>
    </row>
    <row r="1013" spans="1:17" x14ac:dyDescent="0.3">
      <c r="A1013" s="107"/>
      <c r="B1013" s="107" t="s">
        <v>1158</v>
      </c>
      <c r="C1013" s="124"/>
      <c r="D1013" s="107"/>
      <c r="E1013" s="125"/>
      <c r="F1013" s="107"/>
      <c r="G1013" s="107" t="s">
        <v>1954</v>
      </c>
      <c r="H1013" s="124" t="str">
        <f>Programação3[[#This Row],[Atividade]]&amp; " - linha/estrutura: " &amp;Programação3[[#This Row],[Tag]]</f>
        <v xml:space="preserve">Remover Ebtv da linha - linha/estrutura: </v>
      </c>
      <c r="I1013" s="107"/>
      <c r="J1013" s="107"/>
      <c r="K1013" s="107"/>
      <c r="L1013" s="147"/>
      <c r="M1013" s="147"/>
      <c r="N1013" s="147"/>
      <c r="O1013" s="147"/>
      <c r="P1013" s="147"/>
      <c r="Q1013" s="147"/>
    </row>
    <row r="1014" spans="1:17" x14ac:dyDescent="0.3">
      <c r="A1014" s="107"/>
      <c r="B1014" s="107" t="s">
        <v>1159</v>
      </c>
      <c r="C1014" s="124"/>
      <c r="D1014" s="107"/>
      <c r="E1014" s="125"/>
      <c r="F1014" s="107"/>
      <c r="G1014" s="107" t="s">
        <v>2082</v>
      </c>
      <c r="H1014" s="124" t="str">
        <f>Programação3[[#This Row],[Atividade]]&amp; " - linha/estrutura: " &amp;Programação3[[#This Row],[Tag]]</f>
        <v xml:space="preserve">TIE-IN_139 - Parada - linha/estrutura: </v>
      </c>
      <c r="I1014" s="107"/>
      <c r="J1014" s="107"/>
      <c r="K1014" s="107"/>
      <c r="L1014" s="147"/>
      <c r="M1014" s="147"/>
      <c r="N1014" s="147"/>
      <c r="O1014" s="147"/>
      <c r="P1014" s="147"/>
      <c r="Q1014" s="147"/>
    </row>
    <row r="1015" spans="1:17" x14ac:dyDescent="0.3">
      <c r="A1015" s="107"/>
      <c r="B1015" s="107" t="s">
        <v>1160</v>
      </c>
      <c r="C1015" s="124"/>
      <c r="D1015" s="107"/>
      <c r="E1015" s="125"/>
      <c r="F1015" s="107"/>
      <c r="G1015" s="107" t="s">
        <v>2083</v>
      </c>
      <c r="H1015" s="124" t="str">
        <f>Programação3[[#This Row],[Atividade]]&amp; " - linha/estrutura: " &amp;Programação3[[#This Row],[Tag]]</f>
        <v xml:space="preserve">Fazer Ebtv da linha existente 6"-S3-14A-5383-H - linha/estrutura: </v>
      </c>
      <c r="I1015" s="107"/>
      <c r="J1015" s="107"/>
      <c r="K1015" s="107"/>
      <c r="L1015" s="147"/>
      <c r="M1015" s="147"/>
      <c r="N1015" s="147"/>
      <c r="O1015" s="147"/>
      <c r="P1015" s="147"/>
      <c r="Q1015" s="147"/>
    </row>
    <row r="1016" spans="1:17" x14ac:dyDescent="0.3">
      <c r="A1016" s="107"/>
      <c r="B1016" s="107" t="s">
        <v>1161</v>
      </c>
      <c r="C1016" s="124"/>
      <c r="D1016" s="107"/>
      <c r="E1016" s="125"/>
      <c r="F1016" s="107"/>
      <c r="G1016" s="107" t="s">
        <v>2031</v>
      </c>
      <c r="H1016" s="124" t="str">
        <f>Programação3[[#This Row],[Atividade]]&amp; " - linha/estrutura: " &amp;Programação3[[#This Row],[Tag]]</f>
        <v xml:space="preserve">Desmontar trecho da linha existente - linha/estrutura: </v>
      </c>
      <c r="I1016" s="107"/>
      <c r="J1016" s="107"/>
      <c r="K1016" s="107"/>
      <c r="L1016" s="147"/>
      <c r="M1016" s="147"/>
      <c r="N1016" s="147"/>
      <c r="O1016" s="147"/>
      <c r="P1016" s="147"/>
      <c r="Q1016" s="147"/>
    </row>
    <row r="1017" spans="1:17" x14ac:dyDescent="0.3">
      <c r="A1017" s="107"/>
      <c r="B1017" s="107" t="s">
        <v>1162</v>
      </c>
      <c r="C1017" s="124"/>
      <c r="D1017" s="107"/>
      <c r="E1017" s="125"/>
      <c r="F1017" s="107"/>
      <c r="G1017" s="107" t="s">
        <v>2084</v>
      </c>
      <c r="H1017" s="124" t="str">
        <f>Programação3[[#This Row],[Atividade]]&amp; " - linha/estrutura: " &amp;Programação3[[#This Row],[Tag]]</f>
        <v xml:space="preserve">Pré-montar spool e válvula gaveta de 6" - linha/estrutura: </v>
      </c>
      <c r="I1017" s="107"/>
      <c r="J1017" s="107"/>
      <c r="K1017" s="107"/>
      <c r="L1017" s="147"/>
      <c r="M1017" s="147"/>
      <c r="N1017" s="147"/>
      <c r="O1017" s="147"/>
      <c r="P1017" s="147"/>
      <c r="Q1017" s="147"/>
    </row>
    <row r="1018" spans="1:17" x14ac:dyDescent="0.3">
      <c r="A1018" s="107"/>
      <c r="B1018" s="107" t="s">
        <v>1163</v>
      </c>
      <c r="C1018" s="124"/>
      <c r="D1018" s="107"/>
      <c r="E1018" s="125"/>
      <c r="F1018" s="107"/>
      <c r="G1018" s="107" t="s">
        <v>2085</v>
      </c>
      <c r="H1018" s="124" t="str">
        <f>Programação3[[#This Row],[Atividade]]&amp; " - linha/estrutura: " &amp;Programação3[[#This Row],[Tag]]</f>
        <v xml:space="preserve">Soldar spool - linha/estrutura: </v>
      </c>
      <c r="I1018" s="107"/>
      <c r="J1018" s="107"/>
      <c r="K1018" s="107"/>
      <c r="L1018" s="147"/>
      <c r="M1018" s="147"/>
      <c r="N1018" s="147"/>
      <c r="O1018" s="147"/>
      <c r="P1018" s="147"/>
      <c r="Q1018" s="147"/>
    </row>
    <row r="1019" spans="1:17" x14ac:dyDescent="0.3">
      <c r="A1019" s="107"/>
      <c r="B1019" s="107" t="s">
        <v>1164</v>
      </c>
      <c r="C1019" s="124"/>
      <c r="D1019" s="107"/>
      <c r="E1019" s="125"/>
      <c r="F1019" s="107"/>
      <c r="G1019" s="107" t="s">
        <v>279</v>
      </c>
      <c r="H1019" s="124" t="str">
        <f>Programação3[[#This Row],[Atividade]]&amp; " - linha/estrutura: " &amp;Programação3[[#This Row],[Tag]]</f>
        <v xml:space="preserve">Inspeção ENDs das soldas - linha/estrutura: </v>
      </c>
      <c r="I1019" s="107"/>
      <c r="J1019" s="107"/>
      <c r="K1019" s="107"/>
      <c r="L1019" s="147"/>
      <c r="M1019" s="147"/>
      <c r="N1019" s="147"/>
      <c r="O1019" s="147"/>
      <c r="P1019" s="147"/>
      <c r="Q1019" s="147"/>
    </row>
    <row r="1020" spans="1:17" x14ac:dyDescent="0.3">
      <c r="A1020" s="107"/>
      <c r="B1020" s="107" t="s">
        <v>1165</v>
      </c>
      <c r="C1020" s="124"/>
      <c r="D1020" s="107"/>
      <c r="E1020" s="125"/>
      <c r="F1020" s="107"/>
      <c r="G1020" s="107" t="s">
        <v>1954</v>
      </c>
      <c r="H1020" s="124" t="str">
        <f>Programação3[[#This Row],[Atividade]]&amp; " - linha/estrutura: " &amp;Programação3[[#This Row],[Tag]]</f>
        <v xml:space="preserve">Remover Ebtv da linha - linha/estrutura: </v>
      </c>
      <c r="I1020" s="107"/>
      <c r="J1020" s="107"/>
      <c r="K1020" s="107"/>
      <c r="L1020" s="147"/>
      <c r="M1020" s="147"/>
      <c r="N1020" s="147"/>
      <c r="O1020" s="147"/>
      <c r="P1020" s="147"/>
      <c r="Q1020" s="147"/>
    </row>
    <row r="1021" spans="1:17" x14ac:dyDescent="0.3">
      <c r="A1021" s="107"/>
      <c r="B1021" s="107" t="s">
        <v>1166</v>
      </c>
      <c r="C1021" s="124"/>
      <c r="D1021" s="107"/>
      <c r="E1021" s="125"/>
      <c r="F1021" s="107"/>
      <c r="G1021" s="107" t="s">
        <v>2086</v>
      </c>
      <c r="H1021" s="124" t="str">
        <f>Programação3[[#This Row],[Atividade]]&amp; " - linha/estrutura: " &amp;Programação3[[#This Row],[Tag]]</f>
        <v xml:space="preserve">Tie in 132 - Parada - linha/estrutura: </v>
      </c>
      <c r="I1021" s="107"/>
      <c r="J1021" s="107"/>
      <c r="K1021" s="107"/>
      <c r="L1021" s="147"/>
      <c r="M1021" s="147"/>
      <c r="N1021" s="147"/>
      <c r="O1021" s="147"/>
      <c r="P1021" s="147"/>
      <c r="Q1021" s="147"/>
    </row>
    <row r="1022" spans="1:17" x14ac:dyDescent="0.3">
      <c r="A1022" s="107"/>
      <c r="B1022" s="107" t="s">
        <v>1167</v>
      </c>
      <c r="C1022" s="124"/>
      <c r="D1022" s="107"/>
      <c r="E1022" s="125"/>
      <c r="F1022" s="107"/>
      <c r="G1022" s="107" t="s">
        <v>2087</v>
      </c>
      <c r="H1022" s="124" t="str">
        <f>Programação3[[#This Row],[Atividade]]&amp; " - linha/estrutura: " &amp;Programação3[[#This Row],[Tag]]</f>
        <v xml:space="preserve">Fazer Ebtv da linha existente 10"-S3-14A-1404-H - linha/estrutura: </v>
      </c>
      <c r="I1022" s="107"/>
      <c r="J1022" s="107"/>
      <c r="K1022" s="107"/>
      <c r="L1022" s="147"/>
      <c r="M1022" s="147"/>
      <c r="N1022" s="147"/>
      <c r="O1022" s="147"/>
      <c r="P1022" s="147"/>
      <c r="Q1022" s="147"/>
    </row>
    <row r="1023" spans="1:17" x14ac:dyDescent="0.3">
      <c r="A1023" s="107"/>
      <c r="B1023" s="107" t="s">
        <v>1168</v>
      </c>
      <c r="C1023" s="124"/>
      <c r="D1023" s="107"/>
      <c r="E1023" s="125"/>
      <c r="F1023" s="107"/>
      <c r="G1023" s="107" t="s">
        <v>2031</v>
      </c>
      <c r="H1023" s="124" t="str">
        <f>Programação3[[#This Row],[Atividade]]&amp; " - linha/estrutura: " &amp;Programação3[[#This Row],[Tag]]</f>
        <v xml:space="preserve">Desmontar trecho da linha existente - linha/estrutura: </v>
      </c>
      <c r="I1023" s="107"/>
      <c r="J1023" s="107"/>
      <c r="K1023" s="107"/>
      <c r="L1023" s="147"/>
      <c r="M1023" s="147"/>
      <c r="N1023" s="147"/>
      <c r="O1023" s="147"/>
      <c r="P1023" s="147"/>
      <c r="Q1023" s="147"/>
    </row>
    <row r="1024" spans="1:17" x14ac:dyDescent="0.3">
      <c r="A1024" s="107"/>
      <c r="B1024" s="107" t="s">
        <v>1169</v>
      </c>
      <c r="C1024" s="124"/>
      <c r="D1024" s="107"/>
      <c r="E1024" s="125"/>
      <c r="F1024" s="107"/>
      <c r="G1024" s="107" t="s">
        <v>2088</v>
      </c>
      <c r="H1024" s="124" t="str">
        <f>Programação3[[#This Row],[Atividade]]&amp; " - linha/estrutura: " &amp;Programação3[[#This Row],[Tag]]</f>
        <v xml:space="preserve">Pré-montar spool entre a linha existente e válvula gaveta de 10" - linha/estrutura: </v>
      </c>
      <c r="I1024" s="107"/>
      <c r="J1024" s="107"/>
      <c r="K1024" s="107"/>
      <c r="L1024" s="147"/>
      <c r="M1024" s="147"/>
      <c r="N1024" s="147"/>
      <c r="O1024" s="147"/>
      <c r="P1024" s="147"/>
      <c r="Q1024" s="147"/>
    </row>
    <row r="1025" spans="1:17" x14ac:dyDescent="0.3">
      <c r="A1025" s="107"/>
      <c r="B1025" s="107" t="s">
        <v>1170</v>
      </c>
      <c r="C1025" s="124"/>
      <c r="D1025" s="107"/>
      <c r="E1025" s="125"/>
      <c r="F1025" s="107"/>
      <c r="G1025" s="107" t="s">
        <v>2085</v>
      </c>
      <c r="H1025" s="124" t="str">
        <f>Programação3[[#This Row],[Atividade]]&amp; " - linha/estrutura: " &amp;Programação3[[#This Row],[Tag]]</f>
        <v xml:space="preserve">Soldar spool - linha/estrutura: </v>
      </c>
      <c r="I1025" s="107"/>
      <c r="J1025" s="107"/>
      <c r="K1025" s="107"/>
      <c r="L1025" s="147"/>
      <c r="M1025" s="147"/>
      <c r="N1025" s="147"/>
      <c r="O1025" s="147"/>
      <c r="P1025" s="147"/>
      <c r="Q1025" s="147"/>
    </row>
    <row r="1026" spans="1:17" x14ac:dyDescent="0.3">
      <c r="A1026" s="107"/>
      <c r="B1026" s="107" t="s">
        <v>1171</v>
      </c>
      <c r="C1026" s="124"/>
      <c r="D1026" s="107"/>
      <c r="E1026" s="125"/>
      <c r="F1026" s="107"/>
      <c r="G1026" s="107" t="s">
        <v>279</v>
      </c>
      <c r="H1026" s="124" t="str">
        <f>Programação3[[#This Row],[Atividade]]&amp; " - linha/estrutura: " &amp;Programação3[[#This Row],[Tag]]</f>
        <v xml:space="preserve">Inspeção ENDs das soldas - linha/estrutura: </v>
      </c>
      <c r="I1026" s="107"/>
      <c r="J1026" s="107"/>
      <c r="K1026" s="107"/>
      <c r="L1026" s="147"/>
      <c r="M1026" s="147"/>
      <c r="N1026" s="147"/>
      <c r="O1026" s="147"/>
      <c r="P1026" s="147"/>
      <c r="Q1026" s="147"/>
    </row>
    <row r="1027" spans="1:17" x14ac:dyDescent="0.3">
      <c r="A1027" s="107"/>
      <c r="B1027" s="107" t="s">
        <v>1172</v>
      </c>
      <c r="C1027" s="124" t="s">
        <v>2168</v>
      </c>
      <c r="D1027" s="107" t="s">
        <v>1430</v>
      </c>
      <c r="E1027" s="125" t="s">
        <v>1440</v>
      </c>
      <c r="F1027" s="107" t="s">
        <v>2338</v>
      </c>
      <c r="G1027" s="107" t="s">
        <v>1954</v>
      </c>
      <c r="H1027" s="124" t="str">
        <f>Programação3[[#This Row],[Atividade]]&amp; " - linha/estrutura: " &amp;Programação3[[#This Row],[Tag]]</f>
        <v>Remover Ebtv da linha - linha/estrutura: Desareador</v>
      </c>
      <c r="I1027" s="107" t="s">
        <v>2340</v>
      </c>
      <c r="J1027" s="144"/>
      <c r="K1027" s="107"/>
      <c r="L1027" s="147"/>
      <c r="M1027" s="147"/>
      <c r="N1027" s="147"/>
      <c r="O1027" s="147"/>
      <c r="P1027" s="147"/>
      <c r="Q1027" s="147"/>
    </row>
    <row r="1028" spans="1:17" x14ac:dyDescent="0.3">
      <c r="A1028" s="107"/>
      <c r="B1028" s="107" t="s">
        <v>1173</v>
      </c>
      <c r="C1028" s="124" t="s">
        <v>2168</v>
      </c>
      <c r="D1028" s="107" t="s">
        <v>1430</v>
      </c>
      <c r="E1028" s="125" t="s">
        <v>1440</v>
      </c>
      <c r="F1028" s="107" t="s">
        <v>2338</v>
      </c>
      <c r="G1028" s="107" t="s">
        <v>1903</v>
      </c>
      <c r="H1028" s="124" t="str">
        <f>Programação3[[#This Row],[Atividade]]&amp; " - linha/estrutura: " &amp;Programação3[[#This Row],[Tag]]</f>
        <v>Pre-Comissionamento - linha/estrutura: Desareador</v>
      </c>
      <c r="I1028" s="107" t="s">
        <v>2340</v>
      </c>
      <c r="J1028" s="144"/>
      <c r="K1028" s="107"/>
      <c r="L1028" s="147"/>
      <c r="M1028" s="147"/>
      <c r="N1028" s="147"/>
      <c r="O1028" s="147"/>
      <c r="P1028" s="147"/>
      <c r="Q1028" s="147"/>
    </row>
    <row r="1029" spans="1:17" x14ac:dyDescent="0.3">
      <c r="A1029" s="107"/>
      <c r="B1029" s="107" t="s">
        <v>1174</v>
      </c>
      <c r="C1029" s="124"/>
      <c r="D1029" s="107"/>
      <c r="E1029" s="125"/>
      <c r="F1029" s="107"/>
      <c r="G1029" s="107" t="s">
        <v>1904</v>
      </c>
      <c r="H1029" s="124" t="str">
        <f>Programação3[[#This Row],[Atividade]]&amp; " - linha/estrutura: " &amp;Programação3[[#This Row],[Tag]]</f>
        <v xml:space="preserve">Complementação mecânica - linha/estrutura: </v>
      </c>
      <c r="I1029" s="107"/>
      <c r="J1029" s="107"/>
      <c r="K1029" s="107"/>
      <c r="L1029" s="147"/>
      <c r="M1029" s="147"/>
      <c r="N1029" s="147"/>
      <c r="O1029" s="147"/>
      <c r="P1029" s="147"/>
      <c r="Q1029" s="147"/>
    </row>
    <row r="1030" spans="1:17" x14ac:dyDescent="0.3">
      <c r="A1030" s="107"/>
      <c r="B1030" s="107" t="s">
        <v>1175</v>
      </c>
      <c r="C1030" s="124"/>
      <c r="D1030" s="107"/>
      <c r="E1030" s="125"/>
      <c r="F1030" s="107"/>
      <c r="G1030" s="107" t="s">
        <v>1905</v>
      </c>
      <c r="H1030" s="124" t="str">
        <f>Programação3[[#This Row],[Atividade]]&amp; " - linha/estrutura: " &amp;Programação3[[#This Row],[Tag]]</f>
        <v xml:space="preserve">Pré Comissionamento - linha/estrutura: </v>
      </c>
      <c r="I1030" s="107"/>
      <c r="J1030" s="107"/>
      <c r="K1030" s="107"/>
      <c r="L1030" s="147"/>
      <c r="M1030" s="147"/>
      <c r="N1030" s="147"/>
      <c r="O1030" s="147"/>
      <c r="P1030" s="147"/>
      <c r="Q1030" s="147"/>
    </row>
    <row r="1031" spans="1:17" x14ac:dyDescent="0.3">
      <c r="A1031" s="107"/>
      <c r="B1031" s="107" t="s">
        <v>1176</v>
      </c>
      <c r="C1031" s="124" t="s">
        <v>2168</v>
      </c>
      <c r="D1031" s="107" t="s">
        <v>1430</v>
      </c>
      <c r="E1031" s="125" t="s">
        <v>1440</v>
      </c>
      <c r="F1031" s="107" t="s">
        <v>2338</v>
      </c>
      <c r="G1031" s="107" t="s">
        <v>2089</v>
      </c>
      <c r="H1031" s="124" t="str">
        <f>Programação3[[#This Row],[Atividade]]&amp; " - linha/estrutura: " &amp;Programação3[[#This Row],[Tag]]</f>
        <v xml:space="preserve"> Sistema de desaeração e água de alimentação das Caldeiras - linha/estrutura: Desareador</v>
      </c>
      <c r="I1031" s="107"/>
      <c r="J1031" s="107"/>
      <c r="K1031" s="107"/>
      <c r="L1031" s="147"/>
      <c r="M1031" s="147"/>
      <c r="N1031" s="147"/>
      <c r="O1031" s="147"/>
      <c r="P1031" s="147"/>
      <c r="Q1031" s="147"/>
    </row>
    <row r="1032" spans="1:17" x14ac:dyDescent="0.3">
      <c r="A1032" s="107"/>
      <c r="B1032" s="107" t="s">
        <v>2475</v>
      </c>
      <c r="C1032" s="124" t="s">
        <v>2168</v>
      </c>
      <c r="D1032" s="107" t="s">
        <v>1430</v>
      </c>
      <c r="E1032" s="125" t="s">
        <v>1440</v>
      </c>
      <c r="F1032" s="107" t="s">
        <v>2338</v>
      </c>
      <c r="G1032" s="107" t="s">
        <v>333</v>
      </c>
      <c r="H1032" s="124" t="str">
        <f>Programação3[[#This Row],[Atividade]]&amp; " - linha/estrutura: " &amp;Programação3[[#This Row],[Tag]]</f>
        <v>Isolamento térmico - linha/estrutura: Desareador</v>
      </c>
      <c r="I1032" s="107" t="s">
        <v>2340</v>
      </c>
      <c r="J1032" s="124"/>
      <c r="K1032" s="107"/>
      <c r="L1032" s="147"/>
      <c r="M1032" s="147"/>
      <c r="N1032" s="147"/>
      <c r="O1032" s="147"/>
      <c r="P1032" s="147"/>
      <c r="Q1032" s="147"/>
    </row>
    <row r="1033" spans="1:17" x14ac:dyDescent="0.3">
      <c r="A1033" s="107"/>
      <c r="B1033" s="107" t="s">
        <v>2476</v>
      </c>
      <c r="C1033" s="124" t="s">
        <v>2168</v>
      </c>
      <c r="D1033" s="107" t="s">
        <v>1430</v>
      </c>
      <c r="E1033" s="125" t="s">
        <v>1440</v>
      </c>
      <c r="F1033" s="107" t="s">
        <v>2338</v>
      </c>
      <c r="G1033" s="107" t="s">
        <v>2477</v>
      </c>
      <c r="H1033" s="124" t="str">
        <f>Programação3[[#This Row],[Atividade]]&amp; " - linha/estrutura: " &amp;Programação3[[#This Row],[Tag]]</f>
        <v>Isolamento Térmico - "Linha 6""-S3-14E-5300-H" - linha/estrutura: Desareador</v>
      </c>
      <c r="I1033" s="107" t="s">
        <v>2340</v>
      </c>
      <c r="J1033" s="124"/>
      <c r="K1033" s="107"/>
      <c r="L1033" s="147"/>
      <c r="M1033" s="147"/>
      <c r="N1033" s="147"/>
      <c r="O1033" s="147"/>
      <c r="P1033" s="147"/>
      <c r="Q1033" s="147"/>
    </row>
    <row r="1034" spans="1:17" x14ac:dyDescent="0.3">
      <c r="A1034" s="107"/>
      <c r="B1034" s="107" t="s">
        <v>2478</v>
      </c>
      <c r="C1034" s="124"/>
      <c r="D1034" s="107"/>
      <c r="E1034" s="125"/>
      <c r="F1034" s="107"/>
      <c r="G1034" s="107" t="s">
        <v>2479</v>
      </c>
      <c r="H1034" s="124" t="str">
        <f>Programação3[[#This Row],[Atividade]]&amp; " - linha/estrutura: " &amp;Programação3[[#This Row],[Tag]]</f>
        <v xml:space="preserve">Isolamento Térmico - "Linha 8""-S3-14A-5301-H" - linha/estrutura: </v>
      </c>
      <c r="I1034" s="107"/>
      <c r="J1034" s="107"/>
      <c r="K1034" s="107"/>
      <c r="L1034" s="147"/>
      <c r="M1034" s="147"/>
      <c r="N1034" s="147"/>
      <c r="O1034" s="147"/>
      <c r="P1034" s="147"/>
      <c r="Q1034" s="147"/>
    </row>
    <row r="1035" spans="1:17" x14ac:dyDescent="0.3">
      <c r="A1035" s="107"/>
      <c r="B1035" s="107" t="s">
        <v>2480</v>
      </c>
      <c r="C1035" s="124"/>
      <c r="D1035" s="107"/>
      <c r="E1035" s="125"/>
      <c r="F1035" s="107"/>
      <c r="G1035" s="107" t="s">
        <v>2481</v>
      </c>
      <c r="H1035" s="124" t="str">
        <f>Programação3[[#This Row],[Atividade]]&amp; " - linha/estrutura: " &amp;Programação3[[#This Row],[Tag]]</f>
        <v xml:space="preserve">Isolamento Térmico - "Linha 6""-S3-14E-5302-H" - linha/estrutura: </v>
      </c>
      <c r="I1035" s="107"/>
      <c r="J1035" s="107"/>
      <c r="K1035" s="107"/>
      <c r="L1035" s="147"/>
      <c r="M1035" s="147"/>
      <c r="N1035" s="147"/>
      <c r="O1035" s="147"/>
      <c r="P1035" s="147"/>
      <c r="Q1035" s="147"/>
    </row>
    <row r="1036" spans="1:17" x14ac:dyDescent="0.3">
      <c r="A1036" s="107"/>
      <c r="B1036" s="107" t="s">
        <v>2482</v>
      </c>
      <c r="C1036" s="124"/>
      <c r="D1036" s="107"/>
      <c r="E1036" s="125"/>
      <c r="F1036" s="107"/>
      <c r="G1036" s="107" t="s">
        <v>2483</v>
      </c>
      <c r="H1036" s="124" t="str">
        <f>Programação3[[#This Row],[Atividade]]&amp; " - linha/estrutura: " &amp;Programação3[[#This Row],[Tag]]</f>
        <v xml:space="preserve">Isolamento Térmico - "Linha 6""-S3-14E-5304-H" - linha/estrutura: </v>
      </c>
      <c r="I1036" s="107"/>
      <c r="J1036" s="107"/>
      <c r="K1036" s="107"/>
      <c r="L1036" s="147"/>
      <c r="M1036" s="147"/>
      <c r="N1036" s="147"/>
      <c r="O1036" s="147"/>
      <c r="P1036" s="147"/>
      <c r="Q1036" s="147"/>
    </row>
    <row r="1037" spans="1:17" x14ac:dyDescent="0.3">
      <c r="A1037" s="107"/>
      <c r="B1037" s="107" t="s">
        <v>2484</v>
      </c>
      <c r="C1037" s="124"/>
      <c r="D1037" s="107"/>
      <c r="E1037" s="125"/>
      <c r="F1037" s="107"/>
      <c r="G1037" s="107" t="s">
        <v>2485</v>
      </c>
      <c r="H1037" s="124" t="str">
        <f>Programação3[[#This Row],[Atividade]]&amp; " - linha/estrutura: " &amp;Programação3[[#This Row],[Tag]]</f>
        <v xml:space="preserve">Isolamento Térmico - "Linha 6""-S3-14E-5305-H" - linha/estrutura: </v>
      </c>
      <c r="I1037" s="107"/>
      <c r="J1037" s="107"/>
      <c r="K1037" s="107"/>
      <c r="L1037" s="147"/>
      <c r="M1037" s="147"/>
      <c r="N1037" s="147"/>
      <c r="O1037" s="147"/>
      <c r="P1037" s="147"/>
      <c r="Q1037" s="147"/>
    </row>
    <row r="1038" spans="1:17" x14ac:dyDescent="0.3">
      <c r="A1038" s="107"/>
      <c r="B1038" s="107" t="s">
        <v>2486</v>
      </c>
      <c r="C1038" s="124"/>
      <c r="D1038" s="107"/>
      <c r="E1038" s="125"/>
      <c r="F1038" s="107"/>
      <c r="G1038" s="107" t="s">
        <v>2487</v>
      </c>
      <c r="H1038" s="124" t="str">
        <f>Programação3[[#This Row],[Atividade]]&amp; " - linha/estrutura: " &amp;Programação3[[#This Row],[Tag]]</f>
        <v xml:space="preserve">Isolamento Térmico - "Linha 12""-S3-14E-5306-H" - linha/estrutura: </v>
      </c>
      <c r="I1038" s="107"/>
      <c r="J1038" s="107"/>
      <c r="K1038" s="107"/>
      <c r="L1038" s="147"/>
      <c r="M1038" s="147"/>
      <c r="N1038" s="147"/>
      <c r="O1038" s="147"/>
      <c r="P1038" s="147"/>
      <c r="Q1038" s="147"/>
    </row>
    <row r="1039" spans="1:17" x14ac:dyDescent="0.3">
      <c r="A1039" s="107"/>
      <c r="B1039" s="107" t="s">
        <v>2488</v>
      </c>
      <c r="C1039" s="124"/>
      <c r="D1039" s="107"/>
      <c r="E1039" s="125"/>
      <c r="F1039" s="107"/>
      <c r="G1039" s="107" t="s">
        <v>2489</v>
      </c>
      <c r="H1039" s="124" t="str">
        <f>Programação3[[#This Row],[Atividade]]&amp; " - linha/estrutura: " &amp;Programação3[[#This Row],[Tag]]</f>
        <v xml:space="preserve">Isolamento Térmico - "Linha 8""-S3-14E-5307-H" - linha/estrutura: </v>
      </c>
      <c r="I1039" s="107"/>
      <c r="J1039" s="107"/>
      <c r="K1039" s="107"/>
      <c r="L1039" s="147"/>
      <c r="M1039" s="147"/>
      <c r="N1039" s="147"/>
      <c r="O1039" s="147"/>
      <c r="P1039" s="147"/>
      <c r="Q1039" s="147"/>
    </row>
    <row r="1040" spans="1:17" x14ac:dyDescent="0.3">
      <c r="A1040" s="107"/>
      <c r="B1040" s="107" t="s">
        <v>2490</v>
      </c>
      <c r="C1040" s="124"/>
      <c r="D1040" s="107"/>
      <c r="E1040" s="125"/>
      <c r="F1040" s="107"/>
      <c r="G1040" s="107" t="s">
        <v>2491</v>
      </c>
      <c r="H1040" s="124" t="str">
        <f>Programação3[[#This Row],[Atividade]]&amp; " - linha/estrutura: " &amp;Programação3[[#This Row],[Tag]]</f>
        <v xml:space="preserve">Isolamento Térmico - "Linha 6""-S3-14E-5341-H" - linha/estrutura: </v>
      </c>
      <c r="I1040" s="107"/>
      <c r="J1040" s="107"/>
      <c r="K1040" s="107"/>
      <c r="L1040" s="147"/>
      <c r="M1040" s="147"/>
      <c r="N1040" s="147"/>
      <c r="O1040" s="147"/>
      <c r="P1040" s="147"/>
      <c r="Q1040" s="147"/>
    </row>
    <row r="1041" spans="1:17" x14ac:dyDescent="0.3">
      <c r="A1041" s="107"/>
      <c r="B1041" s="107" t="s">
        <v>2492</v>
      </c>
      <c r="C1041" s="124"/>
      <c r="D1041" s="107"/>
      <c r="E1041" s="125"/>
      <c r="F1041" s="107"/>
      <c r="G1041" s="107" t="s">
        <v>2493</v>
      </c>
      <c r="H1041" s="124" t="str">
        <f>Programação3[[#This Row],[Atividade]]&amp; " - linha/estrutura: " &amp;Programação3[[#This Row],[Tag]]</f>
        <v xml:space="preserve">Isolamento Térmico - "Linha 6""-S3-14E-5388-H" - linha/estrutura: </v>
      </c>
      <c r="I1041" s="107"/>
      <c r="J1041" s="107"/>
      <c r="K1041" s="107"/>
      <c r="L1041" s="147"/>
      <c r="M1041" s="147"/>
      <c r="N1041" s="147"/>
      <c r="O1041" s="147"/>
      <c r="P1041" s="147"/>
      <c r="Q1041" s="147"/>
    </row>
    <row r="1042" spans="1:17" x14ac:dyDescent="0.3">
      <c r="A1042" s="107"/>
      <c r="B1042" s="107" t="s">
        <v>2494</v>
      </c>
      <c r="C1042" s="124"/>
      <c r="D1042" s="107"/>
      <c r="E1042" s="125"/>
      <c r="F1042" s="107"/>
      <c r="G1042" s="107" t="s">
        <v>2495</v>
      </c>
      <c r="H1042" s="124" t="str">
        <f>Programação3[[#This Row],[Atividade]]&amp; " - linha/estrutura: " &amp;Programação3[[#This Row],[Tag]]</f>
        <v xml:space="preserve">Isolamento Térmico - Linha 16''-S3-14E-5393-H - linha/estrutura: </v>
      </c>
      <c r="I1042" s="107"/>
      <c r="J1042" s="107"/>
      <c r="K1042" s="107"/>
      <c r="L1042" s="147"/>
      <c r="M1042" s="147"/>
      <c r="N1042" s="147"/>
      <c r="O1042" s="147"/>
      <c r="P1042" s="147"/>
      <c r="Q1042" s="147"/>
    </row>
    <row r="1043" spans="1:17" x14ac:dyDescent="0.3">
      <c r="A1043" s="107"/>
      <c r="B1043" s="107" t="s">
        <v>2496</v>
      </c>
      <c r="C1043" s="124"/>
      <c r="D1043" s="107"/>
      <c r="E1043" s="125"/>
      <c r="F1043" s="107"/>
      <c r="G1043" s="107" t="s">
        <v>2497</v>
      </c>
      <c r="H1043" s="124" t="str">
        <f>Programação3[[#This Row],[Atividade]]&amp; " - linha/estrutura: " &amp;Programação3[[#This Row],[Tag]]</f>
        <v xml:space="preserve">Isolamento Térmico - "Linha 6""-S3-14E-5392-H" - linha/estrutura: </v>
      </c>
      <c r="I1043" s="107"/>
      <c r="J1043" s="107"/>
      <c r="K1043" s="107"/>
      <c r="L1043" s="147"/>
      <c r="M1043" s="147"/>
      <c r="N1043" s="147"/>
      <c r="O1043" s="147"/>
      <c r="P1043" s="147"/>
      <c r="Q1043" s="147"/>
    </row>
    <row r="1044" spans="1:17" x14ac:dyDescent="0.3">
      <c r="A1044" s="107"/>
      <c r="B1044" s="107" t="s">
        <v>2498</v>
      </c>
      <c r="C1044" s="124"/>
      <c r="D1044" s="107"/>
      <c r="E1044" s="125"/>
      <c r="F1044" s="107"/>
      <c r="G1044" s="107" t="s">
        <v>2499</v>
      </c>
      <c r="H1044" s="124" t="str">
        <f>Programação3[[#This Row],[Atividade]]&amp; " - linha/estrutura: " &amp;Programação3[[#This Row],[Tag]]</f>
        <v xml:space="preserve">Isolamento térmico - Linha 4'' - S3-14E-5309/5326-H - linha/estrutura: </v>
      </c>
      <c r="I1044" s="107"/>
      <c r="J1044" s="107"/>
      <c r="K1044" s="107"/>
      <c r="L1044" s="147"/>
      <c r="M1044" s="147"/>
      <c r="N1044" s="147"/>
      <c r="O1044" s="147"/>
      <c r="P1044" s="147"/>
      <c r="Q1044" s="147"/>
    </row>
    <row r="1045" spans="1:17" x14ac:dyDescent="0.3">
      <c r="A1045" s="107"/>
      <c r="B1045" s="107" t="s">
        <v>2500</v>
      </c>
      <c r="C1045" s="124"/>
      <c r="D1045" s="107"/>
      <c r="E1045" s="125"/>
      <c r="F1045" s="107"/>
      <c r="G1045" s="107" t="s">
        <v>2501</v>
      </c>
      <c r="H1045" s="124" t="str">
        <f>Programação3[[#This Row],[Atividade]]&amp; " - linha/estrutura: " &amp;Programação3[[#This Row],[Tag]]</f>
        <v xml:space="preserve">Isolamento térmico - Linha 3'' - S3-14E-5308-H - linha/estrutura: </v>
      </c>
      <c r="I1045" s="107"/>
      <c r="J1045" s="107"/>
      <c r="K1045" s="107"/>
      <c r="L1045" s="147"/>
      <c r="M1045" s="147"/>
      <c r="N1045" s="147"/>
      <c r="O1045" s="147"/>
      <c r="P1045" s="147"/>
      <c r="Q1045" s="147"/>
    </row>
    <row r="1046" spans="1:17" x14ac:dyDescent="0.3">
      <c r="A1046" s="107"/>
      <c r="B1046" s="107" t="s">
        <v>2502</v>
      </c>
      <c r="C1046" s="124"/>
      <c r="D1046" s="107"/>
      <c r="E1046" s="125"/>
      <c r="F1046" s="107"/>
      <c r="G1046" s="107" t="s">
        <v>2503</v>
      </c>
      <c r="H1046" s="124" t="str">
        <f>Programação3[[#This Row],[Atividade]]&amp; " - linha/estrutura: " &amp;Programação3[[#This Row],[Tag]]</f>
        <v xml:space="preserve">Isolamento térmico - "Linha 4""-S3-14E-5311-H" - linha/estrutura: </v>
      </c>
      <c r="I1046" s="107"/>
      <c r="J1046" s="107"/>
      <c r="K1046" s="107"/>
      <c r="L1046" s="147"/>
      <c r="M1046" s="147"/>
      <c r="N1046" s="147"/>
      <c r="O1046" s="147"/>
      <c r="P1046" s="147"/>
      <c r="Q1046" s="147"/>
    </row>
    <row r="1047" spans="1:17" x14ac:dyDescent="0.3">
      <c r="A1047" s="107"/>
      <c r="B1047" s="107" t="s">
        <v>444</v>
      </c>
      <c r="C1047" s="124"/>
      <c r="D1047" s="107"/>
      <c r="E1047" s="125"/>
      <c r="F1047" s="107"/>
      <c r="G1047" s="107" t="s">
        <v>2090</v>
      </c>
      <c r="H1047" s="124" t="str">
        <f>Programação3[[#This Row],[Atividade]]&amp; " - linha/estrutura: " &amp;Programação3[[#This Row],[Tag]]</f>
        <v xml:space="preserve">Desaerador - linha/estrutura: </v>
      </c>
      <c r="I1047" s="107"/>
      <c r="J1047" s="107"/>
      <c r="K1047" s="107"/>
      <c r="L1047" s="147"/>
      <c r="M1047" s="147"/>
      <c r="N1047" s="147"/>
      <c r="O1047" s="147"/>
      <c r="P1047" s="147"/>
      <c r="Q1047" s="147"/>
    </row>
    <row r="1048" spans="1:17" x14ac:dyDescent="0.3">
      <c r="A1048" s="107"/>
      <c r="B1048" s="107" t="s">
        <v>1177</v>
      </c>
      <c r="C1048" s="124"/>
      <c r="D1048" s="107"/>
      <c r="E1048" s="125"/>
      <c r="F1048" s="107"/>
      <c r="G1048" s="107" t="s">
        <v>2091</v>
      </c>
      <c r="H1048" s="124" t="str">
        <f>Programação3[[#This Row],[Atividade]]&amp; " - linha/estrutura: " &amp;Programação3[[#This Row],[Tag]]</f>
        <v xml:space="preserve">Liberação da construção civil do prédio (base do desaerador) - HYDRO - linha/estrutura: </v>
      </c>
      <c r="I1048" s="107"/>
      <c r="J1048" s="107"/>
      <c r="K1048" s="107"/>
      <c r="L1048" s="147"/>
      <c r="M1048" s="147"/>
      <c r="N1048" s="147"/>
      <c r="O1048" s="147"/>
      <c r="P1048" s="147"/>
      <c r="Q1048" s="147"/>
    </row>
    <row r="1049" spans="1:17" x14ac:dyDescent="0.3">
      <c r="A1049" s="107"/>
      <c r="B1049" s="107" t="s">
        <v>1178</v>
      </c>
      <c r="C1049" s="124"/>
      <c r="D1049" s="107"/>
      <c r="E1049" s="125"/>
      <c r="F1049" s="107"/>
      <c r="G1049" s="107" t="s">
        <v>2092</v>
      </c>
      <c r="H1049" s="124" t="str">
        <f>Programação3[[#This Row],[Atividade]]&amp; " - linha/estrutura: " &amp;Programação3[[#This Row],[Tag]]</f>
        <v xml:space="preserve">Mobilização e patolamento de guindaste de 300ton - linha/estrutura: </v>
      </c>
      <c r="I1049" s="107"/>
      <c r="J1049" s="107"/>
      <c r="K1049" s="107"/>
      <c r="L1049" s="147"/>
      <c r="M1049" s="147"/>
      <c r="N1049" s="147"/>
      <c r="O1049" s="147"/>
      <c r="P1049" s="147"/>
      <c r="Q1049" s="147"/>
    </row>
    <row r="1050" spans="1:17" ht="28.8" x14ac:dyDescent="0.3">
      <c r="A1050" s="107"/>
      <c r="B1050" s="107" t="s">
        <v>500</v>
      </c>
      <c r="C1050" s="124"/>
      <c r="D1050" s="107"/>
      <c r="E1050" s="125"/>
      <c r="F1050" s="107"/>
      <c r="G1050" s="107" t="s">
        <v>503</v>
      </c>
      <c r="H1050" s="124" t="str">
        <f>Programação3[[#This Row],[Atividade]]&amp; " - linha/estrutura: " &amp;Programação3[[#This Row],[Tag]]</f>
        <v xml:space="preserve">Movimentação e posicionamento do Tanque pulmão do desaerador sobre a base na EL 15,00 - linha/estrutura: </v>
      </c>
      <c r="I1050" s="107"/>
      <c r="J1050" s="107"/>
      <c r="K1050" s="107"/>
      <c r="L1050" s="147"/>
      <c r="M1050" s="147"/>
      <c r="N1050" s="147"/>
      <c r="O1050" s="147"/>
      <c r="P1050" s="147"/>
      <c r="Q1050" s="147"/>
    </row>
    <row r="1051" spans="1:17" x14ac:dyDescent="0.3">
      <c r="A1051" s="107"/>
      <c r="B1051" s="107" t="s">
        <v>1179</v>
      </c>
      <c r="C1051" s="124"/>
      <c r="D1051" s="107"/>
      <c r="E1051" s="125"/>
      <c r="F1051" s="107"/>
      <c r="G1051" s="107" t="s">
        <v>2093</v>
      </c>
      <c r="H1051" s="124" t="str">
        <f>Programação3[[#This Row],[Atividade]]&amp; " - linha/estrutura: " &amp;Programação3[[#This Row],[Tag]]</f>
        <v xml:space="preserve">Desmobilização de guindastes de 300ton - linha/estrutura: </v>
      </c>
      <c r="I1051" s="107"/>
      <c r="J1051" s="107"/>
      <c r="K1051" s="107"/>
      <c r="L1051" s="147"/>
      <c r="M1051" s="147"/>
      <c r="N1051" s="147"/>
      <c r="O1051" s="147"/>
      <c r="P1051" s="147"/>
      <c r="Q1051" s="147"/>
    </row>
    <row r="1052" spans="1:17" x14ac:dyDescent="0.3">
      <c r="A1052" s="107"/>
      <c r="B1052" s="107" t="s">
        <v>501</v>
      </c>
      <c r="C1052" s="124"/>
      <c r="D1052" s="107"/>
      <c r="E1052" s="125"/>
      <c r="F1052" s="107"/>
      <c r="G1052" s="107" t="s">
        <v>504</v>
      </c>
      <c r="H1052" s="124" t="str">
        <f>Programação3[[#This Row],[Atividade]]&amp; " - linha/estrutura: " &amp;Programação3[[#This Row],[Tag]]</f>
        <v xml:space="preserve">Montagem de andaime de acesso para montagem do pré-desaerador - linha/estrutura: </v>
      </c>
      <c r="I1052" s="107"/>
      <c r="J1052" s="107"/>
      <c r="K1052" s="107"/>
      <c r="L1052" s="147"/>
      <c r="M1052" s="147"/>
      <c r="N1052" s="147"/>
      <c r="O1052" s="147"/>
      <c r="P1052" s="147"/>
      <c r="Q1052" s="147"/>
    </row>
    <row r="1053" spans="1:17" x14ac:dyDescent="0.3">
      <c r="A1053" s="107" t="s">
        <v>510</v>
      </c>
      <c r="B1053" s="107" t="s">
        <v>502</v>
      </c>
      <c r="C1053" s="124"/>
      <c r="D1053" s="107"/>
      <c r="E1053" s="125"/>
      <c r="F1053" s="107"/>
      <c r="G1053" s="107" t="s">
        <v>505</v>
      </c>
      <c r="H1053" s="124" t="str">
        <f>Programação3[[#This Row],[Atividade]]&amp; " - linha/estrutura: " &amp;Programação3[[#This Row],[Tag]]</f>
        <v xml:space="preserve">Montagem do pré-desaerador - linha/estrutura: </v>
      </c>
      <c r="I1053" s="107"/>
      <c r="J1053" s="107"/>
      <c r="K1053" s="107"/>
      <c r="L1053" s="147"/>
      <c r="M1053" s="147"/>
      <c r="N1053" s="147"/>
      <c r="O1053" s="147"/>
      <c r="P1053" s="147"/>
      <c r="Q1053" s="147"/>
    </row>
    <row r="1054" spans="1:17" x14ac:dyDescent="0.3">
      <c r="A1054" s="107" t="s">
        <v>510</v>
      </c>
      <c r="B1054" s="107" t="s">
        <v>424</v>
      </c>
      <c r="C1054" s="124"/>
      <c r="D1054" s="107"/>
      <c r="E1054" s="125"/>
      <c r="F1054" s="107"/>
      <c r="G1054" s="107" t="s">
        <v>506</v>
      </c>
      <c r="H1054" s="124" t="str">
        <f>Programação3[[#This Row],[Atividade]]&amp; " - linha/estrutura: " &amp;Programação3[[#This Row],[Tag]]</f>
        <v xml:space="preserve">Montagem de plataformas, escadas e guarda corpo em volta do desaerador - linha/estrutura: </v>
      </c>
      <c r="I1054" s="107"/>
      <c r="J1054" s="107"/>
      <c r="K1054" s="107"/>
      <c r="L1054" s="147"/>
      <c r="M1054" s="147"/>
      <c r="N1054" s="147"/>
      <c r="O1054" s="147"/>
      <c r="P1054" s="147"/>
      <c r="Q1054" s="147"/>
    </row>
    <row r="1055" spans="1:17" x14ac:dyDescent="0.3">
      <c r="A1055" s="107"/>
      <c r="B1055" s="107" t="s">
        <v>1180</v>
      </c>
      <c r="C1055" s="124"/>
      <c r="D1055" s="107"/>
      <c r="E1055" s="125"/>
      <c r="F1055" s="107"/>
      <c r="G1055" s="107" t="s">
        <v>2094</v>
      </c>
      <c r="H1055" s="124" t="str">
        <f>Programação3[[#This Row],[Atividade]]&amp; " - linha/estrutura: " &amp;Programação3[[#This Row],[Tag]]</f>
        <v xml:space="preserve">Bombas do sistema de desaeração - linha/estrutura: </v>
      </c>
      <c r="I1055" s="107"/>
      <c r="J1055" s="107"/>
      <c r="K1055" s="107"/>
      <c r="L1055" s="147"/>
      <c r="M1055" s="147"/>
      <c r="N1055" s="147"/>
      <c r="O1055" s="147"/>
      <c r="P1055" s="147"/>
      <c r="Q1055" s="147"/>
    </row>
    <row r="1056" spans="1:17" x14ac:dyDescent="0.3">
      <c r="A1056" s="107"/>
      <c r="B1056" s="107" t="s">
        <v>1181</v>
      </c>
      <c r="C1056" s="124"/>
      <c r="D1056" s="107"/>
      <c r="E1056" s="125"/>
      <c r="F1056" s="107"/>
      <c r="G1056" s="107" t="s">
        <v>2095</v>
      </c>
      <c r="H1056" s="124" t="str">
        <f>Programação3[[#This Row],[Atividade]]&amp; " - linha/estrutura: " &amp;Programação3[[#This Row],[Tag]]</f>
        <v xml:space="preserve">Construção das bases civis (Hydro) - linha/estrutura: </v>
      </c>
      <c r="I1056" s="107"/>
      <c r="J1056" s="107"/>
      <c r="K1056" s="107"/>
      <c r="L1056" s="147"/>
      <c r="M1056" s="147"/>
      <c r="N1056" s="147"/>
      <c r="O1056" s="147"/>
      <c r="P1056" s="147"/>
      <c r="Q1056" s="147"/>
    </row>
    <row r="1057" spans="1:17" x14ac:dyDescent="0.3">
      <c r="A1057" s="107"/>
      <c r="B1057" s="107" t="s">
        <v>1182</v>
      </c>
      <c r="C1057" s="124"/>
      <c r="D1057" s="107"/>
      <c r="E1057" s="125"/>
      <c r="F1057" s="107"/>
      <c r="G1057" s="107" t="s">
        <v>2096</v>
      </c>
      <c r="H1057" s="124" t="str">
        <f>Programação3[[#This Row],[Atividade]]&amp; " - linha/estrutura: " &amp;Programação3[[#This Row],[Tag]]</f>
        <v xml:space="preserve">P-14E-4A - linha/estrutura: </v>
      </c>
      <c r="I1057" s="107"/>
      <c r="J1057" s="107"/>
      <c r="K1057" s="107"/>
      <c r="L1057" s="147"/>
      <c r="M1057" s="147"/>
      <c r="N1057" s="147"/>
      <c r="O1057" s="147"/>
      <c r="P1057" s="147"/>
      <c r="Q1057" s="147"/>
    </row>
    <row r="1058" spans="1:17" x14ac:dyDescent="0.3">
      <c r="A1058" s="107"/>
      <c r="B1058" s="107" t="s">
        <v>1183</v>
      </c>
      <c r="C1058" s="124"/>
      <c r="D1058" s="107"/>
      <c r="E1058" s="125"/>
      <c r="F1058" s="107"/>
      <c r="G1058" s="107" t="s">
        <v>1910</v>
      </c>
      <c r="H1058" s="124" t="str">
        <f>Programação3[[#This Row],[Atividade]]&amp; " - linha/estrutura: " &amp;Programação3[[#This Row],[Tag]]</f>
        <v xml:space="preserve">Nivelamento de base civil com shims - linha/estrutura: </v>
      </c>
      <c r="I1058" s="107"/>
      <c r="J1058" s="107"/>
      <c r="K1058" s="107"/>
      <c r="L1058" s="147"/>
      <c r="M1058" s="147"/>
      <c r="N1058" s="147"/>
      <c r="O1058" s="147"/>
      <c r="P1058" s="147"/>
      <c r="Q1058" s="147"/>
    </row>
    <row r="1059" spans="1:17" x14ac:dyDescent="0.3">
      <c r="A1059" s="107"/>
      <c r="B1059" s="107" t="s">
        <v>1184</v>
      </c>
      <c r="C1059" s="124"/>
      <c r="D1059" s="107"/>
      <c r="E1059" s="125"/>
      <c r="F1059" s="107"/>
      <c r="G1059" s="107" t="s">
        <v>1982</v>
      </c>
      <c r="H1059" s="124" t="str">
        <f>Programação3[[#This Row],[Atividade]]&amp; " - linha/estrutura: " &amp;Programação3[[#This Row],[Tag]]</f>
        <v xml:space="preserve">Posicionamento da bomba sobre a base - linha/estrutura: </v>
      </c>
      <c r="I1059" s="107"/>
      <c r="J1059" s="107"/>
      <c r="K1059" s="107"/>
      <c r="L1059" s="147"/>
      <c r="M1059" s="147"/>
      <c r="N1059" s="147"/>
      <c r="O1059" s="147"/>
      <c r="P1059" s="147"/>
      <c r="Q1059" s="147"/>
    </row>
    <row r="1060" spans="1:17" x14ac:dyDescent="0.3">
      <c r="A1060" s="107"/>
      <c r="B1060" s="107" t="s">
        <v>1185</v>
      </c>
      <c r="C1060" s="124"/>
      <c r="D1060" s="107"/>
      <c r="E1060" s="125"/>
      <c r="F1060" s="107"/>
      <c r="G1060" s="107" t="s">
        <v>1912</v>
      </c>
      <c r="H1060" s="124" t="str">
        <f>Programação3[[#This Row],[Atividade]]&amp; " - linha/estrutura: " &amp;Programação3[[#This Row],[Tag]]</f>
        <v xml:space="preserve">Verificação de alinhamento topogáfico - linha/estrutura: </v>
      </c>
      <c r="I1060" s="107"/>
      <c r="J1060" s="107"/>
      <c r="K1060" s="107"/>
      <c r="L1060" s="147"/>
      <c r="M1060" s="147"/>
      <c r="N1060" s="147"/>
      <c r="O1060" s="147"/>
      <c r="P1060" s="147"/>
      <c r="Q1060" s="147"/>
    </row>
    <row r="1061" spans="1:17" x14ac:dyDescent="0.3">
      <c r="A1061" s="107"/>
      <c r="B1061" s="107" t="s">
        <v>1186</v>
      </c>
      <c r="C1061" s="124"/>
      <c r="D1061" s="107"/>
      <c r="E1061" s="125"/>
      <c r="F1061" s="107"/>
      <c r="G1061" s="107" t="s">
        <v>1983</v>
      </c>
      <c r="H1061" s="124" t="str">
        <f>Programação3[[#This Row],[Atividade]]&amp; " - linha/estrutura: " &amp;Programação3[[#This Row],[Tag]]</f>
        <v xml:space="preserve">Grauteamento da base - linha/estrutura: </v>
      </c>
      <c r="I1061" s="107"/>
      <c r="J1061" s="107"/>
      <c r="K1061" s="107"/>
      <c r="L1061" s="147"/>
      <c r="M1061" s="147"/>
      <c r="N1061" s="147"/>
      <c r="O1061" s="147"/>
      <c r="P1061" s="147"/>
      <c r="Q1061" s="147"/>
    </row>
    <row r="1062" spans="1:17" x14ac:dyDescent="0.3">
      <c r="A1062" s="107"/>
      <c r="B1062" s="107" t="s">
        <v>1187</v>
      </c>
      <c r="C1062" s="124"/>
      <c r="D1062" s="107"/>
      <c r="E1062" s="125"/>
      <c r="F1062" s="107"/>
      <c r="G1062" s="107" t="s">
        <v>1984</v>
      </c>
      <c r="H1062" s="124" t="str">
        <f>Programação3[[#This Row],[Atividade]]&amp; " - linha/estrutura: " &amp;Programação3[[#This Row],[Tag]]</f>
        <v xml:space="preserve">Alinhamento a laser do conjunto motor bomba - linha/estrutura: </v>
      </c>
      <c r="I1062" s="107"/>
      <c r="J1062" s="107"/>
      <c r="K1062" s="107"/>
      <c r="L1062" s="147"/>
      <c r="M1062" s="147"/>
      <c r="N1062" s="147"/>
      <c r="O1062" s="147"/>
      <c r="P1062" s="147"/>
      <c r="Q1062" s="147"/>
    </row>
    <row r="1063" spans="1:17" x14ac:dyDescent="0.3">
      <c r="A1063" s="107"/>
      <c r="B1063" s="107" t="s">
        <v>1188</v>
      </c>
      <c r="C1063" s="124"/>
      <c r="D1063" s="107"/>
      <c r="E1063" s="125"/>
      <c r="F1063" s="107"/>
      <c r="G1063" s="107" t="s">
        <v>83</v>
      </c>
      <c r="H1063" s="124" t="str">
        <f>Programação3[[#This Row],[Atividade]]&amp; " - linha/estrutura: " &amp;Programação3[[#This Row],[Tag]]</f>
        <v xml:space="preserve">Tubulações - linha/estrutura: </v>
      </c>
      <c r="I1063" s="107"/>
      <c r="J1063" s="107"/>
      <c r="K1063" s="107"/>
      <c r="L1063" s="147"/>
      <c r="M1063" s="147"/>
      <c r="N1063" s="147"/>
      <c r="O1063" s="147"/>
      <c r="P1063" s="147"/>
      <c r="Q1063" s="147"/>
    </row>
    <row r="1064" spans="1:17" x14ac:dyDescent="0.3">
      <c r="A1064" s="107"/>
      <c r="B1064" s="107" t="s">
        <v>1189</v>
      </c>
      <c r="C1064" s="124"/>
      <c r="D1064" s="107"/>
      <c r="E1064" s="125"/>
      <c r="F1064" s="107"/>
      <c r="G1064" s="107" t="s">
        <v>1822</v>
      </c>
      <c r="H1064" s="124" t="str">
        <f>Programação3[[#This Row],[Atividade]]&amp; " - linha/estrutura: " &amp;Programação3[[#This Row],[Tag]]</f>
        <v xml:space="preserve">Linha 8"-S3-14E-5315-H - linha/estrutura: </v>
      </c>
      <c r="I1064" s="107"/>
      <c r="J1064" s="107"/>
      <c r="K1064" s="107"/>
      <c r="L1064" s="147"/>
      <c r="M1064" s="147"/>
      <c r="N1064" s="147"/>
      <c r="O1064" s="147"/>
      <c r="P1064" s="147"/>
      <c r="Q1064" s="147"/>
    </row>
    <row r="1065" spans="1:17" x14ac:dyDescent="0.3">
      <c r="A1065" s="107"/>
      <c r="B1065" s="107" t="s">
        <v>1190</v>
      </c>
      <c r="C1065" s="124"/>
      <c r="D1065" s="107"/>
      <c r="E1065" s="125"/>
      <c r="F1065" s="107"/>
      <c r="G1065" s="107" t="s">
        <v>2097</v>
      </c>
      <c r="H1065" s="124" t="str">
        <f>Programação3[[#This Row],[Atividade]]&amp; " - linha/estrutura: " &amp;Programação3[[#This Row],[Tag]]</f>
        <v xml:space="preserve">Pré-montar spool e válvulas - linha/estrutura: </v>
      </c>
      <c r="I1065" s="107"/>
      <c r="J1065" s="107"/>
      <c r="K1065" s="107"/>
      <c r="L1065" s="147"/>
      <c r="M1065" s="147"/>
      <c r="N1065" s="147"/>
      <c r="O1065" s="147"/>
      <c r="P1065" s="147"/>
      <c r="Q1065" s="147"/>
    </row>
    <row r="1066" spans="1:17" x14ac:dyDescent="0.3">
      <c r="A1066" s="107"/>
      <c r="B1066" s="107" t="s">
        <v>1191</v>
      </c>
      <c r="C1066" s="124"/>
      <c r="D1066" s="107"/>
      <c r="E1066" s="125"/>
      <c r="F1066" s="107"/>
      <c r="G1066" s="107" t="s">
        <v>2085</v>
      </c>
      <c r="H1066" s="124" t="str">
        <f>Programação3[[#This Row],[Atividade]]&amp; " - linha/estrutura: " &amp;Programação3[[#This Row],[Tag]]</f>
        <v xml:space="preserve">Soldar spool - linha/estrutura: </v>
      </c>
      <c r="I1066" s="107"/>
      <c r="J1066" s="107"/>
      <c r="K1066" s="107"/>
      <c r="L1066" s="147"/>
      <c r="M1066" s="147"/>
      <c r="N1066" s="147"/>
      <c r="O1066" s="147"/>
      <c r="P1066" s="147"/>
      <c r="Q1066" s="147"/>
    </row>
    <row r="1067" spans="1:17" x14ac:dyDescent="0.3">
      <c r="A1067" s="107"/>
      <c r="B1067" s="107" t="s">
        <v>1192</v>
      </c>
      <c r="C1067" s="124"/>
      <c r="D1067" s="107"/>
      <c r="E1067" s="125"/>
      <c r="F1067" s="107"/>
      <c r="G1067" s="107" t="s">
        <v>279</v>
      </c>
      <c r="H1067" s="124" t="str">
        <f>Programação3[[#This Row],[Atividade]]&amp; " - linha/estrutura: " &amp;Programação3[[#This Row],[Tag]]</f>
        <v xml:space="preserve">Inspeção ENDs das soldas - linha/estrutura: </v>
      </c>
      <c r="I1067" s="107"/>
      <c r="J1067" s="107"/>
      <c r="K1067" s="107"/>
      <c r="L1067" s="147"/>
      <c r="M1067" s="147"/>
      <c r="N1067" s="147"/>
      <c r="O1067" s="147"/>
      <c r="P1067" s="147"/>
      <c r="Q1067" s="147"/>
    </row>
    <row r="1068" spans="1:17" x14ac:dyDescent="0.3">
      <c r="A1068" s="107"/>
      <c r="B1068" s="107" t="s">
        <v>1193</v>
      </c>
      <c r="C1068" s="124"/>
      <c r="D1068" s="107"/>
      <c r="E1068" s="125"/>
      <c r="F1068" s="107"/>
      <c r="G1068" s="107" t="s">
        <v>1824</v>
      </c>
      <c r="H1068" s="124" t="str">
        <f>Programação3[[#This Row],[Atividade]]&amp; " - linha/estrutura: " &amp;Programação3[[#This Row],[Tag]]</f>
        <v xml:space="preserve">Linha 6"-S3-14E-5317-H - linha/estrutura: </v>
      </c>
      <c r="I1068" s="107"/>
      <c r="J1068" s="107"/>
      <c r="K1068" s="107"/>
      <c r="L1068" s="147"/>
      <c r="M1068" s="147"/>
      <c r="N1068" s="147"/>
      <c r="O1068" s="147"/>
      <c r="P1068" s="147"/>
      <c r="Q1068" s="147"/>
    </row>
    <row r="1069" spans="1:17" x14ac:dyDescent="0.3">
      <c r="A1069" s="107"/>
      <c r="B1069" s="107" t="s">
        <v>1194</v>
      </c>
      <c r="C1069" s="124"/>
      <c r="D1069" s="107"/>
      <c r="E1069" s="125"/>
      <c r="F1069" s="107"/>
      <c r="G1069" s="107" t="s">
        <v>2097</v>
      </c>
      <c r="H1069" s="124" t="str">
        <f>Programação3[[#This Row],[Atividade]]&amp; " - linha/estrutura: " &amp;Programação3[[#This Row],[Tag]]</f>
        <v xml:space="preserve">Pré-montar spool e válvulas - linha/estrutura: </v>
      </c>
      <c r="I1069" s="107"/>
      <c r="J1069" s="107"/>
      <c r="K1069" s="107"/>
      <c r="L1069" s="147"/>
      <c r="M1069" s="147"/>
      <c r="N1069" s="147"/>
      <c r="O1069" s="147"/>
      <c r="P1069" s="147"/>
      <c r="Q1069" s="147"/>
    </row>
    <row r="1070" spans="1:17" x14ac:dyDescent="0.3">
      <c r="A1070" s="107"/>
      <c r="B1070" s="107" t="s">
        <v>1195</v>
      </c>
      <c r="C1070" s="124"/>
      <c r="D1070" s="107"/>
      <c r="E1070" s="125"/>
      <c r="F1070" s="107"/>
      <c r="G1070" s="107" t="s">
        <v>2085</v>
      </c>
      <c r="H1070" s="124" t="str">
        <f>Programação3[[#This Row],[Atividade]]&amp; " - linha/estrutura: " &amp;Programação3[[#This Row],[Tag]]</f>
        <v xml:space="preserve">Soldar spool - linha/estrutura: </v>
      </c>
      <c r="I1070" s="107"/>
      <c r="J1070" s="107"/>
      <c r="K1070" s="107"/>
      <c r="L1070" s="147"/>
      <c r="M1070" s="147"/>
      <c r="N1070" s="147"/>
      <c r="O1070" s="147"/>
      <c r="P1070" s="147"/>
      <c r="Q1070" s="147"/>
    </row>
    <row r="1071" spans="1:17" x14ac:dyDescent="0.3">
      <c r="A1071" s="107"/>
      <c r="B1071" s="107" t="s">
        <v>1196</v>
      </c>
      <c r="C1071" s="124"/>
      <c r="D1071" s="107"/>
      <c r="E1071" s="125"/>
      <c r="F1071" s="107"/>
      <c r="G1071" s="107" t="s">
        <v>279</v>
      </c>
      <c r="H1071" s="124" t="str">
        <f>Programação3[[#This Row],[Atividade]]&amp; " - linha/estrutura: " &amp;Programação3[[#This Row],[Tag]]</f>
        <v xml:space="preserve">Inspeção ENDs das soldas - linha/estrutura: </v>
      </c>
      <c r="I1071" s="107"/>
      <c r="J1071" s="107"/>
      <c r="K1071" s="107"/>
      <c r="L1071" s="147"/>
      <c r="M1071" s="147"/>
      <c r="N1071" s="147"/>
      <c r="O1071" s="147"/>
      <c r="P1071" s="147"/>
      <c r="Q1071" s="147"/>
    </row>
    <row r="1072" spans="1:17" x14ac:dyDescent="0.3">
      <c r="A1072" s="107"/>
      <c r="B1072" s="107" t="s">
        <v>1197</v>
      </c>
      <c r="C1072" s="124"/>
      <c r="D1072" s="107"/>
      <c r="E1072" s="125"/>
      <c r="F1072" s="107"/>
      <c r="G1072" s="107" t="s">
        <v>1826</v>
      </c>
      <c r="H1072" s="124" t="str">
        <f>Programação3[[#This Row],[Atividade]]&amp; " - linha/estrutura: " &amp;Programação3[[#This Row],[Tag]]</f>
        <v xml:space="preserve">Linha 3"-S3-14E-5316-H - linha/estrutura: </v>
      </c>
      <c r="I1072" s="107"/>
      <c r="J1072" s="107"/>
      <c r="K1072" s="107"/>
      <c r="L1072" s="147"/>
      <c r="M1072" s="147"/>
      <c r="N1072" s="147"/>
      <c r="O1072" s="147"/>
      <c r="P1072" s="147"/>
      <c r="Q1072" s="147"/>
    </row>
    <row r="1073" spans="1:17" x14ac:dyDescent="0.3">
      <c r="A1073" s="107"/>
      <c r="B1073" s="107" t="s">
        <v>1198</v>
      </c>
      <c r="C1073" s="124"/>
      <c r="D1073" s="107"/>
      <c r="E1073" s="125"/>
      <c r="F1073" s="107"/>
      <c r="G1073" s="107" t="s">
        <v>2097</v>
      </c>
      <c r="H1073" s="124" t="str">
        <f>Programação3[[#This Row],[Atividade]]&amp; " - linha/estrutura: " &amp;Programação3[[#This Row],[Tag]]</f>
        <v xml:space="preserve">Pré-montar spool e válvulas - linha/estrutura: </v>
      </c>
      <c r="I1073" s="107"/>
      <c r="J1073" s="107"/>
      <c r="K1073" s="107"/>
      <c r="L1073" s="147"/>
      <c r="M1073" s="147"/>
      <c r="N1073" s="147"/>
      <c r="O1073" s="147"/>
      <c r="P1073" s="147"/>
      <c r="Q1073" s="147"/>
    </row>
    <row r="1074" spans="1:17" x14ac:dyDescent="0.3">
      <c r="A1074" s="107"/>
      <c r="B1074" s="107" t="s">
        <v>1199</v>
      </c>
      <c r="C1074" s="124"/>
      <c r="D1074" s="107"/>
      <c r="E1074" s="125"/>
      <c r="F1074" s="107"/>
      <c r="G1074" s="107" t="s">
        <v>2085</v>
      </c>
      <c r="H1074" s="124" t="str">
        <f>Programação3[[#This Row],[Atividade]]&amp; " - linha/estrutura: " &amp;Programação3[[#This Row],[Tag]]</f>
        <v xml:space="preserve">Soldar spool - linha/estrutura: </v>
      </c>
      <c r="I1074" s="107"/>
      <c r="J1074" s="107"/>
      <c r="K1074" s="107"/>
      <c r="L1074" s="147"/>
      <c r="M1074" s="147"/>
      <c r="N1074" s="147"/>
      <c r="O1074" s="147"/>
      <c r="P1074" s="147"/>
      <c r="Q1074" s="147"/>
    </row>
    <row r="1075" spans="1:17" x14ac:dyDescent="0.3">
      <c r="A1075" s="107"/>
      <c r="B1075" s="107" t="s">
        <v>1200</v>
      </c>
      <c r="C1075" s="124"/>
      <c r="D1075" s="107"/>
      <c r="E1075" s="125"/>
      <c r="F1075" s="107"/>
      <c r="G1075" s="107" t="s">
        <v>279</v>
      </c>
      <c r="H1075" s="124" t="str">
        <f>Programação3[[#This Row],[Atividade]]&amp; " - linha/estrutura: " &amp;Programação3[[#This Row],[Tag]]</f>
        <v xml:space="preserve">Inspeção ENDs das soldas - linha/estrutura: </v>
      </c>
      <c r="I1075" s="107"/>
      <c r="J1075" s="107"/>
      <c r="K1075" s="107"/>
      <c r="L1075" s="147"/>
      <c r="M1075" s="147"/>
      <c r="N1075" s="147"/>
      <c r="O1075" s="147"/>
      <c r="P1075" s="147"/>
      <c r="Q1075" s="147"/>
    </row>
    <row r="1076" spans="1:17" x14ac:dyDescent="0.3">
      <c r="A1076" s="107"/>
      <c r="B1076" s="107" t="s">
        <v>1201</v>
      </c>
      <c r="C1076" s="124"/>
      <c r="D1076" s="107"/>
      <c r="E1076" s="125"/>
      <c r="F1076" s="107"/>
      <c r="G1076" s="107" t="s">
        <v>2098</v>
      </c>
      <c r="H1076" s="124" t="str">
        <f>Programação3[[#This Row],[Atividade]]&amp; " - linha/estrutura: " &amp;Programação3[[#This Row],[Tag]]</f>
        <v xml:space="preserve">P-14E-4B - linha/estrutura: </v>
      </c>
      <c r="I1076" s="107"/>
      <c r="J1076" s="107"/>
      <c r="K1076" s="107"/>
      <c r="L1076" s="147"/>
      <c r="M1076" s="147"/>
      <c r="N1076" s="147"/>
      <c r="O1076" s="147"/>
      <c r="P1076" s="147"/>
      <c r="Q1076" s="147"/>
    </row>
    <row r="1077" spans="1:17" x14ac:dyDescent="0.3">
      <c r="A1077" s="107"/>
      <c r="B1077" s="107" t="s">
        <v>1202</v>
      </c>
      <c r="C1077" s="124"/>
      <c r="D1077" s="107"/>
      <c r="E1077" s="125"/>
      <c r="F1077" s="107"/>
      <c r="G1077" s="107" t="s">
        <v>1910</v>
      </c>
      <c r="H1077" s="124" t="str">
        <f>Programação3[[#This Row],[Atividade]]&amp; " - linha/estrutura: " &amp;Programação3[[#This Row],[Tag]]</f>
        <v xml:space="preserve">Nivelamento de base civil com shims - linha/estrutura: </v>
      </c>
      <c r="I1077" s="107"/>
      <c r="J1077" s="107"/>
      <c r="K1077" s="107"/>
      <c r="L1077" s="147"/>
      <c r="M1077" s="147"/>
      <c r="N1077" s="147"/>
      <c r="O1077" s="147"/>
      <c r="P1077" s="147"/>
      <c r="Q1077" s="147"/>
    </row>
    <row r="1078" spans="1:17" x14ac:dyDescent="0.3">
      <c r="A1078" s="107"/>
      <c r="B1078" s="107" t="s">
        <v>1203</v>
      </c>
      <c r="C1078" s="124"/>
      <c r="D1078" s="107"/>
      <c r="E1078" s="125"/>
      <c r="F1078" s="107"/>
      <c r="G1078" s="107" t="s">
        <v>1982</v>
      </c>
      <c r="H1078" s="124" t="str">
        <f>Programação3[[#This Row],[Atividade]]&amp; " - linha/estrutura: " &amp;Programação3[[#This Row],[Tag]]</f>
        <v xml:space="preserve">Posicionamento da bomba sobre a base - linha/estrutura: </v>
      </c>
      <c r="I1078" s="107"/>
      <c r="J1078" s="107"/>
      <c r="K1078" s="107"/>
      <c r="L1078" s="147"/>
      <c r="M1078" s="147"/>
      <c r="N1078" s="147"/>
      <c r="O1078" s="147"/>
      <c r="P1078" s="147"/>
      <c r="Q1078" s="147"/>
    </row>
    <row r="1079" spans="1:17" x14ac:dyDescent="0.3">
      <c r="A1079" s="107"/>
      <c r="B1079" s="107" t="s">
        <v>1204</v>
      </c>
      <c r="C1079" s="124"/>
      <c r="D1079" s="107"/>
      <c r="E1079" s="125"/>
      <c r="F1079" s="107"/>
      <c r="G1079" s="107" t="s">
        <v>1912</v>
      </c>
      <c r="H1079" s="124" t="str">
        <f>Programação3[[#This Row],[Atividade]]&amp; " - linha/estrutura: " &amp;Programação3[[#This Row],[Tag]]</f>
        <v xml:space="preserve">Verificação de alinhamento topogáfico - linha/estrutura: </v>
      </c>
      <c r="I1079" s="107"/>
      <c r="J1079" s="107"/>
      <c r="K1079" s="107"/>
      <c r="L1079" s="147"/>
      <c r="M1079" s="147"/>
      <c r="N1079" s="147"/>
      <c r="O1079" s="147"/>
      <c r="P1079" s="147"/>
      <c r="Q1079" s="147"/>
    </row>
    <row r="1080" spans="1:17" x14ac:dyDescent="0.3">
      <c r="A1080" s="107"/>
      <c r="B1080" s="107" t="s">
        <v>1205</v>
      </c>
      <c r="C1080" s="124"/>
      <c r="D1080" s="107"/>
      <c r="E1080" s="125"/>
      <c r="F1080" s="107"/>
      <c r="G1080" s="107" t="s">
        <v>1983</v>
      </c>
      <c r="H1080" s="124" t="str">
        <f>Programação3[[#This Row],[Atividade]]&amp; " - linha/estrutura: " &amp;Programação3[[#This Row],[Tag]]</f>
        <v xml:space="preserve">Grauteamento da base - linha/estrutura: </v>
      </c>
      <c r="I1080" s="107"/>
      <c r="J1080" s="107"/>
      <c r="K1080" s="107"/>
      <c r="L1080" s="147"/>
      <c r="M1080" s="147"/>
      <c r="N1080" s="147"/>
      <c r="O1080" s="147"/>
      <c r="P1080" s="147"/>
      <c r="Q1080" s="147"/>
    </row>
    <row r="1081" spans="1:17" x14ac:dyDescent="0.3">
      <c r="A1081" s="107"/>
      <c r="B1081" s="107" t="s">
        <v>1206</v>
      </c>
      <c r="C1081" s="124"/>
      <c r="D1081" s="107"/>
      <c r="E1081" s="125"/>
      <c r="F1081" s="107"/>
      <c r="G1081" s="107" t="s">
        <v>1984</v>
      </c>
      <c r="H1081" s="124" t="str">
        <f>Programação3[[#This Row],[Atividade]]&amp; " - linha/estrutura: " &amp;Programação3[[#This Row],[Tag]]</f>
        <v xml:space="preserve">Alinhamento a laser do conjunto motor bomba - linha/estrutura: </v>
      </c>
      <c r="I1081" s="107"/>
      <c r="J1081" s="107"/>
      <c r="K1081" s="107"/>
      <c r="L1081" s="147"/>
      <c r="M1081" s="147"/>
      <c r="N1081" s="147"/>
      <c r="O1081" s="147"/>
      <c r="P1081" s="147"/>
      <c r="Q1081" s="147"/>
    </row>
    <row r="1082" spans="1:17" x14ac:dyDescent="0.3">
      <c r="A1082" s="107"/>
      <c r="B1082" s="107" t="s">
        <v>1207</v>
      </c>
      <c r="C1082" s="124"/>
      <c r="D1082" s="107"/>
      <c r="E1082" s="125"/>
      <c r="F1082" s="107"/>
      <c r="G1082" s="107" t="s">
        <v>83</v>
      </c>
      <c r="H1082" s="124" t="str">
        <f>Programação3[[#This Row],[Atividade]]&amp; " - linha/estrutura: " &amp;Programação3[[#This Row],[Tag]]</f>
        <v xml:space="preserve">Tubulações - linha/estrutura: </v>
      </c>
      <c r="I1082" s="107"/>
      <c r="J1082" s="107"/>
      <c r="K1082" s="107"/>
      <c r="L1082" s="147"/>
      <c r="M1082" s="147"/>
      <c r="N1082" s="147"/>
      <c r="O1082" s="147"/>
      <c r="P1082" s="147"/>
      <c r="Q1082" s="147"/>
    </row>
    <row r="1083" spans="1:17" x14ac:dyDescent="0.3">
      <c r="A1083" s="107"/>
      <c r="B1083" s="107" t="s">
        <v>1208</v>
      </c>
      <c r="C1083" s="124"/>
      <c r="D1083" s="107"/>
      <c r="E1083" s="125"/>
      <c r="F1083" s="107"/>
      <c r="G1083" s="107" t="s">
        <v>1828</v>
      </c>
      <c r="H1083" s="124" t="str">
        <f>Programação3[[#This Row],[Atividade]]&amp; " - linha/estrutura: " &amp;Programação3[[#This Row],[Tag]]</f>
        <v xml:space="preserve">Linha 8"-S3-14E-5318-H - linha/estrutura: </v>
      </c>
      <c r="I1083" s="107"/>
      <c r="J1083" s="107"/>
      <c r="K1083" s="107"/>
      <c r="L1083" s="147"/>
      <c r="M1083" s="147"/>
      <c r="N1083" s="147"/>
      <c r="O1083" s="147"/>
      <c r="P1083" s="147"/>
      <c r="Q1083" s="147"/>
    </row>
    <row r="1084" spans="1:17" x14ac:dyDescent="0.3">
      <c r="A1084" s="107"/>
      <c r="B1084" s="107" t="s">
        <v>1209</v>
      </c>
      <c r="C1084" s="124"/>
      <c r="D1084" s="107"/>
      <c r="E1084" s="125"/>
      <c r="F1084" s="107"/>
      <c r="G1084" s="107" t="s">
        <v>2097</v>
      </c>
      <c r="H1084" s="124" t="str">
        <f>Programação3[[#This Row],[Atividade]]&amp; " - linha/estrutura: " &amp;Programação3[[#This Row],[Tag]]</f>
        <v xml:space="preserve">Pré-montar spool e válvulas - linha/estrutura: </v>
      </c>
      <c r="I1084" s="107"/>
      <c r="J1084" s="107"/>
      <c r="K1084" s="107"/>
      <c r="L1084" s="147"/>
      <c r="M1084" s="147"/>
      <c r="N1084" s="147"/>
      <c r="O1084" s="147"/>
      <c r="P1084" s="147"/>
      <c r="Q1084" s="147"/>
    </row>
    <row r="1085" spans="1:17" x14ac:dyDescent="0.3">
      <c r="A1085" s="107"/>
      <c r="B1085" s="107" t="s">
        <v>1210</v>
      </c>
      <c r="C1085" s="124"/>
      <c r="D1085" s="107"/>
      <c r="E1085" s="125"/>
      <c r="F1085" s="107"/>
      <c r="G1085" s="107" t="s">
        <v>2085</v>
      </c>
      <c r="H1085" s="124" t="str">
        <f>Programação3[[#This Row],[Atividade]]&amp; " - linha/estrutura: " &amp;Programação3[[#This Row],[Tag]]</f>
        <v xml:space="preserve">Soldar spool - linha/estrutura: </v>
      </c>
      <c r="I1085" s="107"/>
      <c r="J1085" s="107"/>
      <c r="K1085" s="107"/>
      <c r="L1085" s="147"/>
      <c r="M1085" s="147"/>
      <c r="N1085" s="147"/>
      <c r="O1085" s="147"/>
      <c r="P1085" s="147"/>
      <c r="Q1085" s="147"/>
    </row>
    <row r="1086" spans="1:17" x14ac:dyDescent="0.3">
      <c r="A1086" s="107"/>
      <c r="B1086" s="107" t="s">
        <v>1211</v>
      </c>
      <c r="C1086" s="124"/>
      <c r="D1086" s="107"/>
      <c r="E1086" s="125"/>
      <c r="F1086" s="107"/>
      <c r="G1086" s="107" t="s">
        <v>279</v>
      </c>
      <c r="H1086" s="124" t="str">
        <f>Programação3[[#This Row],[Atividade]]&amp; " - linha/estrutura: " &amp;Programação3[[#This Row],[Tag]]</f>
        <v xml:space="preserve">Inspeção ENDs das soldas - linha/estrutura: </v>
      </c>
      <c r="I1086" s="107"/>
      <c r="J1086" s="107"/>
      <c r="K1086" s="107"/>
      <c r="L1086" s="147"/>
      <c r="M1086" s="147"/>
      <c r="N1086" s="147"/>
      <c r="O1086" s="147"/>
      <c r="P1086" s="147"/>
      <c r="Q1086" s="147"/>
    </row>
    <row r="1087" spans="1:17" x14ac:dyDescent="0.3">
      <c r="A1087" s="107"/>
      <c r="B1087" s="107" t="s">
        <v>1212</v>
      </c>
      <c r="C1087" s="124"/>
      <c r="D1087" s="107"/>
      <c r="E1087" s="125"/>
      <c r="F1087" s="107"/>
      <c r="G1087" s="107" t="s">
        <v>1830</v>
      </c>
      <c r="H1087" s="124" t="str">
        <f>Programação3[[#This Row],[Atividade]]&amp; " - linha/estrutura: " &amp;Programação3[[#This Row],[Tag]]</f>
        <v xml:space="preserve">Linha 6"-S3-14E-5320-H - linha/estrutura: </v>
      </c>
      <c r="I1087" s="107"/>
      <c r="J1087" s="107"/>
      <c r="K1087" s="107"/>
      <c r="L1087" s="147"/>
      <c r="M1087" s="147"/>
      <c r="N1087" s="147"/>
      <c r="O1087" s="147"/>
      <c r="P1087" s="147"/>
      <c r="Q1087" s="147"/>
    </row>
    <row r="1088" spans="1:17" x14ac:dyDescent="0.3">
      <c r="A1088" s="107"/>
      <c r="B1088" s="107" t="s">
        <v>1213</v>
      </c>
      <c r="C1088" s="124"/>
      <c r="D1088" s="107"/>
      <c r="E1088" s="125"/>
      <c r="F1088" s="107"/>
      <c r="G1088" s="107" t="s">
        <v>2097</v>
      </c>
      <c r="H1088" s="124" t="str">
        <f>Programação3[[#This Row],[Atividade]]&amp; " - linha/estrutura: " &amp;Programação3[[#This Row],[Tag]]</f>
        <v xml:space="preserve">Pré-montar spool e válvulas - linha/estrutura: </v>
      </c>
      <c r="I1088" s="107"/>
      <c r="J1088" s="107"/>
      <c r="K1088" s="107"/>
      <c r="L1088" s="147"/>
      <c r="M1088" s="147"/>
      <c r="N1088" s="147"/>
      <c r="O1088" s="147"/>
      <c r="P1088" s="147"/>
      <c r="Q1088" s="147"/>
    </row>
    <row r="1089" spans="1:17" x14ac:dyDescent="0.3">
      <c r="A1089" s="107"/>
      <c r="B1089" s="107" t="s">
        <v>1214</v>
      </c>
      <c r="C1089" s="124"/>
      <c r="D1089" s="107"/>
      <c r="E1089" s="125"/>
      <c r="F1089" s="107"/>
      <c r="G1089" s="107" t="s">
        <v>2085</v>
      </c>
      <c r="H1089" s="124" t="str">
        <f>Programação3[[#This Row],[Atividade]]&amp; " - linha/estrutura: " &amp;Programação3[[#This Row],[Tag]]</f>
        <v xml:space="preserve">Soldar spool - linha/estrutura: </v>
      </c>
      <c r="I1089" s="107"/>
      <c r="J1089" s="107"/>
      <c r="K1089" s="107"/>
      <c r="L1089" s="147"/>
      <c r="M1089" s="147"/>
      <c r="N1089" s="147"/>
      <c r="O1089" s="147"/>
      <c r="P1089" s="147"/>
      <c r="Q1089" s="147"/>
    </row>
    <row r="1090" spans="1:17" x14ac:dyDescent="0.3">
      <c r="A1090" s="107"/>
      <c r="B1090" s="107" t="s">
        <v>1215</v>
      </c>
      <c r="C1090" s="124"/>
      <c r="D1090" s="107"/>
      <c r="E1090" s="125"/>
      <c r="F1090" s="107"/>
      <c r="G1090" s="107" t="s">
        <v>279</v>
      </c>
      <c r="H1090" s="124" t="str">
        <f>Programação3[[#This Row],[Atividade]]&amp; " - linha/estrutura: " &amp;Programação3[[#This Row],[Tag]]</f>
        <v xml:space="preserve">Inspeção ENDs das soldas - linha/estrutura: </v>
      </c>
      <c r="I1090" s="107"/>
      <c r="J1090" s="107"/>
      <c r="K1090" s="107"/>
      <c r="L1090" s="147"/>
      <c r="M1090" s="147"/>
      <c r="N1090" s="147"/>
      <c r="O1090" s="147"/>
      <c r="P1090" s="147"/>
      <c r="Q1090" s="147"/>
    </row>
    <row r="1091" spans="1:17" x14ac:dyDescent="0.3">
      <c r="A1091" s="107"/>
      <c r="B1091" s="107" t="s">
        <v>1216</v>
      </c>
      <c r="C1091" s="124"/>
      <c r="D1091" s="107"/>
      <c r="E1091" s="125"/>
      <c r="F1091" s="107"/>
      <c r="G1091" s="107" t="s">
        <v>1832</v>
      </c>
      <c r="H1091" s="124" t="str">
        <f>Programação3[[#This Row],[Atividade]]&amp; " - linha/estrutura: " &amp;Programação3[[#This Row],[Tag]]</f>
        <v xml:space="preserve">Linha 3"-S3-14E-5319-H - linha/estrutura: </v>
      </c>
      <c r="I1091" s="107"/>
      <c r="J1091" s="107"/>
      <c r="K1091" s="107"/>
      <c r="L1091" s="147"/>
      <c r="M1091" s="147"/>
      <c r="N1091" s="147"/>
      <c r="O1091" s="147"/>
      <c r="P1091" s="147"/>
      <c r="Q1091" s="147"/>
    </row>
    <row r="1092" spans="1:17" x14ac:dyDescent="0.3">
      <c r="A1092" s="107"/>
      <c r="B1092" s="107" t="s">
        <v>1217</v>
      </c>
      <c r="C1092" s="124" t="s">
        <v>2168</v>
      </c>
      <c r="D1092" s="107" t="s">
        <v>1430</v>
      </c>
      <c r="E1092" s="125" t="s">
        <v>1440</v>
      </c>
      <c r="F1092" s="107" t="s">
        <v>2217</v>
      </c>
      <c r="G1092" s="107" t="s">
        <v>2097</v>
      </c>
      <c r="H1092" s="124" t="str">
        <f>Programação3[[#This Row],[Atividade]]&amp; " - linha/estrutura: " &amp;Programação3[[#This Row],[Tag]]</f>
        <v>Pré-montar spool e válvulas - linha/estrutura: 6"-S3-14E-5304-H</v>
      </c>
      <c r="I1092" s="107" t="s">
        <v>1435</v>
      </c>
      <c r="J1092" s="144"/>
      <c r="K1092" s="107"/>
      <c r="L1092" s="147"/>
      <c r="M1092" s="147"/>
      <c r="N1092" s="147"/>
      <c r="O1092" s="147"/>
      <c r="P1092" s="147"/>
      <c r="Q1092" s="147"/>
    </row>
    <row r="1093" spans="1:17" x14ac:dyDescent="0.3">
      <c r="A1093" s="107"/>
      <c r="B1093" s="107" t="s">
        <v>1218</v>
      </c>
      <c r="C1093" s="124"/>
      <c r="D1093" s="107"/>
      <c r="E1093" s="125"/>
      <c r="F1093" s="107"/>
      <c r="G1093" s="107" t="s">
        <v>2085</v>
      </c>
      <c r="H1093" s="124" t="str">
        <f>Programação3[[#This Row],[Atividade]]&amp; " - linha/estrutura: " &amp;Programação3[[#This Row],[Tag]]</f>
        <v xml:space="preserve">Soldar spool - linha/estrutura: </v>
      </c>
      <c r="I1093" s="107"/>
      <c r="J1093" s="107"/>
      <c r="K1093" s="107"/>
      <c r="L1093" s="147"/>
      <c r="M1093" s="147"/>
      <c r="N1093" s="147"/>
      <c r="O1093" s="147"/>
      <c r="P1093" s="147"/>
      <c r="Q1093" s="147"/>
    </row>
    <row r="1094" spans="1:17" x14ac:dyDescent="0.3">
      <c r="A1094" s="107"/>
      <c r="B1094" s="107" t="s">
        <v>1219</v>
      </c>
      <c r="C1094" s="124"/>
      <c r="D1094" s="107"/>
      <c r="E1094" s="125"/>
      <c r="F1094" s="107"/>
      <c r="G1094" s="107" t="s">
        <v>279</v>
      </c>
      <c r="H1094" s="124" t="str">
        <f>Programação3[[#This Row],[Atividade]]&amp; " - linha/estrutura: " &amp;Programação3[[#This Row],[Tag]]</f>
        <v xml:space="preserve">Inspeção ENDs das soldas - linha/estrutura: </v>
      </c>
      <c r="I1094" s="107"/>
      <c r="J1094" s="107"/>
      <c r="K1094" s="107"/>
      <c r="L1094" s="147"/>
      <c r="M1094" s="147"/>
      <c r="N1094" s="147"/>
      <c r="O1094" s="147"/>
      <c r="P1094" s="147"/>
      <c r="Q1094" s="147"/>
    </row>
    <row r="1095" spans="1:17" x14ac:dyDescent="0.3">
      <c r="A1095" s="107"/>
      <c r="B1095" s="107" t="s">
        <v>1220</v>
      </c>
      <c r="C1095" s="124"/>
      <c r="D1095" s="107"/>
      <c r="E1095" s="125"/>
      <c r="F1095" s="107"/>
      <c r="G1095" s="107" t="s">
        <v>2099</v>
      </c>
      <c r="H1095" s="124" t="str">
        <f>Programação3[[#This Row],[Atividade]]&amp; " - linha/estrutura: " &amp;Programação3[[#This Row],[Tag]]</f>
        <v xml:space="preserve">Tubulações,suportes e tie ins - linha/estrutura: </v>
      </c>
      <c r="I1095" s="107"/>
      <c r="J1095" s="107"/>
      <c r="K1095" s="107"/>
      <c r="L1095" s="147"/>
      <c r="M1095" s="147"/>
      <c r="N1095" s="147"/>
      <c r="O1095" s="147"/>
      <c r="P1095" s="147"/>
      <c r="Q1095" s="147"/>
    </row>
    <row r="1096" spans="1:17" x14ac:dyDescent="0.3">
      <c r="A1096" s="107"/>
      <c r="B1096" s="107" t="s">
        <v>1221</v>
      </c>
      <c r="C1096" s="124" t="s">
        <v>2168</v>
      </c>
      <c r="D1096" s="107" t="s">
        <v>1430</v>
      </c>
      <c r="E1096" s="125" t="s">
        <v>1440</v>
      </c>
      <c r="F1096" s="107" t="s">
        <v>2217</v>
      </c>
      <c r="G1096" s="107" t="s">
        <v>1780</v>
      </c>
      <c r="H1096" s="124" t="str">
        <f>Programação3[[#This Row],[Atividade]]&amp; " - linha/estrutura: " &amp;Programação3[[#This Row],[Tag]]</f>
        <v>Linha 6"-S3-14E-5300-H - linha/estrutura: 6"-S3-14E-5304-H</v>
      </c>
      <c r="I1096" s="107"/>
      <c r="J1096" s="107"/>
      <c r="K1096" s="107"/>
      <c r="L1096" s="147"/>
      <c r="M1096" s="147"/>
      <c r="N1096" s="147"/>
      <c r="O1096" s="147"/>
      <c r="P1096" s="147"/>
      <c r="Q1096" s="147"/>
    </row>
    <row r="1097" spans="1:17" x14ac:dyDescent="0.3">
      <c r="A1097" s="107"/>
      <c r="B1097" s="107" t="s">
        <v>1222</v>
      </c>
      <c r="C1097" s="124" t="s">
        <v>2168</v>
      </c>
      <c r="D1097" s="107" t="s">
        <v>1430</v>
      </c>
      <c r="E1097" s="125" t="s">
        <v>1440</v>
      </c>
      <c r="F1097" s="107" t="s">
        <v>2217</v>
      </c>
      <c r="G1097" s="107" t="s">
        <v>278</v>
      </c>
      <c r="H1097" s="124" t="str">
        <f>Programação3[[#This Row],[Atividade]]&amp; " - linha/estrutura: " &amp;Programação3[[#This Row],[Tag]]</f>
        <v>Montar e soldar suportes - linha/estrutura: 6"-S3-14E-5304-H</v>
      </c>
      <c r="I1097" s="107" t="s">
        <v>1435</v>
      </c>
      <c r="J1097" s="142"/>
      <c r="K1097" s="107"/>
      <c r="L1097" s="147"/>
      <c r="M1097" s="147"/>
      <c r="N1097" s="147"/>
      <c r="O1097" s="147"/>
      <c r="P1097" s="147"/>
      <c r="Q1097" s="147"/>
    </row>
    <row r="1098" spans="1:17" x14ac:dyDescent="0.3">
      <c r="A1098" s="107"/>
      <c r="B1098" s="107" t="s">
        <v>1223</v>
      </c>
      <c r="C1098" s="124"/>
      <c r="D1098" s="107"/>
      <c r="E1098" s="125"/>
      <c r="F1098" s="107"/>
      <c r="G1098" s="107" t="s">
        <v>2019</v>
      </c>
      <c r="H1098" s="124" t="str">
        <f>Programação3[[#This Row],[Atividade]]&amp; " - linha/estrutura: " &amp;Programação3[[#This Row],[Tag]]</f>
        <v xml:space="preserve">Montar e soldar tubulação - linha/estrutura: </v>
      </c>
      <c r="I1098" s="107"/>
      <c r="J1098" s="107"/>
      <c r="K1098" s="107"/>
      <c r="L1098" s="147"/>
      <c r="M1098" s="147"/>
      <c r="N1098" s="147"/>
      <c r="O1098" s="147"/>
      <c r="P1098" s="147"/>
      <c r="Q1098" s="147"/>
    </row>
    <row r="1099" spans="1:17" x14ac:dyDescent="0.3">
      <c r="A1099" s="107" t="s">
        <v>510</v>
      </c>
      <c r="B1099" s="107" t="s">
        <v>2369</v>
      </c>
      <c r="C1099" s="124"/>
      <c r="D1099" s="107"/>
      <c r="E1099" s="125"/>
      <c r="F1099" s="107"/>
      <c r="G1099" s="107" t="s">
        <v>2370</v>
      </c>
      <c r="H1099" s="124" t="str">
        <f>Programação3[[#This Row],[Atividade]]&amp; " - linha/estrutura: " &amp;Programação3[[#This Row],[Tag]]</f>
        <v xml:space="preserve">Içamento de materiais - linha/estrutura: </v>
      </c>
      <c r="I1099" s="107"/>
      <c r="J1099" s="107"/>
      <c r="K1099" s="107"/>
      <c r="L1099" s="147"/>
      <c r="M1099" s="147"/>
      <c r="N1099" s="147"/>
      <c r="O1099" s="147"/>
      <c r="P1099" s="147"/>
      <c r="Q1099" s="147"/>
    </row>
    <row r="1100" spans="1:17" x14ac:dyDescent="0.3">
      <c r="A1100" s="107"/>
      <c r="B1100" s="107" t="s">
        <v>1224</v>
      </c>
      <c r="C1100" s="124"/>
      <c r="D1100" s="107"/>
      <c r="E1100" s="125"/>
      <c r="F1100" s="107"/>
      <c r="G1100" s="107" t="s">
        <v>279</v>
      </c>
      <c r="H1100" s="124" t="str">
        <f>Programação3[[#This Row],[Atividade]]&amp; " - linha/estrutura: " &amp;Programação3[[#This Row],[Tag]]</f>
        <v xml:space="preserve">Inspeção ENDs das soldas - linha/estrutura: </v>
      </c>
      <c r="I1100" s="107"/>
      <c r="J1100" s="107"/>
      <c r="K1100" s="107"/>
      <c r="L1100" s="147"/>
      <c r="M1100" s="147"/>
      <c r="N1100" s="147"/>
      <c r="O1100" s="147"/>
      <c r="P1100" s="147"/>
      <c r="Q1100" s="147"/>
    </row>
    <row r="1101" spans="1:17" x14ac:dyDescent="0.3">
      <c r="A1101" s="107"/>
      <c r="B1101" s="107" t="s">
        <v>1225</v>
      </c>
      <c r="C1101" s="124" t="s">
        <v>2168</v>
      </c>
      <c r="D1101" s="107" t="s">
        <v>1430</v>
      </c>
      <c r="E1101" s="125" t="s">
        <v>1440</v>
      </c>
      <c r="F1101" s="107" t="s">
        <v>2218</v>
      </c>
      <c r="G1101" s="107" t="s">
        <v>335</v>
      </c>
      <c r="H1101" s="124" t="str">
        <f>Programação3[[#This Row],[Atividade]]&amp; " - linha/estrutura: " &amp;Programação3[[#This Row],[Tag]]</f>
        <v>Teste hidrostático - linha/estrutura: 6"-S3-14E-5305-H</v>
      </c>
      <c r="I1101" s="107"/>
      <c r="J1101" s="107"/>
      <c r="K1101" s="107"/>
      <c r="L1101" s="147"/>
      <c r="M1101" s="147"/>
      <c r="N1101" s="147"/>
      <c r="O1101" s="147"/>
      <c r="P1101" s="147"/>
      <c r="Q1101" s="147"/>
    </row>
    <row r="1102" spans="1:17" x14ac:dyDescent="0.3">
      <c r="A1102" s="107"/>
      <c r="B1102" s="107" t="s">
        <v>1226</v>
      </c>
      <c r="C1102" s="124" t="s">
        <v>2168</v>
      </c>
      <c r="D1102" s="107" t="s">
        <v>1430</v>
      </c>
      <c r="E1102" s="125" t="s">
        <v>1440</v>
      </c>
      <c r="F1102" s="107" t="s">
        <v>2218</v>
      </c>
      <c r="G1102" s="107" t="s">
        <v>1786</v>
      </c>
      <c r="H1102" s="124" t="str">
        <f>Programação3[[#This Row],[Atividade]]&amp; " - linha/estrutura: " &amp;Programação3[[#This Row],[Tag]]</f>
        <v>Linha 8"-S3-14A-5301-H - linha/estrutura: 6"-S3-14E-5305-H</v>
      </c>
      <c r="I1102" s="107" t="s">
        <v>1435</v>
      </c>
      <c r="J1102" s="124"/>
      <c r="K1102" s="107"/>
      <c r="L1102" s="147"/>
      <c r="M1102" s="147"/>
      <c r="N1102" s="147"/>
      <c r="O1102" s="147"/>
      <c r="P1102" s="147"/>
      <c r="Q1102" s="147"/>
    </row>
    <row r="1103" spans="1:17" x14ac:dyDescent="0.3">
      <c r="A1103" s="107"/>
      <c r="B1103" s="107" t="s">
        <v>1227</v>
      </c>
      <c r="C1103" s="124"/>
      <c r="D1103" s="107"/>
      <c r="E1103" s="125"/>
      <c r="F1103" s="107"/>
      <c r="G1103" s="107" t="s">
        <v>1929</v>
      </c>
      <c r="H1103" s="124" t="str">
        <f>Programação3[[#This Row],[Atividade]]&amp; " - linha/estrutura: " &amp;Programação3[[#This Row],[Tag]]</f>
        <v xml:space="preserve">Montar suportes - linha/estrutura: </v>
      </c>
      <c r="I1103" s="107"/>
      <c r="J1103" s="107"/>
      <c r="K1103" s="107"/>
      <c r="L1103" s="147"/>
      <c r="M1103" s="147"/>
      <c r="N1103" s="147"/>
      <c r="O1103" s="147"/>
      <c r="P1103" s="147"/>
      <c r="Q1103" s="147"/>
    </row>
    <row r="1104" spans="1:17" x14ac:dyDescent="0.3">
      <c r="A1104" s="107"/>
      <c r="B1104" s="107" t="s">
        <v>1228</v>
      </c>
      <c r="C1104" s="124"/>
      <c r="D1104" s="107"/>
      <c r="E1104" s="125"/>
      <c r="F1104" s="107"/>
      <c r="G1104" s="107" t="s">
        <v>2019</v>
      </c>
      <c r="H1104" s="124" t="str">
        <f>Programação3[[#This Row],[Atividade]]&amp; " - linha/estrutura: " &amp;Programação3[[#This Row],[Tag]]</f>
        <v xml:space="preserve">Montar e soldar tubulação - linha/estrutura: </v>
      </c>
      <c r="I1104" s="107"/>
      <c r="J1104" s="107"/>
      <c r="K1104" s="107"/>
      <c r="L1104" s="147"/>
      <c r="M1104" s="147"/>
      <c r="N1104" s="147"/>
      <c r="O1104" s="147"/>
      <c r="P1104" s="147"/>
      <c r="Q1104" s="147"/>
    </row>
    <row r="1105" spans="1:17" x14ac:dyDescent="0.3">
      <c r="A1105" s="107"/>
      <c r="B1105" s="107" t="s">
        <v>1229</v>
      </c>
      <c r="C1105" s="124"/>
      <c r="D1105" s="107"/>
      <c r="E1105" s="125"/>
      <c r="F1105" s="107"/>
      <c r="G1105" s="107" t="s">
        <v>279</v>
      </c>
      <c r="H1105" s="124" t="str">
        <f>Programação3[[#This Row],[Atividade]]&amp; " - linha/estrutura: " &amp;Programação3[[#This Row],[Tag]]</f>
        <v xml:space="preserve">Inspeção ENDs das soldas - linha/estrutura: </v>
      </c>
      <c r="I1105" s="107"/>
      <c r="J1105" s="107"/>
      <c r="K1105" s="107"/>
      <c r="L1105" s="147"/>
      <c r="M1105" s="147"/>
      <c r="N1105" s="147"/>
      <c r="O1105" s="147"/>
      <c r="P1105" s="147"/>
      <c r="Q1105" s="147"/>
    </row>
    <row r="1106" spans="1:17" x14ac:dyDescent="0.3">
      <c r="A1106" s="107"/>
      <c r="B1106" s="107" t="s">
        <v>1230</v>
      </c>
      <c r="C1106" s="124"/>
      <c r="D1106" s="107"/>
      <c r="E1106" s="125"/>
      <c r="F1106" s="107"/>
      <c r="G1106" s="107" t="s">
        <v>335</v>
      </c>
      <c r="H1106" s="124" t="str">
        <f>Programação3[[#This Row],[Atividade]]&amp; " - linha/estrutura: " &amp;Programação3[[#This Row],[Tag]]</f>
        <v xml:space="preserve">Teste hidrostático - linha/estrutura: </v>
      </c>
      <c r="I1106" s="107"/>
      <c r="J1106" s="107"/>
      <c r="K1106" s="107"/>
      <c r="L1106" s="147"/>
      <c r="M1106" s="147"/>
      <c r="N1106" s="147"/>
      <c r="O1106" s="147"/>
      <c r="P1106" s="147"/>
      <c r="Q1106" s="147"/>
    </row>
    <row r="1107" spans="1:17" x14ac:dyDescent="0.3">
      <c r="A1107" s="107"/>
      <c r="B1107" s="107" t="s">
        <v>1231</v>
      </c>
      <c r="C1107" s="124"/>
      <c r="D1107" s="107"/>
      <c r="E1107" s="125"/>
      <c r="F1107" s="107"/>
      <c r="G1107" s="107" t="s">
        <v>1792</v>
      </c>
      <c r="H1107" s="124" t="str">
        <f>Programação3[[#This Row],[Atividade]]&amp; " - linha/estrutura: " &amp;Programação3[[#This Row],[Tag]]</f>
        <v xml:space="preserve">Vent de 6"-S3-TL-VENT-0001-H do desaerador - linha/estrutura: </v>
      </c>
      <c r="I1107" s="107"/>
      <c r="J1107" s="107"/>
      <c r="K1107" s="107"/>
      <c r="L1107" s="147"/>
      <c r="M1107" s="147"/>
      <c r="N1107" s="147"/>
      <c r="O1107" s="147"/>
      <c r="P1107" s="147"/>
      <c r="Q1107" s="147"/>
    </row>
    <row r="1108" spans="1:17" x14ac:dyDescent="0.3">
      <c r="A1108" s="107"/>
      <c r="B1108" s="107" t="s">
        <v>1232</v>
      </c>
      <c r="C1108" s="124"/>
      <c r="D1108" s="107"/>
      <c r="E1108" s="125"/>
      <c r="F1108" s="107"/>
      <c r="G1108" s="107" t="s">
        <v>2101</v>
      </c>
      <c r="H1108" s="124" t="str">
        <f>Programação3[[#This Row],[Atividade]]&amp; " - linha/estrutura: " &amp;Programação3[[#This Row],[Tag]]</f>
        <v xml:space="preserve">Montar vent - linha/estrutura: </v>
      </c>
      <c r="I1108" s="107"/>
      <c r="J1108" s="107"/>
      <c r="K1108" s="107"/>
      <c r="L1108" s="147"/>
      <c r="M1108" s="147"/>
      <c r="N1108" s="147"/>
      <c r="O1108" s="147"/>
      <c r="P1108" s="147"/>
      <c r="Q1108" s="147"/>
    </row>
    <row r="1109" spans="1:17" x14ac:dyDescent="0.3">
      <c r="A1109" s="107"/>
      <c r="B1109" s="107" t="s">
        <v>1233</v>
      </c>
      <c r="C1109" s="124"/>
      <c r="D1109" s="107"/>
      <c r="E1109" s="125"/>
      <c r="F1109" s="107"/>
      <c r="G1109" s="107" t="s">
        <v>1794</v>
      </c>
      <c r="H1109" s="124" t="str">
        <f>Programação3[[#This Row],[Atividade]]&amp; " - linha/estrutura: " &amp;Programação3[[#This Row],[Tag]]</f>
        <v xml:space="preserve">Linha 6"-S3-14E-5302-H - linha/estrutura: </v>
      </c>
      <c r="I1109" s="107"/>
      <c r="J1109" s="107"/>
      <c r="K1109" s="107"/>
      <c r="L1109" s="147"/>
      <c r="M1109" s="147"/>
      <c r="N1109" s="147"/>
      <c r="O1109" s="147"/>
      <c r="P1109" s="147"/>
      <c r="Q1109" s="147"/>
    </row>
    <row r="1110" spans="1:17" x14ac:dyDescent="0.3">
      <c r="A1110" s="107"/>
      <c r="B1110" s="107" t="s">
        <v>1234</v>
      </c>
      <c r="C1110" s="124"/>
      <c r="D1110" s="107"/>
      <c r="E1110" s="125"/>
      <c r="F1110" s="107"/>
      <c r="G1110" s="107" t="s">
        <v>278</v>
      </c>
      <c r="H1110" s="124" t="str">
        <f>Programação3[[#This Row],[Atividade]]&amp; " - linha/estrutura: " &amp;Programação3[[#This Row],[Tag]]</f>
        <v xml:space="preserve">Montar e soldar suportes - linha/estrutura: </v>
      </c>
      <c r="I1110" s="107"/>
      <c r="J1110" s="107"/>
      <c r="K1110" s="107"/>
      <c r="L1110" s="147"/>
      <c r="M1110" s="147"/>
      <c r="N1110" s="147"/>
      <c r="O1110" s="147"/>
      <c r="P1110" s="147"/>
      <c r="Q1110" s="147"/>
    </row>
    <row r="1111" spans="1:17" x14ac:dyDescent="0.3">
      <c r="A1111" s="107" t="s">
        <v>510</v>
      </c>
      <c r="B1111" s="107" t="s">
        <v>1235</v>
      </c>
      <c r="C1111" s="124"/>
      <c r="D1111" s="107"/>
      <c r="E1111" s="125"/>
      <c r="F1111" s="107"/>
      <c r="G1111" s="107" t="s">
        <v>2019</v>
      </c>
      <c r="H1111" s="124" t="str">
        <f>Programação3[[#This Row],[Atividade]]&amp; " - linha/estrutura: " &amp;Programação3[[#This Row],[Tag]]</f>
        <v xml:space="preserve">Montar e soldar tubulação - linha/estrutura: </v>
      </c>
      <c r="I1111" s="107"/>
      <c r="J1111" s="107"/>
      <c r="K1111" s="107"/>
      <c r="L1111" s="147"/>
      <c r="M1111" s="147"/>
      <c r="N1111" s="147"/>
      <c r="O1111" s="147"/>
      <c r="P1111" s="147"/>
      <c r="Q1111" s="147"/>
    </row>
    <row r="1112" spans="1:17" x14ac:dyDescent="0.3">
      <c r="A1112" s="107"/>
      <c r="B1112" s="107" t="s">
        <v>1236</v>
      </c>
      <c r="C1112" s="124"/>
      <c r="D1112" s="107"/>
      <c r="E1112" s="125"/>
      <c r="F1112" s="107"/>
      <c r="G1112" s="107" t="s">
        <v>279</v>
      </c>
      <c r="H1112" s="124" t="str">
        <f>Programação3[[#This Row],[Atividade]]&amp; " - linha/estrutura: " &amp;Programação3[[#This Row],[Tag]]</f>
        <v xml:space="preserve">Inspeção ENDs das soldas - linha/estrutura: </v>
      </c>
      <c r="I1112" s="107"/>
      <c r="J1112" s="107"/>
      <c r="K1112" s="107"/>
      <c r="L1112" s="147"/>
      <c r="M1112" s="147"/>
      <c r="N1112" s="147"/>
      <c r="O1112" s="147"/>
      <c r="P1112" s="147"/>
      <c r="Q1112" s="147"/>
    </row>
    <row r="1113" spans="1:17" x14ac:dyDescent="0.3">
      <c r="A1113" s="107"/>
      <c r="B1113" s="107" t="s">
        <v>1237</v>
      </c>
      <c r="C1113" s="124"/>
      <c r="D1113" s="107"/>
      <c r="E1113" s="125"/>
      <c r="F1113" s="107"/>
      <c r="G1113" s="107" t="s">
        <v>335</v>
      </c>
      <c r="H1113" s="124" t="str">
        <f>Programação3[[#This Row],[Atividade]]&amp; " - linha/estrutura: " &amp;Programação3[[#This Row],[Tag]]</f>
        <v xml:space="preserve">Teste hidrostático - linha/estrutura: </v>
      </c>
      <c r="I1113" s="107"/>
      <c r="J1113" s="107"/>
      <c r="K1113" s="107"/>
      <c r="L1113" s="147"/>
      <c r="M1113" s="147"/>
      <c r="N1113" s="147"/>
      <c r="O1113" s="147"/>
      <c r="P1113" s="147"/>
      <c r="Q1113" s="147"/>
    </row>
    <row r="1114" spans="1:17" x14ac:dyDescent="0.3">
      <c r="A1114" s="107"/>
      <c r="B1114" s="107" t="s">
        <v>1238</v>
      </c>
      <c r="C1114" s="124"/>
      <c r="D1114" s="107"/>
      <c r="E1114" s="125"/>
      <c r="F1114" s="107"/>
      <c r="G1114" s="107" t="s">
        <v>2102</v>
      </c>
      <c r="H1114" s="124" t="str">
        <f>Programação3[[#This Row],[Atividade]]&amp; " - linha/estrutura: " &amp;Programação3[[#This Row],[Tag]]</f>
        <v xml:space="preserve">Linha 6"-S3-14E-5304-H - linha/estrutura: </v>
      </c>
      <c r="I1114" s="107"/>
      <c r="J1114" s="107"/>
      <c r="K1114" s="107"/>
      <c r="L1114" s="147"/>
      <c r="M1114" s="147"/>
      <c r="N1114" s="147"/>
      <c r="O1114" s="147"/>
      <c r="P1114" s="147"/>
      <c r="Q1114" s="147"/>
    </row>
    <row r="1115" spans="1:17" ht="28.8" x14ac:dyDescent="0.3">
      <c r="A1115" s="107"/>
      <c r="B1115" s="107" t="s">
        <v>1239</v>
      </c>
      <c r="C1115" s="124" t="s">
        <v>2167</v>
      </c>
      <c r="D1115" s="107" t="s">
        <v>1430</v>
      </c>
      <c r="E1115" s="125" t="s">
        <v>1440</v>
      </c>
      <c r="F1115" s="107" t="s">
        <v>2223</v>
      </c>
      <c r="G1115" s="107" t="s">
        <v>278</v>
      </c>
      <c r="H1115" s="124" t="str">
        <f>Programação3[[#This Row],[Atividade]]&amp; " - linha/estrutura: " &amp;Programação3[[#This Row],[Tag]]</f>
        <v>Montar e soldar suportes - linha/estrutura: 6"-S3-14E-5341-H</v>
      </c>
      <c r="I1115" s="107" t="s">
        <v>1435</v>
      </c>
      <c r="J1115" s="145" t="s">
        <v>2342</v>
      </c>
      <c r="K1115" s="107"/>
      <c r="L1115" s="147"/>
      <c r="M1115" s="147"/>
      <c r="N1115" s="147"/>
      <c r="O1115" s="147"/>
      <c r="P1115" s="147"/>
      <c r="Q1115" s="147"/>
    </row>
    <row r="1116" spans="1:17" x14ac:dyDescent="0.3">
      <c r="A1116" s="107" t="s">
        <v>510</v>
      </c>
      <c r="B1116" s="107" t="s">
        <v>2371</v>
      </c>
      <c r="C1116" s="124"/>
      <c r="D1116" s="107"/>
      <c r="E1116" s="125"/>
      <c r="F1116" s="107"/>
      <c r="G1116" s="107" t="s">
        <v>2372</v>
      </c>
      <c r="H1116" s="124" t="str">
        <f>Programação3[[#This Row],[Atividade]]&amp; " - linha/estrutura: " &amp;Programação3[[#This Row],[Tag]]</f>
        <v xml:space="preserve">Concretagem de bases - linha/estrutura: </v>
      </c>
      <c r="I1116" s="107"/>
      <c r="J1116" s="107"/>
      <c r="K1116" s="107"/>
      <c r="L1116" s="147"/>
      <c r="M1116" s="147"/>
      <c r="N1116" s="147"/>
      <c r="O1116" s="147"/>
      <c r="P1116" s="147"/>
      <c r="Q1116" s="147"/>
    </row>
    <row r="1117" spans="1:17" x14ac:dyDescent="0.3">
      <c r="A1117" s="107" t="s">
        <v>510</v>
      </c>
      <c r="B1117" s="107" t="s">
        <v>1240</v>
      </c>
      <c r="C1117" s="124"/>
      <c r="D1117" s="107"/>
      <c r="E1117" s="125"/>
      <c r="F1117" s="107"/>
      <c r="G1117" s="107" t="s">
        <v>2019</v>
      </c>
      <c r="H1117" s="124" t="str">
        <f>Programação3[[#This Row],[Atividade]]&amp; " - linha/estrutura: " &amp;Programação3[[#This Row],[Tag]]</f>
        <v xml:space="preserve">Montar e soldar tubulação - linha/estrutura: </v>
      </c>
      <c r="I1117" s="107"/>
      <c r="J1117" s="107"/>
      <c r="K1117" s="107"/>
      <c r="L1117" s="147"/>
      <c r="M1117" s="147"/>
      <c r="N1117" s="147"/>
      <c r="O1117" s="147"/>
      <c r="P1117" s="147"/>
      <c r="Q1117" s="147"/>
    </row>
    <row r="1118" spans="1:17" x14ac:dyDescent="0.3">
      <c r="A1118" s="107"/>
      <c r="B1118" s="107" t="s">
        <v>1241</v>
      </c>
      <c r="C1118" s="124"/>
      <c r="D1118" s="107"/>
      <c r="E1118" s="125"/>
      <c r="F1118" s="107"/>
      <c r="G1118" s="107" t="s">
        <v>279</v>
      </c>
      <c r="H1118" s="124" t="str">
        <f>Programação3[[#This Row],[Atividade]]&amp; " - linha/estrutura: " &amp;Programação3[[#This Row],[Tag]]</f>
        <v xml:space="preserve">Inspeção ENDs das soldas - linha/estrutura: </v>
      </c>
      <c r="I1118" s="107"/>
      <c r="J1118" s="107"/>
      <c r="K1118" s="107"/>
      <c r="L1118" s="147"/>
      <c r="M1118" s="147"/>
      <c r="N1118" s="147"/>
      <c r="O1118" s="147"/>
      <c r="P1118" s="147"/>
      <c r="Q1118" s="147"/>
    </row>
    <row r="1119" spans="1:17" x14ac:dyDescent="0.3">
      <c r="A1119" s="107"/>
      <c r="B1119" s="107" t="s">
        <v>1242</v>
      </c>
      <c r="C1119" s="124" t="s">
        <v>2167</v>
      </c>
      <c r="D1119" s="107" t="s">
        <v>1430</v>
      </c>
      <c r="E1119" s="125" t="s">
        <v>1440</v>
      </c>
      <c r="F1119" s="107" t="s">
        <v>2223</v>
      </c>
      <c r="G1119" s="107" t="s">
        <v>335</v>
      </c>
      <c r="H1119" s="124" t="str">
        <f>Programação3[[#This Row],[Atividade]]&amp; " - linha/estrutura: " &amp;Programação3[[#This Row],[Tag]]</f>
        <v>Teste hidrostático - linha/estrutura: 6"-S3-14E-5341-H</v>
      </c>
      <c r="I1119" s="107"/>
      <c r="J1119" s="107"/>
      <c r="K1119" s="107"/>
      <c r="L1119" s="147"/>
      <c r="M1119" s="147"/>
      <c r="N1119" s="147"/>
      <c r="O1119" s="147"/>
      <c r="P1119" s="147"/>
      <c r="Q1119" s="147"/>
    </row>
    <row r="1120" spans="1:17" ht="28.8" x14ac:dyDescent="0.3">
      <c r="A1120" s="107"/>
      <c r="B1120" s="107" t="s">
        <v>1243</v>
      </c>
      <c r="C1120" s="124" t="s">
        <v>2167</v>
      </c>
      <c r="D1120" s="107" t="s">
        <v>1430</v>
      </c>
      <c r="E1120" s="125" t="s">
        <v>1440</v>
      </c>
      <c r="F1120" s="107" t="s">
        <v>2223</v>
      </c>
      <c r="G1120" s="107" t="s">
        <v>1796</v>
      </c>
      <c r="H1120" s="124" t="str">
        <f>Programação3[[#This Row],[Atividade]]&amp; " - linha/estrutura: " &amp;Programação3[[#This Row],[Tag]]</f>
        <v>Linha 6"-S3-14E-5305-H - linha/estrutura: 6"-S3-14E-5341-H</v>
      </c>
      <c r="I1120" s="107" t="s">
        <v>1435</v>
      </c>
      <c r="J1120" s="141" t="s">
        <v>2358</v>
      </c>
      <c r="K1120" s="107"/>
      <c r="L1120" s="147"/>
      <c r="M1120" s="147"/>
      <c r="N1120" s="147">
        <v>1</v>
      </c>
      <c r="O1120" s="147"/>
      <c r="P1120" s="147"/>
      <c r="Q1120" s="147"/>
    </row>
    <row r="1121" spans="1:17" x14ac:dyDescent="0.3">
      <c r="A1121" s="107" t="s">
        <v>510</v>
      </c>
      <c r="B1121" s="107" t="s">
        <v>1244</v>
      </c>
      <c r="C1121" s="124"/>
      <c r="D1121" s="107"/>
      <c r="E1121" s="125"/>
      <c r="F1121" s="107"/>
      <c r="G1121" s="107" t="s">
        <v>2019</v>
      </c>
      <c r="H1121" s="124" t="str">
        <f>Programação3[[#This Row],[Atividade]]&amp; " - linha/estrutura: " &amp;Programação3[[#This Row],[Tag]]</f>
        <v xml:space="preserve">Montar e soldar tubulação - linha/estrutura: </v>
      </c>
      <c r="I1121" s="107"/>
      <c r="J1121" s="107"/>
      <c r="K1121" s="107"/>
      <c r="L1121" s="146"/>
      <c r="M1121" s="146"/>
      <c r="N1121" s="146"/>
      <c r="O1121" s="146"/>
      <c r="P1121" s="146"/>
      <c r="Q1121" s="146"/>
    </row>
    <row r="1122" spans="1:17" x14ac:dyDescent="0.3">
      <c r="A1122" s="107"/>
      <c r="B1122" s="107" t="s">
        <v>1245</v>
      </c>
      <c r="C1122" s="124"/>
      <c r="D1122" s="107"/>
      <c r="E1122" s="125"/>
      <c r="F1122" s="107"/>
      <c r="G1122" s="107" t="s">
        <v>279</v>
      </c>
      <c r="H1122" s="124" t="str">
        <f>Programação3[[#This Row],[Atividade]]&amp; " - linha/estrutura: " &amp;Programação3[[#This Row],[Tag]]</f>
        <v xml:space="preserve">Inspeção ENDs das soldas - linha/estrutura: </v>
      </c>
      <c r="I1122" s="107"/>
      <c r="J1122" s="107"/>
      <c r="K1122" s="107"/>
      <c r="L1122" s="146"/>
      <c r="M1122" s="146"/>
      <c r="N1122" s="146"/>
      <c r="O1122" s="146"/>
      <c r="P1122" s="146"/>
      <c r="Q1122" s="146"/>
    </row>
    <row r="1123" spans="1:17" x14ac:dyDescent="0.3">
      <c r="A1123" s="107"/>
      <c r="B1123" s="107" t="s">
        <v>1246</v>
      </c>
      <c r="C1123" s="124"/>
      <c r="D1123" s="107"/>
      <c r="E1123" s="125"/>
      <c r="F1123" s="107"/>
      <c r="G1123" s="107" t="s">
        <v>335</v>
      </c>
      <c r="H1123" s="124" t="str">
        <f>Programação3[[#This Row],[Atividade]]&amp; " - linha/estrutura: " &amp;Programação3[[#This Row],[Tag]]</f>
        <v xml:space="preserve">Teste hidrostático - linha/estrutura: </v>
      </c>
      <c r="I1123" s="107"/>
      <c r="J1123" s="107"/>
      <c r="K1123" s="107"/>
      <c r="L1123" s="146"/>
      <c r="M1123" s="146"/>
      <c r="N1123" s="146"/>
      <c r="O1123" s="146"/>
      <c r="P1123" s="146"/>
      <c r="Q1123" s="146"/>
    </row>
    <row r="1124" spans="1:17" x14ac:dyDescent="0.3">
      <c r="A1124" s="107"/>
      <c r="B1124" s="107" t="s">
        <v>1247</v>
      </c>
      <c r="C1124" s="124"/>
      <c r="D1124" s="107"/>
      <c r="E1124" s="125"/>
      <c r="F1124" s="107"/>
      <c r="G1124" s="107" t="s">
        <v>1798</v>
      </c>
      <c r="H1124" s="124" t="str">
        <f>Programação3[[#This Row],[Atividade]]&amp; " - linha/estrutura: " &amp;Programação3[[#This Row],[Tag]]</f>
        <v xml:space="preserve">Linha 12"-S3-14E-5306-H - linha/estrutura: </v>
      </c>
      <c r="I1124" s="107"/>
      <c r="J1124" s="107"/>
      <c r="K1124" s="107"/>
      <c r="L1124" s="146"/>
      <c r="M1124" s="146"/>
      <c r="N1124" s="146"/>
      <c r="O1124" s="146"/>
      <c r="P1124" s="146"/>
      <c r="Q1124" s="146"/>
    </row>
    <row r="1125" spans="1:17" x14ac:dyDescent="0.3">
      <c r="A1125" s="107"/>
      <c r="B1125" s="107" t="s">
        <v>1248</v>
      </c>
      <c r="C1125" s="124"/>
      <c r="D1125" s="107"/>
      <c r="E1125" s="125"/>
      <c r="F1125" s="107"/>
      <c r="G1125" s="107" t="s">
        <v>1929</v>
      </c>
      <c r="H1125" s="124" t="str">
        <f>Programação3[[#This Row],[Atividade]]&amp; " - linha/estrutura: " &amp;Programação3[[#This Row],[Tag]]</f>
        <v xml:space="preserve">Montar suportes - linha/estrutura: </v>
      </c>
      <c r="I1125" s="107"/>
      <c r="J1125" s="107"/>
      <c r="K1125" s="107"/>
      <c r="L1125" s="146"/>
      <c r="M1125" s="146"/>
      <c r="N1125" s="146"/>
      <c r="O1125" s="146"/>
      <c r="P1125" s="146"/>
      <c r="Q1125" s="146"/>
    </row>
    <row r="1126" spans="1:17" x14ac:dyDescent="0.3">
      <c r="A1126" s="107"/>
      <c r="B1126" s="107" t="s">
        <v>1249</v>
      </c>
      <c r="C1126" s="124"/>
      <c r="D1126" s="107"/>
      <c r="E1126" s="125"/>
      <c r="F1126" s="107"/>
      <c r="G1126" s="107" t="s">
        <v>2019</v>
      </c>
      <c r="H1126" s="124" t="str">
        <f>Programação3[[#This Row],[Atividade]]&amp; " - linha/estrutura: " &amp;Programação3[[#This Row],[Tag]]</f>
        <v xml:space="preserve">Montar e soldar tubulação - linha/estrutura: </v>
      </c>
      <c r="I1126" s="107"/>
      <c r="J1126" s="107"/>
      <c r="K1126" s="107"/>
      <c r="L1126" s="146"/>
      <c r="M1126" s="146"/>
      <c r="N1126" s="146"/>
      <c r="O1126" s="146"/>
      <c r="P1126" s="146"/>
      <c r="Q1126" s="146"/>
    </row>
    <row r="1127" spans="1:17" x14ac:dyDescent="0.3">
      <c r="A1127" s="107" t="s">
        <v>510</v>
      </c>
      <c r="B1127" s="107" t="s">
        <v>2373</v>
      </c>
      <c r="C1127" s="124"/>
      <c r="D1127" s="107"/>
      <c r="E1127" s="125"/>
      <c r="F1127" s="107"/>
      <c r="G1127" s="107" t="s">
        <v>2370</v>
      </c>
      <c r="H1127" s="124" t="str">
        <f>Programação3[[#This Row],[Atividade]]&amp; " - linha/estrutura: " &amp;Programação3[[#This Row],[Tag]]</f>
        <v xml:space="preserve">Içamento de materiais - linha/estrutura: </v>
      </c>
      <c r="I1127" s="107"/>
      <c r="J1127" s="107"/>
      <c r="K1127" s="107"/>
      <c r="L1127" s="146"/>
      <c r="M1127" s="146"/>
      <c r="N1127" s="146"/>
      <c r="O1127" s="146"/>
      <c r="P1127" s="146"/>
      <c r="Q1127" s="146"/>
    </row>
    <row r="1128" spans="1:17" x14ac:dyDescent="0.3">
      <c r="A1128" s="107"/>
      <c r="B1128" s="107" t="s">
        <v>1250</v>
      </c>
      <c r="C1128" s="124"/>
      <c r="D1128" s="107"/>
      <c r="E1128" s="125"/>
      <c r="F1128" s="107"/>
      <c r="G1128" s="107" t="s">
        <v>279</v>
      </c>
      <c r="H1128" s="124" t="str">
        <f>Programação3[[#This Row],[Atividade]]&amp; " - linha/estrutura: " &amp;Programação3[[#This Row],[Tag]]</f>
        <v xml:space="preserve">Inspeção ENDs das soldas - linha/estrutura: </v>
      </c>
      <c r="I1128" s="107"/>
      <c r="J1128" s="107"/>
      <c r="K1128" s="107"/>
      <c r="L1128" s="146"/>
      <c r="M1128" s="146"/>
      <c r="N1128" s="146"/>
      <c r="O1128" s="146"/>
      <c r="P1128" s="146"/>
      <c r="Q1128" s="146"/>
    </row>
    <row r="1129" spans="1:17" x14ac:dyDescent="0.3">
      <c r="A1129" s="107"/>
      <c r="B1129" s="107" t="s">
        <v>1251</v>
      </c>
      <c r="C1129" s="124"/>
      <c r="D1129" s="107"/>
      <c r="E1129" s="125"/>
      <c r="F1129" s="107"/>
      <c r="G1129" s="107" t="s">
        <v>335</v>
      </c>
      <c r="H1129" s="124" t="str">
        <f>Programação3[[#This Row],[Atividade]]&amp; " - linha/estrutura: " &amp;Programação3[[#This Row],[Tag]]</f>
        <v xml:space="preserve">Teste hidrostático - linha/estrutura: </v>
      </c>
      <c r="I1129" s="107"/>
      <c r="J1129" s="107"/>
      <c r="K1129" s="107"/>
      <c r="L1129" s="146"/>
      <c r="M1129" s="146"/>
      <c r="N1129" s="146"/>
      <c r="O1129" s="146"/>
      <c r="P1129" s="146"/>
      <c r="Q1129" s="146"/>
    </row>
    <row r="1130" spans="1:17" x14ac:dyDescent="0.3">
      <c r="A1130" s="107"/>
      <c r="B1130" s="107" t="s">
        <v>1252</v>
      </c>
      <c r="C1130" s="124"/>
      <c r="D1130" s="107"/>
      <c r="E1130" s="125"/>
      <c r="F1130" s="107"/>
      <c r="G1130" s="107" t="s">
        <v>1800</v>
      </c>
      <c r="H1130" s="124" t="str">
        <f>Programação3[[#This Row],[Atividade]]&amp; " - linha/estrutura: " &amp;Programação3[[#This Row],[Tag]]</f>
        <v xml:space="preserve">Linha 8"-S3-14E-5307-H - linha/estrutura: </v>
      </c>
      <c r="I1130" s="107"/>
      <c r="J1130" s="107"/>
      <c r="K1130" s="107"/>
      <c r="L1130" s="146"/>
      <c r="M1130" s="146"/>
      <c r="N1130" s="146"/>
      <c r="O1130" s="146"/>
      <c r="P1130" s="146"/>
      <c r="Q1130" s="146"/>
    </row>
    <row r="1131" spans="1:17" x14ac:dyDescent="0.3">
      <c r="A1131" s="107"/>
      <c r="B1131" s="107" t="s">
        <v>1253</v>
      </c>
      <c r="C1131" s="124"/>
      <c r="D1131" s="107"/>
      <c r="E1131" s="125"/>
      <c r="F1131" s="107"/>
      <c r="G1131" s="107" t="s">
        <v>1929</v>
      </c>
      <c r="H1131" s="124" t="str">
        <f>Programação3[[#This Row],[Atividade]]&amp; " - linha/estrutura: " &amp;Programação3[[#This Row],[Tag]]</f>
        <v xml:space="preserve">Montar suportes - linha/estrutura: </v>
      </c>
      <c r="I1131" s="107"/>
      <c r="J1131" s="107"/>
      <c r="K1131" s="107"/>
      <c r="L1131" s="146"/>
      <c r="M1131" s="146"/>
      <c r="N1131" s="146"/>
      <c r="O1131" s="146"/>
      <c r="P1131" s="146"/>
      <c r="Q1131" s="146"/>
    </row>
    <row r="1132" spans="1:17" x14ac:dyDescent="0.3">
      <c r="A1132" s="107"/>
      <c r="B1132" s="107" t="s">
        <v>1254</v>
      </c>
      <c r="C1132" s="124"/>
      <c r="D1132" s="107"/>
      <c r="E1132" s="125"/>
      <c r="F1132" s="107"/>
      <c r="G1132" s="107" t="s">
        <v>2019</v>
      </c>
      <c r="H1132" s="124" t="str">
        <f>Programação3[[#This Row],[Atividade]]&amp; " - linha/estrutura: " &amp;Programação3[[#This Row],[Tag]]</f>
        <v xml:space="preserve">Montar e soldar tubulação - linha/estrutura: </v>
      </c>
      <c r="I1132" s="107"/>
      <c r="J1132" s="107"/>
      <c r="K1132" s="107"/>
      <c r="L1132" s="146"/>
      <c r="M1132" s="146"/>
      <c r="N1132" s="146"/>
      <c r="O1132" s="146"/>
      <c r="P1132" s="146"/>
      <c r="Q1132" s="146"/>
    </row>
    <row r="1133" spans="1:17" x14ac:dyDescent="0.3">
      <c r="A1133" s="107"/>
      <c r="B1133" s="107" t="s">
        <v>1255</v>
      </c>
      <c r="C1133" s="124"/>
      <c r="D1133" s="107"/>
      <c r="E1133" s="125"/>
      <c r="F1133" s="107"/>
      <c r="G1133" s="107" t="s">
        <v>279</v>
      </c>
      <c r="H1133" s="124" t="str">
        <f>Programação3[[#This Row],[Atividade]]&amp; " - linha/estrutura: " &amp;Programação3[[#This Row],[Tag]]</f>
        <v xml:space="preserve">Inspeção ENDs das soldas - linha/estrutura: </v>
      </c>
      <c r="I1133" s="107"/>
      <c r="J1133" s="107"/>
      <c r="K1133" s="107"/>
      <c r="L1133" s="146"/>
      <c r="M1133" s="146"/>
      <c r="N1133" s="146"/>
      <c r="O1133" s="146"/>
      <c r="P1133" s="146"/>
      <c r="Q1133" s="146"/>
    </row>
    <row r="1134" spans="1:17" x14ac:dyDescent="0.3">
      <c r="A1134" s="107"/>
      <c r="B1134" s="107" t="s">
        <v>1256</v>
      </c>
      <c r="C1134" s="124"/>
      <c r="D1134" s="107"/>
      <c r="E1134" s="125"/>
      <c r="F1134" s="107"/>
      <c r="G1134" s="107" t="s">
        <v>335</v>
      </c>
      <c r="H1134" s="124" t="str">
        <f>Programação3[[#This Row],[Atividade]]&amp; " - linha/estrutura: " &amp;Programação3[[#This Row],[Tag]]</f>
        <v xml:space="preserve">Teste hidrostático - linha/estrutura: </v>
      </c>
      <c r="I1134" s="107"/>
      <c r="J1134" s="107"/>
      <c r="K1134" s="107"/>
      <c r="L1134" s="146"/>
      <c r="M1134" s="146"/>
      <c r="N1134" s="146"/>
      <c r="O1134" s="146"/>
      <c r="P1134" s="146"/>
      <c r="Q1134" s="146"/>
    </row>
    <row r="1135" spans="1:17" x14ac:dyDescent="0.3">
      <c r="A1135" s="107"/>
      <c r="B1135" s="107" t="s">
        <v>1257</v>
      </c>
      <c r="C1135" s="124"/>
      <c r="D1135" s="107"/>
      <c r="E1135" s="125"/>
      <c r="F1135" s="107"/>
      <c r="G1135" s="107" t="s">
        <v>2103</v>
      </c>
      <c r="H1135" s="124" t="str">
        <f>Programação3[[#This Row],[Atividade]]&amp; " - linha/estrutura: " &amp;Programação3[[#This Row],[Tag]]</f>
        <v xml:space="preserve">Linha 6"-S3-14E-5341-H - linha/estrutura: </v>
      </c>
      <c r="I1135" s="107"/>
      <c r="J1135" s="107"/>
      <c r="K1135" s="107"/>
      <c r="L1135" s="146"/>
      <c r="M1135" s="146"/>
      <c r="N1135" s="146"/>
      <c r="O1135" s="146"/>
      <c r="P1135" s="146"/>
      <c r="Q1135" s="146"/>
    </row>
    <row r="1136" spans="1:17" x14ac:dyDescent="0.3">
      <c r="A1136" s="107"/>
      <c r="B1136" s="107" t="s">
        <v>1258</v>
      </c>
      <c r="C1136" s="124"/>
      <c r="D1136" s="107"/>
      <c r="E1136" s="125"/>
      <c r="F1136" s="107"/>
      <c r="G1136" s="107" t="s">
        <v>1929</v>
      </c>
      <c r="H1136" s="124" t="str">
        <f>Programação3[[#This Row],[Atividade]]&amp; " - linha/estrutura: " &amp;Programação3[[#This Row],[Tag]]</f>
        <v xml:space="preserve">Montar suportes - linha/estrutura: </v>
      </c>
      <c r="I1136" s="107"/>
      <c r="J1136" s="107"/>
      <c r="K1136" s="107"/>
      <c r="L1136" s="146"/>
      <c r="M1136" s="146"/>
      <c r="N1136" s="146"/>
      <c r="O1136" s="146"/>
      <c r="P1136" s="146"/>
      <c r="Q1136" s="146"/>
    </row>
    <row r="1137" spans="1:17" x14ac:dyDescent="0.3">
      <c r="A1137" s="107" t="s">
        <v>510</v>
      </c>
      <c r="B1137" s="107" t="s">
        <v>2335</v>
      </c>
      <c r="C1137" s="124"/>
      <c r="D1137" s="107"/>
      <c r="E1137" s="125"/>
      <c r="F1137" s="107"/>
      <c r="G1137" s="107" t="s">
        <v>2336</v>
      </c>
      <c r="H1137" s="124" t="str">
        <f>Programação3[[#This Row],[Atividade]]&amp; " - linha/estrutura: " &amp;Programação3[[#This Row],[Tag]]</f>
        <v xml:space="preserve">Içamento e posicionamento da tubulação - linha/estrutura: </v>
      </c>
      <c r="I1137" s="107"/>
      <c r="J1137" s="107"/>
      <c r="K1137" s="107"/>
      <c r="L1137" s="146"/>
      <c r="M1137" s="146"/>
      <c r="N1137" s="146"/>
      <c r="O1137" s="146"/>
      <c r="P1137" s="146"/>
      <c r="Q1137" s="146"/>
    </row>
    <row r="1138" spans="1:17" x14ac:dyDescent="0.3">
      <c r="A1138" s="107" t="s">
        <v>510</v>
      </c>
      <c r="B1138" s="107" t="s">
        <v>1259</v>
      </c>
      <c r="C1138" s="124"/>
      <c r="D1138" s="107"/>
      <c r="E1138" s="125"/>
      <c r="F1138" s="107"/>
      <c r="G1138" s="107" t="s">
        <v>2019</v>
      </c>
      <c r="H1138" s="124" t="str">
        <f>Programação3[[#This Row],[Atividade]]&amp; " - linha/estrutura: " &amp;Programação3[[#This Row],[Tag]]</f>
        <v xml:space="preserve">Montar e soldar tubulação - linha/estrutura: </v>
      </c>
      <c r="I1138" s="107"/>
      <c r="J1138" s="107"/>
      <c r="K1138" s="107"/>
      <c r="L1138" s="146"/>
      <c r="M1138" s="146"/>
      <c r="N1138" s="146"/>
      <c r="O1138" s="146"/>
      <c r="P1138" s="146"/>
      <c r="Q1138" s="146"/>
    </row>
    <row r="1139" spans="1:17" x14ac:dyDescent="0.3">
      <c r="A1139" s="107"/>
      <c r="B1139" s="107" t="s">
        <v>1260</v>
      </c>
      <c r="C1139" s="124"/>
      <c r="D1139" s="107"/>
      <c r="E1139" s="125"/>
      <c r="F1139" s="107"/>
      <c r="G1139" s="107" t="s">
        <v>279</v>
      </c>
      <c r="H1139" s="124" t="str">
        <f>Programação3[[#This Row],[Atividade]]&amp; " - linha/estrutura: " &amp;Programação3[[#This Row],[Tag]]</f>
        <v xml:space="preserve">Inspeção ENDs das soldas - linha/estrutura: </v>
      </c>
      <c r="I1139" s="107"/>
      <c r="J1139" s="107"/>
      <c r="K1139" s="107"/>
      <c r="L1139" s="146"/>
      <c r="M1139" s="146"/>
      <c r="N1139" s="146"/>
      <c r="O1139" s="146"/>
      <c r="P1139" s="146"/>
      <c r="Q1139" s="146"/>
    </row>
    <row r="1140" spans="1:17" x14ac:dyDescent="0.3">
      <c r="A1140" s="107"/>
      <c r="B1140" s="107" t="s">
        <v>1261</v>
      </c>
      <c r="C1140" s="124"/>
      <c r="D1140" s="107"/>
      <c r="E1140" s="125"/>
      <c r="F1140" s="107"/>
      <c r="G1140" s="107" t="s">
        <v>335</v>
      </c>
      <c r="H1140" s="124" t="str">
        <f>Programação3[[#This Row],[Atividade]]&amp; " - linha/estrutura: " &amp;Programação3[[#This Row],[Tag]]</f>
        <v xml:space="preserve">Teste hidrostático - linha/estrutura: </v>
      </c>
      <c r="I1140" s="107"/>
      <c r="J1140" s="107"/>
      <c r="K1140" s="107"/>
      <c r="L1140" s="146"/>
      <c r="M1140" s="146"/>
      <c r="N1140" s="146"/>
      <c r="O1140" s="146"/>
      <c r="P1140" s="146"/>
      <c r="Q1140" s="146"/>
    </row>
    <row r="1141" spans="1:17" x14ac:dyDescent="0.3">
      <c r="A1141" s="107"/>
      <c r="B1141" s="107" t="s">
        <v>1263</v>
      </c>
      <c r="C1141" s="124"/>
      <c r="D1141" s="107"/>
      <c r="E1141" s="125"/>
      <c r="F1141" s="107"/>
      <c r="G1141" s="107" t="s">
        <v>2104</v>
      </c>
      <c r="H1141" s="124" t="str">
        <f>Programação3[[#This Row],[Atividade]]&amp; " - linha/estrutura: " &amp;Programação3[[#This Row],[Tag]]</f>
        <v xml:space="preserve">Linha 6"-S3-14E-5388-H - linha/estrutura: </v>
      </c>
      <c r="I1141" s="107"/>
      <c r="J1141" s="107"/>
      <c r="K1141" s="107"/>
      <c r="L1141" s="146"/>
      <c r="M1141" s="146"/>
      <c r="N1141" s="146"/>
      <c r="O1141" s="146"/>
      <c r="P1141" s="146"/>
      <c r="Q1141" s="146"/>
    </row>
    <row r="1142" spans="1:17" x14ac:dyDescent="0.3">
      <c r="A1142" s="107"/>
      <c r="B1142" s="107" t="s">
        <v>1264</v>
      </c>
      <c r="C1142" s="124"/>
      <c r="D1142" s="107"/>
      <c r="E1142" s="125"/>
      <c r="F1142" s="107"/>
      <c r="G1142" s="107" t="s">
        <v>1929</v>
      </c>
      <c r="H1142" s="124" t="str">
        <f>Programação3[[#This Row],[Atividade]]&amp; " - linha/estrutura: " &amp;Programação3[[#This Row],[Tag]]</f>
        <v xml:space="preserve">Montar suportes - linha/estrutura: </v>
      </c>
      <c r="I1142" s="107"/>
      <c r="J1142" s="107"/>
      <c r="K1142" s="107"/>
      <c r="L1142" s="146"/>
      <c r="M1142" s="146"/>
      <c r="N1142" s="146"/>
      <c r="O1142" s="146"/>
      <c r="P1142" s="146"/>
      <c r="Q1142" s="146"/>
    </row>
    <row r="1143" spans="1:17" x14ac:dyDescent="0.3">
      <c r="A1143" s="107"/>
      <c r="B1143" s="107" t="s">
        <v>1265</v>
      </c>
      <c r="C1143" s="124"/>
      <c r="D1143" s="107"/>
      <c r="E1143" s="125"/>
      <c r="F1143" s="107"/>
      <c r="G1143" s="107" t="s">
        <v>2019</v>
      </c>
      <c r="H1143" s="124" t="str">
        <f>Programação3[[#This Row],[Atividade]]&amp; " - linha/estrutura: " &amp;Programação3[[#This Row],[Tag]]</f>
        <v xml:space="preserve">Montar e soldar tubulação - linha/estrutura: </v>
      </c>
      <c r="I1143" s="107"/>
      <c r="J1143" s="107"/>
      <c r="K1143" s="107"/>
      <c r="L1143" s="146"/>
      <c r="M1143" s="146"/>
      <c r="N1143" s="146"/>
      <c r="O1143" s="146"/>
      <c r="P1143" s="146"/>
      <c r="Q1143" s="146"/>
    </row>
    <row r="1144" spans="1:17" x14ac:dyDescent="0.3">
      <c r="A1144" s="107"/>
      <c r="B1144" s="107" t="s">
        <v>1266</v>
      </c>
      <c r="C1144" s="124"/>
      <c r="D1144" s="107"/>
      <c r="E1144" s="125"/>
      <c r="F1144" s="107"/>
      <c r="G1144" s="107" t="s">
        <v>279</v>
      </c>
      <c r="H1144" s="124" t="str">
        <f>Programação3[[#This Row],[Atividade]]&amp; " - linha/estrutura: " &amp;Programação3[[#This Row],[Tag]]</f>
        <v xml:space="preserve">Inspeção ENDs das soldas - linha/estrutura: </v>
      </c>
      <c r="I1144" s="107"/>
      <c r="J1144" s="107"/>
      <c r="K1144" s="107"/>
      <c r="L1144" s="146"/>
      <c r="M1144" s="146"/>
      <c r="N1144" s="146"/>
      <c r="O1144" s="146"/>
      <c r="P1144" s="146"/>
      <c r="Q1144" s="146"/>
    </row>
    <row r="1145" spans="1:17" x14ac:dyDescent="0.3">
      <c r="A1145" s="107"/>
      <c r="B1145" s="107" t="s">
        <v>1267</v>
      </c>
      <c r="C1145" s="124"/>
      <c r="D1145" s="107"/>
      <c r="E1145" s="125"/>
      <c r="F1145" s="107"/>
      <c r="G1145" s="107" t="s">
        <v>335</v>
      </c>
      <c r="H1145" s="124" t="str">
        <f>Programação3[[#This Row],[Atividade]]&amp; " - linha/estrutura: " &amp;Programação3[[#This Row],[Tag]]</f>
        <v xml:space="preserve">Teste hidrostático - linha/estrutura: </v>
      </c>
      <c r="I1145" s="107"/>
      <c r="J1145" s="107"/>
      <c r="K1145" s="107"/>
      <c r="L1145" s="146"/>
      <c r="M1145" s="146"/>
      <c r="N1145" s="146"/>
      <c r="O1145" s="146"/>
      <c r="P1145" s="146"/>
      <c r="Q1145" s="146"/>
    </row>
    <row r="1146" spans="1:17" x14ac:dyDescent="0.3">
      <c r="A1146" s="107"/>
      <c r="B1146" s="107" t="s">
        <v>1269</v>
      </c>
      <c r="C1146" s="124"/>
      <c r="D1146" s="107"/>
      <c r="E1146" s="125"/>
      <c r="F1146" s="107"/>
      <c r="G1146" s="107" t="s">
        <v>2105</v>
      </c>
      <c r="H1146" s="124" t="str">
        <f>Programação3[[#This Row],[Atividade]]&amp; " - linha/estrutura: " &amp;Programação3[[#This Row],[Tag]]</f>
        <v xml:space="preserve">Linha 16''-S3-14E-5393-H - linha/estrutura: </v>
      </c>
      <c r="I1146" s="107"/>
      <c r="J1146" s="107"/>
      <c r="K1146" s="107"/>
      <c r="L1146" s="146"/>
      <c r="M1146" s="146"/>
      <c r="N1146" s="146"/>
      <c r="O1146" s="146"/>
      <c r="P1146" s="146"/>
      <c r="Q1146" s="146"/>
    </row>
    <row r="1147" spans="1:17" x14ac:dyDescent="0.3">
      <c r="A1147" s="107"/>
      <c r="B1147" s="107" t="s">
        <v>1270</v>
      </c>
      <c r="C1147" s="124"/>
      <c r="D1147" s="107"/>
      <c r="E1147" s="125"/>
      <c r="F1147" s="107"/>
      <c r="G1147" s="107" t="s">
        <v>2019</v>
      </c>
      <c r="H1147" s="124" t="str">
        <f>Programação3[[#This Row],[Atividade]]&amp; " - linha/estrutura: " &amp;Programação3[[#This Row],[Tag]]</f>
        <v xml:space="preserve">Montar e soldar tubulação - linha/estrutura: </v>
      </c>
      <c r="I1147" s="107"/>
      <c r="J1147" s="107"/>
      <c r="K1147" s="107"/>
      <c r="L1147" s="146"/>
      <c r="M1147" s="146"/>
      <c r="N1147" s="146"/>
      <c r="O1147" s="146"/>
      <c r="P1147" s="146"/>
      <c r="Q1147" s="146"/>
    </row>
    <row r="1148" spans="1:17" x14ac:dyDescent="0.3">
      <c r="A1148" s="107"/>
      <c r="B1148" s="107" t="s">
        <v>1271</v>
      </c>
      <c r="C1148" s="124"/>
      <c r="D1148" s="107"/>
      <c r="E1148" s="125"/>
      <c r="F1148" s="107"/>
      <c r="G1148" s="107" t="s">
        <v>279</v>
      </c>
      <c r="H1148" s="124" t="str">
        <f>Programação3[[#This Row],[Atividade]]&amp; " - linha/estrutura: " &amp;Programação3[[#This Row],[Tag]]</f>
        <v xml:space="preserve">Inspeção ENDs das soldas - linha/estrutura: </v>
      </c>
      <c r="I1148" s="107"/>
      <c r="J1148" s="107"/>
      <c r="K1148" s="107"/>
      <c r="L1148" s="146"/>
      <c r="M1148" s="146"/>
      <c r="N1148" s="146"/>
      <c r="O1148" s="146"/>
      <c r="P1148" s="146"/>
      <c r="Q1148" s="146"/>
    </row>
    <row r="1149" spans="1:17" x14ac:dyDescent="0.3">
      <c r="A1149" s="107"/>
      <c r="B1149" s="107" t="s">
        <v>1272</v>
      </c>
      <c r="C1149" s="124"/>
      <c r="D1149" s="107"/>
      <c r="E1149" s="125"/>
      <c r="F1149" s="107"/>
      <c r="G1149" s="107" t="s">
        <v>335</v>
      </c>
      <c r="H1149" s="124" t="str">
        <f>Programação3[[#This Row],[Atividade]]&amp; " - linha/estrutura: " &amp;Programação3[[#This Row],[Tag]]</f>
        <v xml:space="preserve">Teste hidrostático - linha/estrutura: </v>
      </c>
      <c r="I1149" s="107"/>
      <c r="J1149" s="107"/>
      <c r="K1149" s="107"/>
      <c r="L1149" s="146"/>
      <c r="M1149" s="146"/>
      <c r="N1149" s="146"/>
      <c r="O1149" s="146"/>
      <c r="P1149" s="146"/>
      <c r="Q1149" s="146"/>
    </row>
    <row r="1150" spans="1:17" x14ac:dyDescent="0.3">
      <c r="A1150" s="107"/>
      <c r="B1150" s="107" t="s">
        <v>1274</v>
      </c>
      <c r="C1150" s="124"/>
      <c r="D1150" s="107"/>
      <c r="E1150" s="125"/>
      <c r="F1150" s="107"/>
      <c r="G1150" s="107" t="s">
        <v>1820</v>
      </c>
      <c r="H1150" s="124" t="str">
        <f>Programação3[[#This Row],[Atividade]]&amp; " - linha/estrutura: " &amp;Programação3[[#This Row],[Tag]]</f>
        <v xml:space="preserve">Linha 6"-S3-14E-5392-H - linha/estrutura: </v>
      </c>
      <c r="I1150" s="107"/>
      <c r="J1150" s="107"/>
      <c r="K1150" s="107"/>
      <c r="L1150" s="146"/>
      <c r="M1150" s="146"/>
      <c r="N1150" s="146"/>
      <c r="O1150" s="146"/>
      <c r="P1150" s="146"/>
      <c r="Q1150" s="146"/>
    </row>
    <row r="1151" spans="1:17" x14ac:dyDescent="0.3">
      <c r="A1151" s="107"/>
      <c r="B1151" s="107" t="s">
        <v>1275</v>
      </c>
      <c r="C1151" s="124"/>
      <c r="D1151" s="107"/>
      <c r="E1151" s="125"/>
      <c r="F1151" s="107"/>
      <c r="G1151" s="107" t="s">
        <v>1929</v>
      </c>
      <c r="H1151" s="124" t="str">
        <f>Programação3[[#This Row],[Atividade]]&amp; " - linha/estrutura: " &amp;Programação3[[#This Row],[Tag]]</f>
        <v xml:space="preserve">Montar suportes - linha/estrutura: </v>
      </c>
      <c r="I1151" s="107"/>
      <c r="J1151" s="107"/>
      <c r="K1151" s="107"/>
      <c r="L1151" s="146"/>
      <c r="M1151" s="146"/>
      <c r="N1151" s="146"/>
      <c r="O1151" s="146"/>
      <c r="P1151" s="146"/>
      <c r="Q1151" s="146"/>
    </row>
    <row r="1152" spans="1:17" x14ac:dyDescent="0.3">
      <c r="A1152" s="107"/>
      <c r="B1152" s="107" t="s">
        <v>1276</v>
      </c>
      <c r="C1152" s="124"/>
      <c r="D1152" s="107"/>
      <c r="E1152" s="125"/>
      <c r="F1152" s="107"/>
      <c r="G1152" s="107" t="s">
        <v>2019</v>
      </c>
      <c r="H1152" s="124" t="str">
        <f>Programação3[[#This Row],[Atividade]]&amp; " - linha/estrutura: " &amp;Programação3[[#This Row],[Tag]]</f>
        <v xml:space="preserve">Montar e soldar tubulação - linha/estrutura: </v>
      </c>
      <c r="I1152" s="107"/>
      <c r="J1152" s="107"/>
      <c r="K1152" s="107"/>
      <c r="L1152" s="146"/>
      <c r="M1152" s="146"/>
      <c r="N1152" s="146"/>
      <c r="O1152" s="146"/>
      <c r="P1152" s="146"/>
      <c r="Q1152" s="146"/>
    </row>
    <row r="1153" spans="1:17" x14ac:dyDescent="0.3">
      <c r="A1153" s="107"/>
      <c r="B1153" s="107" t="s">
        <v>1277</v>
      </c>
      <c r="C1153" s="124"/>
      <c r="D1153" s="107"/>
      <c r="E1153" s="125"/>
      <c r="F1153" s="107"/>
      <c r="G1153" s="107" t="s">
        <v>279</v>
      </c>
      <c r="H1153" s="124" t="str">
        <f>Programação3[[#This Row],[Atividade]]&amp; " - linha/estrutura: " &amp;Programação3[[#This Row],[Tag]]</f>
        <v xml:space="preserve">Inspeção ENDs das soldas - linha/estrutura: </v>
      </c>
      <c r="I1153" s="107"/>
      <c r="J1153" s="107"/>
      <c r="K1153" s="107"/>
      <c r="L1153" s="146"/>
      <c r="M1153" s="146"/>
      <c r="N1153" s="146"/>
      <c r="O1153" s="146"/>
      <c r="P1153" s="146"/>
      <c r="Q1153" s="146"/>
    </row>
    <row r="1154" spans="1:17" x14ac:dyDescent="0.3">
      <c r="A1154" s="107"/>
      <c r="B1154" s="107" t="s">
        <v>1278</v>
      </c>
      <c r="C1154" s="124"/>
      <c r="D1154" s="107"/>
      <c r="E1154" s="125"/>
      <c r="F1154" s="107"/>
      <c r="G1154" s="107" t="s">
        <v>1883</v>
      </c>
      <c r="H1154" s="124" t="str">
        <f>Programação3[[#This Row],[Atividade]]&amp; " - linha/estrutura: " &amp;Programação3[[#This Row],[Tag]]</f>
        <v xml:space="preserve">Montar de válvula gaveta de 6" - linha/estrutura: </v>
      </c>
      <c r="I1154" s="107"/>
      <c r="J1154" s="107"/>
      <c r="K1154" s="107"/>
      <c r="L1154" s="146"/>
      <c r="M1154" s="146"/>
      <c r="N1154" s="146"/>
      <c r="O1154" s="146"/>
      <c r="P1154" s="146"/>
      <c r="Q1154" s="146"/>
    </row>
    <row r="1155" spans="1:17" x14ac:dyDescent="0.3">
      <c r="A1155" s="107"/>
      <c r="B1155" s="107" t="s">
        <v>1279</v>
      </c>
      <c r="C1155" s="124"/>
      <c r="D1155" s="107"/>
      <c r="E1155" s="125"/>
      <c r="F1155" s="107"/>
      <c r="G1155" s="107" t="s">
        <v>335</v>
      </c>
      <c r="H1155" s="124" t="str">
        <f>Programação3[[#This Row],[Atividade]]&amp; " - linha/estrutura: " &amp;Programação3[[#This Row],[Tag]]</f>
        <v xml:space="preserve">Teste hidrostático - linha/estrutura: </v>
      </c>
      <c r="I1155" s="107"/>
      <c r="J1155" s="107"/>
      <c r="K1155" s="107"/>
      <c r="L1155" s="146"/>
      <c r="M1155" s="146"/>
      <c r="N1155" s="146"/>
      <c r="O1155" s="146"/>
      <c r="P1155" s="146"/>
      <c r="Q1155" s="146"/>
    </row>
    <row r="1156" spans="1:17" x14ac:dyDescent="0.3">
      <c r="A1156" s="107"/>
      <c r="B1156" s="107" t="s">
        <v>1281</v>
      </c>
      <c r="C1156" s="124"/>
      <c r="D1156" s="107"/>
      <c r="E1156" s="125"/>
      <c r="F1156" s="107"/>
      <c r="G1156" s="107" t="s">
        <v>2106</v>
      </c>
      <c r="H1156" s="124" t="str">
        <f>Programação3[[#This Row],[Atividade]]&amp; " - linha/estrutura: " &amp;Programação3[[#This Row],[Tag]]</f>
        <v xml:space="preserve">Montagem dos Flash Tanques - linha/estrutura: </v>
      </c>
      <c r="I1156" s="107"/>
      <c r="J1156" s="107"/>
      <c r="K1156" s="107"/>
      <c r="L1156" s="146"/>
      <c r="M1156" s="146"/>
      <c r="N1156" s="146"/>
      <c r="O1156" s="146"/>
      <c r="P1156" s="146"/>
      <c r="Q1156" s="146"/>
    </row>
    <row r="1157" spans="1:17" x14ac:dyDescent="0.3">
      <c r="A1157" s="107"/>
      <c r="B1157" s="107" t="s">
        <v>1282</v>
      </c>
      <c r="C1157" s="124"/>
      <c r="D1157" s="107"/>
      <c r="E1157" s="125"/>
      <c r="F1157" s="107"/>
      <c r="G1157" s="107" t="s">
        <v>2107</v>
      </c>
      <c r="H1157" s="124" t="str">
        <f>Programação3[[#This Row],[Atividade]]&amp; " - linha/estrutura: " &amp;Programação3[[#This Row],[Tag]]</f>
        <v xml:space="preserve">Construção de base civil ( Hydro) - linha/estrutura: </v>
      </c>
      <c r="I1157" s="107"/>
      <c r="J1157" s="107"/>
      <c r="K1157" s="107"/>
      <c r="L1157" s="146"/>
      <c r="M1157" s="146"/>
      <c r="N1157" s="146"/>
      <c r="O1157" s="146"/>
      <c r="P1157" s="146"/>
      <c r="Q1157" s="146"/>
    </row>
    <row r="1158" spans="1:17" x14ac:dyDescent="0.3">
      <c r="A1158" s="107"/>
      <c r="B1158" s="107" t="s">
        <v>1283</v>
      </c>
      <c r="C1158" s="124"/>
      <c r="D1158" s="107"/>
      <c r="E1158" s="125"/>
      <c r="F1158" s="107"/>
      <c r="G1158" s="107" t="s">
        <v>2108</v>
      </c>
      <c r="H1158" s="124" t="str">
        <f>Programação3[[#This Row],[Atividade]]&amp; " - linha/estrutura: " &amp;Programação3[[#This Row],[Tag]]</f>
        <v xml:space="preserve">FT-14E-01A - linha/estrutura: </v>
      </c>
      <c r="I1158" s="107"/>
      <c r="J1158" s="107"/>
      <c r="K1158" s="107"/>
      <c r="L1158" s="146"/>
      <c r="M1158" s="146"/>
      <c r="N1158" s="146"/>
      <c r="O1158" s="146"/>
      <c r="P1158" s="146"/>
      <c r="Q1158" s="146"/>
    </row>
    <row r="1159" spans="1:17" x14ac:dyDescent="0.3">
      <c r="A1159" s="107"/>
      <c r="B1159" s="107" t="s">
        <v>1284</v>
      </c>
      <c r="C1159" s="124"/>
      <c r="D1159" s="107"/>
      <c r="E1159" s="125"/>
      <c r="F1159" s="107"/>
      <c r="G1159" s="107" t="s">
        <v>2109</v>
      </c>
      <c r="H1159" s="124" t="str">
        <f>Programação3[[#This Row],[Atividade]]&amp; " - linha/estrutura: " &amp;Programação3[[#This Row],[Tag]]</f>
        <v xml:space="preserve">Fornecimento de FT (Hydro) - linha/estrutura: </v>
      </c>
      <c r="I1159" s="107"/>
      <c r="J1159" s="107"/>
      <c r="K1159" s="107"/>
      <c r="L1159" s="146"/>
      <c r="M1159" s="146"/>
      <c r="N1159" s="146"/>
      <c r="O1159" s="146"/>
      <c r="P1159" s="146"/>
      <c r="Q1159" s="146"/>
    </row>
    <row r="1160" spans="1:17" x14ac:dyDescent="0.3">
      <c r="A1160" s="107"/>
      <c r="B1160" s="107" t="s">
        <v>1285</v>
      </c>
      <c r="C1160" s="124"/>
      <c r="D1160" s="107"/>
      <c r="E1160" s="125"/>
      <c r="F1160" s="107"/>
      <c r="G1160" s="107" t="s">
        <v>1910</v>
      </c>
      <c r="H1160" s="124" t="str">
        <f>Programação3[[#This Row],[Atividade]]&amp; " - linha/estrutura: " &amp;Programação3[[#This Row],[Tag]]</f>
        <v xml:space="preserve">Nivelamento de base civil com shims - linha/estrutura: </v>
      </c>
      <c r="I1160" s="107"/>
      <c r="J1160" s="107"/>
      <c r="K1160" s="107"/>
      <c r="L1160" s="146"/>
      <c r="M1160" s="146"/>
      <c r="N1160" s="146"/>
      <c r="O1160" s="146"/>
      <c r="P1160" s="146"/>
      <c r="Q1160" s="146"/>
    </row>
    <row r="1161" spans="1:17" x14ac:dyDescent="0.3">
      <c r="A1161" s="107"/>
      <c r="B1161" s="107" t="s">
        <v>1286</v>
      </c>
      <c r="C1161" s="124"/>
      <c r="D1161" s="107"/>
      <c r="E1161" s="125"/>
      <c r="F1161" s="107"/>
      <c r="G1161" s="107" t="s">
        <v>1911</v>
      </c>
      <c r="H1161" s="124" t="str">
        <f>Programação3[[#This Row],[Atividade]]&amp; " - linha/estrutura: " &amp;Programação3[[#This Row],[Tag]]</f>
        <v xml:space="preserve">Posicionamento do tanque sobre a base - linha/estrutura: </v>
      </c>
      <c r="I1161" s="107"/>
      <c r="J1161" s="107"/>
      <c r="K1161" s="107"/>
      <c r="L1161" s="146"/>
      <c r="M1161" s="146"/>
      <c r="N1161" s="146"/>
      <c r="O1161" s="146"/>
      <c r="P1161" s="146"/>
      <c r="Q1161" s="146"/>
    </row>
    <row r="1162" spans="1:17" x14ac:dyDescent="0.3">
      <c r="A1162" s="107"/>
      <c r="B1162" s="107" t="s">
        <v>1287</v>
      </c>
      <c r="C1162" s="124"/>
      <c r="D1162" s="107"/>
      <c r="E1162" s="125"/>
      <c r="F1162" s="107"/>
      <c r="G1162" s="107" t="s">
        <v>1912</v>
      </c>
      <c r="H1162" s="124" t="str">
        <f>Programação3[[#This Row],[Atividade]]&amp; " - linha/estrutura: " &amp;Programação3[[#This Row],[Tag]]</f>
        <v xml:space="preserve">Verificação de alinhamento topogáfico - linha/estrutura: </v>
      </c>
      <c r="I1162" s="107"/>
      <c r="J1162" s="107"/>
      <c r="K1162" s="107"/>
      <c r="L1162" s="146"/>
      <c r="M1162" s="146"/>
      <c r="N1162" s="146"/>
      <c r="O1162" s="146"/>
      <c r="P1162" s="146"/>
      <c r="Q1162" s="146"/>
    </row>
    <row r="1163" spans="1:17" x14ac:dyDescent="0.3">
      <c r="A1163" s="107"/>
      <c r="B1163" s="107" t="s">
        <v>1288</v>
      </c>
      <c r="C1163" s="124"/>
      <c r="D1163" s="107"/>
      <c r="E1163" s="125"/>
      <c r="F1163" s="107"/>
      <c r="G1163" s="107" t="s">
        <v>1914</v>
      </c>
      <c r="H1163" s="124" t="str">
        <f>Programação3[[#This Row],[Atividade]]&amp; " - linha/estrutura: " &amp;Programação3[[#This Row],[Tag]]</f>
        <v xml:space="preserve">Grauteamento das bases civil - linha/estrutura: </v>
      </c>
      <c r="I1163" s="107"/>
      <c r="J1163" s="107"/>
      <c r="K1163" s="107"/>
      <c r="L1163" s="146"/>
      <c r="M1163" s="146"/>
      <c r="N1163" s="146"/>
      <c r="O1163" s="146"/>
      <c r="P1163" s="146"/>
      <c r="Q1163" s="146"/>
    </row>
    <row r="1164" spans="1:17" x14ac:dyDescent="0.3">
      <c r="A1164" s="107"/>
      <c r="B1164" s="107" t="s">
        <v>1289</v>
      </c>
      <c r="C1164" s="124"/>
      <c r="D1164" s="107"/>
      <c r="E1164" s="125"/>
      <c r="F1164" s="107"/>
      <c r="G1164" s="107" t="s">
        <v>2110</v>
      </c>
      <c r="H1164" s="124" t="str">
        <f>Programação3[[#This Row],[Atividade]]&amp; " - linha/estrutura: " &amp;Programação3[[#This Row],[Tag]]</f>
        <v xml:space="preserve">FT-14E-01B - linha/estrutura: </v>
      </c>
      <c r="I1164" s="107"/>
      <c r="J1164" s="107"/>
      <c r="K1164" s="107"/>
      <c r="L1164" s="146"/>
      <c r="M1164" s="146"/>
      <c r="N1164" s="146"/>
      <c r="O1164" s="146"/>
      <c r="P1164" s="146"/>
      <c r="Q1164" s="146"/>
    </row>
    <row r="1165" spans="1:17" x14ac:dyDescent="0.3">
      <c r="A1165" s="107"/>
      <c r="B1165" s="107" t="s">
        <v>1290</v>
      </c>
      <c r="C1165" s="124"/>
      <c r="D1165" s="107"/>
      <c r="E1165" s="125"/>
      <c r="F1165" s="107"/>
      <c r="G1165" s="107" t="s">
        <v>2109</v>
      </c>
      <c r="H1165" s="124" t="str">
        <f>Programação3[[#This Row],[Atividade]]&amp; " - linha/estrutura: " &amp;Programação3[[#This Row],[Tag]]</f>
        <v xml:space="preserve">Fornecimento de FT (Hydro) - linha/estrutura: </v>
      </c>
      <c r="I1165" s="107"/>
      <c r="J1165" s="107"/>
      <c r="K1165" s="107"/>
      <c r="L1165" s="146"/>
      <c r="M1165" s="146"/>
      <c r="N1165" s="146"/>
      <c r="O1165" s="146"/>
      <c r="P1165" s="146"/>
      <c r="Q1165" s="146"/>
    </row>
    <row r="1166" spans="1:17" x14ac:dyDescent="0.3">
      <c r="A1166" s="107"/>
      <c r="B1166" s="107" t="s">
        <v>1291</v>
      </c>
      <c r="C1166" s="124"/>
      <c r="D1166" s="107"/>
      <c r="E1166" s="125"/>
      <c r="F1166" s="107"/>
      <c r="G1166" s="107" t="s">
        <v>1910</v>
      </c>
      <c r="H1166" s="124" t="str">
        <f>Programação3[[#This Row],[Atividade]]&amp; " - linha/estrutura: " &amp;Programação3[[#This Row],[Tag]]</f>
        <v xml:space="preserve">Nivelamento de base civil com shims - linha/estrutura: </v>
      </c>
      <c r="I1166" s="107"/>
      <c r="J1166" s="107"/>
      <c r="K1166" s="107"/>
      <c r="L1166" s="146"/>
      <c r="M1166" s="146"/>
      <c r="N1166" s="146"/>
      <c r="O1166" s="146"/>
      <c r="P1166" s="146"/>
      <c r="Q1166" s="146"/>
    </row>
    <row r="1167" spans="1:17" x14ac:dyDescent="0.3">
      <c r="A1167" s="107"/>
      <c r="B1167" s="107" t="s">
        <v>1292</v>
      </c>
      <c r="C1167" s="124"/>
      <c r="D1167" s="107"/>
      <c r="E1167" s="125"/>
      <c r="F1167" s="107"/>
      <c r="G1167" s="107" t="s">
        <v>1911</v>
      </c>
      <c r="H1167" s="124" t="str">
        <f>Programação3[[#This Row],[Atividade]]&amp; " - linha/estrutura: " &amp;Programação3[[#This Row],[Tag]]</f>
        <v xml:space="preserve">Posicionamento do tanque sobre a base - linha/estrutura: </v>
      </c>
      <c r="I1167" s="107"/>
      <c r="J1167" s="107"/>
      <c r="K1167" s="107"/>
      <c r="L1167" s="146"/>
      <c r="M1167" s="146"/>
      <c r="N1167" s="146"/>
      <c r="O1167" s="146"/>
      <c r="P1167" s="146"/>
      <c r="Q1167" s="146"/>
    </row>
    <row r="1168" spans="1:17" x14ac:dyDescent="0.3">
      <c r="A1168" s="107"/>
      <c r="B1168" s="107" t="s">
        <v>1293</v>
      </c>
      <c r="C1168" s="124"/>
      <c r="D1168" s="107"/>
      <c r="E1168" s="125"/>
      <c r="F1168" s="107"/>
      <c r="G1168" s="107" t="s">
        <v>1912</v>
      </c>
      <c r="H1168" s="124" t="str">
        <f>Programação3[[#This Row],[Atividade]]&amp; " - linha/estrutura: " &amp;Programação3[[#This Row],[Tag]]</f>
        <v xml:space="preserve">Verificação de alinhamento topogáfico - linha/estrutura: </v>
      </c>
      <c r="I1168" s="107"/>
      <c r="J1168" s="107"/>
      <c r="K1168" s="107"/>
      <c r="L1168" s="146"/>
      <c r="M1168" s="146"/>
      <c r="N1168" s="146"/>
      <c r="O1168" s="146"/>
      <c r="P1168" s="146"/>
      <c r="Q1168" s="146"/>
    </row>
    <row r="1169" spans="1:17" x14ac:dyDescent="0.3">
      <c r="A1169" s="107"/>
      <c r="B1169" s="107" t="s">
        <v>1294</v>
      </c>
      <c r="C1169" s="124"/>
      <c r="D1169" s="107"/>
      <c r="E1169" s="125"/>
      <c r="F1169" s="107"/>
      <c r="G1169" s="107" t="s">
        <v>1914</v>
      </c>
      <c r="H1169" s="124" t="str">
        <f>Programação3[[#This Row],[Atividade]]&amp; " - linha/estrutura: " &amp;Programação3[[#This Row],[Tag]]</f>
        <v xml:space="preserve">Grauteamento das bases civil - linha/estrutura: </v>
      </c>
      <c r="I1169" s="107"/>
      <c r="J1169" s="107"/>
      <c r="K1169" s="107"/>
      <c r="L1169" s="146"/>
      <c r="M1169" s="146"/>
      <c r="N1169" s="146"/>
      <c r="O1169" s="146"/>
      <c r="P1169" s="146"/>
      <c r="Q1169" s="146"/>
    </row>
    <row r="1170" spans="1:17" x14ac:dyDescent="0.3">
      <c r="A1170" s="107"/>
      <c r="B1170" s="107" t="s">
        <v>1295</v>
      </c>
      <c r="C1170" s="124"/>
      <c r="D1170" s="107"/>
      <c r="E1170" s="125"/>
      <c r="F1170" s="107"/>
      <c r="G1170" s="107" t="s">
        <v>1913</v>
      </c>
      <c r="H1170" s="124" t="str">
        <f>Programação3[[#This Row],[Atividade]]&amp; " - linha/estrutura: " &amp;Programação3[[#This Row],[Tag]]</f>
        <v xml:space="preserve">Montagem da palataforma, escada e guarda corpo do tanque - linha/estrutura: </v>
      </c>
      <c r="I1170" s="107"/>
      <c r="J1170" s="107"/>
      <c r="K1170" s="107"/>
      <c r="L1170" s="146"/>
      <c r="M1170" s="146"/>
      <c r="N1170" s="146"/>
      <c r="O1170" s="146"/>
      <c r="P1170" s="146"/>
      <c r="Q1170" s="146"/>
    </row>
    <row r="1171" spans="1:17" x14ac:dyDescent="0.3">
      <c r="A1171" s="107"/>
      <c r="B1171" s="107" t="s">
        <v>1296</v>
      </c>
      <c r="C1171" s="124"/>
      <c r="D1171" s="107"/>
      <c r="E1171" s="125"/>
      <c r="F1171" s="107"/>
      <c r="G1171" s="107" t="s">
        <v>2111</v>
      </c>
      <c r="H1171" s="124" t="str">
        <f>Programação3[[#This Row],[Atividade]]&amp; " - linha/estrutura: " &amp;Programação3[[#This Row],[Tag]]</f>
        <v xml:space="preserve">P-14E-07A - linha/estrutura: </v>
      </c>
      <c r="I1171" s="107"/>
      <c r="J1171" s="107"/>
      <c r="K1171" s="107"/>
      <c r="L1171" s="146"/>
      <c r="M1171" s="146"/>
      <c r="N1171" s="146"/>
      <c r="O1171" s="146"/>
      <c r="P1171" s="146"/>
      <c r="Q1171" s="146"/>
    </row>
    <row r="1172" spans="1:17" x14ac:dyDescent="0.3">
      <c r="A1172" s="107"/>
      <c r="B1172" s="107" t="s">
        <v>1297</v>
      </c>
      <c r="C1172" s="124"/>
      <c r="D1172" s="107"/>
      <c r="E1172" s="125"/>
      <c r="F1172" s="107"/>
      <c r="G1172" s="107" t="s">
        <v>1910</v>
      </c>
      <c r="H1172" s="124" t="str">
        <f>Programação3[[#This Row],[Atividade]]&amp; " - linha/estrutura: " &amp;Programação3[[#This Row],[Tag]]</f>
        <v xml:space="preserve">Nivelamento de base civil com shims - linha/estrutura: </v>
      </c>
      <c r="I1172" s="107"/>
      <c r="J1172" s="107"/>
      <c r="K1172" s="107"/>
      <c r="L1172" s="146"/>
      <c r="M1172" s="146"/>
      <c r="N1172" s="146"/>
      <c r="O1172" s="146"/>
      <c r="P1172" s="146"/>
      <c r="Q1172" s="146"/>
    </row>
    <row r="1173" spans="1:17" x14ac:dyDescent="0.3">
      <c r="A1173" s="107"/>
      <c r="B1173" s="107" t="s">
        <v>1298</v>
      </c>
      <c r="C1173" s="124"/>
      <c r="D1173" s="107"/>
      <c r="E1173" s="125"/>
      <c r="F1173" s="107"/>
      <c r="G1173" s="107" t="s">
        <v>1982</v>
      </c>
      <c r="H1173" s="124" t="str">
        <f>Programação3[[#This Row],[Atividade]]&amp; " - linha/estrutura: " &amp;Programação3[[#This Row],[Tag]]</f>
        <v xml:space="preserve">Posicionamento da bomba sobre a base - linha/estrutura: </v>
      </c>
      <c r="I1173" s="107"/>
      <c r="J1173" s="107"/>
      <c r="K1173" s="107"/>
      <c r="L1173" s="146"/>
      <c r="M1173" s="146"/>
      <c r="N1173" s="146"/>
      <c r="O1173" s="146"/>
      <c r="P1173" s="146"/>
      <c r="Q1173" s="146"/>
    </row>
    <row r="1174" spans="1:17" x14ac:dyDescent="0.3">
      <c r="A1174" s="107"/>
      <c r="B1174" s="107" t="s">
        <v>1299</v>
      </c>
      <c r="C1174" s="124"/>
      <c r="D1174" s="107"/>
      <c r="E1174" s="125"/>
      <c r="F1174" s="107"/>
      <c r="G1174" s="107" t="s">
        <v>1912</v>
      </c>
      <c r="H1174" s="124" t="str">
        <f>Programação3[[#This Row],[Atividade]]&amp; " - linha/estrutura: " &amp;Programação3[[#This Row],[Tag]]</f>
        <v xml:space="preserve">Verificação de alinhamento topogáfico - linha/estrutura: </v>
      </c>
      <c r="I1174" s="107"/>
      <c r="J1174" s="107"/>
      <c r="K1174" s="107"/>
      <c r="L1174" s="146"/>
      <c r="M1174" s="146"/>
      <c r="N1174" s="146"/>
      <c r="O1174" s="146"/>
      <c r="P1174" s="146"/>
      <c r="Q1174" s="146"/>
    </row>
    <row r="1175" spans="1:17" x14ac:dyDescent="0.3">
      <c r="A1175" s="107"/>
      <c r="B1175" s="107" t="s">
        <v>1300</v>
      </c>
      <c r="C1175" s="124"/>
      <c r="D1175" s="107"/>
      <c r="E1175" s="125"/>
      <c r="F1175" s="107"/>
      <c r="G1175" s="107" t="s">
        <v>1983</v>
      </c>
      <c r="H1175" s="124" t="str">
        <f>Programação3[[#This Row],[Atividade]]&amp; " - linha/estrutura: " &amp;Programação3[[#This Row],[Tag]]</f>
        <v xml:space="preserve">Grauteamento da base - linha/estrutura: </v>
      </c>
      <c r="I1175" s="107"/>
      <c r="J1175" s="107"/>
      <c r="K1175" s="107"/>
      <c r="L1175" s="146"/>
      <c r="M1175" s="146"/>
      <c r="N1175" s="146"/>
      <c r="O1175" s="146"/>
      <c r="P1175" s="146"/>
      <c r="Q1175" s="146"/>
    </row>
    <row r="1176" spans="1:17" x14ac:dyDescent="0.3">
      <c r="A1176" s="107"/>
      <c r="B1176" s="107" t="s">
        <v>1301</v>
      </c>
      <c r="C1176" s="124"/>
      <c r="D1176" s="107"/>
      <c r="E1176" s="125"/>
      <c r="F1176" s="107"/>
      <c r="G1176" s="107" t="s">
        <v>1984</v>
      </c>
      <c r="H1176" s="124" t="str">
        <f>Programação3[[#This Row],[Atividade]]&amp; " - linha/estrutura: " &amp;Programação3[[#This Row],[Tag]]</f>
        <v xml:space="preserve">Alinhamento a laser do conjunto motor bomba - linha/estrutura: </v>
      </c>
      <c r="I1176" s="107"/>
      <c r="J1176" s="107"/>
      <c r="K1176" s="107"/>
      <c r="L1176" s="146"/>
      <c r="M1176" s="146"/>
      <c r="N1176" s="146"/>
      <c r="O1176" s="146"/>
      <c r="P1176" s="146"/>
      <c r="Q1176" s="146"/>
    </row>
    <row r="1177" spans="1:17" x14ac:dyDescent="0.3">
      <c r="A1177" s="107"/>
      <c r="B1177" s="107" t="s">
        <v>1302</v>
      </c>
      <c r="C1177" s="124"/>
      <c r="D1177" s="107"/>
      <c r="E1177" s="125"/>
      <c r="F1177" s="107"/>
      <c r="G1177" s="107" t="s">
        <v>2111</v>
      </c>
      <c r="H1177" s="124" t="str">
        <f>Programação3[[#This Row],[Atividade]]&amp; " - linha/estrutura: " &amp;Programação3[[#This Row],[Tag]]</f>
        <v xml:space="preserve">P-14E-07A - linha/estrutura: </v>
      </c>
      <c r="I1177" s="107"/>
      <c r="J1177" s="107"/>
      <c r="K1177" s="107"/>
      <c r="L1177" s="146"/>
      <c r="M1177" s="146"/>
      <c r="N1177" s="146"/>
      <c r="O1177" s="146"/>
      <c r="P1177" s="146"/>
      <c r="Q1177" s="146"/>
    </row>
    <row r="1178" spans="1:17" x14ac:dyDescent="0.3">
      <c r="A1178" s="107"/>
      <c r="B1178" s="107" t="s">
        <v>1303</v>
      </c>
      <c r="C1178" s="124"/>
      <c r="D1178" s="107"/>
      <c r="E1178" s="125"/>
      <c r="F1178" s="107"/>
      <c r="G1178" s="107" t="s">
        <v>1910</v>
      </c>
      <c r="H1178" s="124" t="str">
        <f>Programação3[[#This Row],[Atividade]]&amp; " - linha/estrutura: " &amp;Programação3[[#This Row],[Tag]]</f>
        <v xml:space="preserve">Nivelamento de base civil com shims - linha/estrutura: </v>
      </c>
      <c r="I1178" s="107"/>
      <c r="J1178" s="107"/>
      <c r="K1178" s="107"/>
      <c r="L1178" s="146"/>
      <c r="M1178" s="146"/>
      <c r="N1178" s="146"/>
      <c r="O1178" s="146"/>
      <c r="P1178" s="146"/>
      <c r="Q1178" s="146"/>
    </row>
    <row r="1179" spans="1:17" x14ac:dyDescent="0.3">
      <c r="A1179" s="107"/>
      <c r="B1179" s="107" t="s">
        <v>1304</v>
      </c>
      <c r="C1179" s="124"/>
      <c r="D1179" s="107"/>
      <c r="E1179" s="125"/>
      <c r="F1179" s="107"/>
      <c r="G1179" s="107" t="s">
        <v>1982</v>
      </c>
      <c r="H1179" s="124" t="str">
        <f>Programação3[[#This Row],[Atividade]]&amp; " - linha/estrutura: " &amp;Programação3[[#This Row],[Tag]]</f>
        <v xml:space="preserve">Posicionamento da bomba sobre a base - linha/estrutura: </v>
      </c>
      <c r="I1179" s="107"/>
      <c r="J1179" s="107"/>
      <c r="K1179" s="107"/>
      <c r="L1179" s="146"/>
      <c r="M1179" s="146"/>
      <c r="N1179" s="146"/>
      <c r="O1179" s="146"/>
      <c r="P1179" s="146"/>
      <c r="Q1179" s="146"/>
    </row>
    <row r="1180" spans="1:17" x14ac:dyDescent="0.3">
      <c r="A1180" s="107"/>
      <c r="B1180" s="107" t="s">
        <v>1305</v>
      </c>
      <c r="C1180" s="124"/>
      <c r="D1180" s="107"/>
      <c r="E1180" s="125"/>
      <c r="F1180" s="107"/>
      <c r="G1180" s="107" t="s">
        <v>1912</v>
      </c>
      <c r="H1180" s="124" t="str">
        <f>Programação3[[#This Row],[Atividade]]&amp; " - linha/estrutura: " &amp;Programação3[[#This Row],[Tag]]</f>
        <v xml:space="preserve">Verificação de alinhamento topogáfico - linha/estrutura: </v>
      </c>
      <c r="I1180" s="107"/>
      <c r="J1180" s="107"/>
      <c r="K1180" s="107"/>
      <c r="L1180" s="146"/>
      <c r="M1180" s="146"/>
      <c r="N1180" s="146"/>
      <c r="O1180" s="146"/>
      <c r="P1180" s="146"/>
      <c r="Q1180" s="146"/>
    </row>
    <row r="1181" spans="1:17" x14ac:dyDescent="0.3">
      <c r="A1181" s="107"/>
      <c r="B1181" s="107" t="s">
        <v>1306</v>
      </c>
      <c r="C1181" s="124"/>
      <c r="D1181" s="107"/>
      <c r="E1181" s="125"/>
      <c r="F1181" s="107"/>
      <c r="G1181" s="107" t="s">
        <v>1983</v>
      </c>
      <c r="H1181" s="124" t="str">
        <f>Programação3[[#This Row],[Atividade]]&amp; " - linha/estrutura: " &amp;Programação3[[#This Row],[Tag]]</f>
        <v xml:space="preserve">Grauteamento da base - linha/estrutura: </v>
      </c>
      <c r="I1181" s="107"/>
      <c r="J1181" s="107"/>
      <c r="K1181" s="107"/>
      <c r="L1181" s="146"/>
      <c r="M1181" s="146"/>
      <c r="N1181" s="146"/>
      <c r="O1181" s="146"/>
      <c r="P1181" s="146"/>
      <c r="Q1181" s="146"/>
    </row>
    <row r="1182" spans="1:17" x14ac:dyDescent="0.3">
      <c r="A1182" s="107"/>
      <c r="B1182" s="107" t="s">
        <v>1307</v>
      </c>
      <c r="C1182" s="124"/>
      <c r="D1182" s="107"/>
      <c r="E1182" s="125"/>
      <c r="F1182" s="107"/>
      <c r="G1182" s="107" t="s">
        <v>1984</v>
      </c>
      <c r="H1182" s="124" t="str">
        <f>Programação3[[#This Row],[Atividade]]&amp; " - linha/estrutura: " &amp;Programação3[[#This Row],[Tag]]</f>
        <v xml:space="preserve">Alinhamento a laser do conjunto motor bomba - linha/estrutura: </v>
      </c>
      <c r="I1182" s="107"/>
      <c r="J1182" s="107"/>
      <c r="K1182" s="107"/>
      <c r="L1182" s="146"/>
      <c r="M1182" s="146"/>
      <c r="N1182" s="146"/>
      <c r="O1182" s="146"/>
      <c r="P1182" s="146"/>
      <c r="Q1182" s="146"/>
    </row>
    <row r="1183" spans="1:17" x14ac:dyDescent="0.3">
      <c r="A1183" s="107"/>
      <c r="B1183" s="107" t="s">
        <v>1308</v>
      </c>
      <c r="C1183" s="124"/>
      <c r="D1183" s="107"/>
      <c r="E1183" s="125"/>
      <c r="F1183" s="107"/>
      <c r="G1183" s="107" t="s">
        <v>1864</v>
      </c>
      <c r="H1183" s="124" t="str">
        <f>Programação3[[#This Row],[Atividade]]&amp; " - linha/estrutura: " &amp;Programação3[[#This Row],[Tag]]</f>
        <v xml:space="preserve">Montagem de tubulações e suportes - linha/estrutura: </v>
      </c>
      <c r="I1183" s="107"/>
      <c r="J1183" s="107"/>
      <c r="K1183" s="107"/>
      <c r="L1183" s="146"/>
      <c r="M1183" s="146"/>
      <c r="N1183" s="146"/>
      <c r="O1183" s="146"/>
      <c r="P1183" s="146"/>
      <c r="Q1183" s="146"/>
    </row>
    <row r="1184" spans="1:17" x14ac:dyDescent="0.3">
      <c r="A1184" s="107"/>
      <c r="B1184" s="107" t="s">
        <v>1309</v>
      </c>
      <c r="C1184" s="124"/>
      <c r="D1184" s="107"/>
      <c r="E1184" s="125"/>
      <c r="F1184" s="107"/>
      <c r="G1184" s="107" t="s">
        <v>2112</v>
      </c>
      <c r="H1184" s="124" t="str">
        <f>Programação3[[#This Row],[Atividade]]&amp; " - linha/estrutura: " &amp;Programação3[[#This Row],[Tag]]</f>
        <v xml:space="preserve">Linha 4'' - S3-14E-5309/5326-H - linha/estrutura: </v>
      </c>
      <c r="I1184" s="107"/>
      <c r="J1184" s="107"/>
      <c r="K1184" s="107"/>
      <c r="L1184" s="146"/>
      <c r="M1184" s="146"/>
      <c r="N1184" s="146"/>
      <c r="O1184" s="146"/>
      <c r="P1184" s="146"/>
      <c r="Q1184" s="146"/>
    </row>
    <row r="1185" spans="1:17" x14ac:dyDescent="0.3">
      <c r="A1185" s="107"/>
      <c r="B1185" s="107" t="s">
        <v>1310</v>
      </c>
      <c r="C1185" s="124"/>
      <c r="D1185" s="107"/>
      <c r="E1185" s="125"/>
      <c r="F1185" s="107"/>
      <c r="G1185" s="107" t="s">
        <v>1929</v>
      </c>
      <c r="H1185" s="124" t="str">
        <f>Programação3[[#This Row],[Atividade]]&amp; " - linha/estrutura: " &amp;Programação3[[#This Row],[Tag]]</f>
        <v xml:space="preserve">Montar suportes - linha/estrutura: </v>
      </c>
      <c r="I1185" s="107"/>
      <c r="J1185" s="107"/>
      <c r="K1185" s="107"/>
      <c r="L1185" s="146"/>
      <c r="M1185" s="146"/>
      <c r="N1185" s="146"/>
      <c r="O1185" s="146"/>
      <c r="P1185" s="146"/>
      <c r="Q1185" s="146"/>
    </row>
    <row r="1186" spans="1:17" x14ac:dyDescent="0.3">
      <c r="A1186" s="107"/>
      <c r="B1186" s="107" t="s">
        <v>1311</v>
      </c>
      <c r="C1186" s="124"/>
      <c r="D1186" s="107"/>
      <c r="E1186" s="125"/>
      <c r="F1186" s="107"/>
      <c r="G1186" s="107" t="s">
        <v>2019</v>
      </c>
      <c r="H1186" s="124" t="str">
        <f>Programação3[[#This Row],[Atividade]]&amp; " - linha/estrutura: " &amp;Programação3[[#This Row],[Tag]]</f>
        <v xml:space="preserve">Montar e soldar tubulação - linha/estrutura: </v>
      </c>
      <c r="I1186" s="107"/>
      <c r="J1186" s="107"/>
      <c r="K1186" s="107"/>
      <c r="L1186" s="146"/>
      <c r="M1186" s="146"/>
      <c r="N1186" s="146"/>
      <c r="O1186" s="146"/>
      <c r="P1186" s="146"/>
      <c r="Q1186" s="146"/>
    </row>
    <row r="1187" spans="1:17" x14ac:dyDescent="0.3">
      <c r="A1187" s="107"/>
      <c r="B1187" s="107" t="s">
        <v>1312</v>
      </c>
      <c r="C1187" s="124"/>
      <c r="D1187" s="107"/>
      <c r="E1187" s="125"/>
      <c r="F1187" s="107"/>
      <c r="G1187" s="107" t="s">
        <v>279</v>
      </c>
      <c r="H1187" s="124" t="str">
        <f>Programação3[[#This Row],[Atividade]]&amp; " - linha/estrutura: " &amp;Programação3[[#This Row],[Tag]]</f>
        <v xml:space="preserve">Inspeção ENDs das soldas - linha/estrutura: </v>
      </c>
      <c r="I1187" s="107"/>
      <c r="J1187" s="107"/>
      <c r="K1187" s="107"/>
      <c r="L1187" s="146"/>
      <c r="M1187" s="146"/>
      <c r="N1187" s="146"/>
      <c r="O1187" s="146"/>
      <c r="P1187" s="146"/>
      <c r="Q1187" s="146"/>
    </row>
    <row r="1188" spans="1:17" x14ac:dyDescent="0.3">
      <c r="A1188" s="107"/>
      <c r="B1188" s="107" t="s">
        <v>1313</v>
      </c>
      <c r="C1188" s="124"/>
      <c r="D1188" s="107"/>
      <c r="E1188" s="125"/>
      <c r="F1188" s="107"/>
      <c r="G1188" s="107" t="s">
        <v>335</v>
      </c>
      <c r="H1188" s="124" t="str">
        <f>Programação3[[#This Row],[Atividade]]&amp; " - linha/estrutura: " &amp;Programação3[[#This Row],[Tag]]</f>
        <v xml:space="preserve">Teste hidrostático - linha/estrutura: </v>
      </c>
      <c r="I1188" s="107"/>
      <c r="J1188" s="107"/>
      <c r="K1188" s="107"/>
      <c r="L1188" s="146"/>
      <c r="M1188" s="146"/>
      <c r="N1188" s="146"/>
      <c r="O1188" s="146"/>
      <c r="P1188" s="146"/>
      <c r="Q1188" s="146"/>
    </row>
    <row r="1189" spans="1:17" x14ac:dyDescent="0.3">
      <c r="A1189" s="107"/>
      <c r="B1189" s="107" t="s">
        <v>1315</v>
      </c>
      <c r="C1189" s="124"/>
      <c r="D1189" s="107"/>
      <c r="E1189" s="125"/>
      <c r="F1189" s="107"/>
      <c r="G1189" s="107" t="s">
        <v>2113</v>
      </c>
      <c r="H1189" s="124" t="str">
        <f>Programação3[[#This Row],[Atividade]]&amp; " - linha/estrutura: " &amp;Programação3[[#This Row],[Tag]]</f>
        <v xml:space="preserve">Linha 3'' - S3-14E-5308-H - linha/estrutura: </v>
      </c>
      <c r="I1189" s="107"/>
      <c r="J1189" s="107"/>
      <c r="K1189" s="107"/>
      <c r="L1189" s="146"/>
      <c r="M1189" s="146"/>
      <c r="N1189" s="146"/>
      <c r="O1189" s="146"/>
      <c r="P1189" s="146"/>
      <c r="Q1189" s="146"/>
    </row>
    <row r="1190" spans="1:17" x14ac:dyDescent="0.3">
      <c r="A1190" s="107"/>
      <c r="B1190" s="107" t="s">
        <v>1316</v>
      </c>
      <c r="C1190" s="124"/>
      <c r="D1190" s="107"/>
      <c r="E1190" s="125"/>
      <c r="F1190" s="107"/>
      <c r="G1190" s="107" t="s">
        <v>1929</v>
      </c>
      <c r="H1190" s="124" t="str">
        <f>Programação3[[#This Row],[Atividade]]&amp; " - linha/estrutura: " &amp;Programação3[[#This Row],[Tag]]</f>
        <v xml:space="preserve">Montar suportes - linha/estrutura: </v>
      </c>
      <c r="I1190" s="107"/>
      <c r="J1190" s="107"/>
      <c r="K1190" s="107"/>
      <c r="L1190" s="146"/>
      <c r="M1190" s="146"/>
      <c r="N1190" s="146"/>
      <c r="O1190" s="146"/>
      <c r="P1190" s="146"/>
      <c r="Q1190" s="146"/>
    </row>
    <row r="1191" spans="1:17" x14ac:dyDescent="0.3">
      <c r="A1191" s="107"/>
      <c r="B1191" s="107" t="s">
        <v>1317</v>
      </c>
      <c r="C1191" s="124"/>
      <c r="D1191" s="107"/>
      <c r="E1191" s="125"/>
      <c r="F1191" s="107"/>
      <c r="G1191" s="107" t="s">
        <v>2019</v>
      </c>
      <c r="H1191" s="124" t="str">
        <f>Programação3[[#This Row],[Atividade]]&amp; " - linha/estrutura: " &amp;Programação3[[#This Row],[Tag]]</f>
        <v xml:space="preserve">Montar e soldar tubulação - linha/estrutura: </v>
      </c>
      <c r="I1191" s="107"/>
      <c r="J1191" s="107"/>
      <c r="K1191" s="107"/>
      <c r="L1191" s="146"/>
      <c r="M1191" s="146"/>
      <c r="N1191" s="146"/>
      <c r="O1191" s="146"/>
      <c r="P1191" s="146"/>
      <c r="Q1191" s="146"/>
    </row>
    <row r="1192" spans="1:17" x14ac:dyDescent="0.3">
      <c r="A1192" s="107"/>
      <c r="B1192" s="107" t="s">
        <v>1318</v>
      </c>
      <c r="C1192" s="124"/>
      <c r="D1192" s="107"/>
      <c r="E1192" s="125"/>
      <c r="F1192" s="107"/>
      <c r="G1192" s="107" t="s">
        <v>279</v>
      </c>
      <c r="H1192" s="124" t="str">
        <f>Programação3[[#This Row],[Atividade]]&amp; " - linha/estrutura: " &amp;Programação3[[#This Row],[Tag]]</f>
        <v xml:space="preserve">Inspeção ENDs das soldas - linha/estrutura: </v>
      </c>
      <c r="I1192" s="107"/>
      <c r="J1192" s="107"/>
      <c r="K1192" s="107"/>
      <c r="L1192" s="146"/>
      <c r="M1192" s="146"/>
      <c r="N1192" s="146"/>
      <c r="O1192" s="146"/>
      <c r="P1192" s="146"/>
      <c r="Q1192" s="146"/>
    </row>
    <row r="1193" spans="1:17" x14ac:dyDescent="0.3">
      <c r="A1193" s="107"/>
      <c r="B1193" s="107" t="s">
        <v>1319</v>
      </c>
      <c r="C1193" s="124"/>
      <c r="D1193" s="107"/>
      <c r="E1193" s="125"/>
      <c r="F1193" s="107"/>
      <c r="G1193" s="107" t="s">
        <v>335</v>
      </c>
      <c r="H1193" s="124" t="str">
        <f>Programação3[[#This Row],[Atividade]]&amp; " - linha/estrutura: " &amp;Programação3[[#This Row],[Tag]]</f>
        <v xml:space="preserve">Teste hidrostático - linha/estrutura: </v>
      </c>
      <c r="I1193" s="107"/>
      <c r="J1193" s="107"/>
      <c r="K1193" s="107"/>
      <c r="L1193" s="146"/>
      <c r="M1193" s="146"/>
      <c r="N1193" s="146"/>
      <c r="O1193" s="146"/>
      <c r="P1193" s="146"/>
      <c r="Q1193" s="146"/>
    </row>
    <row r="1194" spans="1:17" x14ac:dyDescent="0.3">
      <c r="A1194" s="107"/>
      <c r="B1194" s="107" t="s">
        <v>1321</v>
      </c>
      <c r="C1194" s="124"/>
      <c r="D1194" s="107"/>
      <c r="E1194" s="125"/>
      <c r="F1194" s="107"/>
      <c r="G1194" s="107" t="s">
        <v>2114</v>
      </c>
      <c r="H1194" s="124" t="str">
        <f>Programação3[[#This Row],[Atividade]]&amp; " - linha/estrutura: " &amp;Programação3[[#This Row],[Tag]]</f>
        <v xml:space="preserve">Linha 4"-S3-14E-5311-H - linha/estrutura: </v>
      </c>
      <c r="I1194" s="107"/>
      <c r="J1194" s="107"/>
      <c r="K1194" s="107"/>
      <c r="L1194" s="146"/>
      <c r="M1194" s="146"/>
      <c r="N1194" s="146"/>
      <c r="O1194" s="146"/>
      <c r="P1194" s="146"/>
      <c r="Q1194" s="146"/>
    </row>
    <row r="1195" spans="1:17" x14ac:dyDescent="0.3">
      <c r="A1195" s="107"/>
      <c r="B1195" s="107" t="s">
        <v>1322</v>
      </c>
      <c r="C1195" s="124"/>
      <c r="D1195" s="107"/>
      <c r="E1195" s="125"/>
      <c r="F1195" s="107"/>
      <c r="G1195" s="107" t="s">
        <v>1929</v>
      </c>
      <c r="H1195" s="124" t="str">
        <f>Programação3[[#This Row],[Atividade]]&amp; " - linha/estrutura: " &amp;Programação3[[#This Row],[Tag]]</f>
        <v xml:space="preserve">Montar suportes - linha/estrutura: </v>
      </c>
      <c r="I1195" s="107"/>
      <c r="J1195" s="107"/>
      <c r="K1195" s="107"/>
      <c r="L1195" s="146"/>
      <c r="M1195" s="146"/>
      <c r="N1195" s="146"/>
      <c r="O1195" s="146"/>
      <c r="P1195" s="146"/>
      <c r="Q1195" s="146"/>
    </row>
    <row r="1196" spans="1:17" x14ac:dyDescent="0.3">
      <c r="A1196" s="107"/>
      <c r="B1196" s="107" t="s">
        <v>1323</v>
      </c>
      <c r="C1196" s="124"/>
      <c r="D1196" s="107"/>
      <c r="E1196" s="125"/>
      <c r="F1196" s="107"/>
      <c r="G1196" s="107" t="s">
        <v>2019</v>
      </c>
      <c r="H1196" s="124" t="str">
        <f>Programação3[[#This Row],[Atividade]]&amp; " - linha/estrutura: " &amp;Programação3[[#This Row],[Tag]]</f>
        <v xml:space="preserve">Montar e soldar tubulação - linha/estrutura: </v>
      </c>
      <c r="I1196" s="107"/>
      <c r="J1196" s="107"/>
      <c r="K1196" s="107"/>
      <c r="L1196" s="146"/>
      <c r="M1196" s="146"/>
      <c r="N1196" s="146"/>
      <c r="O1196" s="146"/>
      <c r="P1196" s="146"/>
      <c r="Q1196" s="146"/>
    </row>
    <row r="1197" spans="1:17" x14ac:dyDescent="0.3">
      <c r="A1197" s="107"/>
      <c r="B1197" s="107" t="s">
        <v>1324</v>
      </c>
      <c r="C1197" s="124"/>
      <c r="D1197" s="107"/>
      <c r="E1197" s="125"/>
      <c r="F1197" s="107"/>
      <c r="G1197" s="107" t="s">
        <v>279</v>
      </c>
      <c r="H1197" s="124" t="str">
        <f>Programação3[[#This Row],[Atividade]]&amp; " - linha/estrutura: " &amp;Programação3[[#This Row],[Tag]]</f>
        <v xml:space="preserve">Inspeção ENDs das soldas - linha/estrutura: </v>
      </c>
      <c r="I1197" s="107"/>
      <c r="J1197" s="107"/>
      <c r="K1197" s="107"/>
      <c r="L1197" s="146"/>
      <c r="M1197" s="146"/>
      <c r="N1197" s="146"/>
      <c r="O1197" s="146"/>
      <c r="P1197" s="146"/>
      <c r="Q1197" s="146"/>
    </row>
    <row r="1198" spans="1:17" x14ac:dyDescent="0.3">
      <c r="A1198" s="107"/>
      <c r="B1198" s="107" t="s">
        <v>1325</v>
      </c>
      <c r="C1198" s="124"/>
      <c r="D1198" s="107"/>
      <c r="E1198" s="125"/>
      <c r="F1198" s="107"/>
      <c r="G1198" s="107" t="s">
        <v>335</v>
      </c>
      <c r="H1198" s="124" t="str">
        <f>Programação3[[#This Row],[Atividade]]&amp; " - linha/estrutura: " &amp;Programação3[[#This Row],[Tag]]</f>
        <v xml:space="preserve">Teste hidrostático - linha/estrutura: </v>
      </c>
      <c r="I1198" s="107"/>
      <c r="J1198" s="107"/>
      <c r="K1198" s="107"/>
      <c r="L1198" s="146"/>
      <c r="M1198" s="146"/>
      <c r="N1198" s="146"/>
      <c r="O1198" s="146"/>
      <c r="P1198" s="146"/>
      <c r="Q1198" s="146"/>
    </row>
    <row r="1199" spans="1:17" x14ac:dyDescent="0.3">
      <c r="A1199" s="107"/>
      <c r="B1199" s="107" t="s">
        <v>1327</v>
      </c>
      <c r="C1199" s="124"/>
      <c r="D1199" s="107"/>
      <c r="E1199" s="125"/>
      <c r="F1199" s="107"/>
      <c r="G1199" s="107" t="s">
        <v>2115</v>
      </c>
      <c r="H1199" s="124" t="str">
        <f>Programação3[[#This Row],[Atividade]]&amp; " - linha/estrutura: " &amp;Programação3[[#This Row],[Tag]]</f>
        <v xml:space="preserve">Linha 4"-S3-14E-FT-018_Dreno - linha/estrutura: </v>
      </c>
      <c r="I1199" s="107"/>
      <c r="J1199" s="107"/>
      <c r="K1199" s="107"/>
      <c r="L1199" s="146"/>
      <c r="M1199" s="146"/>
      <c r="N1199" s="146"/>
      <c r="O1199" s="146"/>
      <c r="P1199" s="146"/>
      <c r="Q1199" s="146"/>
    </row>
    <row r="1200" spans="1:17" x14ac:dyDescent="0.3">
      <c r="A1200" s="107"/>
      <c r="B1200" s="107" t="s">
        <v>1328</v>
      </c>
      <c r="C1200" s="124"/>
      <c r="D1200" s="107"/>
      <c r="E1200" s="125"/>
      <c r="F1200" s="107"/>
      <c r="G1200" s="107" t="s">
        <v>1929</v>
      </c>
      <c r="H1200" s="124" t="str">
        <f>Programação3[[#This Row],[Atividade]]&amp; " - linha/estrutura: " &amp;Programação3[[#This Row],[Tag]]</f>
        <v xml:space="preserve">Montar suportes - linha/estrutura: </v>
      </c>
      <c r="I1200" s="107"/>
      <c r="J1200" s="107"/>
      <c r="K1200" s="107"/>
      <c r="L1200" s="146"/>
      <c r="M1200" s="146"/>
      <c r="N1200" s="146"/>
      <c r="O1200" s="146"/>
      <c r="P1200" s="146"/>
      <c r="Q1200" s="146"/>
    </row>
    <row r="1201" spans="1:17" x14ac:dyDescent="0.3">
      <c r="A1201" s="107"/>
      <c r="B1201" s="107" t="s">
        <v>1329</v>
      </c>
      <c r="C1201" s="124"/>
      <c r="D1201" s="107"/>
      <c r="E1201" s="125"/>
      <c r="F1201" s="107"/>
      <c r="G1201" s="107" t="s">
        <v>2019</v>
      </c>
      <c r="H1201" s="124" t="str">
        <f>Programação3[[#This Row],[Atividade]]&amp; " - linha/estrutura: " &amp;Programação3[[#This Row],[Tag]]</f>
        <v xml:space="preserve">Montar e soldar tubulação - linha/estrutura: </v>
      </c>
      <c r="I1201" s="107"/>
      <c r="J1201" s="107"/>
      <c r="K1201" s="107"/>
      <c r="L1201" s="146"/>
      <c r="M1201" s="146"/>
      <c r="N1201" s="146"/>
      <c r="O1201" s="146"/>
      <c r="P1201" s="146"/>
      <c r="Q1201" s="146"/>
    </row>
    <row r="1202" spans="1:17" x14ac:dyDescent="0.3">
      <c r="A1202" s="107"/>
      <c r="B1202" s="107" t="s">
        <v>1330</v>
      </c>
      <c r="C1202" s="124"/>
      <c r="D1202" s="107"/>
      <c r="E1202" s="125"/>
      <c r="F1202" s="107"/>
      <c r="G1202" s="107" t="s">
        <v>279</v>
      </c>
      <c r="H1202" s="124" t="str">
        <f>Programação3[[#This Row],[Atividade]]&amp; " - linha/estrutura: " &amp;Programação3[[#This Row],[Tag]]</f>
        <v xml:space="preserve">Inspeção ENDs das soldas - linha/estrutura: </v>
      </c>
      <c r="I1202" s="107"/>
      <c r="J1202" s="107"/>
      <c r="K1202" s="107"/>
      <c r="L1202" s="146"/>
      <c r="M1202" s="146"/>
      <c r="N1202" s="146"/>
      <c r="O1202" s="146"/>
      <c r="P1202" s="146"/>
      <c r="Q1202" s="146"/>
    </row>
    <row r="1203" spans="1:17" x14ac:dyDescent="0.3">
      <c r="A1203" s="107"/>
      <c r="B1203" s="107" t="s">
        <v>1331</v>
      </c>
      <c r="C1203" s="124"/>
      <c r="D1203" s="107"/>
      <c r="E1203" s="125"/>
      <c r="F1203" s="107"/>
      <c r="G1203" s="107" t="s">
        <v>2116</v>
      </c>
      <c r="H1203" s="124" t="str">
        <f>Programação3[[#This Row],[Atividade]]&amp; " - linha/estrutura: " &amp;Programação3[[#This Row],[Tag]]</f>
        <v xml:space="preserve">Linha 3"-S3-14E-FT-01B_ATM - linha/estrutura: </v>
      </c>
      <c r="I1203" s="107"/>
      <c r="J1203" s="107"/>
      <c r="K1203" s="107"/>
      <c r="L1203" s="146"/>
      <c r="M1203" s="146"/>
      <c r="N1203" s="146"/>
      <c r="O1203" s="146"/>
      <c r="P1203" s="146"/>
      <c r="Q1203" s="146"/>
    </row>
    <row r="1204" spans="1:17" x14ac:dyDescent="0.3">
      <c r="A1204" s="107"/>
      <c r="B1204" s="107" t="s">
        <v>1332</v>
      </c>
      <c r="C1204" s="124"/>
      <c r="D1204" s="107"/>
      <c r="E1204" s="125"/>
      <c r="F1204" s="107"/>
      <c r="G1204" s="107" t="s">
        <v>1929</v>
      </c>
      <c r="H1204" s="124" t="str">
        <f>Programação3[[#This Row],[Atividade]]&amp; " - linha/estrutura: " &amp;Programação3[[#This Row],[Tag]]</f>
        <v xml:space="preserve">Montar suportes - linha/estrutura: </v>
      </c>
      <c r="I1204" s="107"/>
      <c r="J1204" s="107"/>
      <c r="K1204" s="107"/>
      <c r="L1204" s="146"/>
      <c r="M1204" s="146"/>
      <c r="N1204" s="146"/>
      <c r="O1204" s="146"/>
      <c r="P1204" s="146"/>
      <c r="Q1204" s="146"/>
    </row>
    <row r="1205" spans="1:17" x14ac:dyDescent="0.3">
      <c r="A1205" s="107"/>
      <c r="B1205" s="107" t="s">
        <v>1333</v>
      </c>
      <c r="C1205" s="124"/>
      <c r="D1205" s="107"/>
      <c r="E1205" s="125"/>
      <c r="F1205" s="107"/>
      <c r="G1205" s="107" t="s">
        <v>2019</v>
      </c>
      <c r="H1205" s="124" t="str">
        <f>Programação3[[#This Row],[Atividade]]&amp; " - linha/estrutura: " &amp;Programação3[[#This Row],[Tag]]</f>
        <v xml:space="preserve">Montar e soldar tubulação - linha/estrutura: </v>
      </c>
      <c r="I1205" s="107"/>
      <c r="J1205" s="107"/>
      <c r="K1205" s="107"/>
      <c r="L1205" s="146"/>
      <c r="M1205" s="146"/>
      <c r="N1205" s="146"/>
      <c r="O1205" s="146"/>
      <c r="P1205" s="146"/>
      <c r="Q1205" s="146"/>
    </row>
    <row r="1206" spans="1:17" x14ac:dyDescent="0.3">
      <c r="A1206" s="107"/>
      <c r="B1206" s="107" t="s">
        <v>1334</v>
      </c>
      <c r="C1206" s="124"/>
      <c r="D1206" s="107"/>
      <c r="E1206" s="125"/>
      <c r="F1206" s="107"/>
      <c r="G1206" s="107" t="s">
        <v>279</v>
      </c>
      <c r="H1206" s="124" t="str">
        <f>Programação3[[#This Row],[Atividade]]&amp; " - linha/estrutura: " &amp;Programação3[[#This Row],[Tag]]</f>
        <v xml:space="preserve">Inspeção ENDs das soldas - linha/estrutura: </v>
      </c>
      <c r="I1206" s="107"/>
      <c r="J1206" s="107"/>
      <c r="K1206" s="107"/>
      <c r="L1206" s="146"/>
      <c r="M1206" s="146"/>
      <c r="N1206" s="146"/>
      <c r="O1206" s="146"/>
      <c r="P1206" s="146"/>
      <c r="Q1206" s="146"/>
    </row>
    <row r="1207" spans="1:17" x14ac:dyDescent="0.3">
      <c r="A1207" s="107"/>
      <c r="B1207" s="107" t="s">
        <v>1335</v>
      </c>
      <c r="C1207" s="124"/>
      <c r="D1207" s="107"/>
      <c r="E1207" s="125"/>
      <c r="F1207" s="107"/>
      <c r="G1207" s="107" t="s">
        <v>2117</v>
      </c>
      <c r="H1207" s="124" t="str">
        <f>Programação3[[#This Row],[Atividade]]&amp; " - linha/estrutura: " &amp;Programação3[[#This Row],[Tag]]</f>
        <v xml:space="preserve">Linha 3'' - PSV-FT-14E-01A - linha/estrutura: </v>
      </c>
      <c r="I1207" s="107"/>
      <c r="J1207" s="107"/>
      <c r="K1207" s="107"/>
      <c r="L1207" s="146"/>
      <c r="M1207" s="146"/>
      <c r="N1207" s="146"/>
      <c r="O1207" s="146"/>
      <c r="P1207" s="146"/>
      <c r="Q1207" s="146"/>
    </row>
    <row r="1208" spans="1:17" x14ac:dyDescent="0.3">
      <c r="A1208" s="107"/>
      <c r="B1208" s="107" t="s">
        <v>1336</v>
      </c>
      <c r="C1208" s="124"/>
      <c r="D1208" s="107"/>
      <c r="E1208" s="125"/>
      <c r="F1208" s="107"/>
      <c r="G1208" s="107" t="s">
        <v>1929</v>
      </c>
      <c r="H1208" s="124" t="str">
        <f>Programação3[[#This Row],[Atividade]]&amp; " - linha/estrutura: " &amp;Programação3[[#This Row],[Tag]]</f>
        <v xml:space="preserve">Montar suportes - linha/estrutura: </v>
      </c>
      <c r="I1208" s="107"/>
      <c r="J1208" s="107"/>
      <c r="K1208" s="107"/>
      <c r="L1208" s="146"/>
      <c r="M1208" s="146"/>
      <c r="N1208" s="146"/>
      <c r="O1208" s="146"/>
      <c r="P1208" s="146"/>
      <c r="Q1208" s="146"/>
    </row>
    <row r="1209" spans="1:17" x14ac:dyDescent="0.3">
      <c r="A1209" s="107"/>
      <c r="B1209" s="107" t="s">
        <v>1337</v>
      </c>
      <c r="C1209" s="124"/>
      <c r="D1209" s="107"/>
      <c r="E1209" s="125"/>
      <c r="F1209" s="107"/>
      <c r="G1209" s="107" t="s">
        <v>2019</v>
      </c>
      <c r="H1209" s="124" t="str">
        <f>Programação3[[#This Row],[Atividade]]&amp; " - linha/estrutura: " &amp;Programação3[[#This Row],[Tag]]</f>
        <v xml:space="preserve">Montar e soldar tubulação - linha/estrutura: </v>
      </c>
      <c r="I1209" s="107"/>
      <c r="J1209" s="107"/>
      <c r="K1209" s="107"/>
      <c r="L1209" s="146"/>
      <c r="M1209" s="146"/>
      <c r="N1209" s="146"/>
      <c r="O1209" s="146"/>
      <c r="P1209" s="146"/>
      <c r="Q1209" s="146"/>
    </row>
    <row r="1210" spans="1:17" x14ac:dyDescent="0.3">
      <c r="A1210" s="107"/>
      <c r="B1210" s="107" t="s">
        <v>1338</v>
      </c>
      <c r="C1210" s="124"/>
      <c r="D1210" s="107"/>
      <c r="E1210" s="125"/>
      <c r="F1210" s="107"/>
      <c r="G1210" s="107" t="s">
        <v>279</v>
      </c>
      <c r="H1210" s="124" t="str">
        <f>Programação3[[#This Row],[Atividade]]&amp; " - linha/estrutura: " &amp;Programação3[[#This Row],[Tag]]</f>
        <v xml:space="preserve">Inspeção ENDs das soldas - linha/estrutura: </v>
      </c>
      <c r="I1210" s="107"/>
      <c r="J1210" s="107"/>
      <c r="K1210" s="107"/>
      <c r="L1210" s="146"/>
      <c r="M1210" s="146"/>
      <c r="N1210" s="146"/>
      <c r="O1210" s="146"/>
      <c r="P1210" s="146"/>
      <c r="Q1210" s="146"/>
    </row>
    <row r="1211" spans="1:17" x14ac:dyDescent="0.3">
      <c r="A1211" s="107"/>
      <c r="B1211" s="107" t="s">
        <v>1339</v>
      </c>
      <c r="C1211" s="124"/>
      <c r="D1211" s="107"/>
      <c r="E1211" s="125"/>
      <c r="F1211" s="107"/>
      <c r="G1211" s="107" t="s">
        <v>2118</v>
      </c>
      <c r="H1211" s="124" t="str">
        <f>Programação3[[#This Row],[Atividade]]&amp; " - linha/estrutura: " &amp;Programação3[[#This Row],[Tag]]</f>
        <v xml:space="preserve">Tie Ins - linha/estrutura: </v>
      </c>
      <c r="I1211" s="107"/>
      <c r="J1211" s="107"/>
      <c r="K1211" s="107"/>
      <c r="L1211" s="146"/>
      <c r="M1211" s="146"/>
      <c r="N1211" s="146"/>
      <c r="O1211" s="146"/>
      <c r="P1211" s="146"/>
      <c r="Q1211" s="146"/>
    </row>
    <row r="1212" spans="1:17" x14ac:dyDescent="0.3">
      <c r="A1212" s="107"/>
      <c r="B1212" s="107" t="s">
        <v>1340</v>
      </c>
      <c r="C1212" s="124"/>
      <c r="D1212" s="107"/>
      <c r="E1212" s="125"/>
      <c r="F1212" s="107"/>
      <c r="G1212" s="107" t="s">
        <v>2119</v>
      </c>
      <c r="H1212" s="124" t="str">
        <f>Programação3[[#This Row],[Atividade]]&amp; " - linha/estrutura: " &amp;Programação3[[#This Row],[Tag]]</f>
        <v xml:space="preserve">TIE IN_123/128 Desaerador_E-14A-02C - linha/estrutura: </v>
      </c>
      <c r="I1212" s="107"/>
      <c r="J1212" s="107"/>
      <c r="K1212" s="107"/>
      <c r="L1212" s="146"/>
      <c r="M1212" s="146"/>
      <c r="N1212" s="146"/>
      <c r="O1212" s="146"/>
      <c r="P1212" s="146"/>
      <c r="Q1212" s="146"/>
    </row>
    <row r="1213" spans="1:17" x14ac:dyDescent="0.3">
      <c r="A1213" s="107"/>
      <c r="B1213" s="107" t="s">
        <v>1341</v>
      </c>
      <c r="C1213" s="124"/>
      <c r="D1213" s="107"/>
      <c r="E1213" s="125"/>
      <c r="F1213" s="107"/>
      <c r="G1213" s="107" t="s">
        <v>2120</v>
      </c>
      <c r="H1213" s="124" t="str">
        <f>Programação3[[#This Row],[Atividade]]&amp; " - linha/estrutura: " &amp;Programação3[[#This Row],[Tag]]</f>
        <v xml:space="preserve">Fazer EBTV do desaerador - linha/estrutura: </v>
      </c>
      <c r="I1213" s="107"/>
      <c r="J1213" s="107"/>
      <c r="K1213" s="107"/>
      <c r="L1213" s="146"/>
      <c r="M1213" s="146"/>
      <c r="N1213" s="146"/>
      <c r="O1213" s="146"/>
      <c r="P1213" s="146"/>
      <c r="Q1213" s="146"/>
    </row>
    <row r="1214" spans="1:17" x14ac:dyDescent="0.3">
      <c r="A1214" s="107"/>
      <c r="B1214" s="107" t="s">
        <v>1342</v>
      </c>
      <c r="C1214" s="124"/>
      <c r="D1214" s="107"/>
      <c r="E1214" s="125"/>
      <c r="F1214" s="107"/>
      <c r="G1214" s="107" t="s">
        <v>2121</v>
      </c>
      <c r="H1214" s="124" t="str">
        <f>Programação3[[#This Row],[Atividade]]&amp; " - linha/estrutura: " &amp;Programação3[[#This Row],[Tag]]</f>
        <v xml:space="preserve">Desmontagem de linhas de drenagem - linha/estrutura: </v>
      </c>
      <c r="I1214" s="107"/>
      <c r="J1214" s="107"/>
      <c r="K1214" s="107"/>
      <c r="L1214" s="146"/>
      <c r="M1214" s="146"/>
      <c r="N1214" s="146"/>
      <c r="O1214" s="146"/>
      <c r="P1214" s="146"/>
      <c r="Q1214" s="146"/>
    </row>
    <row r="1215" spans="1:17" x14ac:dyDescent="0.3">
      <c r="A1215" s="107"/>
      <c r="B1215" s="107" t="s">
        <v>1343</v>
      </c>
      <c r="C1215" s="124"/>
      <c r="D1215" s="107"/>
      <c r="E1215" s="125"/>
      <c r="F1215" s="107"/>
      <c r="G1215" s="107" t="s">
        <v>2122</v>
      </c>
      <c r="H1215" s="124" t="str">
        <f>Programação3[[#This Row],[Atividade]]&amp; " - linha/estrutura: " &amp;Programação3[[#This Row],[Tag]]</f>
        <v xml:space="preserve">Montar linha 6"-S3-14E-5397-H - linha/estrutura: </v>
      </c>
      <c r="I1215" s="107"/>
      <c r="J1215" s="107"/>
      <c r="K1215" s="107"/>
      <c r="L1215" s="146"/>
      <c r="M1215" s="146"/>
      <c r="N1215" s="146"/>
      <c r="O1215" s="146"/>
      <c r="P1215" s="146"/>
      <c r="Q1215" s="146"/>
    </row>
    <row r="1216" spans="1:17" x14ac:dyDescent="0.3">
      <c r="A1216" s="107"/>
      <c r="B1216" s="107" t="s">
        <v>1344</v>
      </c>
      <c r="C1216" s="124"/>
      <c r="D1216" s="107"/>
      <c r="E1216" s="125"/>
      <c r="F1216" s="107"/>
      <c r="G1216" s="107" t="s">
        <v>2123</v>
      </c>
      <c r="H1216" s="124" t="str">
        <f>Programação3[[#This Row],[Atividade]]&amp; " - linha/estrutura: " &amp;Programação3[[#This Row],[Tag]]</f>
        <v xml:space="preserve">Montar linha 6"-S3-14E-5398-H - linha/estrutura: </v>
      </c>
      <c r="I1216" s="107"/>
      <c r="J1216" s="107"/>
      <c r="K1216" s="107"/>
      <c r="L1216" s="146"/>
      <c r="M1216" s="146"/>
      <c r="N1216" s="146"/>
      <c r="O1216" s="146"/>
      <c r="P1216" s="146"/>
      <c r="Q1216" s="146"/>
    </row>
    <row r="1217" spans="1:17" x14ac:dyDescent="0.3">
      <c r="A1217" s="107"/>
      <c r="B1217" s="107" t="s">
        <v>1345</v>
      </c>
      <c r="C1217" s="124"/>
      <c r="D1217" s="107"/>
      <c r="E1217" s="125"/>
      <c r="F1217" s="107"/>
      <c r="G1217" s="107" t="s">
        <v>2124</v>
      </c>
      <c r="H1217" s="124" t="str">
        <f>Programação3[[#This Row],[Atividade]]&amp; " - linha/estrutura: " &amp;Programação3[[#This Row],[Tag]]</f>
        <v xml:space="preserve">Retirar EBTV do desaerador - linha/estrutura: </v>
      </c>
      <c r="I1217" s="107"/>
      <c r="J1217" s="107"/>
      <c r="K1217" s="107"/>
      <c r="L1217" s="146"/>
      <c r="M1217" s="146"/>
      <c r="N1217" s="146"/>
      <c r="O1217" s="146"/>
      <c r="P1217" s="146"/>
      <c r="Q1217" s="146"/>
    </row>
    <row r="1218" spans="1:17" x14ac:dyDescent="0.3">
      <c r="A1218" s="107"/>
      <c r="B1218" s="107" t="s">
        <v>1346</v>
      </c>
      <c r="C1218" s="124"/>
      <c r="D1218" s="107"/>
      <c r="E1218" s="125"/>
      <c r="F1218" s="107"/>
      <c r="G1218" s="107" t="s">
        <v>2125</v>
      </c>
      <c r="H1218" s="124" t="str">
        <f>Programação3[[#This Row],[Atividade]]&amp; " - linha/estrutura: " &amp;Programação3[[#This Row],[Tag]]</f>
        <v xml:space="preserve">TIE IN_110/111 Desaerador_E-14A-02B - linha/estrutura: </v>
      </c>
      <c r="I1218" s="107"/>
      <c r="J1218" s="107"/>
      <c r="K1218" s="107"/>
      <c r="L1218" s="146"/>
      <c r="M1218" s="146"/>
      <c r="N1218" s="146"/>
      <c r="O1218" s="146"/>
      <c r="P1218" s="146"/>
      <c r="Q1218" s="146"/>
    </row>
    <row r="1219" spans="1:17" x14ac:dyDescent="0.3">
      <c r="A1219" s="107"/>
      <c r="B1219" s="107" t="s">
        <v>1347</v>
      </c>
      <c r="C1219" s="124"/>
      <c r="D1219" s="107"/>
      <c r="E1219" s="125"/>
      <c r="F1219" s="107"/>
      <c r="G1219" s="107" t="s">
        <v>2120</v>
      </c>
      <c r="H1219" s="124" t="str">
        <f>Programação3[[#This Row],[Atividade]]&amp; " - linha/estrutura: " &amp;Programação3[[#This Row],[Tag]]</f>
        <v xml:space="preserve">Fazer EBTV do desaerador - linha/estrutura: </v>
      </c>
      <c r="I1219" s="107"/>
      <c r="J1219" s="107"/>
      <c r="K1219" s="107"/>
      <c r="L1219" s="146"/>
      <c r="M1219" s="146"/>
      <c r="N1219" s="146"/>
      <c r="O1219" s="146"/>
      <c r="P1219" s="146"/>
      <c r="Q1219" s="146"/>
    </row>
    <row r="1220" spans="1:17" x14ac:dyDescent="0.3">
      <c r="A1220" s="107"/>
      <c r="B1220" s="107" t="s">
        <v>1348</v>
      </c>
      <c r="C1220" s="124"/>
      <c r="D1220" s="107"/>
      <c r="E1220" s="125"/>
      <c r="F1220" s="107"/>
      <c r="G1220" s="107" t="s">
        <v>2121</v>
      </c>
      <c r="H1220" s="124" t="str">
        <f>Programação3[[#This Row],[Atividade]]&amp; " - linha/estrutura: " &amp;Programação3[[#This Row],[Tag]]</f>
        <v xml:space="preserve">Desmontagem de linhas de drenagem - linha/estrutura: </v>
      </c>
      <c r="I1220" s="107"/>
      <c r="J1220" s="107"/>
      <c r="K1220" s="107"/>
      <c r="L1220" s="146"/>
      <c r="M1220" s="146"/>
      <c r="N1220" s="146"/>
      <c r="O1220" s="146"/>
      <c r="P1220" s="146"/>
      <c r="Q1220" s="146"/>
    </row>
    <row r="1221" spans="1:17" x14ac:dyDescent="0.3">
      <c r="A1221" s="107"/>
      <c r="B1221" s="107" t="s">
        <v>1349</v>
      </c>
      <c r="C1221" s="124"/>
      <c r="D1221" s="107"/>
      <c r="E1221" s="125"/>
      <c r="F1221" s="107"/>
      <c r="G1221" s="107" t="s">
        <v>2126</v>
      </c>
      <c r="H1221" s="124" t="str">
        <f>Programação3[[#This Row],[Atividade]]&amp; " - linha/estrutura: " &amp;Programação3[[#This Row],[Tag]]</f>
        <v xml:space="preserve">Montar linha 6"-S3-14E-5399-H - linha/estrutura: </v>
      </c>
      <c r="I1221" s="107"/>
      <c r="J1221" s="107"/>
      <c r="K1221" s="107"/>
      <c r="L1221" s="146"/>
      <c r="M1221" s="146"/>
      <c r="N1221" s="146"/>
      <c r="O1221" s="146"/>
      <c r="P1221" s="146"/>
      <c r="Q1221" s="146"/>
    </row>
    <row r="1222" spans="1:17" x14ac:dyDescent="0.3">
      <c r="A1222" s="107"/>
      <c r="B1222" s="107" t="s">
        <v>1350</v>
      </c>
      <c r="C1222" s="124"/>
      <c r="D1222" s="107"/>
      <c r="E1222" s="125"/>
      <c r="F1222" s="107"/>
      <c r="G1222" s="107" t="s">
        <v>2127</v>
      </c>
      <c r="H1222" s="124" t="str">
        <f>Programação3[[#This Row],[Atividade]]&amp; " - linha/estrutura: " &amp;Programação3[[#This Row],[Tag]]</f>
        <v xml:space="preserve">Montar linha 6"-S3-14E-5400-H - linha/estrutura: </v>
      </c>
      <c r="I1222" s="107"/>
      <c r="J1222" s="107"/>
      <c r="K1222" s="107"/>
      <c r="L1222" s="146"/>
      <c r="M1222" s="146"/>
      <c r="N1222" s="146"/>
      <c r="O1222" s="146"/>
      <c r="P1222" s="146"/>
      <c r="Q1222" s="146"/>
    </row>
    <row r="1223" spans="1:17" x14ac:dyDescent="0.3">
      <c r="A1223" s="107"/>
      <c r="B1223" s="107" t="s">
        <v>1351</v>
      </c>
      <c r="C1223" s="124"/>
      <c r="D1223" s="107"/>
      <c r="E1223" s="125"/>
      <c r="F1223" s="107"/>
      <c r="G1223" s="107" t="s">
        <v>2124</v>
      </c>
      <c r="H1223" s="124" t="str">
        <f>Programação3[[#This Row],[Atividade]]&amp; " - linha/estrutura: " &amp;Programação3[[#This Row],[Tag]]</f>
        <v xml:space="preserve">Retirar EBTV do desaerador - linha/estrutura: </v>
      </c>
      <c r="I1223" s="107"/>
      <c r="J1223" s="107"/>
      <c r="K1223" s="107"/>
      <c r="L1223" s="146"/>
      <c r="M1223" s="146"/>
      <c r="N1223" s="146"/>
      <c r="O1223" s="146"/>
      <c r="P1223" s="146"/>
      <c r="Q1223" s="146"/>
    </row>
    <row r="1224" spans="1:17" x14ac:dyDescent="0.3">
      <c r="A1224" s="107"/>
      <c r="B1224" s="107" t="s">
        <v>1352</v>
      </c>
      <c r="C1224" s="124"/>
      <c r="D1224" s="107"/>
      <c r="E1224" s="125"/>
      <c r="F1224" s="107"/>
      <c r="G1224" s="107" t="s">
        <v>1446</v>
      </c>
      <c r="H1224" s="124" t="str">
        <f>Programação3[[#This Row],[Atividade]]&amp; " - linha/estrutura: " &amp;Programação3[[#This Row],[Tag]]</f>
        <v xml:space="preserve">TIE IN_112/114 Desaerador_E-14A-02A - linha/estrutura: </v>
      </c>
      <c r="I1224" s="107"/>
      <c r="J1224" s="107"/>
      <c r="K1224" s="107"/>
      <c r="L1224" s="146"/>
      <c r="M1224" s="146"/>
      <c r="N1224" s="146"/>
      <c r="O1224" s="146"/>
      <c r="P1224" s="146"/>
      <c r="Q1224" s="146"/>
    </row>
    <row r="1225" spans="1:17" x14ac:dyDescent="0.3">
      <c r="A1225" s="107"/>
      <c r="B1225" s="107" t="s">
        <v>1353</v>
      </c>
      <c r="C1225" s="124"/>
      <c r="D1225" s="107"/>
      <c r="E1225" s="125"/>
      <c r="F1225" s="107"/>
      <c r="G1225" s="107" t="s">
        <v>2120</v>
      </c>
      <c r="H1225" s="124" t="str">
        <f>Programação3[[#This Row],[Atividade]]&amp; " - linha/estrutura: " &amp;Programação3[[#This Row],[Tag]]</f>
        <v xml:space="preserve">Fazer EBTV do desaerador - linha/estrutura: </v>
      </c>
      <c r="I1225" s="107"/>
      <c r="J1225" s="107"/>
      <c r="K1225" s="107"/>
      <c r="L1225" s="146"/>
      <c r="M1225" s="146"/>
      <c r="N1225" s="146"/>
      <c r="O1225" s="146"/>
      <c r="P1225" s="146"/>
      <c r="Q1225" s="146"/>
    </row>
    <row r="1226" spans="1:17" x14ac:dyDescent="0.3">
      <c r="A1226" s="107"/>
      <c r="B1226" s="107" t="s">
        <v>1354</v>
      </c>
      <c r="C1226" s="124"/>
      <c r="D1226" s="107"/>
      <c r="E1226" s="125"/>
      <c r="F1226" s="107"/>
      <c r="G1226" s="107" t="s">
        <v>2121</v>
      </c>
      <c r="H1226" s="124" t="str">
        <f>Programação3[[#This Row],[Atividade]]&amp; " - linha/estrutura: " &amp;Programação3[[#This Row],[Tag]]</f>
        <v xml:space="preserve">Desmontagem de linhas de drenagem - linha/estrutura: </v>
      </c>
      <c r="I1226" s="107"/>
      <c r="J1226" s="107"/>
      <c r="K1226" s="107"/>
      <c r="L1226" s="146"/>
      <c r="M1226" s="146"/>
      <c r="N1226" s="146"/>
      <c r="O1226" s="146"/>
      <c r="P1226" s="146"/>
      <c r="Q1226" s="146"/>
    </row>
    <row r="1227" spans="1:17" x14ac:dyDescent="0.3">
      <c r="A1227" s="107"/>
      <c r="B1227" s="107" t="s">
        <v>1355</v>
      </c>
      <c r="C1227" s="124"/>
      <c r="D1227" s="107"/>
      <c r="E1227" s="125"/>
      <c r="F1227" s="107"/>
      <c r="G1227" s="107" t="s">
        <v>2128</v>
      </c>
      <c r="H1227" s="124" t="str">
        <f>Programação3[[#This Row],[Atividade]]&amp; " - linha/estrutura: " &amp;Programação3[[#This Row],[Tag]]</f>
        <v xml:space="preserve">Montar linha 6"-S3-14E-5401-H - linha/estrutura: </v>
      </c>
      <c r="I1227" s="107"/>
      <c r="J1227" s="107"/>
      <c r="K1227" s="107"/>
      <c r="L1227" s="146"/>
      <c r="M1227" s="146"/>
      <c r="N1227" s="146"/>
      <c r="O1227" s="146"/>
      <c r="P1227" s="146"/>
      <c r="Q1227" s="146"/>
    </row>
    <row r="1228" spans="1:17" x14ac:dyDescent="0.3">
      <c r="A1228" s="107"/>
      <c r="B1228" s="107" t="s">
        <v>1356</v>
      </c>
      <c r="C1228" s="124"/>
      <c r="D1228" s="107"/>
      <c r="E1228" s="125"/>
      <c r="F1228" s="107"/>
      <c r="G1228" s="107" t="s">
        <v>2129</v>
      </c>
      <c r="H1228" s="124" t="str">
        <f>Programação3[[#This Row],[Atividade]]&amp; " - linha/estrutura: " &amp;Programação3[[#This Row],[Tag]]</f>
        <v xml:space="preserve">Montar linha 6"-S3-14E-5402-H - linha/estrutura: </v>
      </c>
      <c r="I1228" s="107"/>
      <c r="J1228" s="107"/>
      <c r="K1228" s="107"/>
      <c r="L1228" s="146"/>
      <c r="M1228" s="146"/>
      <c r="N1228" s="146"/>
      <c r="O1228" s="146"/>
      <c r="P1228" s="146"/>
      <c r="Q1228" s="146"/>
    </row>
    <row r="1229" spans="1:17" x14ac:dyDescent="0.3">
      <c r="A1229" s="107"/>
      <c r="B1229" s="107" t="s">
        <v>1357</v>
      </c>
      <c r="C1229" s="124"/>
      <c r="D1229" s="107"/>
      <c r="E1229" s="125"/>
      <c r="F1229" s="107"/>
      <c r="G1229" s="107" t="s">
        <v>2124</v>
      </c>
      <c r="H1229" s="124" t="str">
        <f>Programação3[[#This Row],[Atividade]]&amp; " - linha/estrutura: " &amp;Programação3[[#This Row],[Tag]]</f>
        <v xml:space="preserve">Retirar EBTV do desaerador - linha/estrutura: </v>
      </c>
      <c r="I1229" s="107"/>
      <c r="J1229" s="107"/>
      <c r="K1229" s="107"/>
      <c r="L1229" s="146"/>
      <c r="M1229" s="146"/>
      <c r="N1229" s="146"/>
      <c r="O1229" s="146"/>
      <c r="P1229" s="146"/>
      <c r="Q1229" s="146"/>
    </row>
    <row r="1230" spans="1:17" x14ac:dyDescent="0.3">
      <c r="A1230" s="107"/>
      <c r="B1230" s="107" t="s">
        <v>1358</v>
      </c>
      <c r="C1230" s="124"/>
      <c r="D1230" s="107"/>
      <c r="E1230" s="125"/>
      <c r="F1230" s="107"/>
      <c r="G1230" s="107" t="s">
        <v>2130</v>
      </c>
      <c r="H1230" s="124" t="str">
        <f>Programação3[[#This Row],[Atividade]]&amp; " - linha/estrutura: " &amp;Programação3[[#This Row],[Tag]]</f>
        <v xml:space="preserve">TIE-IN_114 - Parada - linha/estrutura: </v>
      </c>
      <c r="I1230" s="107"/>
      <c r="J1230" s="107"/>
      <c r="K1230" s="107"/>
      <c r="L1230" s="146"/>
      <c r="M1230" s="146"/>
      <c r="N1230" s="146"/>
      <c r="O1230" s="146"/>
      <c r="P1230" s="146"/>
      <c r="Q1230" s="146"/>
    </row>
    <row r="1231" spans="1:17" x14ac:dyDescent="0.3">
      <c r="A1231" s="107"/>
      <c r="B1231" s="107" t="s">
        <v>1359</v>
      </c>
      <c r="C1231" s="124"/>
      <c r="D1231" s="107"/>
      <c r="E1231" s="125"/>
      <c r="F1231" s="107"/>
      <c r="G1231" s="107" t="s">
        <v>2131</v>
      </c>
      <c r="H1231" s="124" t="str">
        <f>Programação3[[#This Row],[Atividade]]&amp; " - linha/estrutura: " &amp;Programação3[[#This Row],[Tag]]</f>
        <v xml:space="preserve">Fazer Ebtv da linha existente 6"-S3-14A-1328-(H50) - linha/estrutura: </v>
      </c>
      <c r="I1231" s="107"/>
      <c r="J1231" s="107"/>
      <c r="K1231" s="107"/>
      <c r="L1231" s="146"/>
      <c r="M1231" s="146"/>
      <c r="N1231" s="146"/>
      <c r="O1231" s="146"/>
      <c r="P1231" s="146"/>
      <c r="Q1231" s="146"/>
    </row>
    <row r="1232" spans="1:17" x14ac:dyDescent="0.3">
      <c r="A1232" s="107"/>
      <c r="B1232" s="107" t="s">
        <v>1360</v>
      </c>
      <c r="C1232" s="124"/>
      <c r="D1232" s="107"/>
      <c r="E1232" s="125"/>
      <c r="F1232" s="107"/>
      <c r="G1232" s="107" t="s">
        <v>2031</v>
      </c>
      <c r="H1232" s="124" t="str">
        <f>Programação3[[#This Row],[Atividade]]&amp; " - linha/estrutura: " &amp;Programação3[[#This Row],[Tag]]</f>
        <v xml:space="preserve">Desmontar trecho da linha existente - linha/estrutura: </v>
      </c>
      <c r="I1232" s="107"/>
      <c r="J1232" s="107"/>
      <c r="K1232" s="107"/>
      <c r="L1232" s="146"/>
      <c r="M1232" s="146"/>
      <c r="N1232" s="146"/>
      <c r="O1232" s="146"/>
      <c r="P1232" s="146"/>
      <c r="Q1232" s="146"/>
    </row>
    <row r="1233" spans="1:17" x14ac:dyDescent="0.3">
      <c r="A1233" s="107"/>
      <c r="B1233" s="107" t="s">
        <v>1361</v>
      </c>
      <c r="C1233" s="124"/>
      <c r="D1233" s="107"/>
      <c r="E1233" s="125"/>
      <c r="F1233" s="107"/>
      <c r="G1233" s="107" t="s">
        <v>2132</v>
      </c>
      <c r="H1233" s="124" t="str">
        <f>Programação3[[#This Row],[Atividade]]&amp; " - linha/estrutura: " &amp;Programação3[[#This Row],[Tag]]</f>
        <v xml:space="preserve">Montar e soldar spool - linha/estrutura: </v>
      </c>
      <c r="I1233" s="107"/>
      <c r="J1233" s="107"/>
      <c r="K1233" s="107"/>
      <c r="L1233" s="146"/>
      <c r="M1233" s="146"/>
      <c r="N1233" s="146"/>
      <c r="O1233" s="146"/>
      <c r="P1233" s="146"/>
      <c r="Q1233" s="146"/>
    </row>
    <row r="1234" spans="1:17" x14ac:dyDescent="0.3">
      <c r="A1234" s="107"/>
      <c r="B1234" s="107" t="s">
        <v>1362</v>
      </c>
      <c r="C1234" s="124"/>
      <c r="D1234" s="107"/>
      <c r="E1234" s="125"/>
      <c r="F1234" s="107"/>
      <c r="G1234" s="107" t="s">
        <v>279</v>
      </c>
      <c r="H1234" s="124" t="str">
        <f>Programação3[[#This Row],[Atividade]]&amp; " - linha/estrutura: " &amp;Programação3[[#This Row],[Tag]]</f>
        <v xml:space="preserve">Inspeção ENDs das soldas - linha/estrutura: </v>
      </c>
      <c r="I1234" s="107"/>
      <c r="J1234" s="107"/>
      <c r="K1234" s="107"/>
      <c r="L1234" s="146"/>
      <c r="M1234" s="146"/>
      <c r="N1234" s="146"/>
      <c r="O1234" s="146"/>
      <c r="P1234" s="146"/>
      <c r="Q1234" s="146"/>
    </row>
    <row r="1235" spans="1:17" x14ac:dyDescent="0.3">
      <c r="A1235" s="107"/>
      <c r="B1235" s="107" t="s">
        <v>1363</v>
      </c>
      <c r="C1235" s="124"/>
      <c r="D1235" s="107"/>
      <c r="E1235" s="125"/>
      <c r="F1235" s="107"/>
      <c r="G1235" s="107" t="s">
        <v>1883</v>
      </c>
      <c r="H1235" s="124" t="str">
        <f>Programação3[[#This Row],[Atividade]]&amp; " - linha/estrutura: " &amp;Programação3[[#This Row],[Tag]]</f>
        <v xml:space="preserve">Montar de válvula gaveta de 6" - linha/estrutura: </v>
      </c>
      <c r="I1235" s="107"/>
      <c r="J1235" s="107"/>
      <c r="K1235" s="107"/>
      <c r="L1235" s="146"/>
      <c r="M1235" s="146"/>
      <c r="N1235" s="146"/>
      <c r="O1235" s="146"/>
      <c r="P1235" s="146"/>
      <c r="Q1235" s="146"/>
    </row>
    <row r="1236" spans="1:17" x14ac:dyDescent="0.3">
      <c r="A1236" s="107"/>
      <c r="B1236" s="107" t="s">
        <v>1364</v>
      </c>
      <c r="C1236" s="124"/>
      <c r="D1236" s="107"/>
      <c r="E1236" s="125"/>
      <c r="F1236" s="107"/>
      <c r="G1236" s="107" t="s">
        <v>1954</v>
      </c>
      <c r="H1236" s="124" t="str">
        <f>Programação3[[#This Row],[Atividade]]&amp; " - linha/estrutura: " &amp;Programação3[[#This Row],[Tag]]</f>
        <v xml:space="preserve">Remover Ebtv da linha - linha/estrutura: </v>
      </c>
      <c r="I1236" s="107"/>
      <c r="J1236" s="107"/>
      <c r="K1236" s="107"/>
      <c r="L1236" s="146"/>
      <c r="M1236" s="146"/>
      <c r="N1236" s="146"/>
      <c r="O1236" s="146"/>
      <c r="P1236" s="146"/>
      <c r="Q1236" s="146"/>
    </row>
    <row r="1237" spans="1:17" x14ac:dyDescent="0.3">
      <c r="A1237" s="107"/>
      <c r="B1237" s="107" t="s">
        <v>1365</v>
      </c>
      <c r="C1237" s="124"/>
      <c r="D1237" s="107"/>
      <c r="E1237" s="125"/>
      <c r="F1237" s="107"/>
      <c r="G1237" s="107" t="s">
        <v>1447</v>
      </c>
      <c r="H1237" s="124" t="str">
        <f>Programação3[[#This Row],[Atividade]]&amp; " - linha/estrutura: " &amp;Programação3[[#This Row],[Tag]]</f>
        <v xml:space="preserve">TIE-IN_115 - Parada - linha/estrutura: </v>
      </c>
      <c r="I1237" s="107"/>
      <c r="J1237" s="107"/>
      <c r="K1237" s="107"/>
      <c r="L1237" s="146"/>
      <c r="M1237" s="146"/>
      <c r="N1237" s="146"/>
      <c r="O1237" s="146"/>
      <c r="P1237" s="146"/>
      <c r="Q1237" s="146"/>
    </row>
    <row r="1238" spans="1:17" x14ac:dyDescent="0.3">
      <c r="A1238" s="107"/>
      <c r="B1238" s="107" t="s">
        <v>1366</v>
      </c>
      <c r="C1238" s="124"/>
      <c r="D1238" s="107"/>
      <c r="E1238" s="125"/>
      <c r="F1238" s="107"/>
      <c r="G1238" s="107" t="s">
        <v>2133</v>
      </c>
      <c r="H1238" s="124" t="str">
        <f>Programação3[[#This Row],[Atividade]]&amp; " - linha/estrutura: " &amp;Programação3[[#This Row],[Tag]]</f>
        <v xml:space="preserve">Fazer Ebtv da linha existente 16"-S3-14A-1323 - linha/estrutura: </v>
      </c>
      <c r="I1238" s="107"/>
      <c r="J1238" s="107"/>
      <c r="K1238" s="107"/>
      <c r="L1238" s="146"/>
      <c r="M1238" s="146"/>
      <c r="N1238" s="146"/>
      <c r="O1238" s="146"/>
      <c r="P1238" s="146"/>
      <c r="Q1238" s="146"/>
    </row>
    <row r="1239" spans="1:17" x14ac:dyDescent="0.3">
      <c r="A1239" s="107"/>
      <c r="B1239" s="107" t="s">
        <v>1367</v>
      </c>
      <c r="C1239" s="124"/>
      <c r="D1239" s="107"/>
      <c r="E1239" s="125"/>
      <c r="F1239" s="107"/>
      <c r="G1239" s="107" t="s">
        <v>2134</v>
      </c>
      <c r="H1239" s="124" t="str">
        <f>Programação3[[#This Row],[Atividade]]&amp; " - linha/estrutura: " &amp;Programação3[[#This Row],[Tag]]</f>
        <v xml:space="preserve">Desmontar flange cego da linha existente - linha/estrutura: </v>
      </c>
      <c r="I1239" s="107"/>
      <c r="J1239" s="107"/>
      <c r="K1239" s="107"/>
      <c r="L1239" s="146"/>
      <c r="M1239" s="146"/>
      <c r="N1239" s="146"/>
      <c r="O1239" s="146"/>
      <c r="P1239" s="146"/>
      <c r="Q1239" s="146"/>
    </row>
    <row r="1240" spans="1:17" x14ac:dyDescent="0.3">
      <c r="A1240" s="107"/>
      <c r="B1240" s="107" t="s">
        <v>1368</v>
      </c>
      <c r="C1240" s="124"/>
      <c r="D1240" s="107"/>
      <c r="E1240" s="125"/>
      <c r="F1240" s="107"/>
      <c r="G1240" s="107" t="s">
        <v>2135</v>
      </c>
      <c r="H1240" s="124" t="str">
        <f>Programação3[[#This Row],[Atividade]]&amp; " - linha/estrutura: " &amp;Programação3[[#This Row],[Tag]]</f>
        <v xml:space="preserve">Montar de válvula gaveta de 16" - linha/estrutura: </v>
      </c>
      <c r="I1240" s="107"/>
      <c r="J1240" s="107"/>
      <c r="K1240" s="107"/>
      <c r="L1240" s="146"/>
      <c r="M1240" s="146"/>
      <c r="N1240" s="146"/>
      <c r="O1240" s="146"/>
      <c r="P1240" s="146"/>
      <c r="Q1240" s="146"/>
    </row>
    <row r="1241" spans="1:17" x14ac:dyDescent="0.3">
      <c r="A1241" s="107"/>
      <c r="B1241" s="107" t="s">
        <v>1369</v>
      </c>
      <c r="C1241" s="124"/>
      <c r="D1241" s="107"/>
      <c r="E1241" s="125"/>
      <c r="F1241" s="107"/>
      <c r="G1241" s="107" t="s">
        <v>1954</v>
      </c>
      <c r="H1241" s="124" t="str">
        <f>Programação3[[#This Row],[Atividade]]&amp; " - linha/estrutura: " &amp;Programação3[[#This Row],[Tag]]</f>
        <v xml:space="preserve">Remover Ebtv da linha - linha/estrutura: </v>
      </c>
      <c r="I1241" s="107"/>
      <c r="J1241" s="107"/>
      <c r="K1241" s="107"/>
      <c r="L1241" s="146"/>
      <c r="M1241" s="146"/>
      <c r="N1241" s="146"/>
      <c r="O1241" s="146"/>
      <c r="P1241" s="146"/>
      <c r="Q1241" s="146"/>
    </row>
    <row r="1242" spans="1:17" x14ac:dyDescent="0.3">
      <c r="A1242" s="107"/>
      <c r="B1242" s="107" t="s">
        <v>1370</v>
      </c>
      <c r="C1242" s="124"/>
      <c r="D1242" s="107"/>
      <c r="E1242" s="125"/>
      <c r="F1242" s="107"/>
      <c r="G1242" s="107" t="s">
        <v>1443</v>
      </c>
      <c r="H1242" s="124" t="str">
        <f>Programação3[[#This Row],[Atividade]]&amp; " - linha/estrutura: " &amp;Programação3[[#This Row],[Tag]]</f>
        <v xml:space="preserve">Tie in 113 - Parada - linha/estrutura: </v>
      </c>
      <c r="I1242" s="107"/>
      <c r="J1242" s="107"/>
      <c r="K1242" s="107"/>
      <c r="L1242" s="146"/>
      <c r="M1242" s="146"/>
      <c r="N1242" s="146"/>
      <c r="O1242" s="146"/>
      <c r="P1242" s="146"/>
      <c r="Q1242" s="146"/>
    </row>
    <row r="1243" spans="1:17" x14ac:dyDescent="0.3">
      <c r="A1243" s="107"/>
      <c r="B1243" s="107" t="s">
        <v>1371</v>
      </c>
      <c r="C1243" s="124"/>
      <c r="D1243" s="107"/>
      <c r="E1243" s="125"/>
      <c r="F1243" s="107"/>
      <c r="G1243" s="107" t="s">
        <v>2030</v>
      </c>
      <c r="H1243" s="124" t="str">
        <f>Programação3[[#This Row],[Atividade]]&amp; " - linha/estrutura: " &amp;Programação3[[#This Row],[Tag]]</f>
        <v xml:space="preserve">Fazer Ebtv da linha existente - linha/estrutura: </v>
      </c>
      <c r="I1243" s="107"/>
      <c r="J1243" s="107"/>
      <c r="K1243" s="107"/>
      <c r="L1243" s="146"/>
      <c r="M1243" s="146"/>
      <c r="N1243" s="146"/>
      <c r="O1243" s="146"/>
      <c r="P1243" s="146"/>
      <c r="Q1243" s="146"/>
    </row>
    <row r="1244" spans="1:17" x14ac:dyDescent="0.3">
      <c r="A1244" s="107"/>
      <c r="B1244" s="107" t="s">
        <v>1372</v>
      </c>
      <c r="C1244" s="124"/>
      <c r="D1244" s="107"/>
      <c r="E1244" s="125"/>
      <c r="F1244" s="107"/>
      <c r="G1244" s="107" t="s">
        <v>2136</v>
      </c>
      <c r="H1244" s="124" t="str">
        <f>Programação3[[#This Row],[Atividade]]&amp; " - linha/estrutura: " &amp;Programação3[[#This Row],[Tag]]</f>
        <v xml:space="preserve">Cortar trecho de 2"na linha existente - linha/estrutura: </v>
      </c>
      <c r="I1244" s="107"/>
      <c r="J1244" s="107"/>
      <c r="K1244" s="107"/>
      <c r="L1244" s="146"/>
      <c r="M1244" s="146"/>
      <c r="N1244" s="146"/>
      <c r="O1244" s="146"/>
      <c r="P1244" s="146"/>
      <c r="Q1244" s="146"/>
    </row>
    <row r="1245" spans="1:17" x14ac:dyDescent="0.3">
      <c r="A1245" s="107"/>
      <c r="B1245" s="107" t="s">
        <v>1373</v>
      </c>
      <c r="C1245" s="124"/>
      <c r="D1245" s="107"/>
      <c r="E1245" s="125"/>
      <c r="F1245" s="107"/>
      <c r="G1245" s="107" t="s">
        <v>2137</v>
      </c>
      <c r="H1245" s="124" t="str">
        <f>Programação3[[#This Row],[Atividade]]&amp; " - linha/estrutura: " &amp;Programação3[[#This Row],[Tag]]</f>
        <v xml:space="preserve">Montar e soldar spool de 2" - linha/estrutura: </v>
      </c>
      <c r="I1245" s="107"/>
      <c r="J1245" s="107"/>
      <c r="K1245" s="107"/>
      <c r="L1245" s="146"/>
      <c r="M1245" s="146"/>
      <c r="N1245" s="146"/>
      <c r="O1245" s="146"/>
      <c r="P1245" s="146"/>
      <c r="Q1245" s="146"/>
    </row>
    <row r="1246" spans="1:17" x14ac:dyDescent="0.3">
      <c r="A1246" s="107"/>
      <c r="B1246" s="107" t="s">
        <v>1374</v>
      </c>
      <c r="C1246" s="124"/>
      <c r="D1246" s="107"/>
      <c r="E1246" s="125"/>
      <c r="F1246" s="107"/>
      <c r="G1246" s="107" t="s">
        <v>279</v>
      </c>
      <c r="H1246" s="124" t="str">
        <f>Programação3[[#This Row],[Atividade]]&amp; " - linha/estrutura: " &amp;Programação3[[#This Row],[Tag]]</f>
        <v xml:space="preserve">Inspeção ENDs das soldas - linha/estrutura: </v>
      </c>
      <c r="I1246" s="107"/>
      <c r="J1246" s="107"/>
      <c r="K1246" s="107"/>
      <c r="L1246" s="146"/>
      <c r="M1246" s="146"/>
      <c r="N1246" s="146"/>
      <c r="O1246" s="146"/>
      <c r="P1246" s="146"/>
      <c r="Q1246" s="146"/>
    </row>
    <row r="1247" spans="1:17" x14ac:dyDescent="0.3">
      <c r="A1247" s="107"/>
      <c r="B1247" s="107" t="s">
        <v>1375</v>
      </c>
      <c r="C1247" s="124"/>
      <c r="D1247" s="107"/>
      <c r="E1247" s="125"/>
      <c r="F1247" s="107"/>
      <c r="G1247" s="107" t="s">
        <v>2138</v>
      </c>
      <c r="H1247" s="124" t="str">
        <f>Programação3[[#This Row],[Atividade]]&amp; " - linha/estrutura: " &amp;Programação3[[#This Row],[Tag]]</f>
        <v xml:space="preserve">Montar de válvula gaveta de 2" - linha/estrutura: </v>
      </c>
      <c r="I1247" s="107"/>
      <c r="J1247" s="107"/>
      <c r="K1247" s="107"/>
      <c r="L1247" s="146"/>
      <c r="M1247" s="146"/>
      <c r="N1247" s="146"/>
      <c r="O1247" s="146"/>
      <c r="P1247" s="146"/>
      <c r="Q1247" s="146"/>
    </row>
    <row r="1248" spans="1:17" x14ac:dyDescent="0.3">
      <c r="A1248" s="107"/>
      <c r="B1248" s="107" t="s">
        <v>1376</v>
      </c>
      <c r="C1248" s="124"/>
      <c r="D1248" s="107"/>
      <c r="E1248" s="125"/>
      <c r="F1248" s="107"/>
      <c r="G1248" s="107" t="s">
        <v>2064</v>
      </c>
      <c r="H1248" s="124" t="str">
        <f>Programação3[[#This Row],[Atividade]]&amp; " - linha/estrutura: " &amp;Programação3[[#This Row],[Tag]]</f>
        <v xml:space="preserve">Remover Ebtv da linha existente - linha/estrutura: </v>
      </c>
      <c r="I1248" s="107"/>
      <c r="J1248" s="107"/>
      <c r="K1248" s="107"/>
      <c r="L1248" s="146"/>
      <c r="M1248" s="146"/>
      <c r="N1248" s="146"/>
      <c r="O1248" s="146"/>
      <c r="P1248" s="146"/>
      <c r="Q1248" s="146"/>
    </row>
    <row r="1249" spans="1:17" x14ac:dyDescent="0.3">
      <c r="A1249" s="107"/>
      <c r="B1249" s="107" t="s">
        <v>1377</v>
      </c>
      <c r="C1249" s="124"/>
      <c r="D1249" s="107"/>
      <c r="E1249" s="125"/>
      <c r="F1249" s="107"/>
      <c r="G1249" s="107" t="s">
        <v>2139</v>
      </c>
      <c r="H1249" s="124" t="str">
        <f>Programação3[[#This Row],[Atividade]]&amp; " - linha/estrutura: " &amp;Programação3[[#This Row],[Tag]]</f>
        <v xml:space="preserve">Tie in 120 - Parada - linha/estrutura: </v>
      </c>
      <c r="I1249" s="107"/>
      <c r="J1249" s="107"/>
      <c r="K1249" s="107"/>
      <c r="L1249" s="146"/>
      <c r="M1249" s="146"/>
      <c r="N1249" s="146"/>
      <c r="O1249" s="146"/>
      <c r="P1249" s="146"/>
      <c r="Q1249" s="146"/>
    </row>
    <row r="1250" spans="1:17" x14ac:dyDescent="0.3">
      <c r="A1250" s="107"/>
      <c r="B1250" s="107" t="s">
        <v>1378</v>
      </c>
      <c r="C1250" s="124"/>
      <c r="D1250" s="107"/>
      <c r="E1250" s="125"/>
      <c r="F1250" s="107"/>
      <c r="G1250" s="107" t="s">
        <v>2030</v>
      </c>
      <c r="H1250" s="124" t="str">
        <f>Programação3[[#This Row],[Atividade]]&amp; " - linha/estrutura: " &amp;Programação3[[#This Row],[Tag]]</f>
        <v xml:space="preserve">Fazer Ebtv da linha existente - linha/estrutura: </v>
      </c>
      <c r="I1250" s="107"/>
      <c r="J1250" s="107"/>
      <c r="K1250" s="107"/>
      <c r="L1250" s="146"/>
      <c r="M1250" s="146"/>
      <c r="N1250" s="146"/>
      <c r="O1250" s="146"/>
      <c r="P1250" s="146"/>
      <c r="Q1250" s="146"/>
    </row>
    <row r="1251" spans="1:17" x14ac:dyDescent="0.3">
      <c r="A1251" s="107"/>
      <c r="B1251" s="107" t="s">
        <v>1379</v>
      </c>
      <c r="C1251" s="124"/>
      <c r="D1251" s="107"/>
      <c r="E1251" s="125"/>
      <c r="F1251" s="107"/>
      <c r="G1251" s="107" t="s">
        <v>2136</v>
      </c>
      <c r="H1251" s="124" t="str">
        <f>Programação3[[#This Row],[Atividade]]&amp; " - linha/estrutura: " &amp;Programação3[[#This Row],[Tag]]</f>
        <v xml:space="preserve">Cortar trecho de 2"na linha existente - linha/estrutura: </v>
      </c>
      <c r="I1251" s="107"/>
      <c r="J1251" s="107"/>
      <c r="K1251" s="107"/>
      <c r="L1251" s="146"/>
      <c r="M1251" s="146"/>
      <c r="N1251" s="146"/>
      <c r="O1251" s="146"/>
      <c r="P1251" s="146"/>
      <c r="Q1251" s="146"/>
    </row>
    <row r="1252" spans="1:17" x14ac:dyDescent="0.3">
      <c r="A1252" s="107"/>
      <c r="B1252" s="107" t="s">
        <v>1380</v>
      </c>
      <c r="C1252" s="124"/>
      <c r="D1252" s="107"/>
      <c r="E1252" s="125"/>
      <c r="F1252" s="107"/>
      <c r="G1252" s="107" t="s">
        <v>2137</v>
      </c>
      <c r="H1252" s="124" t="str">
        <f>Programação3[[#This Row],[Atividade]]&amp; " - linha/estrutura: " &amp;Programação3[[#This Row],[Tag]]</f>
        <v xml:space="preserve">Montar e soldar spool de 2" - linha/estrutura: </v>
      </c>
      <c r="I1252" s="107"/>
      <c r="J1252" s="107"/>
      <c r="K1252" s="107"/>
      <c r="L1252" s="146"/>
      <c r="M1252" s="146"/>
      <c r="N1252" s="146"/>
      <c r="O1252" s="146"/>
      <c r="P1252" s="146"/>
      <c r="Q1252" s="146"/>
    </row>
    <row r="1253" spans="1:17" x14ac:dyDescent="0.3">
      <c r="A1253" s="107"/>
      <c r="B1253" s="107" t="s">
        <v>1381</v>
      </c>
      <c r="C1253" s="124"/>
      <c r="D1253" s="107"/>
      <c r="E1253" s="125"/>
      <c r="F1253" s="107"/>
      <c r="G1253" s="107" t="s">
        <v>279</v>
      </c>
      <c r="H1253" s="124" t="str">
        <f>Programação3[[#This Row],[Atividade]]&amp; " - linha/estrutura: " &amp;Programação3[[#This Row],[Tag]]</f>
        <v xml:space="preserve">Inspeção ENDs das soldas - linha/estrutura: </v>
      </c>
      <c r="I1253" s="107"/>
      <c r="J1253" s="107"/>
      <c r="K1253" s="107"/>
      <c r="L1253" s="146"/>
      <c r="M1253" s="146"/>
      <c r="N1253" s="146"/>
      <c r="O1253" s="146"/>
      <c r="P1253" s="146"/>
      <c r="Q1253" s="146"/>
    </row>
    <row r="1254" spans="1:17" x14ac:dyDescent="0.3">
      <c r="A1254" s="107"/>
      <c r="B1254" s="107" t="s">
        <v>1382</v>
      </c>
      <c r="C1254" s="124"/>
      <c r="D1254" s="107"/>
      <c r="E1254" s="125"/>
      <c r="F1254" s="107"/>
      <c r="G1254" s="107" t="s">
        <v>2138</v>
      </c>
      <c r="H1254" s="124" t="str">
        <f>Programação3[[#This Row],[Atividade]]&amp; " - linha/estrutura: " &amp;Programação3[[#This Row],[Tag]]</f>
        <v xml:space="preserve">Montar de válvula gaveta de 2" - linha/estrutura: </v>
      </c>
      <c r="I1254" s="107"/>
      <c r="J1254" s="107"/>
      <c r="K1254" s="107"/>
      <c r="L1254" s="146"/>
      <c r="M1254" s="146"/>
      <c r="N1254" s="146"/>
      <c r="O1254" s="146"/>
      <c r="P1254" s="146"/>
      <c r="Q1254" s="146"/>
    </row>
    <row r="1255" spans="1:17" x14ac:dyDescent="0.3">
      <c r="A1255" s="107"/>
      <c r="B1255" s="107" t="s">
        <v>1383</v>
      </c>
      <c r="C1255" s="124"/>
      <c r="D1255" s="107"/>
      <c r="E1255" s="125"/>
      <c r="F1255" s="107"/>
      <c r="G1255" s="107" t="s">
        <v>2064</v>
      </c>
      <c r="H1255" s="124" t="str">
        <f>Programação3[[#This Row],[Atividade]]&amp; " - linha/estrutura: " &amp;Programação3[[#This Row],[Tag]]</f>
        <v xml:space="preserve">Remover Ebtv da linha existente - linha/estrutura: </v>
      </c>
      <c r="I1255" s="107"/>
      <c r="J1255" s="107"/>
      <c r="K1255" s="107"/>
      <c r="L1255" s="146"/>
      <c r="M1255" s="146"/>
      <c r="N1255" s="146"/>
      <c r="O1255" s="146"/>
      <c r="P1255" s="146"/>
      <c r="Q1255" s="146"/>
    </row>
    <row r="1256" spans="1:17" x14ac:dyDescent="0.3">
      <c r="A1256" s="107"/>
      <c r="B1256" s="107" t="s">
        <v>1384</v>
      </c>
      <c r="C1256" s="124"/>
      <c r="D1256" s="107"/>
      <c r="E1256" s="125"/>
      <c r="F1256" s="107"/>
      <c r="G1256" s="107" t="s">
        <v>2140</v>
      </c>
      <c r="H1256" s="124" t="str">
        <f>Programação3[[#This Row],[Atividade]]&amp; " - linha/estrutura: " &amp;Programação3[[#This Row],[Tag]]</f>
        <v xml:space="preserve">Tie in 155 - linha/estrutura: </v>
      </c>
      <c r="I1256" s="107"/>
      <c r="J1256" s="107"/>
      <c r="K1256" s="107"/>
      <c r="L1256" s="146"/>
      <c r="M1256" s="146"/>
      <c r="N1256" s="146"/>
      <c r="O1256" s="146"/>
      <c r="P1256" s="146"/>
      <c r="Q1256" s="146"/>
    </row>
    <row r="1257" spans="1:17" x14ac:dyDescent="0.3">
      <c r="A1257" s="107"/>
      <c r="B1257" s="107" t="s">
        <v>1385</v>
      </c>
      <c r="C1257" s="124"/>
      <c r="D1257" s="107"/>
      <c r="E1257" s="125"/>
      <c r="F1257" s="107"/>
      <c r="G1257" s="107" t="s">
        <v>2030</v>
      </c>
      <c r="H1257" s="124" t="str">
        <f>Programação3[[#This Row],[Atividade]]&amp; " - linha/estrutura: " &amp;Programação3[[#This Row],[Tag]]</f>
        <v xml:space="preserve">Fazer Ebtv da linha existente - linha/estrutura: </v>
      </c>
      <c r="I1257" s="107"/>
      <c r="J1257" s="107"/>
      <c r="K1257" s="107"/>
      <c r="L1257" s="146"/>
      <c r="M1257" s="146"/>
      <c r="N1257" s="146"/>
      <c r="O1257" s="146"/>
      <c r="P1257" s="146"/>
      <c r="Q1257" s="146"/>
    </row>
    <row r="1258" spans="1:17" x14ac:dyDescent="0.3">
      <c r="A1258" s="107"/>
      <c r="B1258" s="107" t="s">
        <v>1386</v>
      </c>
      <c r="C1258" s="124"/>
      <c r="D1258" s="107"/>
      <c r="E1258" s="125"/>
      <c r="F1258" s="107"/>
      <c r="G1258" s="107" t="s">
        <v>2136</v>
      </c>
      <c r="H1258" s="124" t="str">
        <f>Programação3[[#This Row],[Atividade]]&amp; " - linha/estrutura: " &amp;Programação3[[#This Row],[Tag]]</f>
        <v xml:space="preserve">Cortar trecho de 2"na linha existente - linha/estrutura: </v>
      </c>
      <c r="I1258" s="107"/>
      <c r="J1258" s="107"/>
      <c r="K1258" s="107"/>
      <c r="L1258" s="146"/>
      <c r="M1258" s="146"/>
      <c r="N1258" s="146"/>
      <c r="O1258" s="146"/>
      <c r="P1258" s="146"/>
      <c r="Q1258" s="146"/>
    </row>
    <row r="1259" spans="1:17" x14ac:dyDescent="0.3">
      <c r="A1259" s="107"/>
      <c r="B1259" s="107" t="s">
        <v>1387</v>
      </c>
      <c r="C1259" s="124"/>
      <c r="D1259" s="107"/>
      <c r="E1259" s="125"/>
      <c r="F1259" s="107"/>
      <c r="G1259" s="107" t="s">
        <v>2137</v>
      </c>
      <c r="H1259" s="124" t="str">
        <f>Programação3[[#This Row],[Atividade]]&amp; " - linha/estrutura: " &amp;Programação3[[#This Row],[Tag]]</f>
        <v xml:space="preserve">Montar e soldar spool de 2" - linha/estrutura: </v>
      </c>
      <c r="I1259" s="107"/>
      <c r="J1259" s="107"/>
      <c r="K1259" s="107"/>
      <c r="L1259" s="146"/>
      <c r="M1259" s="146"/>
      <c r="N1259" s="146"/>
      <c r="O1259" s="146"/>
      <c r="P1259" s="146"/>
      <c r="Q1259" s="146"/>
    </row>
    <row r="1260" spans="1:17" x14ac:dyDescent="0.3">
      <c r="A1260" s="107"/>
      <c r="B1260" s="107" t="s">
        <v>1388</v>
      </c>
      <c r="C1260" s="124"/>
      <c r="D1260" s="107"/>
      <c r="E1260" s="125"/>
      <c r="F1260" s="107"/>
      <c r="G1260" s="107" t="s">
        <v>279</v>
      </c>
      <c r="H1260" s="124" t="str">
        <f>Programação3[[#This Row],[Atividade]]&amp; " - linha/estrutura: " &amp;Programação3[[#This Row],[Tag]]</f>
        <v xml:space="preserve">Inspeção ENDs das soldas - linha/estrutura: </v>
      </c>
      <c r="I1260" s="107"/>
      <c r="J1260" s="107"/>
      <c r="K1260" s="107"/>
      <c r="L1260" s="146"/>
      <c r="M1260" s="146"/>
      <c r="N1260" s="146"/>
      <c r="O1260" s="146"/>
      <c r="P1260" s="146"/>
      <c r="Q1260" s="146"/>
    </row>
    <row r="1261" spans="1:17" x14ac:dyDescent="0.3">
      <c r="A1261" s="107"/>
      <c r="B1261" s="107" t="s">
        <v>1389</v>
      </c>
      <c r="C1261" s="124"/>
      <c r="D1261" s="107"/>
      <c r="E1261" s="125"/>
      <c r="F1261" s="107"/>
      <c r="G1261" s="107" t="s">
        <v>2138</v>
      </c>
      <c r="H1261" s="124" t="str">
        <f>Programação3[[#This Row],[Atividade]]&amp; " - linha/estrutura: " &amp;Programação3[[#This Row],[Tag]]</f>
        <v xml:space="preserve">Montar de válvula gaveta de 2" - linha/estrutura: </v>
      </c>
      <c r="I1261" s="107"/>
      <c r="J1261" s="107"/>
      <c r="K1261" s="107"/>
      <c r="L1261" s="146"/>
      <c r="M1261" s="146"/>
      <c r="N1261" s="146"/>
      <c r="O1261" s="146"/>
      <c r="P1261" s="146"/>
      <c r="Q1261" s="146"/>
    </row>
    <row r="1262" spans="1:17" x14ac:dyDescent="0.3">
      <c r="A1262" s="107"/>
      <c r="B1262" s="107" t="s">
        <v>1390</v>
      </c>
      <c r="C1262" s="124"/>
      <c r="D1262" s="107"/>
      <c r="E1262" s="125"/>
      <c r="F1262" s="107"/>
      <c r="G1262" s="107" t="s">
        <v>2064</v>
      </c>
      <c r="H1262" s="124" t="str">
        <f>Programação3[[#This Row],[Atividade]]&amp; " - linha/estrutura: " &amp;Programação3[[#This Row],[Tag]]</f>
        <v xml:space="preserve">Remover Ebtv da linha existente - linha/estrutura: </v>
      </c>
      <c r="I1262" s="107"/>
      <c r="J1262" s="107"/>
      <c r="K1262" s="107"/>
      <c r="L1262" s="146"/>
      <c r="M1262" s="146"/>
      <c r="N1262" s="146"/>
      <c r="O1262" s="146"/>
      <c r="P1262" s="146"/>
      <c r="Q1262" s="146"/>
    </row>
    <row r="1263" spans="1:17" x14ac:dyDescent="0.3">
      <c r="A1263" s="107"/>
      <c r="B1263" s="107" t="s">
        <v>1391</v>
      </c>
      <c r="C1263" s="124"/>
      <c r="D1263" s="107"/>
      <c r="E1263" s="125"/>
      <c r="F1263" s="107"/>
      <c r="G1263" s="107" t="s">
        <v>2141</v>
      </c>
      <c r="H1263" s="124" t="str">
        <f>Programação3[[#This Row],[Atividade]]&amp; " - linha/estrutura: " &amp;Programação3[[#This Row],[Tag]]</f>
        <v xml:space="preserve">Tie in 158 - linha/estrutura: </v>
      </c>
      <c r="I1263" s="107"/>
      <c r="J1263" s="107"/>
      <c r="K1263" s="107"/>
      <c r="L1263" s="146"/>
      <c r="M1263" s="146"/>
      <c r="N1263" s="146"/>
      <c r="O1263" s="146"/>
      <c r="P1263" s="146"/>
      <c r="Q1263" s="146"/>
    </row>
    <row r="1264" spans="1:17" x14ac:dyDescent="0.3">
      <c r="A1264" s="107"/>
      <c r="B1264" s="107" t="s">
        <v>1392</v>
      </c>
      <c r="C1264" s="124"/>
      <c r="D1264" s="107"/>
      <c r="E1264" s="125"/>
      <c r="F1264" s="107"/>
      <c r="G1264" s="107" t="s">
        <v>2030</v>
      </c>
      <c r="H1264" s="124" t="str">
        <f>Programação3[[#This Row],[Atividade]]&amp; " - linha/estrutura: " &amp;Programação3[[#This Row],[Tag]]</f>
        <v xml:space="preserve">Fazer Ebtv da linha existente - linha/estrutura: </v>
      </c>
      <c r="I1264" s="107"/>
      <c r="J1264" s="107"/>
      <c r="K1264" s="107"/>
      <c r="L1264" s="146"/>
      <c r="M1264" s="146"/>
      <c r="N1264" s="146"/>
      <c r="O1264" s="146"/>
      <c r="P1264" s="146"/>
      <c r="Q1264" s="146"/>
    </row>
    <row r="1265" spans="1:17" x14ac:dyDescent="0.3">
      <c r="A1265" s="107"/>
      <c r="B1265" s="107" t="s">
        <v>1393</v>
      </c>
      <c r="C1265" s="124"/>
      <c r="D1265" s="107"/>
      <c r="E1265" s="125"/>
      <c r="F1265" s="107"/>
      <c r="G1265" s="107" t="s">
        <v>2142</v>
      </c>
      <c r="H1265" s="124" t="str">
        <f>Programação3[[#This Row],[Atividade]]&amp; " - linha/estrutura: " &amp;Programação3[[#This Row],[Tag]]</f>
        <v xml:space="preserve">Cortar trecho de 4"na linha existente - linha/estrutura: </v>
      </c>
      <c r="I1265" s="107"/>
      <c r="J1265" s="107"/>
      <c r="K1265" s="107"/>
      <c r="L1265" s="146"/>
      <c r="M1265" s="146"/>
      <c r="N1265" s="146"/>
      <c r="O1265" s="146"/>
      <c r="P1265" s="146"/>
      <c r="Q1265" s="146"/>
    </row>
    <row r="1266" spans="1:17" x14ac:dyDescent="0.3">
      <c r="A1266" s="107"/>
      <c r="B1266" s="107" t="s">
        <v>1394</v>
      </c>
      <c r="C1266" s="124"/>
      <c r="D1266" s="107"/>
      <c r="E1266" s="125"/>
      <c r="F1266" s="107"/>
      <c r="G1266" s="107" t="s">
        <v>2143</v>
      </c>
      <c r="H1266" s="124" t="str">
        <f>Programação3[[#This Row],[Atividade]]&amp; " - linha/estrutura: " &amp;Programação3[[#This Row],[Tag]]</f>
        <v xml:space="preserve">Montar e soldar spool de 4" - linha/estrutura: </v>
      </c>
      <c r="I1266" s="107"/>
      <c r="J1266" s="107"/>
      <c r="K1266" s="107"/>
      <c r="L1266" s="146"/>
      <c r="M1266" s="146"/>
      <c r="N1266" s="146"/>
      <c r="O1266" s="146"/>
      <c r="P1266" s="146"/>
      <c r="Q1266" s="146"/>
    </row>
    <row r="1267" spans="1:17" x14ac:dyDescent="0.3">
      <c r="A1267" s="107"/>
      <c r="B1267" s="107" t="s">
        <v>1395</v>
      </c>
      <c r="C1267" s="124"/>
      <c r="D1267" s="107"/>
      <c r="E1267" s="125"/>
      <c r="F1267" s="107"/>
      <c r="G1267" s="107" t="s">
        <v>279</v>
      </c>
      <c r="H1267" s="124" t="str">
        <f>Programação3[[#This Row],[Atividade]]&amp; " - linha/estrutura: " &amp;Programação3[[#This Row],[Tag]]</f>
        <v xml:space="preserve">Inspeção ENDs das soldas - linha/estrutura: </v>
      </c>
      <c r="I1267" s="107"/>
      <c r="J1267" s="107"/>
      <c r="K1267" s="107"/>
      <c r="L1267" s="146"/>
      <c r="M1267" s="146"/>
      <c r="N1267" s="146"/>
      <c r="O1267" s="146"/>
      <c r="P1267" s="146"/>
      <c r="Q1267" s="146"/>
    </row>
    <row r="1268" spans="1:17" x14ac:dyDescent="0.3">
      <c r="A1268" s="107"/>
      <c r="B1268" s="107" t="s">
        <v>1396</v>
      </c>
      <c r="C1268" s="124"/>
      <c r="D1268" s="107"/>
      <c r="E1268" s="125"/>
      <c r="F1268" s="107"/>
      <c r="G1268" s="107" t="s">
        <v>1877</v>
      </c>
      <c r="H1268" s="124" t="str">
        <f>Programação3[[#This Row],[Atividade]]&amp; " - linha/estrutura: " &amp;Programação3[[#This Row],[Tag]]</f>
        <v xml:space="preserve">Montar de válvula gaveta de 4" - linha/estrutura: </v>
      </c>
      <c r="I1268" s="107"/>
      <c r="J1268" s="107"/>
      <c r="K1268" s="107"/>
      <c r="L1268" s="146"/>
      <c r="M1268" s="146"/>
      <c r="N1268" s="146"/>
      <c r="O1268" s="146"/>
      <c r="P1268" s="146"/>
      <c r="Q1268" s="146"/>
    </row>
    <row r="1269" spans="1:17" x14ac:dyDescent="0.3">
      <c r="A1269" s="107"/>
      <c r="B1269" s="107" t="s">
        <v>1397</v>
      </c>
      <c r="C1269" s="124"/>
      <c r="D1269" s="107"/>
      <c r="E1269" s="125"/>
      <c r="F1269" s="107"/>
      <c r="G1269" s="107" t="s">
        <v>2064</v>
      </c>
      <c r="H1269" s="124" t="str">
        <f>Programação3[[#This Row],[Atividade]]&amp; " - linha/estrutura: " &amp;Programação3[[#This Row],[Tag]]</f>
        <v xml:space="preserve">Remover Ebtv da linha existente - linha/estrutura: </v>
      </c>
      <c r="I1269" s="107"/>
      <c r="J1269" s="107"/>
      <c r="K1269" s="107"/>
      <c r="L1269" s="146"/>
      <c r="M1269" s="146"/>
      <c r="N1269" s="146"/>
      <c r="O1269" s="146"/>
      <c r="P1269" s="146"/>
      <c r="Q1269" s="146"/>
    </row>
    <row r="1270" spans="1:17" x14ac:dyDescent="0.3">
      <c r="A1270" s="107"/>
      <c r="B1270" s="107" t="s">
        <v>1398</v>
      </c>
      <c r="C1270" s="124"/>
      <c r="D1270" s="107"/>
      <c r="E1270" s="125"/>
      <c r="F1270" s="107"/>
      <c r="G1270" s="107" t="s">
        <v>2144</v>
      </c>
      <c r="H1270" s="124" t="str">
        <f>Programação3[[#This Row],[Atividade]]&amp; " - linha/estrutura: " &amp;Programação3[[#This Row],[Tag]]</f>
        <v xml:space="preserve">Tie in 169 - linha/estrutura: </v>
      </c>
      <c r="I1270" s="107"/>
      <c r="J1270" s="107"/>
      <c r="K1270" s="107"/>
      <c r="L1270" s="146"/>
      <c r="M1270" s="146"/>
      <c r="N1270" s="146"/>
      <c r="O1270" s="146"/>
      <c r="P1270" s="146"/>
      <c r="Q1270" s="146"/>
    </row>
    <row r="1271" spans="1:17" x14ac:dyDescent="0.3">
      <c r="A1271" s="107"/>
      <c r="B1271" s="107" t="s">
        <v>1399</v>
      </c>
      <c r="C1271" s="124"/>
      <c r="D1271" s="107"/>
      <c r="E1271" s="125"/>
      <c r="F1271" s="107"/>
      <c r="G1271" s="107" t="s">
        <v>2030</v>
      </c>
      <c r="H1271" s="124" t="str">
        <f>Programação3[[#This Row],[Atividade]]&amp; " - linha/estrutura: " &amp;Programação3[[#This Row],[Tag]]</f>
        <v xml:space="preserve">Fazer Ebtv da linha existente - linha/estrutura: </v>
      </c>
      <c r="I1271" s="107"/>
      <c r="J1271" s="107"/>
      <c r="K1271" s="107"/>
      <c r="L1271" s="146"/>
      <c r="M1271" s="146"/>
      <c r="N1271" s="146"/>
      <c r="O1271" s="146"/>
      <c r="P1271" s="146"/>
      <c r="Q1271" s="146"/>
    </row>
    <row r="1272" spans="1:17" x14ac:dyDescent="0.3">
      <c r="A1272" s="107"/>
      <c r="B1272" s="107" t="s">
        <v>1400</v>
      </c>
      <c r="C1272" s="124"/>
      <c r="D1272" s="107"/>
      <c r="E1272" s="125"/>
      <c r="F1272" s="107"/>
      <c r="G1272" s="107" t="s">
        <v>2136</v>
      </c>
      <c r="H1272" s="124" t="str">
        <f>Programação3[[#This Row],[Atividade]]&amp; " - linha/estrutura: " &amp;Programação3[[#This Row],[Tag]]</f>
        <v xml:space="preserve">Cortar trecho de 2"na linha existente - linha/estrutura: </v>
      </c>
      <c r="I1272" s="107"/>
      <c r="J1272" s="107"/>
      <c r="K1272" s="107"/>
      <c r="L1272" s="146"/>
      <c r="M1272" s="146"/>
      <c r="N1272" s="146"/>
      <c r="O1272" s="146"/>
      <c r="P1272" s="146"/>
      <c r="Q1272" s="146"/>
    </row>
    <row r="1273" spans="1:17" x14ac:dyDescent="0.3">
      <c r="A1273" s="107"/>
      <c r="B1273" s="107" t="s">
        <v>1401</v>
      </c>
      <c r="C1273" s="124"/>
      <c r="D1273" s="107"/>
      <c r="E1273" s="125"/>
      <c r="F1273" s="107"/>
      <c r="G1273" s="107" t="s">
        <v>2137</v>
      </c>
      <c r="H1273" s="124" t="str">
        <f>Programação3[[#This Row],[Atividade]]&amp; " - linha/estrutura: " &amp;Programação3[[#This Row],[Tag]]</f>
        <v xml:space="preserve">Montar e soldar spool de 2" - linha/estrutura: </v>
      </c>
      <c r="I1273" s="107"/>
      <c r="J1273" s="107"/>
      <c r="K1273" s="107"/>
      <c r="L1273" s="146"/>
      <c r="M1273" s="146"/>
      <c r="N1273" s="146"/>
      <c r="O1273" s="146"/>
      <c r="P1273" s="146"/>
      <c r="Q1273" s="146"/>
    </row>
    <row r="1274" spans="1:17" x14ac:dyDescent="0.3">
      <c r="A1274" s="107"/>
      <c r="B1274" s="107" t="s">
        <v>1402</v>
      </c>
      <c r="C1274" s="124"/>
      <c r="D1274" s="107"/>
      <c r="E1274" s="125"/>
      <c r="F1274" s="107"/>
      <c r="G1274" s="107" t="s">
        <v>279</v>
      </c>
      <c r="H1274" s="124" t="str">
        <f>Programação3[[#This Row],[Atividade]]&amp; " - linha/estrutura: " &amp;Programação3[[#This Row],[Tag]]</f>
        <v xml:space="preserve">Inspeção ENDs das soldas - linha/estrutura: </v>
      </c>
      <c r="I1274" s="107"/>
      <c r="J1274" s="107"/>
      <c r="K1274" s="107"/>
      <c r="L1274" s="146"/>
      <c r="M1274" s="146"/>
      <c r="N1274" s="146"/>
      <c r="O1274" s="146"/>
      <c r="P1274" s="146"/>
      <c r="Q1274" s="146"/>
    </row>
    <row r="1275" spans="1:17" x14ac:dyDescent="0.3">
      <c r="A1275" s="107"/>
      <c r="B1275" s="107" t="s">
        <v>1403</v>
      </c>
      <c r="C1275" s="124"/>
      <c r="D1275" s="107"/>
      <c r="E1275" s="125"/>
      <c r="F1275" s="107"/>
      <c r="G1275" s="107" t="s">
        <v>2138</v>
      </c>
      <c r="H1275" s="124" t="str">
        <f>Programação3[[#This Row],[Atividade]]&amp; " - linha/estrutura: " &amp;Programação3[[#This Row],[Tag]]</f>
        <v xml:space="preserve">Montar de válvula gaveta de 2" - linha/estrutura: </v>
      </c>
      <c r="I1275" s="107"/>
      <c r="J1275" s="107"/>
      <c r="K1275" s="107"/>
      <c r="L1275" s="146"/>
      <c r="M1275" s="146"/>
      <c r="N1275" s="146"/>
      <c r="O1275" s="146"/>
      <c r="P1275" s="146"/>
      <c r="Q1275" s="146"/>
    </row>
    <row r="1276" spans="1:17" x14ac:dyDescent="0.3">
      <c r="A1276" s="107"/>
      <c r="B1276" s="107" t="s">
        <v>1404</v>
      </c>
      <c r="C1276" s="124"/>
      <c r="D1276" s="107"/>
      <c r="E1276" s="125"/>
      <c r="F1276" s="107"/>
      <c r="G1276" s="107" t="s">
        <v>2064</v>
      </c>
      <c r="H1276" s="124" t="str">
        <f>Programação3[[#This Row],[Atividade]]&amp; " - linha/estrutura: " &amp;Programação3[[#This Row],[Tag]]</f>
        <v xml:space="preserve">Remover Ebtv da linha existente - linha/estrutura: </v>
      </c>
      <c r="I1276" s="107"/>
      <c r="J1276" s="107"/>
      <c r="K1276" s="107"/>
      <c r="L1276" s="146"/>
      <c r="M1276" s="146"/>
      <c r="N1276" s="146"/>
      <c r="O1276" s="146"/>
      <c r="P1276" s="146"/>
      <c r="Q1276" s="146"/>
    </row>
    <row r="1277" spans="1:17" x14ac:dyDescent="0.3">
      <c r="A1277" s="107"/>
      <c r="B1277" s="107" t="s">
        <v>1405</v>
      </c>
      <c r="C1277" s="124"/>
      <c r="D1277" s="107"/>
      <c r="E1277" s="125"/>
      <c r="F1277" s="107"/>
      <c r="G1277" s="107" t="s">
        <v>2145</v>
      </c>
      <c r="H1277" s="124" t="str">
        <f>Programação3[[#This Row],[Atividade]]&amp; " - linha/estrutura: " &amp;Programação3[[#This Row],[Tag]]</f>
        <v xml:space="preserve">Tie in 173 - linha/estrutura: </v>
      </c>
      <c r="I1277" s="107"/>
      <c r="J1277" s="107"/>
      <c r="K1277" s="107"/>
      <c r="L1277" s="146"/>
      <c r="M1277" s="146"/>
      <c r="N1277" s="146"/>
      <c r="O1277" s="146"/>
      <c r="P1277" s="146"/>
      <c r="Q1277" s="146"/>
    </row>
    <row r="1278" spans="1:17" x14ac:dyDescent="0.3">
      <c r="A1278" s="107"/>
      <c r="B1278" s="107" t="s">
        <v>1406</v>
      </c>
      <c r="C1278" s="124"/>
      <c r="D1278" s="107"/>
      <c r="E1278" s="125"/>
      <c r="F1278" s="107"/>
      <c r="G1278" s="107" t="s">
        <v>2030</v>
      </c>
      <c r="H1278" s="124" t="str">
        <f>Programação3[[#This Row],[Atividade]]&amp; " - linha/estrutura: " &amp;Programação3[[#This Row],[Tag]]</f>
        <v xml:space="preserve">Fazer Ebtv da linha existente - linha/estrutura: </v>
      </c>
      <c r="I1278" s="107"/>
      <c r="J1278" s="107"/>
      <c r="K1278" s="107"/>
      <c r="L1278" s="146"/>
      <c r="M1278" s="146"/>
      <c r="N1278" s="146"/>
      <c r="O1278" s="146"/>
      <c r="P1278" s="146"/>
      <c r="Q1278" s="146"/>
    </row>
    <row r="1279" spans="1:17" x14ac:dyDescent="0.3">
      <c r="A1279" s="107"/>
      <c r="B1279" s="107" t="s">
        <v>1407</v>
      </c>
      <c r="C1279" s="124"/>
      <c r="D1279" s="107"/>
      <c r="E1279" s="125"/>
      <c r="F1279" s="107"/>
      <c r="G1279" s="107" t="s">
        <v>2146</v>
      </c>
      <c r="H1279" s="124" t="str">
        <f>Programação3[[#This Row],[Atividade]]&amp; " - linha/estrutura: " &amp;Programação3[[#This Row],[Tag]]</f>
        <v xml:space="preserve">Cortar trecho de 6"na linha existente - linha/estrutura: </v>
      </c>
      <c r="I1279" s="107"/>
      <c r="J1279" s="107"/>
      <c r="K1279" s="107"/>
      <c r="L1279" s="146"/>
      <c r="M1279" s="146"/>
      <c r="N1279" s="146"/>
      <c r="O1279" s="146"/>
      <c r="P1279" s="146"/>
      <c r="Q1279" s="146"/>
    </row>
    <row r="1280" spans="1:17" x14ac:dyDescent="0.3">
      <c r="A1280" s="107"/>
      <c r="B1280" s="107" t="s">
        <v>1408</v>
      </c>
      <c r="C1280" s="124"/>
      <c r="D1280" s="107"/>
      <c r="E1280" s="125"/>
      <c r="F1280" s="107"/>
      <c r="G1280" s="107" t="s">
        <v>1892</v>
      </c>
      <c r="H1280" s="124" t="str">
        <f>Programação3[[#This Row],[Atividade]]&amp; " - linha/estrutura: " &amp;Programação3[[#This Row],[Tag]]</f>
        <v xml:space="preserve">Montar e soldar spool de 6" - linha/estrutura: </v>
      </c>
      <c r="I1280" s="107"/>
      <c r="J1280" s="107"/>
      <c r="K1280" s="107"/>
      <c r="L1280" s="146"/>
      <c r="M1280" s="146"/>
      <c r="N1280" s="146"/>
      <c r="O1280" s="146"/>
      <c r="P1280" s="146"/>
      <c r="Q1280" s="146"/>
    </row>
    <row r="1281" spans="1:17" x14ac:dyDescent="0.3">
      <c r="A1281" s="107"/>
      <c r="B1281" s="107" t="s">
        <v>1409</v>
      </c>
      <c r="C1281" s="124"/>
      <c r="D1281" s="107"/>
      <c r="E1281" s="125"/>
      <c r="F1281" s="107"/>
      <c r="G1281" s="107" t="s">
        <v>279</v>
      </c>
      <c r="H1281" s="124" t="str">
        <f>Programação3[[#This Row],[Atividade]]&amp; " - linha/estrutura: " &amp;Programação3[[#This Row],[Tag]]</f>
        <v xml:space="preserve">Inspeção ENDs das soldas - linha/estrutura: </v>
      </c>
      <c r="I1281" s="107"/>
      <c r="J1281" s="107"/>
      <c r="K1281" s="107"/>
      <c r="L1281" s="146"/>
      <c r="M1281" s="146"/>
      <c r="N1281" s="146"/>
      <c r="O1281" s="146"/>
      <c r="P1281" s="146"/>
      <c r="Q1281" s="146"/>
    </row>
    <row r="1282" spans="1:17" x14ac:dyDescent="0.3">
      <c r="A1282" s="107"/>
      <c r="B1282" s="107" t="s">
        <v>1410</v>
      </c>
      <c r="C1282" s="124"/>
      <c r="D1282" s="107"/>
      <c r="E1282" s="125"/>
      <c r="F1282" s="107"/>
      <c r="G1282" s="107" t="s">
        <v>1883</v>
      </c>
      <c r="H1282" s="124" t="str">
        <f>Programação3[[#This Row],[Atividade]]&amp; " - linha/estrutura: " &amp;Programação3[[#This Row],[Tag]]</f>
        <v xml:space="preserve">Montar de válvula gaveta de 6" - linha/estrutura: </v>
      </c>
      <c r="I1282" s="107"/>
      <c r="J1282" s="107"/>
      <c r="K1282" s="107"/>
      <c r="L1282" s="146"/>
      <c r="M1282" s="146"/>
      <c r="N1282" s="146"/>
      <c r="O1282" s="146"/>
      <c r="P1282" s="146"/>
      <c r="Q1282" s="146"/>
    </row>
    <row r="1283" spans="1:17" x14ac:dyDescent="0.3">
      <c r="A1283" s="107"/>
      <c r="B1283" s="107" t="s">
        <v>1411</v>
      </c>
      <c r="C1283" s="124"/>
      <c r="D1283" s="107"/>
      <c r="E1283" s="125"/>
      <c r="F1283" s="107"/>
      <c r="G1283" s="107" t="s">
        <v>2064</v>
      </c>
      <c r="H1283" s="124" t="str">
        <f>Programação3[[#This Row],[Atividade]]&amp; " - linha/estrutura: " &amp;Programação3[[#This Row],[Tag]]</f>
        <v xml:space="preserve">Remover Ebtv da linha existente - linha/estrutura: </v>
      </c>
      <c r="I1283" s="107"/>
      <c r="J1283" s="107"/>
      <c r="K1283" s="107"/>
      <c r="L1283" s="146"/>
      <c r="M1283" s="146"/>
      <c r="N1283" s="146"/>
      <c r="O1283" s="146"/>
      <c r="P1283" s="146"/>
      <c r="Q1283" s="146"/>
    </row>
    <row r="1284" spans="1:17" x14ac:dyDescent="0.3">
      <c r="A1284" s="107"/>
      <c r="B1284" s="107" t="s">
        <v>1412</v>
      </c>
      <c r="C1284" s="124"/>
      <c r="D1284" s="107"/>
      <c r="E1284" s="125"/>
      <c r="F1284" s="107"/>
      <c r="G1284" s="107" t="s">
        <v>2147</v>
      </c>
      <c r="H1284" s="124" t="str">
        <f>Programação3[[#This Row],[Atividade]]&amp; " - linha/estrutura: " &amp;Programação3[[#This Row],[Tag]]</f>
        <v xml:space="preserve">Tie in 178 - linha/estrutura: </v>
      </c>
      <c r="I1284" s="107"/>
      <c r="J1284" s="107"/>
      <c r="K1284" s="107"/>
      <c r="L1284" s="146"/>
      <c r="M1284" s="146"/>
      <c r="N1284" s="146"/>
      <c r="O1284" s="146"/>
      <c r="P1284" s="146"/>
      <c r="Q1284" s="146"/>
    </row>
    <row r="1285" spans="1:17" x14ac:dyDescent="0.3">
      <c r="A1285" s="107"/>
      <c r="B1285" s="107" t="s">
        <v>1413</v>
      </c>
      <c r="C1285" s="124"/>
      <c r="D1285" s="107"/>
      <c r="E1285" s="125"/>
      <c r="F1285" s="107"/>
      <c r="G1285" s="107" t="s">
        <v>2030</v>
      </c>
      <c r="H1285" s="124" t="str">
        <f>Programação3[[#This Row],[Atividade]]&amp; " - linha/estrutura: " &amp;Programação3[[#This Row],[Tag]]</f>
        <v xml:space="preserve">Fazer Ebtv da linha existente - linha/estrutura: </v>
      </c>
      <c r="I1285" s="107"/>
      <c r="J1285" s="107"/>
      <c r="K1285" s="107"/>
      <c r="L1285" s="146"/>
      <c r="M1285" s="146"/>
      <c r="N1285" s="146"/>
      <c r="O1285" s="146"/>
      <c r="P1285" s="146"/>
      <c r="Q1285" s="146"/>
    </row>
    <row r="1286" spans="1:17" x14ac:dyDescent="0.3">
      <c r="A1286" s="107"/>
      <c r="B1286" s="107" t="s">
        <v>1414</v>
      </c>
      <c r="C1286" s="124"/>
      <c r="D1286" s="107"/>
      <c r="E1286" s="125"/>
      <c r="F1286" s="107"/>
      <c r="G1286" s="107" t="s">
        <v>2148</v>
      </c>
      <c r="H1286" s="124" t="str">
        <f>Programação3[[#This Row],[Atividade]]&amp; " - linha/estrutura: " &amp;Programação3[[#This Row],[Tag]]</f>
        <v xml:space="preserve">Cortar trecho de 1"na linha existente - linha/estrutura: </v>
      </c>
      <c r="I1286" s="107"/>
      <c r="J1286" s="107"/>
      <c r="K1286" s="107"/>
      <c r="L1286" s="146"/>
      <c r="M1286" s="146"/>
      <c r="N1286" s="146"/>
      <c r="O1286" s="146"/>
      <c r="P1286" s="146"/>
      <c r="Q1286" s="146"/>
    </row>
    <row r="1287" spans="1:17" x14ac:dyDescent="0.3">
      <c r="A1287" s="107"/>
      <c r="B1287" s="107" t="s">
        <v>1415</v>
      </c>
      <c r="C1287" s="124"/>
      <c r="D1287" s="107"/>
      <c r="E1287" s="125"/>
      <c r="F1287" s="107"/>
      <c r="G1287" s="107" t="s">
        <v>2149</v>
      </c>
      <c r="H1287" s="124" t="str">
        <f>Programação3[[#This Row],[Atividade]]&amp; " - linha/estrutura: " &amp;Programação3[[#This Row],[Tag]]</f>
        <v xml:space="preserve">Montar e soldar spool de 1" - linha/estrutura: </v>
      </c>
      <c r="I1287" s="107"/>
      <c r="J1287" s="107"/>
      <c r="K1287" s="107"/>
      <c r="L1287" s="146"/>
      <c r="M1287" s="146"/>
      <c r="N1287" s="146"/>
      <c r="O1287" s="146"/>
      <c r="P1287" s="146"/>
      <c r="Q1287" s="146"/>
    </row>
    <row r="1288" spans="1:17" x14ac:dyDescent="0.3">
      <c r="A1288" s="107"/>
      <c r="B1288" s="107" t="s">
        <v>1416</v>
      </c>
      <c r="C1288" s="124"/>
      <c r="D1288" s="107"/>
      <c r="E1288" s="125"/>
      <c r="F1288" s="107"/>
      <c r="G1288" s="107" t="s">
        <v>279</v>
      </c>
      <c r="H1288" s="124" t="str">
        <f>Programação3[[#This Row],[Atividade]]&amp; " - linha/estrutura: " &amp;Programação3[[#This Row],[Tag]]</f>
        <v xml:space="preserve">Inspeção ENDs das soldas - linha/estrutura: </v>
      </c>
      <c r="I1288" s="107"/>
      <c r="J1288" s="107"/>
      <c r="K1288" s="107"/>
      <c r="L1288" s="146"/>
      <c r="M1288" s="146"/>
      <c r="N1288" s="146"/>
      <c r="O1288" s="146"/>
      <c r="P1288" s="146"/>
      <c r="Q1288" s="146"/>
    </row>
    <row r="1289" spans="1:17" x14ac:dyDescent="0.3">
      <c r="A1289" s="107"/>
      <c r="B1289" s="107" t="s">
        <v>1417</v>
      </c>
      <c r="C1289" s="124"/>
      <c r="D1289" s="107"/>
      <c r="E1289" s="125"/>
      <c r="F1289" s="107"/>
      <c r="G1289" s="107" t="s">
        <v>2150</v>
      </c>
      <c r="H1289" s="124" t="str">
        <f>Programação3[[#This Row],[Atividade]]&amp; " - linha/estrutura: " &amp;Programação3[[#This Row],[Tag]]</f>
        <v xml:space="preserve">Montar de válvula gaveta de 1" - linha/estrutura: </v>
      </c>
      <c r="I1289" s="107"/>
      <c r="J1289" s="107"/>
      <c r="K1289" s="107"/>
      <c r="L1289" s="146"/>
      <c r="M1289" s="146"/>
      <c r="N1289" s="146"/>
      <c r="O1289" s="146"/>
      <c r="P1289" s="146"/>
      <c r="Q1289" s="146"/>
    </row>
    <row r="1290" spans="1:17" x14ac:dyDescent="0.3">
      <c r="A1290" s="107"/>
      <c r="B1290" s="107" t="s">
        <v>1418</v>
      </c>
      <c r="C1290" s="124"/>
      <c r="D1290" s="107"/>
      <c r="E1290" s="125"/>
      <c r="F1290" s="107"/>
      <c r="G1290" s="107" t="s">
        <v>2064</v>
      </c>
      <c r="H1290" s="124" t="str">
        <f>Programação3[[#This Row],[Atividade]]&amp; " - linha/estrutura: " &amp;Programação3[[#This Row],[Tag]]</f>
        <v xml:space="preserve">Remover Ebtv da linha existente - linha/estrutura: </v>
      </c>
      <c r="I1290" s="107"/>
      <c r="J1290" s="107"/>
      <c r="K1290" s="107"/>
      <c r="L1290" s="146"/>
      <c r="M1290" s="146"/>
      <c r="N1290" s="146"/>
      <c r="O1290" s="146"/>
      <c r="P1290" s="146"/>
      <c r="Q1290" s="146"/>
    </row>
    <row r="1291" spans="1:17" x14ac:dyDescent="0.3">
      <c r="A1291" s="107"/>
      <c r="B1291" s="107" t="s">
        <v>1419</v>
      </c>
      <c r="C1291" s="124"/>
      <c r="D1291" s="107"/>
      <c r="E1291" s="125"/>
      <c r="F1291" s="107"/>
      <c r="G1291" s="107" t="s">
        <v>1903</v>
      </c>
      <c r="H1291" s="124" t="str">
        <f>Programação3[[#This Row],[Atividade]]&amp; " - linha/estrutura: " &amp;Programação3[[#This Row],[Tag]]</f>
        <v xml:space="preserve">Pre-Comissionamento - linha/estrutura: </v>
      </c>
      <c r="I1291" s="107"/>
      <c r="J1291" s="107"/>
      <c r="K1291" s="107"/>
      <c r="L1291" s="146"/>
      <c r="M1291" s="146"/>
      <c r="N1291" s="146"/>
      <c r="O1291" s="146"/>
      <c r="P1291" s="146"/>
      <c r="Q1291" s="146"/>
    </row>
    <row r="1292" spans="1:17" x14ac:dyDescent="0.3">
      <c r="A1292" s="107"/>
      <c r="B1292" s="107" t="s">
        <v>1420</v>
      </c>
      <c r="C1292" s="124"/>
      <c r="D1292" s="107"/>
      <c r="E1292" s="125"/>
      <c r="F1292" s="107"/>
      <c r="G1292" s="107" t="s">
        <v>1904</v>
      </c>
      <c r="H1292" s="124" t="str">
        <f>Programação3[[#This Row],[Atividade]]&amp; " - linha/estrutura: " &amp;Programação3[[#This Row],[Tag]]</f>
        <v xml:space="preserve">Complementação mecânica - linha/estrutura: </v>
      </c>
      <c r="I1292" s="107"/>
      <c r="J1292" s="107"/>
      <c r="K1292" s="107"/>
      <c r="L1292" s="146"/>
      <c r="M1292" s="146"/>
      <c r="N1292" s="146"/>
      <c r="O1292" s="146"/>
      <c r="P1292" s="146"/>
      <c r="Q1292" s="146"/>
    </row>
    <row r="1293" spans="1:17" x14ac:dyDescent="0.3">
      <c r="A1293" s="107"/>
      <c r="B1293" s="107" t="s">
        <v>1421</v>
      </c>
      <c r="C1293" s="124"/>
      <c r="D1293" s="107"/>
      <c r="E1293" s="125"/>
      <c r="F1293" s="107"/>
      <c r="G1293" s="107" t="s">
        <v>1905</v>
      </c>
      <c r="H1293" s="124" t="str">
        <f>Programação3[[#This Row],[Atividade]]&amp; " - linha/estrutura: " &amp;Programação3[[#This Row],[Tag]]</f>
        <v xml:space="preserve">Pré Comissionamento - linha/estrutura: </v>
      </c>
      <c r="I1293" s="107"/>
      <c r="J1293" s="107"/>
      <c r="K1293" s="107"/>
      <c r="L1293" s="146"/>
      <c r="M1293" s="146"/>
      <c r="N1293" s="146"/>
      <c r="O1293" s="146"/>
      <c r="P1293" s="146"/>
      <c r="Q1293" s="146"/>
    </row>
    <row r="1294" spans="1:17" x14ac:dyDescent="0.3">
      <c r="A1294" s="107"/>
      <c r="B1294" s="107" t="s">
        <v>1422</v>
      </c>
      <c r="C1294" s="124"/>
      <c r="D1294" s="107"/>
      <c r="E1294" s="125"/>
      <c r="F1294" s="107"/>
      <c r="G1294" s="107" t="s">
        <v>2151</v>
      </c>
      <c r="H1294" s="124" t="str">
        <f>Programação3[[#This Row],[Atividade]]&amp; " - linha/estrutura: " &amp;Programação3[[#This Row],[Tag]]</f>
        <v xml:space="preserve">TESTES E COMISSIONAMENTO - linha/estrutura: </v>
      </c>
      <c r="I1294" s="107"/>
      <c r="J1294" s="107"/>
      <c r="K1294" s="107"/>
      <c r="L1294" s="146"/>
      <c r="M1294" s="146"/>
      <c r="N1294" s="146"/>
      <c r="O1294" s="146"/>
      <c r="P1294" s="146"/>
      <c r="Q1294" s="146"/>
    </row>
    <row r="1295" spans="1:17" x14ac:dyDescent="0.3">
      <c r="A1295" s="107"/>
      <c r="B1295" s="107" t="s">
        <v>1423</v>
      </c>
      <c r="C1295" s="124"/>
      <c r="D1295" s="107"/>
      <c r="E1295" s="125"/>
      <c r="F1295" s="107"/>
      <c r="G1295" s="107" t="s">
        <v>2152</v>
      </c>
      <c r="H1295" s="124" t="str">
        <f>Programação3[[#This Row],[Atividade]]&amp; " - linha/estrutura: " &amp;Programação3[[#This Row],[Tag]]</f>
        <v xml:space="preserve">Atividades de Comissionamento - linha/estrutura: </v>
      </c>
      <c r="I1295" s="107"/>
      <c r="J1295" s="107"/>
      <c r="K1295" s="107"/>
      <c r="L1295" s="146"/>
      <c r="M1295" s="146"/>
      <c r="N1295" s="146"/>
      <c r="O1295" s="146"/>
      <c r="P1295" s="146"/>
      <c r="Q1295" s="146"/>
    </row>
    <row r="1296" spans="1:17" x14ac:dyDescent="0.3">
      <c r="A1296" s="107"/>
      <c r="B1296" s="107" t="s">
        <v>1424</v>
      </c>
      <c r="C1296" s="124"/>
      <c r="D1296" s="107"/>
      <c r="E1296" s="125"/>
      <c r="F1296" s="107"/>
      <c r="G1296" s="107" t="s">
        <v>2153</v>
      </c>
      <c r="H1296" s="124" t="str">
        <f>Programação3[[#This Row],[Atividade]]&amp; " - linha/estrutura: " &amp;Programação3[[#This Row],[Tag]]</f>
        <v xml:space="preserve">Operação assistida - linha/estrutura: </v>
      </c>
      <c r="I1296" s="107"/>
      <c r="J1296" s="107"/>
      <c r="K1296" s="107"/>
      <c r="L1296" s="146"/>
      <c r="M1296" s="146"/>
      <c r="N1296" s="146"/>
      <c r="O1296" s="146"/>
      <c r="P1296" s="146"/>
      <c r="Q1296" s="146"/>
    </row>
    <row r="1297" spans="1:17" x14ac:dyDescent="0.3">
      <c r="A1297" s="107"/>
      <c r="B1297" s="107" t="s">
        <v>1425</v>
      </c>
      <c r="C1297" s="124"/>
      <c r="D1297" s="107"/>
      <c r="E1297" s="125"/>
      <c r="F1297" s="107"/>
      <c r="G1297" s="107" t="s">
        <v>2154</v>
      </c>
      <c r="H1297" s="124" t="str">
        <f>Programação3[[#This Row],[Atividade]]&amp; " - linha/estrutura: " &amp;Programação3[[#This Row],[Tag]]</f>
        <v xml:space="preserve">DESMOBILIZAÇÃO - linha/estrutura: </v>
      </c>
      <c r="I1297" s="107"/>
      <c r="J1297" s="107"/>
      <c r="K1297" s="107"/>
      <c r="L1297" s="146"/>
      <c r="M1297" s="146"/>
      <c r="N1297" s="146"/>
      <c r="O1297" s="146"/>
      <c r="P1297" s="146"/>
      <c r="Q1297" s="146"/>
    </row>
    <row r="1298" spans="1:17" x14ac:dyDescent="0.3">
      <c r="A1298" s="107"/>
      <c r="B1298" s="107" t="s">
        <v>1426</v>
      </c>
      <c r="C1298" s="124"/>
      <c r="D1298" s="107"/>
      <c r="E1298" s="125"/>
      <c r="F1298" s="107"/>
      <c r="G1298" s="107" t="s">
        <v>2155</v>
      </c>
      <c r="H1298" s="124" t="str">
        <f>Programação3[[#This Row],[Atividade]]&amp; " - linha/estrutura: " &amp;Programação3[[#This Row],[Tag]]</f>
        <v xml:space="preserve">Desmobilização de materiais, equipamentos e canteiro - linha/estrutura: </v>
      </c>
      <c r="I1298" s="107"/>
      <c r="J1298" s="107"/>
      <c r="K1298" s="107"/>
      <c r="L1298" s="146"/>
      <c r="M1298" s="146"/>
      <c r="N1298" s="146"/>
      <c r="O1298" s="146"/>
      <c r="P1298" s="146"/>
      <c r="Q1298" s="146"/>
    </row>
    <row r="1299" spans="1:17" x14ac:dyDescent="0.3">
      <c r="A1299" s="107"/>
      <c r="B1299" s="107" t="s">
        <v>1427</v>
      </c>
      <c r="C1299" s="124" t="s">
        <v>2167</v>
      </c>
      <c r="D1299" s="107" t="s">
        <v>1430</v>
      </c>
      <c r="E1299" s="125" t="s">
        <v>1440</v>
      </c>
      <c r="F1299" s="107" t="s">
        <v>2223</v>
      </c>
      <c r="G1299" s="107" t="s">
        <v>2156</v>
      </c>
      <c r="H1299" s="124" t="str">
        <f>Programação3[[#This Row],[Atividade]]&amp; " - linha/estrutura: " &amp;Programação3[[#This Row],[Tag]]</f>
        <v>Entrega do data book - linha/estrutura: 6"-S3-14E-5341-H</v>
      </c>
      <c r="I1299" s="107" t="s">
        <v>1435</v>
      </c>
      <c r="J1299" s="107"/>
      <c r="K1299" s="107"/>
      <c r="L1299" s="146">
        <v>1</v>
      </c>
      <c r="M1299" s="146">
        <v>1</v>
      </c>
      <c r="N1299" s="146">
        <v>1</v>
      </c>
      <c r="O1299" s="146"/>
      <c r="P1299" s="146"/>
      <c r="Q1299" s="146"/>
    </row>
    <row r="1300" spans="1:17" x14ac:dyDescent="0.3">
      <c r="A1300" s="107"/>
      <c r="B1300" s="107" t="s">
        <v>1260</v>
      </c>
      <c r="C1300" s="124"/>
      <c r="D1300" s="107"/>
      <c r="E1300" s="125"/>
      <c r="F1300" s="107"/>
      <c r="G1300" s="107" t="s">
        <v>279</v>
      </c>
      <c r="H1300" s="124" t="e">
        <f>Programação3[[#This Row],[Atividade]]&amp; " - linha/estrutura: " &amp;Programação3[[#This Row],[Tag]]</f>
        <v>#VALUE!</v>
      </c>
      <c r="I1300" s="107"/>
      <c r="J1300" s="107"/>
      <c r="K1300" s="107"/>
      <c r="L1300" s="118"/>
      <c r="M1300" s="118"/>
      <c r="N1300" s="118"/>
      <c r="O1300" s="118"/>
      <c r="P1300" s="118"/>
      <c r="Q1300" s="120"/>
    </row>
    <row r="1301" spans="1:17" x14ac:dyDescent="0.3">
      <c r="A1301" s="107"/>
      <c r="B1301" s="107" t="s">
        <v>1261</v>
      </c>
      <c r="C1301" s="124"/>
      <c r="D1301" s="107"/>
      <c r="E1301" s="125"/>
      <c r="F1301" s="107"/>
      <c r="G1301" s="107" t="s">
        <v>335</v>
      </c>
      <c r="H1301" s="124" t="e">
        <f>Programação3[[#This Row],[Atividade]]&amp; " - linha/estrutura: " &amp;Programação3[[#This Row],[Tag]]</f>
        <v>#VALUE!</v>
      </c>
      <c r="I1301" s="107"/>
      <c r="J1301" s="107"/>
      <c r="K1301" s="107"/>
      <c r="L1301" s="118"/>
      <c r="M1301" s="118"/>
      <c r="N1301" s="118"/>
      <c r="O1301" s="118"/>
      <c r="P1301" s="118"/>
      <c r="Q1301" s="120"/>
    </row>
    <row r="1302" spans="1:17" x14ac:dyDescent="0.3">
      <c r="A1302" s="107"/>
      <c r="B1302" s="107" t="s">
        <v>1262</v>
      </c>
      <c r="C1302" s="124"/>
      <c r="D1302" s="107"/>
      <c r="E1302" s="125"/>
      <c r="F1302" s="107"/>
      <c r="G1302" s="107" t="s">
        <v>2100</v>
      </c>
      <c r="H1302" s="124" t="e">
        <f>Programação3[[#This Row],[Atividade]]&amp; " - linha/estrutura: " &amp;Programação3[[#This Row],[Tag]]</f>
        <v>#VALUE!</v>
      </c>
      <c r="I1302" s="107"/>
      <c r="J1302" s="107"/>
      <c r="K1302" s="107"/>
      <c r="L1302" s="118"/>
      <c r="M1302" s="118"/>
      <c r="N1302" s="118"/>
      <c r="O1302" s="118"/>
      <c r="P1302" s="118"/>
      <c r="Q1302" s="120"/>
    </row>
    <row r="1303" spans="1:17" x14ac:dyDescent="0.3">
      <c r="A1303" s="107"/>
      <c r="B1303" s="107" t="s">
        <v>1263</v>
      </c>
      <c r="C1303" s="124"/>
      <c r="D1303" s="107"/>
      <c r="E1303" s="125"/>
      <c r="F1303" s="107"/>
      <c r="G1303" s="107" t="s">
        <v>2104</v>
      </c>
      <c r="H1303" s="124" t="e">
        <f>Programação3[[#This Row],[Atividade]]&amp; " - linha/estrutura: " &amp;Programação3[[#This Row],[Tag]]</f>
        <v>#VALUE!</v>
      </c>
      <c r="I1303" s="107"/>
      <c r="J1303" s="107"/>
      <c r="K1303" s="107"/>
      <c r="L1303" s="118"/>
      <c r="M1303" s="118"/>
      <c r="N1303" s="118"/>
      <c r="O1303" s="118"/>
      <c r="P1303" s="118"/>
      <c r="Q1303" s="120"/>
    </row>
    <row r="1304" spans="1:17" x14ac:dyDescent="0.3">
      <c r="A1304" s="107"/>
      <c r="B1304" s="107" t="s">
        <v>1264</v>
      </c>
      <c r="C1304" s="124"/>
      <c r="D1304" s="107"/>
      <c r="E1304" s="125"/>
      <c r="F1304" s="107"/>
      <c r="G1304" s="107" t="s">
        <v>1929</v>
      </c>
      <c r="H1304" s="124" t="e">
        <f>Programação3[[#This Row],[Atividade]]&amp; " - linha/estrutura: " &amp;Programação3[[#This Row],[Tag]]</f>
        <v>#VALUE!</v>
      </c>
      <c r="I1304" s="107"/>
      <c r="J1304" s="107"/>
      <c r="K1304" s="107"/>
      <c r="L1304" s="118"/>
      <c r="M1304" s="118"/>
      <c r="N1304" s="118"/>
      <c r="O1304" s="118"/>
      <c r="P1304" s="118"/>
      <c r="Q1304" s="120"/>
    </row>
    <row r="1305" spans="1:17" x14ac:dyDescent="0.3">
      <c r="A1305" s="107"/>
      <c r="B1305" s="107" t="s">
        <v>1265</v>
      </c>
      <c r="C1305" s="124"/>
      <c r="D1305" s="107"/>
      <c r="E1305" s="125"/>
      <c r="F1305" s="107"/>
      <c r="G1305" s="107" t="s">
        <v>2019</v>
      </c>
      <c r="H1305" s="124" t="e">
        <f>Programação3[[#This Row],[Atividade]]&amp; " - linha/estrutura: " &amp;Programação3[[#This Row],[Tag]]</f>
        <v>#VALUE!</v>
      </c>
      <c r="I1305" s="107"/>
      <c r="J1305" s="107"/>
      <c r="K1305" s="107"/>
      <c r="L1305" s="118"/>
      <c r="M1305" s="118"/>
      <c r="N1305" s="118"/>
      <c r="O1305" s="118"/>
      <c r="P1305" s="118"/>
      <c r="Q1305" s="120"/>
    </row>
    <row r="1306" spans="1:17" x14ac:dyDescent="0.3">
      <c r="A1306" s="107"/>
      <c r="B1306" s="107" t="s">
        <v>1266</v>
      </c>
      <c r="C1306" s="124"/>
      <c r="D1306" s="107"/>
      <c r="E1306" s="125"/>
      <c r="F1306" s="107"/>
      <c r="G1306" s="107" t="s">
        <v>279</v>
      </c>
      <c r="H1306" s="124" t="e">
        <f>Programação3[[#This Row],[Atividade]]&amp; " - linha/estrutura: " &amp;Programação3[[#This Row],[Tag]]</f>
        <v>#VALUE!</v>
      </c>
      <c r="I1306" s="107"/>
      <c r="J1306" s="107"/>
      <c r="K1306" s="107"/>
      <c r="L1306" s="118"/>
      <c r="M1306" s="118"/>
      <c r="N1306" s="118"/>
      <c r="O1306" s="118"/>
      <c r="P1306" s="118"/>
      <c r="Q1306" s="120"/>
    </row>
    <row r="1307" spans="1:17" x14ac:dyDescent="0.3">
      <c r="A1307" s="107"/>
      <c r="B1307" s="107" t="s">
        <v>1267</v>
      </c>
      <c r="C1307" s="124"/>
      <c r="D1307" s="107"/>
      <c r="E1307" s="125"/>
      <c r="F1307" s="107"/>
      <c r="G1307" s="107" t="s">
        <v>335</v>
      </c>
      <c r="H1307" s="124" t="e">
        <f>Programação3[[#This Row],[Atividade]]&amp; " - linha/estrutura: " &amp;Programação3[[#This Row],[Tag]]</f>
        <v>#VALUE!</v>
      </c>
      <c r="I1307" s="107"/>
      <c r="J1307" s="107"/>
      <c r="K1307" s="107"/>
      <c r="L1307" s="118"/>
      <c r="M1307" s="118"/>
      <c r="N1307" s="118"/>
      <c r="O1307" s="118"/>
      <c r="P1307" s="118"/>
      <c r="Q1307" s="120"/>
    </row>
    <row r="1308" spans="1:17" x14ac:dyDescent="0.3">
      <c r="A1308" s="107"/>
      <c r="B1308" s="107" t="s">
        <v>1268</v>
      </c>
      <c r="C1308" s="124"/>
      <c r="D1308" s="107"/>
      <c r="E1308" s="125"/>
      <c r="F1308" s="107"/>
      <c r="G1308" s="107" t="s">
        <v>2100</v>
      </c>
      <c r="H1308" s="124" t="e">
        <f>Programação3[[#This Row],[Atividade]]&amp; " - linha/estrutura: " &amp;Programação3[[#This Row],[Tag]]</f>
        <v>#VALUE!</v>
      </c>
      <c r="I1308" s="107"/>
      <c r="J1308" s="107"/>
      <c r="K1308" s="107"/>
      <c r="L1308" s="118"/>
      <c r="M1308" s="118"/>
      <c r="N1308" s="118"/>
      <c r="O1308" s="118"/>
      <c r="P1308" s="118"/>
      <c r="Q1308" s="120"/>
    </row>
    <row r="1309" spans="1:17" x14ac:dyDescent="0.3">
      <c r="A1309" s="107"/>
      <c r="B1309" s="107" t="s">
        <v>1269</v>
      </c>
      <c r="C1309" s="124"/>
      <c r="D1309" s="107"/>
      <c r="E1309" s="125"/>
      <c r="F1309" s="107"/>
      <c r="G1309" s="107" t="s">
        <v>2105</v>
      </c>
      <c r="H1309" s="124" t="e">
        <f>Programação3[[#This Row],[Atividade]]&amp; " - linha/estrutura: " &amp;Programação3[[#This Row],[Tag]]</f>
        <v>#VALUE!</v>
      </c>
      <c r="I1309" s="107"/>
      <c r="J1309" s="107"/>
      <c r="K1309" s="107"/>
      <c r="L1309" s="118"/>
      <c r="M1309" s="118"/>
      <c r="N1309" s="118"/>
      <c r="O1309" s="118"/>
      <c r="P1309" s="118"/>
      <c r="Q1309" s="120"/>
    </row>
    <row r="1310" spans="1:17" x14ac:dyDescent="0.3">
      <c r="A1310" s="107"/>
      <c r="B1310" s="107" t="s">
        <v>1270</v>
      </c>
      <c r="C1310" s="124"/>
      <c r="D1310" s="107"/>
      <c r="E1310" s="125"/>
      <c r="F1310" s="107"/>
      <c r="G1310" s="107" t="s">
        <v>2019</v>
      </c>
      <c r="H1310" s="124" t="e">
        <f>Programação3[[#This Row],[Atividade]]&amp; " - linha/estrutura: " &amp;Programação3[[#This Row],[Tag]]</f>
        <v>#VALUE!</v>
      </c>
      <c r="I1310" s="107"/>
      <c r="J1310" s="107"/>
      <c r="K1310" s="107"/>
      <c r="L1310" s="118"/>
      <c r="M1310" s="118"/>
      <c r="N1310" s="118"/>
      <c r="O1310" s="118"/>
      <c r="P1310" s="118"/>
      <c r="Q1310" s="120"/>
    </row>
    <row r="1311" spans="1:17" x14ac:dyDescent="0.3">
      <c r="A1311" s="107"/>
      <c r="B1311" s="107" t="s">
        <v>1271</v>
      </c>
      <c r="C1311" s="124"/>
      <c r="D1311" s="107"/>
      <c r="E1311" s="125"/>
      <c r="F1311" s="107"/>
      <c r="G1311" s="107" t="s">
        <v>279</v>
      </c>
      <c r="H1311" s="124" t="e">
        <f>Programação3[[#This Row],[Atividade]]&amp; " - linha/estrutura: " &amp;Programação3[[#This Row],[Tag]]</f>
        <v>#VALUE!</v>
      </c>
      <c r="I1311" s="107"/>
      <c r="J1311" s="107"/>
      <c r="K1311" s="107"/>
      <c r="L1311" s="118"/>
      <c r="M1311" s="118"/>
      <c r="N1311" s="118"/>
      <c r="O1311" s="118"/>
      <c r="P1311" s="118"/>
      <c r="Q1311" s="120"/>
    </row>
    <row r="1312" spans="1:17" x14ac:dyDescent="0.3">
      <c r="A1312" s="107"/>
      <c r="B1312" s="107" t="s">
        <v>1272</v>
      </c>
      <c r="C1312" s="124"/>
      <c r="D1312" s="107"/>
      <c r="E1312" s="125"/>
      <c r="F1312" s="107"/>
      <c r="G1312" s="107" t="s">
        <v>335</v>
      </c>
      <c r="H1312" s="124" t="e">
        <f>Programação3[[#This Row],[Atividade]]&amp; " - linha/estrutura: " &amp;Programação3[[#This Row],[Tag]]</f>
        <v>#VALUE!</v>
      </c>
      <c r="I1312" s="107"/>
      <c r="J1312" s="107"/>
      <c r="K1312" s="107"/>
      <c r="L1312" s="118"/>
      <c r="M1312" s="118"/>
      <c r="N1312" s="118"/>
      <c r="O1312" s="118"/>
      <c r="P1312" s="118"/>
      <c r="Q1312" s="120"/>
    </row>
    <row r="1313" spans="1:17" x14ac:dyDescent="0.3">
      <c r="A1313" s="107"/>
      <c r="B1313" s="107" t="s">
        <v>1273</v>
      </c>
      <c r="C1313" s="124"/>
      <c r="D1313" s="107"/>
      <c r="E1313" s="125"/>
      <c r="F1313" s="107"/>
      <c r="G1313" s="107" t="s">
        <v>2100</v>
      </c>
      <c r="H1313" s="124" t="e">
        <f>Programação3[[#This Row],[Atividade]]&amp; " - linha/estrutura: " &amp;Programação3[[#This Row],[Tag]]</f>
        <v>#VALUE!</v>
      </c>
      <c r="I1313" s="107"/>
      <c r="J1313" s="107"/>
      <c r="K1313" s="107"/>
      <c r="L1313" s="118"/>
      <c r="M1313" s="118"/>
      <c r="N1313" s="118"/>
      <c r="O1313" s="118"/>
      <c r="P1313" s="118"/>
      <c r="Q1313" s="120"/>
    </row>
    <row r="1314" spans="1:17" x14ac:dyDescent="0.3">
      <c r="A1314" s="107"/>
      <c r="B1314" s="107" t="s">
        <v>1274</v>
      </c>
      <c r="C1314" s="124"/>
      <c r="D1314" s="107"/>
      <c r="E1314" s="125"/>
      <c r="F1314" s="107"/>
      <c r="G1314" s="107" t="s">
        <v>1820</v>
      </c>
      <c r="H1314" s="124" t="e">
        <f>Programação3[[#This Row],[Atividade]]&amp; " - linha/estrutura: " &amp;Programação3[[#This Row],[Tag]]</f>
        <v>#VALUE!</v>
      </c>
      <c r="I1314" s="107"/>
      <c r="J1314" s="107"/>
      <c r="K1314" s="107"/>
      <c r="L1314" s="118"/>
      <c r="M1314" s="118"/>
      <c r="N1314" s="118"/>
      <c r="O1314" s="118"/>
      <c r="P1314" s="118"/>
      <c r="Q1314" s="120"/>
    </row>
    <row r="1315" spans="1:17" x14ac:dyDescent="0.3">
      <c r="A1315" s="107"/>
      <c r="B1315" s="107" t="s">
        <v>1275</v>
      </c>
      <c r="C1315" s="124"/>
      <c r="D1315" s="107"/>
      <c r="E1315" s="125"/>
      <c r="F1315" s="107"/>
      <c r="G1315" s="107" t="s">
        <v>1929</v>
      </c>
      <c r="H1315" s="124" t="e">
        <f>Programação3[[#This Row],[Atividade]]&amp; " - linha/estrutura: " &amp;Programação3[[#This Row],[Tag]]</f>
        <v>#VALUE!</v>
      </c>
      <c r="I1315" s="107"/>
      <c r="J1315" s="107"/>
      <c r="K1315" s="107"/>
      <c r="L1315" s="118"/>
      <c r="M1315" s="118"/>
      <c r="N1315" s="118"/>
      <c r="O1315" s="118"/>
      <c r="P1315" s="118"/>
      <c r="Q1315" s="120"/>
    </row>
    <row r="1316" spans="1:17" x14ac:dyDescent="0.3">
      <c r="A1316" s="107"/>
      <c r="B1316" s="107" t="s">
        <v>1276</v>
      </c>
      <c r="C1316" s="124"/>
      <c r="D1316" s="107"/>
      <c r="E1316" s="125"/>
      <c r="F1316" s="107"/>
      <c r="G1316" s="107" t="s">
        <v>2019</v>
      </c>
      <c r="H1316" s="124" t="e">
        <f>Programação3[[#This Row],[Atividade]]&amp; " - linha/estrutura: " &amp;Programação3[[#This Row],[Tag]]</f>
        <v>#VALUE!</v>
      </c>
      <c r="I1316" s="107"/>
      <c r="J1316" s="107"/>
      <c r="K1316" s="107"/>
      <c r="L1316" s="118"/>
      <c r="M1316" s="118"/>
      <c r="N1316" s="118"/>
      <c r="O1316" s="118"/>
      <c r="P1316" s="118"/>
      <c r="Q1316" s="120"/>
    </row>
    <row r="1317" spans="1:17" x14ac:dyDescent="0.3">
      <c r="A1317" s="107"/>
      <c r="B1317" s="107" t="s">
        <v>1277</v>
      </c>
      <c r="C1317" s="124"/>
      <c r="D1317" s="107"/>
      <c r="E1317" s="125"/>
      <c r="F1317" s="107"/>
      <c r="G1317" s="107" t="s">
        <v>279</v>
      </c>
      <c r="H1317" s="124" t="e">
        <f>Programação3[[#This Row],[Atividade]]&amp; " - linha/estrutura: " &amp;Programação3[[#This Row],[Tag]]</f>
        <v>#VALUE!</v>
      </c>
      <c r="I1317" s="107"/>
      <c r="J1317" s="107"/>
      <c r="K1317" s="107"/>
      <c r="L1317" s="118"/>
      <c r="M1317" s="118"/>
      <c r="N1317" s="118"/>
      <c r="O1317" s="118"/>
      <c r="P1317" s="118"/>
      <c r="Q1317" s="120"/>
    </row>
    <row r="1318" spans="1:17" x14ac:dyDescent="0.3">
      <c r="A1318" s="107"/>
      <c r="B1318" s="107" t="s">
        <v>1278</v>
      </c>
      <c r="C1318" s="124"/>
      <c r="D1318" s="107"/>
      <c r="E1318" s="125"/>
      <c r="F1318" s="107"/>
      <c r="G1318" s="107" t="s">
        <v>1883</v>
      </c>
      <c r="H1318" s="124" t="e">
        <f>Programação3[[#This Row],[Atividade]]&amp; " - linha/estrutura: " &amp;Programação3[[#This Row],[Tag]]</f>
        <v>#VALUE!</v>
      </c>
      <c r="I1318" s="107"/>
      <c r="J1318" s="107"/>
      <c r="K1318" s="107"/>
      <c r="L1318" s="118"/>
      <c r="M1318" s="118"/>
      <c r="N1318" s="118"/>
      <c r="O1318" s="118"/>
      <c r="P1318" s="118"/>
      <c r="Q1318" s="120"/>
    </row>
    <row r="1319" spans="1:17" x14ac:dyDescent="0.3">
      <c r="A1319" s="107"/>
      <c r="B1319" s="107" t="s">
        <v>1279</v>
      </c>
      <c r="C1319" s="124"/>
      <c r="D1319" s="107"/>
      <c r="E1319" s="125"/>
      <c r="F1319" s="107"/>
      <c r="G1319" s="107" t="s">
        <v>335</v>
      </c>
      <c r="H1319" s="124" t="e">
        <f>Programação3[[#This Row],[Atividade]]&amp; " - linha/estrutura: " &amp;Programação3[[#This Row],[Tag]]</f>
        <v>#VALUE!</v>
      </c>
      <c r="I1319" s="107"/>
      <c r="J1319" s="107"/>
      <c r="K1319" s="107"/>
      <c r="L1319" s="118"/>
      <c r="M1319" s="118"/>
      <c r="N1319" s="118"/>
      <c r="O1319" s="118"/>
      <c r="P1319" s="118"/>
      <c r="Q1319" s="120"/>
    </row>
    <row r="1320" spans="1:17" x14ac:dyDescent="0.3">
      <c r="A1320" s="107"/>
      <c r="B1320" s="107" t="s">
        <v>1280</v>
      </c>
      <c r="C1320" s="124"/>
      <c r="D1320" s="107"/>
      <c r="E1320" s="125"/>
      <c r="F1320" s="107"/>
      <c r="G1320" s="107" t="s">
        <v>2100</v>
      </c>
      <c r="H1320" s="124" t="e">
        <f>Programação3[[#This Row],[Atividade]]&amp; " - linha/estrutura: " &amp;Programação3[[#This Row],[Tag]]</f>
        <v>#VALUE!</v>
      </c>
      <c r="I1320" s="107"/>
      <c r="J1320" s="107"/>
      <c r="K1320" s="107"/>
      <c r="L1320" s="118"/>
      <c r="M1320" s="118"/>
      <c r="N1320" s="118"/>
      <c r="O1320" s="118"/>
      <c r="P1320" s="118"/>
      <c r="Q1320" s="120"/>
    </row>
    <row r="1321" spans="1:17" x14ac:dyDescent="0.3">
      <c r="A1321" s="107"/>
      <c r="B1321" s="107" t="s">
        <v>1281</v>
      </c>
      <c r="C1321" s="124"/>
      <c r="D1321" s="107"/>
      <c r="E1321" s="125"/>
      <c r="F1321" s="107"/>
      <c r="G1321" s="107" t="s">
        <v>2106</v>
      </c>
      <c r="H1321" s="124" t="e">
        <f>Programação3[[#This Row],[Atividade]]&amp; " - linha/estrutura: " &amp;Programação3[[#This Row],[Tag]]</f>
        <v>#VALUE!</v>
      </c>
      <c r="I1321" s="107"/>
      <c r="J1321" s="107"/>
      <c r="K1321" s="107"/>
      <c r="L1321" s="118"/>
      <c r="M1321" s="118"/>
      <c r="N1321" s="118"/>
      <c r="O1321" s="118"/>
      <c r="P1321" s="118"/>
      <c r="Q1321" s="120"/>
    </row>
    <row r="1322" spans="1:17" x14ac:dyDescent="0.3">
      <c r="A1322" s="107"/>
      <c r="B1322" s="107" t="s">
        <v>1282</v>
      </c>
      <c r="C1322" s="124"/>
      <c r="D1322" s="107"/>
      <c r="E1322" s="125"/>
      <c r="F1322" s="107"/>
      <c r="G1322" s="107" t="s">
        <v>2107</v>
      </c>
      <c r="H1322" s="124" t="e">
        <f>Programação3[[#This Row],[Atividade]]&amp; " - linha/estrutura: " &amp;Programação3[[#This Row],[Tag]]</f>
        <v>#VALUE!</v>
      </c>
      <c r="I1322" s="107"/>
      <c r="J1322" s="107"/>
      <c r="K1322" s="107"/>
      <c r="L1322" s="118"/>
      <c r="M1322" s="118"/>
      <c r="N1322" s="118"/>
      <c r="O1322" s="118"/>
      <c r="P1322" s="118"/>
      <c r="Q1322" s="120"/>
    </row>
    <row r="1323" spans="1:17" x14ac:dyDescent="0.3">
      <c r="A1323" s="107"/>
      <c r="B1323" s="107" t="s">
        <v>1283</v>
      </c>
      <c r="C1323" s="124"/>
      <c r="D1323" s="107"/>
      <c r="E1323" s="125"/>
      <c r="F1323" s="107"/>
      <c r="G1323" s="107" t="s">
        <v>2108</v>
      </c>
      <c r="H1323" s="124" t="e">
        <f>Programação3[[#This Row],[Atividade]]&amp; " - linha/estrutura: " &amp;Programação3[[#This Row],[Tag]]</f>
        <v>#VALUE!</v>
      </c>
      <c r="I1323" s="107"/>
      <c r="J1323" s="107"/>
      <c r="K1323" s="107"/>
      <c r="L1323" s="118"/>
      <c r="M1323" s="118"/>
      <c r="N1323" s="118"/>
      <c r="O1323" s="118"/>
      <c r="P1323" s="118"/>
      <c r="Q1323" s="120"/>
    </row>
    <row r="1324" spans="1:17" x14ac:dyDescent="0.3">
      <c r="A1324" s="107"/>
      <c r="B1324" s="107" t="s">
        <v>1284</v>
      </c>
      <c r="C1324" s="124"/>
      <c r="D1324" s="107"/>
      <c r="E1324" s="125"/>
      <c r="F1324" s="107"/>
      <c r="G1324" s="107" t="s">
        <v>2109</v>
      </c>
      <c r="H1324" s="124" t="e">
        <f>Programação3[[#This Row],[Atividade]]&amp; " - linha/estrutura: " &amp;Programação3[[#This Row],[Tag]]</f>
        <v>#VALUE!</v>
      </c>
      <c r="I1324" s="107"/>
      <c r="J1324" s="107"/>
      <c r="K1324" s="107"/>
      <c r="L1324" s="118"/>
      <c r="M1324" s="118"/>
      <c r="N1324" s="118"/>
      <c r="O1324" s="118"/>
      <c r="P1324" s="118"/>
      <c r="Q1324" s="120"/>
    </row>
    <row r="1325" spans="1:17" x14ac:dyDescent="0.3">
      <c r="A1325" s="107"/>
      <c r="B1325" s="107" t="s">
        <v>1285</v>
      </c>
      <c r="C1325" s="124"/>
      <c r="D1325" s="107"/>
      <c r="E1325" s="125"/>
      <c r="F1325" s="107"/>
      <c r="G1325" s="107" t="s">
        <v>1910</v>
      </c>
      <c r="H1325" s="124" t="e">
        <f>Programação3[[#This Row],[Atividade]]&amp; " - linha/estrutura: " &amp;Programação3[[#This Row],[Tag]]</f>
        <v>#VALUE!</v>
      </c>
      <c r="I1325" s="107"/>
      <c r="J1325" s="107"/>
      <c r="K1325" s="107"/>
      <c r="L1325" s="118"/>
      <c r="M1325" s="118"/>
      <c r="N1325" s="118"/>
      <c r="O1325" s="118"/>
      <c r="P1325" s="118"/>
      <c r="Q1325" s="120"/>
    </row>
    <row r="1326" spans="1:17" x14ac:dyDescent="0.3">
      <c r="A1326" s="107"/>
      <c r="B1326" s="107" t="s">
        <v>1286</v>
      </c>
      <c r="C1326" s="124"/>
      <c r="D1326" s="107"/>
      <c r="E1326" s="125"/>
      <c r="F1326" s="107"/>
      <c r="G1326" s="107" t="s">
        <v>1911</v>
      </c>
      <c r="H1326" s="124" t="e">
        <f>Programação3[[#This Row],[Atividade]]&amp; " - linha/estrutura: " &amp;Programação3[[#This Row],[Tag]]</f>
        <v>#VALUE!</v>
      </c>
      <c r="I1326" s="107"/>
      <c r="J1326" s="107"/>
      <c r="K1326" s="107"/>
      <c r="L1326" s="118"/>
      <c r="M1326" s="118"/>
      <c r="N1326" s="118"/>
      <c r="O1326" s="118"/>
      <c r="P1326" s="118"/>
      <c r="Q1326" s="120"/>
    </row>
    <row r="1327" spans="1:17" x14ac:dyDescent="0.3">
      <c r="A1327" s="107"/>
      <c r="B1327" s="107" t="s">
        <v>1287</v>
      </c>
      <c r="C1327" s="124"/>
      <c r="D1327" s="107"/>
      <c r="E1327" s="125"/>
      <c r="F1327" s="107"/>
      <c r="G1327" s="107" t="s">
        <v>1912</v>
      </c>
      <c r="H1327" s="124" t="e">
        <f>Programação3[[#This Row],[Atividade]]&amp; " - linha/estrutura: " &amp;Programação3[[#This Row],[Tag]]</f>
        <v>#VALUE!</v>
      </c>
      <c r="I1327" s="107"/>
      <c r="J1327" s="107"/>
      <c r="K1327" s="107"/>
      <c r="L1327" s="118"/>
      <c r="M1327" s="118"/>
      <c r="N1327" s="118"/>
      <c r="O1327" s="118"/>
      <c r="P1327" s="118"/>
      <c r="Q1327" s="120"/>
    </row>
    <row r="1328" spans="1:17" x14ac:dyDescent="0.3">
      <c r="A1328" s="107"/>
      <c r="B1328" s="107" t="s">
        <v>1288</v>
      </c>
      <c r="C1328" s="124"/>
      <c r="D1328" s="107"/>
      <c r="E1328" s="125"/>
      <c r="F1328" s="107"/>
      <c r="G1328" s="107" t="s">
        <v>1914</v>
      </c>
      <c r="H1328" s="124" t="e">
        <f>Programação3[[#This Row],[Atividade]]&amp; " - linha/estrutura: " &amp;Programação3[[#This Row],[Tag]]</f>
        <v>#VALUE!</v>
      </c>
      <c r="I1328" s="107"/>
      <c r="J1328" s="107"/>
      <c r="K1328" s="107"/>
      <c r="L1328" s="118"/>
      <c r="M1328" s="118"/>
      <c r="N1328" s="118"/>
      <c r="O1328" s="118"/>
      <c r="P1328" s="118"/>
      <c r="Q1328" s="120"/>
    </row>
    <row r="1329" spans="1:17" x14ac:dyDescent="0.3">
      <c r="A1329" s="107"/>
      <c r="B1329" s="107" t="s">
        <v>1289</v>
      </c>
      <c r="C1329" s="124"/>
      <c r="D1329" s="107"/>
      <c r="E1329" s="125"/>
      <c r="F1329" s="107"/>
      <c r="G1329" s="107" t="s">
        <v>2110</v>
      </c>
      <c r="H1329" s="124" t="e">
        <f>Programação3[[#This Row],[Atividade]]&amp; " - linha/estrutura: " &amp;Programação3[[#This Row],[Tag]]</f>
        <v>#VALUE!</v>
      </c>
      <c r="I1329" s="107"/>
      <c r="J1329" s="107"/>
      <c r="K1329" s="107"/>
      <c r="L1329" s="118"/>
      <c r="M1329" s="118"/>
      <c r="N1329" s="118"/>
      <c r="O1329" s="118"/>
      <c r="P1329" s="118"/>
      <c r="Q1329" s="120"/>
    </row>
    <row r="1330" spans="1:17" x14ac:dyDescent="0.3">
      <c r="A1330" s="107"/>
      <c r="B1330" s="107" t="s">
        <v>1290</v>
      </c>
      <c r="C1330" s="124"/>
      <c r="D1330" s="107"/>
      <c r="E1330" s="125"/>
      <c r="F1330" s="107"/>
      <c r="G1330" s="107" t="s">
        <v>2109</v>
      </c>
      <c r="H1330" s="124" t="e">
        <f>Programação3[[#This Row],[Atividade]]&amp; " - linha/estrutura: " &amp;Programação3[[#This Row],[Tag]]</f>
        <v>#VALUE!</v>
      </c>
      <c r="I1330" s="107"/>
      <c r="J1330" s="107"/>
      <c r="K1330" s="107"/>
      <c r="L1330" s="118"/>
      <c r="M1330" s="118"/>
      <c r="N1330" s="118"/>
      <c r="O1330" s="118"/>
      <c r="P1330" s="118"/>
      <c r="Q1330" s="120"/>
    </row>
    <row r="1331" spans="1:17" x14ac:dyDescent="0.3">
      <c r="A1331" s="107"/>
      <c r="B1331" s="107" t="s">
        <v>1291</v>
      </c>
      <c r="C1331" s="124"/>
      <c r="D1331" s="107"/>
      <c r="E1331" s="125"/>
      <c r="F1331" s="107"/>
      <c r="G1331" s="107" t="s">
        <v>1910</v>
      </c>
      <c r="H1331" s="124" t="e">
        <f>Programação3[[#This Row],[Atividade]]&amp; " - linha/estrutura: " &amp;Programação3[[#This Row],[Tag]]</f>
        <v>#VALUE!</v>
      </c>
      <c r="I1331" s="107"/>
      <c r="J1331" s="107"/>
      <c r="K1331" s="107"/>
      <c r="L1331" s="118"/>
      <c r="M1331" s="118"/>
      <c r="N1331" s="118"/>
      <c r="O1331" s="118"/>
      <c r="P1331" s="118"/>
      <c r="Q1331" s="120"/>
    </row>
    <row r="1332" spans="1:17" x14ac:dyDescent="0.3">
      <c r="A1332" s="107"/>
      <c r="B1332" s="107" t="s">
        <v>1292</v>
      </c>
      <c r="C1332" s="124"/>
      <c r="D1332" s="107"/>
      <c r="E1332" s="125"/>
      <c r="F1332" s="107"/>
      <c r="G1332" s="107" t="s">
        <v>1911</v>
      </c>
      <c r="H1332" s="124" t="e">
        <f>Programação3[[#This Row],[Atividade]]&amp; " - linha/estrutura: " &amp;Programação3[[#This Row],[Tag]]</f>
        <v>#VALUE!</v>
      </c>
      <c r="I1332" s="107"/>
      <c r="J1332" s="107"/>
      <c r="K1332" s="107"/>
      <c r="L1332" s="118"/>
      <c r="M1332" s="118"/>
      <c r="N1332" s="118"/>
      <c r="O1332" s="118"/>
      <c r="P1332" s="118"/>
      <c r="Q1332" s="120"/>
    </row>
    <row r="1333" spans="1:17" x14ac:dyDescent="0.3">
      <c r="A1333" s="107"/>
      <c r="B1333" s="107" t="s">
        <v>1293</v>
      </c>
      <c r="C1333" s="124"/>
      <c r="D1333" s="107"/>
      <c r="E1333" s="125"/>
      <c r="F1333" s="107"/>
      <c r="G1333" s="107" t="s">
        <v>1912</v>
      </c>
      <c r="H1333" s="124" t="e">
        <f>Programação3[[#This Row],[Atividade]]&amp; " - linha/estrutura: " &amp;Programação3[[#This Row],[Tag]]</f>
        <v>#VALUE!</v>
      </c>
      <c r="I1333" s="107"/>
      <c r="J1333" s="107"/>
      <c r="K1333" s="107"/>
      <c r="L1333" s="118"/>
      <c r="M1333" s="118"/>
      <c r="N1333" s="118"/>
      <c r="O1333" s="118"/>
      <c r="P1333" s="118"/>
      <c r="Q1333" s="120"/>
    </row>
    <row r="1334" spans="1:17" x14ac:dyDescent="0.3">
      <c r="A1334" s="107"/>
      <c r="B1334" s="107" t="s">
        <v>1294</v>
      </c>
      <c r="C1334" s="124"/>
      <c r="D1334" s="107"/>
      <c r="E1334" s="125"/>
      <c r="F1334" s="107"/>
      <c r="G1334" s="107" t="s">
        <v>1914</v>
      </c>
      <c r="H1334" s="124" t="e">
        <f>Programação3[[#This Row],[Atividade]]&amp; " - linha/estrutura: " &amp;Programação3[[#This Row],[Tag]]</f>
        <v>#VALUE!</v>
      </c>
      <c r="I1334" s="107"/>
      <c r="J1334" s="107"/>
      <c r="K1334" s="107"/>
      <c r="L1334" s="118"/>
      <c r="M1334" s="118"/>
      <c r="N1334" s="118"/>
      <c r="O1334" s="118"/>
      <c r="P1334" s="118"/>
      <c r="Q1334" s="120"/>
    </row>
    <row r="1335" spans="1:17" x14ac:dyDescent="0.3">
      <c r="A1335" s="107"/>
      <c r="B1335" s="107" t="s">
        <v>1295</v>
      </c>
      <c r="C1335" s="124"/>
      <c r="D1335" s="107"/>
      <c r="E1335" s="125"/>
      <c r="F1335" s="107"/>
      <c r="G1335" s="107" t="s">
        <v>1913</v>
      </c>
      <c r="H1335" s="124" t="e">
        <f>Programação3[[#This Row],[Atividade]]&amp; " - linha/estrutura: " &amp;Programação3[[#This Row],[Tag]]</f>
        <v>#VALUE!</v>
      </c>
      <c r="I1335" s="107"/>
      <c r="J1335" s="107"/>
      <c r="K1335" s="107"/>
      <c r="L1335" s="118"/>
      <c r="M1335" s="118"/>
      <c r="N1335" s="118"/>
      <c r="O1335" s="118"/>
      <c r="P1335" s="118"/>
      <c r="Q1335" s="120"/>
    </row>
    <row r="1336" spans="1:17" x14ac:dyDescent="0.3">
      <c r="A1336" s="107"/>
      <c r="B1336" s="107" t="s">
        <v>1296</v>
      </c>
      <c r="C1336" s="124"/>
      <c r="D1336" s="107"/>
      <c r="E1336" s="125"/>
      <c r="F1336" s="107"/>
      <c r="G1336" s="107" t="s">
        <v>2111</v>
      </c>
      <c r="H1336" s="124" t="e">
        <f>Programação3[[#This Row],[Atividade]]&amp; " - linha/estrutura: " &amp;Programação3[[#This Row],[Tag]]</f>
        <v>#VALUE!</v>
      </c>
      <c r="I1336" s="107"/>
      <c r="J1336" s="107"/>
      <c r="K1336" s="107"/>
      <c r="L1336" s="118"/>
      <c r="M1336" s="118"/>
      <c r="N1336" s="118"/>
      <c r="O1336" s="118"/>
      <c r="P1336" s="118"/>
      <c r="Q1336" s="120"/>
    </row>
    <row r="1337" spans="1:17" x14ac:dyDescent="0.3">
      <c r="A1337" s="107"/>
      <c r="B1337" s="107" t="s">
        <v>1297</v>
      </c>
      <c r="C1337" s="124"/>
      <c r="D1337" s="107"/>
      <c r="E1337" s="125"/>
      <c r="F1337" s="107"/>
      <c r="G1337" s="107" t="s">
        <v>1910</v>
      </c>
      <c r="H1337" s="124" t="e">
        <f>Programação3[[#This Row],[Atividade]]&amp; " - linha/estrutura: " &amp;Programação3[[#This Row],[Tag]]</f>
        <v>#VALUE!</v>
      </c>
      <c r="I1337" s="107"/>
      <c r="J1337" s="107"/>
      <c r="K1337" s="107"/>
      <c r="L1337" s="118"/>
      <c r="M1337" s="118"/>
      <c r="N1337" s="118"/>
      <c r="O1337" s="118"/>
      <c r="P1337" s="118"/>
      <c r="Q1337" s="120"/>
    </row>
    <row r="1338" spans="1:17" x14ac:dyDescent="0.3">
      <c r="A1338" s="107"/>
      <c r="B1338" s="107" t="s">
        <v>1298</v>
      </c>
      <c r="C1338" s="124"/>
      <c r="D1338" s="107"/>
      <c r="E1338" s="125"/>
      <c r="F1338" s="107"/>
      <c r="G1338" s="107" t="s">
        <v>1982</v>
      </c>
      <c r="H1338" s="124" t="e">
        <f>Programação3[[#This Row],[Atividade]]&amp; " - linha/estrutura: " &amp;Programação3[[#This Row],[Tag]]</f>
        <v>#VALUE!</v>
      </c>
      <c r="I1338" s="107"/>
      <c r="J1338" s="107"/>
      <c r="K1338" s="107"/>
      <c r="L1338" s="118"/>
      <c r="M1338" s="118"/>
      <c r="N1338" s="118"/>
      <c r="O1338" s="118"/>
      <c r="P1338" s="118"/>
      <c r="Q1338" s="120"/>
    </row>
    <row r="1339" spans="1:17" x14ac:dyDescent="0.3">
      <c r="A1339" s="107"/>
      <c r="B1339" s="107" t="s">
        <v>1299</v>
      </c>
      <c r="C1339" s="124"/>
      <c r="D1339" s="107"/>
      <c r="E1339" s="125"/>
      <c r="F1339" s="107"/>
      <c r="G1339" s="107" t="s">
        <v>1912</v>
      </c>
      <c r="H1339" s="124" t="e">
        <f>Programação3[[#This Row],[Atividade]]&amp; " - linha/estrutura: " &amp;Programação3[[#This Row],[Tag]]</f>
        <v>#VALUE!</v>
      </c>
      <c r="I1339" s="107"/>
      <c r="J1339" s="107"/>
      <c r="K1339" s="107"/>
      <c r="L1339" s="118"/>
      <c r="M1339" s="118"/>
      <c r="N1339" s="118"/>
      <c r="O1339" s="118"/>
      <c r="P1339" s="118"/>
      <c r="Q1339" s="120"/>
    </row>
    <row r="1340" spans="1:17" x14ac:dyDescent="0.3">
      <c r="A1340" s="107"/>
      <c r="B1340" s="107" t="s">
        <v>1300</v>
      </c>
      <c r="C1340" s="124"/>
      <c r="D1340" s="107"/>
      <c r="E1340" s="125"/>
      <c r="F1340" s="107"/>
      <c r="G1340" s="107" t="s">
        <v>1983</v>
      </c>
      <c r="H1340" s="124" t="e">
        <f>Programação3[[#This Row],[Atividade]]&amp; " - linha/estrutura: " &amp;Programação3[[#This Row],[Tag]]</f>
        <v>#VALUE!</v>
      </c>
      <c r="I1340" s="107"/>
      <c r="J1340" s="107"/>
      <c r="K1340" s="107"/>
      <c r="L1340" s="118"/>
      <c r="M1340" s="118"/>
      <c r="N1340" s="118"/>
      <c r="O1340" s="118"/>
      <c r="P1340" s="118"/>
      <c r="Q1340" s="120"/>
    </row>
    <row r="1341" spans="1:17" x14ac:dyDescent="0.3">
      <c r="A1341" s="107"/>
      <c r="B1341" s="107" t="s">
        <v>1301</v>
      </c>
      <c r="C1341" s="124"/>
      <c r="D1341" s="107"/>
      <c r="E1341" s="125"/>
      <c r="F1341" s="107"/>
      <c r="G1341" s="107" t="s">
        <v>1984</v>
      </c>
      <c r="H1341" s="124" t="e">
        <f>Programação3[[#This Row],[Atividade]]&amp; " - linha/estrutura: " &amp;Programação3[[#This Row],[Tag]]</f>
        <v>#VALUE!</v>
      </c>
      <c r="I1341" s="107"/>
      <c r="J1341" s="107"/>
      <c r="K1341" s="107"/>
      <c r="L1341" s="118"/>
      <c r="M1341" s="118"/>
      <c r="N1341" s="118"/>
      <c r="O1341" s="118"/>
      <c r="P1341" s="118"/>
      <c r="Q1341" s="120"/>
    </row>
    <row r="1342" spans="1:17" x14ac:dyDescent="0.3">
      <c r="A1342" s="107"/>
      <c r="B1342" s="107" t="s">
        <v>1302</v>
      </c>
      <c r="C1342" s="124"/>
      <c r="D1342" s="107"/>
      <c r="E1342" s="125"/>
      <c r="F1342" s="107"/>
      <c r="G1342" s="107" t="s">
        <v>2111</v>
      </c>
      <c r="H1342" s="124" t="e">
        <f>Programação3[[#This Row],[Atividade]]&amp; " - linha/estrutura: " &amp;Programação3[[#This Row],[Tag]]</f>
        <v>#VALUE!</v>
      </c>
      <c r="I1342" s="107"/>
      <c r="J1342" s="107"/>
      <c r="K1342" s="107"/>
      <c r="L1342" s="118"/>
      <c r="M1342" s="118"/>
      <c r="N1342" s="118"/>
      <c r="O1342" s="118"/>
      <c r="P1342" s="118"/>
      <c r="Q1342" s="120"/>
    </row>
    <row r="1343" spans="1:17" x14ac:dyDescent="0.3">
      <c r="A1343" s="107"/>
      <c r="B1343" s="107" t="s">
        <v>1303</v>
      </c>
      <c r="C1343" s="124"/>
      <c r="D1343" s="107"/>
      <c r="E1343" s="125"/>
      <c r="F1343" s="107"/>
      <c r="G1343" s="107" t="s">
        <v>1910</v>
      </c>
      <c r="H1343" s="124" t="e">
        <f>Programação3[[#This Row],[Atividade]]&amp; " - linha/estrutura: " &amp;Programação3[[#This Row],[Tag]]</f>
        <v>#VALUE!</v>
      </c>
      <c r="I1343" s="107"/>
      <c r="J1343" s="107"/>
      <c r="K1343" s="107"/>
      <c r="L1343" s="118"/>
      <c r="M1343" s="118"/>
      <c r="N1343" s="118"/>
      <c r="O1343" s="118"/>
      <c r="P1343" s="118"/>
      <c r="Q1343" s="120"/>
    </row>
    <row r="1344" spans="1:17" x14ac:dyDescent="0.3">
      <c r="A1344" s="107"/>
      <c r="B1344" s="107" t="s">
        <v>1304</v>
      </c>
      <c r="C1344" s="124"/>
      <c r="D1344" s="107"/>
      <c r="E1344" s="125"/>
      <c r="F1344" s="107"/>
      <c r="G1344" s="107" t="s">
        <v>1982</v>
      </c>
      <c r="H1344" s="124" t="e">
        <f>Programação3[[#This Row],[Atividade]]&amp; " - linha/estrutura: " &amp;Programação3[[#This Row],[Tag]]</f>
        <v>#VALUE!</v>
      </c>
      <c r="I1344" s="107"/>
      <c r="J1344" s="107"/>
      <c r="K1344" s="107"/>
      <c r="L1344" s="118"/>
      <c r="M1344" s="118"/>
      <c r="N1344" s="118"/>
      <c r="O1344" s="118"/>
      <c r="P1344" s="118"/>
      <c r="Q1344" s="120"/>
    </row>
    <row r="1345" spans="1:17" x14ac:dyDescent="0.3">
      <c r="A1345" s="107"/>
      <c r="B1345" s="107" t="s">
        <v>1305</v>
      </c>
      <c r="C1345" s="124"/>
      <c r="D1345" s="107"/>
      <c r="E1345" s="125"/>
      <c r="F1345" s="107"/>
      <c r="G1345" s="107" t="s">
        <v>1912</v>
      </c>
      <c r="H1345" s="124" t="e">
        <f>Programação3[[#This Row],[Atividade]]&amp; " - linha/estrutura: " &amp;Programação3[[#This Row],[Tag]]</f>
        <v>#VALUE!</v>
      </c>
      <c r="I1345" s="107"/>
      <c r="J1345" s="107"/>
      <c r="K1345" s="107"/>
      <c r="L1345" s="118"/>
      <c r="M1345" s="118"/>
      <c r="N1345" s="118"/>
      <c r="O1345" s="118"/>
      <c r="P1345" s="118"/>
      <c r="Q1345" s="120"/>
    </row>
    <row r="1346" spans="1:17" x14ac:dyDescent="0.3">
      <c r="A1346" s="107"/>
      <c r="B1346" s="107" t="s">
        <v>1306</v>
      </c>
      <c r="C1346" s="124"/>
      <c r="D1346" s="107"/>
      <c r="E1346" s="125"/>
      <c r="F1346" s="107"/>
      <c r="G1346" s="107" t="s">
        <v>1983</v>
      </c>
      <c r="H1346" s="124" t="e">
        <f>Programação3[[#This Row],[Atividade]]&amp; " - linha/estrutura: " &amp;Programação3[[#This Row],[Tag]]</f>
        <v>#VALUE!</v>
      </c>
      <c r="I1346" s="107"/>
      <c r="J1346" s="107"/>
      <c r="K1346" s="107"/>
      <c r="L1346" s="118"/>
      <c r="M1346" s="118"/>
      <c r="N1346" s="118"/>
      <c r="O1346" s="118"/>
      <c r="P1346" s="118"/>
      <c r="Q1346" s="120"/>
    </row>
    <row r="1347" spans="1:17" x14ac:dyDescent="0.3">
      <c r="A1347" s="107"/>
      <c r="B1347" s="107" t="s">
        <v>1307</v>
      </c>
      <c r="C1347" s="124"/>
      <c r="D1347" s="107"/>
      <c r="E1347" s="125"/>
      <c r="F1347" s="107"/>
      <c r="G1347" s="107" t="s">
        <v>1984</v>
      </c>
      <c r="H1347" s="124" t="e">
        <f>Programação3[[#This Row],[Atividade]]&amp; " - linha/estrutura: " &amp;Programação3[[#This Row],[Tag]]</f>
        <v>#VALUE!</v>
      </c>
      <c r="I1347" s="107"/>
      <c r="J1347" s="107"/>
      <c r="K1347" s="107"/>
      <c r="L1347" s="118"/>
      <c r="M1347" s="118"/>
      <c r="N1347" s="118"/>
      <c r="O1347" s="118"/>
      <c r="P1347" s="118"/>
      <c r="Q1347" s="120"/>
    </row>
    <row r="1348" spans="1:17" x14ac:dyDescent="0.3">
      <c r="A1348" s="107"/>
      <c r="B1348" s="107" t="s">
        <v>1308</v>
      </c>
      <c r="C1348" s="124"/>
      <c r="D1348" s="107"/>
      <c r="E1348" s="125"/>
      <c r="F1348" s="107"/>
      <c r="G1348" s="107" t="s">
        <v>1864</v>
      </c>
      <c r="H1348" s="124" t="e">
        <f>Programação3[[#This Row],[Atividade]]&amp; " - linha/estrutura: " &amp;Programação3[[#This Row],[Tag]]</f>
        <v>#VALUE!</v>
      </c>
      <c r="I1348" s="107"/>
      <c r="J1348" s="107"/>
      <c r="K1348" s="107"/>
      <c r="L1348" s="118"/>
      <c r="M1348" s="118"/>
      <c r="N1348" s="118"/>
      <c r="O1348" s="118"/>
      <c r="P1348" s="118"/>
      <c r="Q1348" s="120"/>
    </row>
    <row r="1349" spans="1:17" x14ac:dyDescent="0.3">
      <c r="A1349" s="107"/>
      <c r="B1349" s="107" t="s">
        <v>1309</v>
      </c>
      <c r="C1349" s="124"/>
      <c r="D1349" s="107"/>
      <c r="E1349" s="125"/>
      <c r="F1349" s="107"/>
      <c r="G1349" s="107" t="s">
        <v>2112</v>
      </c>
      <c r="H1349" s="124" t="e">
        <f>Programação3[[#This Row],[Atividade]]&amp; " - linha/estrutura: " &amp;Programação3[[#This Row],[Tag]]</f>
        <v>#VALUE!</v>
      </c>
      <c r="I1349" s="107"/>
      <c r="J1349" s="107"/>
      <c r="K1349" s="107"/>
      <c r="L1349" s="118"/>
      <c r="M1349" s="118"/>
      <c r="N1349" s="118"/>
      <c r="O1349" s="118"/>
      <c r="P1349" s="118"/>
      <c r="Q1349" s="120"/>
    </row>
    <row r="1350" spans="1:17" x14ac:dyDescent="0.3">
      <c r="A1350" s="107"/>
      <c r="B1350" s="107" t="s">
        <v>1310</v>
      </c>
      <c r="C1350" s="124"/>
      <c r="D1350" s="107"/>
      <c r="E1350" s="125"/>
      <c r="F1350" s="107"/>
      <c r="G1350" s="107" t="s">
        <v>1929</v>
      </c>
      <c r="H1350" s="124" t="e">
        <f>Programação3[[#This Row],[Atividade]]&amp; " - linha/estrutura: " &amp;Programação3[[#This Row],[Tag]]</f>
        <v>#VALUE!</v>
      </c>
      <c r="I1350" s="107"/>
      <c r="J1350" s="107"/>
      <c r="K1350" s="107"/>
      <c r="L1350" s="118"/>
      <c r="M1350" s="118"/>
      <c r="N1350" s="118"/>
      <c r="O1350" s="118"/>
      <c r="P1350" s="118"/>
      <c r="Q1350" s="120"/>
    </row>
    <row r="1351" spans="1:17" x14ac:dyDescent="0.3">
      <c r="A1351" s="107"/>
      <c r="B1351" s="107" t="s">
        <v>1311</v>
      </c>
      <c r="C1351" s="124"/>
      <c r="D1351" s="107"/>
      <c r="E1351" s="125"/>
      <c r="F1351" s="107"/>
      <c r="G1351" s="107" t="s">
        <v>2019</v>
      </c>
      <c r="H1351" s="124" t="e">
        <f>Programação3[[#This Row],[Atividade]]&amp; " - linha/estrutura: " &amp;Programação3[[#This Row],[Tag]]</f>
        <v>#VALUE!</v>
      </c>
      <c r="I1351" s="107"/>
      <c r="J1351" s="107"/>
      <c r="K1351" s="107"/>
      <c r="L1351" s="118"/>
      <c r="M1351" s="118"/>
      <c r="N1351" s="118"/>
      <c r="O1351" s="118"/>
      <c r="P1351" s="118"/>
      <c r="Q1351" s="120"/>
    </row>
    <row r="1352" spans="1:17" x14ac:dyDescent="0.3">
      <c r="A1352" s="107"/>
      <c r="B1352" s="107" t="s">
        <v>1312</v>
      </c>
      <c r="C1352" s="124"/>
      <c r="D1352" s="107"/>
      <c r="E1352" s="125"/>
      <c r="F1352" s="107"/>
      <c r="G1352" s="107" t="s">
        <v>279</v>
      </c>
      <c r="H1352" s="124" t="e">
        <f>Programação3[[#This Row],[Atividade]]&amp; " - linha/estrutura: " &amp;Programação3[[#This Row],[Tag]]</f>
        <v>#VALUE!</v>
      </c>
      <c r="I1352" s="107"/>
      <c r="J1352" s="107"/>
      <c r="K1352" s="107"/>
      <c r="L1352" s="118"/>
      <c r="M1352" s="118"/>
      <c r="N1352" s="118"/>
      <c r="O1352" s="118"/>
      <c r="P1352" s="118"/>
      <c r="Q1352" s="120"/>
    </row>
    <row r="1353" spans="1:17" x14ac:dyDescent="0.3">
      <c r="A1353" s="107"/>
      <c r="B1353" s="107" t="s">
        <v>1313</v>
      </c>
      <c r="C1353" s="124"/>
      <c r="D1353" s="107"/>
      <c r="E1353" s="125"/>
      <c r="F1353" s="107"/>
      <c r="G1353" s="107" t="s">
        <v>335</v>
      </c>
      <c r="H1353" s="124" t="e">
        <f>Programação3[[#This Row],[Atividade]]&amp; " - linha/estrutura: " &amp;Programação3[[#This Row],[Tag]]</f>
        <v>#VALUE!</v>
      </c>
      <c r="I1353" s="107"/>
      <c r="J1353" s="107"/>
      <c r="K1353" s="107"/>
      <c r="L1353" s="118"/>
      <c r="M1353" s="118"/>
      <c r="N1353" s="118"/>
      <c r="O1353" s="118"/>
      <c r="P1353" s="118"/>
      <c r="Q1353" s="120"/>
    </row>
    <row r="1354" spans="1:17" x14ac:dyDescent="0.3">
      <c r="A1354" s="107"/>
      <c r="B1354" s="107" t="s">
        <v>1314</v>
      </c>
      <c r="C1354" s="124"/>
      <c r="D1354" s="107"/>
      <c r="E1354" s="125"/>
      <c r="F1354" s="107"/>
      <c r="G1354" s="107" t="s">
        <v>333</v>
      </c>
      <c r="H1354" s="124" t="e">
        <f>Programação3[[#This Row],[Atividade]]&amp; " - linha/estrutura: " &amp;Programação3[[#This Row],[Tag]]</f>
        <v>#VALUE!</v>
      </c>
      <c r="I1354" s="107"/>
      <c r="J1354" s="107"/>
      <c r="K1354" s="107"/>
      <c r="L1354" s="118"/>
      <c r="M1354" s="118"/>
      <c r="N1354" s="118"/>
      <c r="O1354" s="118"/>
      <c r="P1354" s="118"/>
      <c r="Q1354" s="120"/>
    </row>
    <row r="1355" spans="1:17" x14ac:dyDescent="0.3">
      <c r="A1355" s="107"/>
      <c r="B1355" s="107" t="s">
        <v>1315</v>
      </c>
      <c r="C1355" s="124"/>
      <c r="D1355" s="107"/>
      <c r="E1355" s="125"/>
      <c r="F1355" s="107"/>
      <c r="G1355" s="107" t="s">
        <v>2113</v>
      </c>
      <c r="H1355" s="124" t="e">
        <f>Programação3[[#This Row],[Atividade]]&amp; " - linha/estrutura: " &amp;Programação3[[#This Row],[Tag]]</f>
        <v>#VALUE!</v>
      </c>
      <c r="I1355" s="107"/>
      <c r="J1355" s="107"/>
      <c r="K1355" s="107"/>
      <c r="L1355" s="118"/>
      <c r="M1355" s="118"/>
      <c r="N1355" s="118"/>
      <c r="O1355" s="118"/>
      <c r="P1355" s="118"/>
      <c r="Q1355" s="120"/>
    </row>
    <row r="1356" spans="1:17" x14ac:dyDescent="0.3">
      <c r="A1356" s="107"/>
      <c r="B1356" s="107" t="s">
        <v>1316</v>
      </c>
      <c r="C1356" s="124"/>
      <c r="D1356" s="107"/>
      <c r="E1356" s="125"/>
      <c r="F1356" s="107"/>
      <c r="G1356" s="107" t="s">
        <v>1929</v>
      </c>
      <c r="H1356" s="124" t="e">
        <f>Programação3[[#This Row],[Atividade]]&amp; " - linha/estrutura: " &amp;Programação3[[#This Row],[Tag]]</f>
        <v>#VALUE!</v>
      </c>
      <c r="I1356" s="107"/>
      <c r="J1356" s="107"/>
      <c r="K1356" s="107"/>
      <c r="L1356" s="118"/>
      <c r="M1356" s="118"/>
      <c r="N1356" s="118"/>
      <c r="O1356" s="118"/>
      <c r="P1356" s="118"/>
      <c r="Q1356" s="120"/>
    </row>
    <row r="1357" spans="1:17" x14ac:dyDescent="0.3">
      <c r="A1357" s="107"/>
      <c r="B1357" s="107" t="s">
        <v>1317</v>
      </c>
      <c r="C1357" s="124"/>
      <c r="D1357" s="107"/>
      <c r="E1357" s="125"/>
      <c r="F1357" s="107"/>
      <c r="G1357" s="107" t="s">
        <v>2019</v>
      </c>
      <c r="H1357" s="124" t="e">
        <f>Programação3[[#This Row],[Atividade]]&amp; " - linha/estrutura: " &amp;Programação3[[#This Row],[Tag]]</f>
        <v>#VALUE!</v>
      </c>
      <c r="I1357" s="107"/>
      <c r="J1357" s="107"/>
      <c r="K1357" s="107"/>
      <c r="L1357" s="118"/>
      <c r="M1357" s="118"/>
      <c r="N1357" s="118"/>
      <c r="O1357" s="118"/>
      <c r="P1357" s="118"/>
      <c r="Q1357" s="120"/>
    </row>
    <row r="1358" spans="1:17" x14ac:dyDescent="0.3">
      <c r="A1358" s="107"/>
      <c r="B1358" s="107" t="s">
        <v>1318</v>
      </c>
      <c r="C1358" s="124"/>
      <c r="D1358" s="107"/>
      <c r="E1358" s="125"/>
      <c r="F1358" s="107"/>
      <c r="G1358" s="107" t="s">
        <v>279</v>
      </c>
      <c r="H1358" s="124" t="e">
        <f>Programação3[[#This Row],[Atividade]]&amp; " - linha/estrutura: " &amp;Programação3[[#This Row],[Tag]]</f>
        <v>#VALUE!</v>
      </c>
      <c r="I1358" s="107"/>
      <c r="J1358" s="107"/>
      <c r="K1358" s="107"/>
      <c r="L1358" s="118"/>
      <c r="M1358" s="118"/>
      <c r="N1358" s="118"/>
      <c r="O1358" s="118"/>
      <c r="P1358" s="118"/>
      <c r="Q1358" s="120"/>
    </row>
    <row r="1359" spans="1:17" x14ac:dyDescent="0.3">
      <c r="A1359" s="107"/>
      <c r="B1359" s="107" t="s">
        <v>1319</v>
      </c>
      <c r="C1359" s="124"/>
      <c r="D1359" s="107"/>
      <c r="E1359" s="125"/>
      <c r="F1359" s="107"/>
      <c r="G1359" s="107" t="s">
        <v>335</v>
      </c>
      <c r="H1359" s="124" t="e">
        <f>Programação3[[#This Row],[Atividade]]&amp; " - linha/estrutura: " &amp;Programação3[[#This Row],[Tag]]</f>
        <v>#VALUE!</v>
      </c>
      <c r="I1359" s="107"/>
      <c r="J1359" s="107"/>
      <c r="K1359" s="107"/>
      <c r="L1359" s="118"/>
      <c r="M1359" s="118"/>
      <c r="N1359" s="118"/>
      <c r="O1359" s="118"/>
      <c r="P1359" s="118"/>
      <c r="Q1359" s="120"/>
    </row>
    <row r="1360" spans="1:17" x14ac:dyDescent="0.3">
      <c r="A1360" s="107"/>
      <c r="B1360" s="107" t="s">
        <v>1320</v>
      </c>
      <c r="C1360" s="124"/>
      <c r="D1360" s="107"/>
      <c r="E1360" s="125"/>
      <c r="F1360" s="107"/>
      <c r="G1360" s="107" t="s">
        <v>333</v>
      </c>
      <c r="H1360" s="124" t="e">
        <f>Programação3[[#This Row],[Atividade]]&amp; " - linha/estrutura: " &amp;Programação3[[#This Row],[Tag]]</f>
        <v>#VALUE!</v>
      </c>
      <c r="I1360" s="107"/>
      <c r="J1360" s="107"/>
      <c r="K1360" s="107"/>
      <c r="L1360" s="118"/>
      <c r="M1360" s="118"/>
      <c r="N1360" s="118"/>
      <c r="O1360" s="118"/>
      <c r="P1360" s="118"/>
      <c r="Q1360" s="120"/>
    </row>
    <row r="1361" spans="1:17" x14ac:dyDescent="0.3">
      <c r="A1361" s="107"/>
      <c r="B1361" s="107" t="s">
        <v>1321</v>
      </c>
      <c r="C1361" s="124"/>
      <c r="D1361" s="107"/>
      <c r="E1361" s="125"/>
      <c r="F1361" s="107"/>
      <c r="G1361" s="107" t="s">
        <v>2114</v>
      </c>
      <c r="H1361" s="124" t="e">
        <f>Programação3[[#This Row],[Atividade]]&amp; " - linha/estrutura: " &amp;Programação3[[#This Row],[Tag]]</f>
        <v>#VALUE!</v>
      </c>
      <c r="I1361" s="107"/>
      <c r="J1361" s="107"/>
      <c r="K1361" s="107"/>
      <c r="L1361" s="118"/>
      <c r="M1361" s="118"/>
      <c r="N1361" s="118"/>
      <c r="O1361" s="118"/>
      <c r="P1361" s="118"/>
      <c r="Q1361" s="120"/>
    </row>
    <row r="1362" spans="1:17" x14ac:dyDescent="0.3">
      <c r="A1362" s="107"/>
      <c r="B1362" s="107" t="s">
        <v>1322</v>
      </c>
      <c r="C1362" s="124"/>
      <c r="D1362" s="107"/>
      <c r="E1362" s="125"/>
      <c r="F1362" s="107"/>
      <c r="G1362" s="107" t="s">
        <v>1929</v>
      </c>
      <c r="H1362" s="124" t="e">
        <f>Programação3[[#This Row],[Atividade]]&amp; " - linha/estrutura: " &amp;Programação3[[#This Row],[Tag]]</f>
        <v>#VALUE!</v>
      </c>
      <c r="I1362" s="107"/>
      <c r="J1362" s="107"/>
      <c r="K1362" s="107"/>
      <c r="L1362" s="118"/>
      <c r="M1362" s="118"/>
      <c r="N1362" s="118"/>
      <c r="O1362" s="118"/>
      <c r="P1362" s="118"/>
      <c r="Q1362" s="120"/>
    </row>
    <row r="1363" spans="1:17" x14ac:dyDescent="0.3">
      <c r="A1363" s="107"/>
      <c r="B1363" s="107" t="s">
        <v>1323</v>
      </c>
      <c r="C1363" s="124"/>
      <c r="D1363" s="107"/>
      <c r="E1363" s="125"/>
      <c r="F1363" s="107"/>
      <c r="G1363" s="107" t="s">
        <v>2019</v>
      </c>
      <c r="H1363" s="124" t="e">
        <f>Programação3[[#This Row],[Atividade]]&amp; " - linha/estrutura: " &amp;Programação3[[#This Row],[Tag]]</f>
        <v>#VALUE!</v>
      </c>
      <c r="I1363" s="107"/>
      <c r="J1363" s="107"/>
      <c r="K1363" s="107"/>
      <c r="L1363" s="118"/>
      <c r="M1363" s="118"/>
      <c r="N1363" s="118"/>
      <c r="O1363" s="118"/>
      <c r="P1363" s="118"/>
      <c r="Q1363" s="120"/>
    </row>
    <row r="1364" spans="1:17" x14ac:dyDescent="0.3">
      <c r="A1364" s="107"/>
      <c r="B1364" s="107" t="s">
        <v>1324</v>
      </c>
      <c r="C1364" s="124"/>
      <c r="D1364" s="107"/>
      <c r="E1364" s="125"/>
      <c r="F1364" s="107"/>
      <c r="G1364" s="107" t="s">
        <v>279</v>
      </c>
      <c r="H1364" s="124" t="e">
        <f>Programação3[[#This Row],[Atividade]]&amp; " - linha/estrutura: " &amp;Programação3[[#This Row],[Tag]]</f>
        <v>#VALUE!</v>
      </c>
      <c r="I1364" s="107"/>
      <c r="J1364" s="107"/>
      <c r="K1364" s="107"/>
      <c r="L1364" s="118"/>
      <c r="M1364" s="118"/>
      <c r="N1364" s="118"/>
      <c r="O1364" s="118"/>
      <c r="P1364" s="118"/>
      <c r="Q1364" s="120"/>
    </row>
    <row r="1365" spans="1:17" x14ac:dyDescent="0.3">
      <c r="A1365" s="107"/>
      <c r="B1365" s="107" t="s">
        <v>1325</v>
      </c>
      <c r="C1365" s="124"/>
      <c r="D1365" s="107"/>
      <c r="E1365" s="125"/>
      <c r="F1365" s="107"/>
      <c r="G1365" s="107" t="s">
        <v>335</v>
      </c>
      <c r="H1365" s="124" t="e">
        <f>Programação3[[#This Row],[Atividade]]&amp; " - linha/estrutura: " &amp;Programação3[[#This Row],[Tag]]</f>
        <v>#VALUE!</v>
      </c>
      <c r="I1365" s="107"/>
      <c r="J1365" s="107"/>
      <c r="K1365" s="107"/>
      <c r="L1365" s="118"/>
      <c r="M1365" s="118"/>
      <c r="N1365" s="118"/>
      <c r="O1365" s="118"/>
      <c r="P1365" s="118"/>
      <c r="Q1365" s="120"/>
    </row>
    <row r="1366" spans="1:17" x14ac:dyDescent="0.3">
      <c r="A1366" s="107"/>
      <c r="B1366" s="107" t="s">
        <v>1326</v>
      </c>
      <c r="C1366" s="124"/>
      <c r="D1366" s="107"/>
      <c r="E1366" s="125"/>
      <c r="F1366" s="107"/>
      <c r="G1366" s="107" t="s">
        <v>333</v>
      </c>
      <c r="H1366" s="124" t="e">
        <f>Programação3[[#This Row],[Atividade]]&amp; " - linha/estrutura: " &amp;Programação3[[#This Row],[Tag]]</f>
        <v>#VALUE!</v>
      </c>
      <c r="I1366" s="107"/>
      <c r="J1366" s="107"/>
      <c r="K1366" s="107"/>
      <c r="L1366" s="118"/>
      <c r="M1366" s="118"/>
      <c r="N1366" s="118"/>
      <c r="O1366" s="118"/>
      <c r="P1366" s="118"/>
      <c r="Q1366" s="120"/>
    </row>
    <row r="1367" spans="1:17" x14ac:dyDescent="0.3">
      <c r="A1367" s="107"/>
      <c r="B1367" s="107" t="s">
        <v>1327</v>
      </c>
      <c r="C1367" s="124"/>
      <c r="D1367" s="107"/>
      <c r="E1367" s="125"/>
      <c r="F1367" s="107"/>
      <c r="G1367" s="107" t="s">
        <v>2115</v>
      </c>
      <c r="H1367" s="124" t="e">
        <f>Programação3[[#This Row],[Atividade]]&amp; " - linha/estrutura: " &amp;Programação3[[#This Row],[Tag]]</f>
        <v>#VALUE!</v>
      </c>
      <c r="I1367" s="107"/>
      <c r="J1367" s="107"/>
      <c r="K1367" s="107"/>
      <c r="L1367" s="118"/>
      <c r="M1367" s="118"/>
      <c r="N1367" s="118"/>
      <c r="O1367" s="118"/>
      <c r="P1367" s="118"/>
      <c r="Q1367" s="120"/>
    </row>
    <row r="1368" spans="1:17" x14ac:dyDescent="0.3">
      <c r="A1368" s="107"/>
      <c r="B1368" s="107" t="s">
        <v>1328</v>
      </c>
      <c r="C1368" s="124"/>
      <c r="D1368" s="107"/>
      <c r="E1368" s="125"/>
      <c r="F1368" s="107"/>
      <c r="G1368" s="107" t="s">
        <v>1929</v>
      </c>
      <c r="H1368" s="124" t="e">
        <f>Programação3[[#This Row],[Atividade]]&amp; " - linha/estrutura: " &amp;Programação3[[#This Row],[Tag]]</f>
        <v>#VALUE!</v>
      </c>
      <c r="I1368" s="107"/>
      <c r="J1368" s="107"/>
      <c r="K1368" s="107"/>
      <c r="L1368" s="118"/>
      <c r="M1368" s="118"/>
      <c r="N1368" s="118"/>
      <c r="O1368" s="118"/>
      <c r="P1368" s="118"/>
      <c r="Q1368" s="120"/>
    </row>
    <row r="1369" spans="1:17" x14ac:dyDescent="0.3">
      <c r="A1369" s="107"/>
      <c r="B1369" s="107" t="s">
        <v>1329</v>
      </c>
      <c r="C1369" s="124"/>
      <c r="D1369" s="107"/>
      <c r="E1369" s="125"/>
      <c r="F1369" s="107"/>
      <c r="G1369" s="107" t="s">
        <v>2019</v>
      </c>
      <c r="H1369" s="124" t="e">
        <f>Programação3[[#This Row],[Atividade]]&amp; " - linha/estrutura: " &amp;Programação3[[#This Row],[Tag]]</f>
        <v>#VALUE!</v>
      </c>
      <c r="I1369" s="107"/>
      <c r="J1369" s="107"/>
      <c r="K1369" s="107"/>
      <c r="L1369" s="118"/>
      <c r="M1369" s="118"/>
      <c r="N1369" s="118"/>
      <c r="O1369" s="118"/>
      <c r="P1369" s="118"/>
      <c r="Q1369" s="120"/>
    </row>
    <row r="1370" spans="1:17" x14ac:dyDescent="0.3">
      <c r="A1370" s="107"/>
      <c r="B1370" s="107" t="s">
        <v>1330</v>
      </c>
      <c r="C1370" s="124"/>
      <c r="D1370" s="107"/>
      <c r="E1370" s="125"/>
      <c r="F1370" s="107"/>
      <c r="G1370" s="107" t="s">
        <v>279</v>
      </c>
      <c r="H1370" s="124" t="e">
        <f>Programação3[[#This Row],[Atividade]]&amp; " - linha/estrutura: " &amp;Programação3[[#This Row],[Tag]]</f>
        <v>#VALUE!</v>
      </c>
      <c r="I1370" s="107"/>
      <c r="J1370" s="107"/>
      <c r="K1370" s="107"/>
      <c r="L1370" s="118"/>
      <c r="M1370" s="118"/>
      <c r="N1370" s="118"/>
      <c r="O1370" s="118"/>
      <c r="P1370" s="118"/>
      <c r="Q1370" s="120"/>
    </row>
    <row r="1371" spans="1:17" x14ac:dyDescent="0.3">
      <c r="A1371" s="107"/>
      <c r="B1371" s="107" t="s">
        <v>1331</v>
      </c>
      <c r="C1371" s="124"/>
      <c r="D1371" s="107"/>
      <c r="E1371" s="125"/>
      <c r="F1371" s="107"/>
      <c r="G1371" s="107" t="s">
        <v>2116</v>
      </c>
      <c r="H1371" s="124" t="e">
        <f>Programação3[[#This Row],[Atividade]]&amp; " - linha/estrutura: " &amp;Programação3[[#This Row],[Tag]]</f>
        <v>#VALUE!</v>
      </c>
      <c r="I1371" s="107"/>
      <c r="J1371" s="107"/>
      <c r="K1371" s="107"/>
      <c r="L1371" s="118"/>
      <c r="M1371" s="118"/>
      <c r="N1371" s="118"/>
      <c r="O1371" s="118"/>
      <c r="P1371" s="118"/>
      <c r="Q1371" s="120"/>
    </row>
    <row r="1372" spans="1:17" x14ac:dyDescent="0.3">
      <c r="A1372" s="107"/>
      <c r="B1372" s="107" t="s">
        <v>1332</v>
      </c>
      <c r="C1372" s="124"/>
      <c r="D1372" s="107"/>
      <c r="E1372" s="125"/>
      <c r="F1372" s="107"/>
      <c r="G1372" s="107" t="s">
        <v>1929</v>
      </c>
      <c r="H1372" s="124" t="e">
        <f>Programação3[[#This Row],[Atividade]]&amp; " - linha/estrutura: " &amp;Programação3[[#This Row],[Tag]]</f>
        <v>#VALUE!</v>
      </c>
      <c r="I1372" s="107"/>
      <c r="J1372" s="107"/>
      <c r="K1372" s="107"/>
      <c r="L1372" s="118"/>
      <c r="M1372" s="118"/>
      <c r="N1372" s="118"/>
      <c r="O1372" s="118"/>
      <c r="P1372" s="118"/>
      <c r="Q1372" s="120"/>
    </row>
    <row r="1373" spans="1:17" x14ac:dyDescent="0.3">
      <c r="A1373" s="107"/>
      <c r="B1373" s="107" t="s">
        <v>1333</v>
      </c>
      <c r="C1373" s="124"/>
      <c r="D1373" s="107"/>
      <c r="E1373" s="125"/>
      <c r="F1373" s="107"/>
      <c r="G1373" s="107" t="s">
        <v>2019</v>
      </c>
      <c r="H1373" s="124" t="e">
        <f>Programação3[[#This Row],[Atividade]]&amp; " - linha/estrutura: " &amp;Programação3[[#This Row],[Tag]]</f>
        <v>#VALUE!</v>
      </c>
      <c r="I1373" s="107"/>
      <c r="J1373" s="107"/>
      <c r="K1373" s="107"/>
      <c r="L1373" s="118"/>
      <c r="M1373" s="118"/>
      <c r="N1373" s="118"/>
      <c r="O1373" s="118"/>
      <c r="P1373" s="118"/>
      <c r="Q1373" s="120"/>
    </row>
    <row r="1374" spans="1:17" x14ac:dyDescent="0.3">
      <c r="A1374" s="107"/>
      <c r="B1374" s="107" t="s">
        <v>1334</v>
      </c>
      <c r="C1374" s="124"/>
      <c r="D1374" s="107"/>
      <c r="E1374" s="125"/>
      <c r="F1374" s="107"/>
      <c r="G1374" s="107" t="s">
        <v>279</v>
      </c>
      <c r="H1374" s="124" t="e">
        <f>Programação3[[#This Row],[Atividade]]&amp; " - linha/estrutura: " &amp;Programação3[[#This Row],[Tag]]</f>
        <v>#VALUE!</v>
      </c>
      <c r="I1374" s="107"/>
      <c r="J1374" s="107"/>
      <c r="K1374" s="107"/>
      <c r="L1374" s="118"/>
      <c r="M1374" s="118"/>
      <c r="N1374" s="118"/>
      <c r="O1374" s="118"/>
      <c r="P1374" s="118"/>
      <c r="Q1374" s="120"/>
    </row>
    <row r="1375" spans="1:17" x14ac:dyDescent="0.3">
      <c r="A1375" s="107"/>
      <c r="B1375" s="107" t="s">
        <v>1335</v>
      </c>
      <c r="C1375" s="124"/>
      <c r="D1375" s="107"/>
      <c r="E1375" s="125"/>
      <c r="F1375" s="107"/>
      <c r="G1375" s="107" t="s">
        <v>2117</v>
      </c>
      <c r="H1375" s="124" t="e">
        <f>Programação3[[#This Row],[Atividade]]&amp; " - linha/estrutura: " &amp;Programação3[[#This Row],[Tag]]</f>
        <v>#VALUE!</v>
      </c>
      <c r="I1375" s="107"/>
      <c r="J1375" s="107"/>
      <c r="K1375" s="107"/>
      <c r="L1375" s="118"/>
      <c r="M1375" s="118"/>
      <c r="N1375" s="118"/>
      <c r="O1375" s="118"/>
      <c r="P1375" s="118"/>
      <c r="Q1375" s="120"/>
    </row>
    <row r="1376" spans="1:17" x14ac:dyDescent="0.3">
      <c r="A1376" s="107"/>
      <c r="B1376" s="107" t="s">
        <v>1336</v>
      </c>
      <c r="C1376" s="124"/>
      <c r="D1376" s="107"/>
      <c r="E1376" s="125"/>
      <c r="F1376" s="107"/>
      <c r="G1376" s="107" t="s">
        <v>1929</v>
      </c>
      <c r="H1376" s="124" t="e">
        <f>Programação3[[#This Row],[Atividade]]&amp; " - linha/estrutura: " &amp;Programação3[[#This Row],[Tag]]</f>
        <v>#VALUE!</v>
      </c>
      <c r="I1376" s="107"/>
      <c r="J1376" s="107"/>
      <c r="K1376" s="107"/>
      <c r="L1376" s="118"/>
      <c r="M1376" s="118"/>
      <c r="N1376" s="118"/>
      <c r="O1376" s="118"/>
      <c r="P1376" s="118"/>
      <c r="Q1376" s="120"/>
    </row>
    <row r="1377" spans="1:17" x14ac:dyDescent="0.3">
      <c r="A1377" s="107"/>
      <c r="B1377" s="107" t="s">
        <v>1337</v>
      </c>
      <c r="C1377" s="124"/>
      <c r="D1377" s="107"/>
      <c r="E1377" s="125"/>
      <c r="F1377" s="107"/>
      <c r="G1377" s="107" t="s">
        <v>2019</v>
      </c>
      <c r="H1377" s="124" t="e">
        <f>Programação3[[#This Row],[Atividade]]&amp; " - linha/estrutura: " &amp;Programação3[[#This Row],[Tag]]</f>
        <v>#VALUE!</v>
      </c>
      <c r="I1377" s="107"/>
      <c r="J1377" s="107"/>
      <c r="K1377" s="107"/>
      <c r="L1377" s="118"/>
      <c r="M1377" s="118"/>
      <c r="N1377" s="118"/>
      <c r="O1377" s="118"/>
      <c r="P1377" s="118"/>
      <c r="Q1377" s="120"/>
    </row>
    <row r="1378" spans="1:17" x14ac:dyDescent="0.3">
      <c r="A1378" s="107"/>
      <c r="B1378" s="107" t="s">
        <v>1338</v>
      </c>
      <c r="C1378" s="124"/>
      <c r="D1378" s="107"/>
      <c r="E1378" s="125"/>
      <c r="F1378" s="107"/>
      <c r="G1378" s="107" t="s">
        <v>279</v>
      </c>
      <c r="H1378" s="124" t="e">
        <f>Programação3[[#This Row],[Atividade]]&amp; " - linha/estrutura: " &amp;Programação3[[#This Row],[Tag]]</f>
        <v>#VALUE!</v>
      </c>
      <c r="I1378" s="107"/>
      <c r="J1378" s="107"/>
      <c r="K1378" s="107"/>
      <c r="L1378" s="118"/>
      <c r="M1378" s="118"/>
      <c r="N1378" s="118"/>
      <c r="O1378" s="118"/>
      <c r="P1378" s="118"/>
      <c r="Q1378" s="120"/>
    </row>
    <row r="1379" spans="1:17" x14ac:dyDescent="0.3">
      <c r="A1379" s="107"/>
      <c r="B1379" s="107" t="s">
        <v>1339</v>
      </c>
      <c r="C1379" s="124"/>
      <c r="D1379" s="107"/>
      <c r="E1379" s="125"/>
      <c r="F1379" s="107"/>
      <c r="G1379" s="107" t="s">
        <v>2118</v>
      </c>
      <c r="H1379" s="124" t="e">
        <f>Programação3[[#This Row],[Atividade]]&amp; " - linha/estrutura: " &amp;Programação3[[#This Row],[Tag]]</f>
        <v>#VALUE!</v>
      </c>
      <c r="I1379" s="107"/>
      <c r="J1379" s="107"/>
      <c r="K1379" s="107"/>
      <c r="L1379" s="118"/>
      <c r="M1379" s="118"/>
      <c r="N1379" s="118"/>
      <c r="O1379" s="118"/>
      <c r="P1379" s="118"/>
      <c r="Q1379" s="120"/>
    </row>
    <row r="1380" spans="1:17" x14ac:dyDescent="0.3">
      <c r="A1380" s="107"/>
      <c r="B1380" s="107" t="s">
        <v>1340</v>
      </c>
      <c r="C1380" s="124"/>
      <c r="D1380" s="107"/>
      <c r="E1380" s="125"/>
      <c r="F1380" s="107"/>
      <c r="G1380" s="107" t="s">
        <v>2119</v>
      </c>
      <c r="H1380" s="124" t="e">
        <f>Programação3[[#This Row],[Atividade]]&amp; " - linha/estrutura: " &amp;Programação3[[#This Row],[Tag]]</f>
        <v>#VALUE!</v>
      </c>
      <c r="I1380" s="107"/>
      <c r="J1380" s="107"/>
      <c r="K1380" s="107"/>
      <c r="L1380" s="118"/>
      <c r="M1380" s="118"/>
      <c r="N1380" s="118"/>
      <c r="O1380" s="118"/>
      <c r="P1380" s="118"/>
      <c r="Q1380" s="120"/>
    </row>
    <row r="1381" spans="1:17" x14ac:dyDescent="0.3">
      <c r="A1381" s="107"/>
      <c r="B1381" s="107" t="s">
        <v>1341</v>
      </c>
      <c r="C1381" s="124"/>
      <c r="D1381" s="107"/>
      <c r="E1381" s="125"/>
      <c r="F1381" s="107"/>
      <c r="G1381" s="107" t="s">
        <v>2120</v>
      </c>
      <c r="H1381" s="124" t="e">
        <f>Programação3[[#This Row],[Atividade]]&amp; " - linha/estrutura: " &amp;Programação3[[#This Row],[Tag]]</f>
        <v>#VALUE!</v>
      </c>
      <c r="I1381" s="107"/>
      <c r="J1381" s="107"/>
      <c r="K1381" s="107"/>
      <c r="L1381" s="118"/>
      <c r="M1381" s="118"/>
      <c r="N1381" s="118"/>
      <c r="O1381" s="118"/>
      <c r="P1381" s="118"/>
      <c r="Q1381" s="120"/>
    </row>
    <row r="1382" spans="1:17" x14ac:dyDescent="0.3">
      <c r="A1382" s="107"/>
      <c r="B1382" s="107" t="s">
        <v>1342</v>
      </c>
      <c r="C1382" s="124"/>
      <c r="D1382" s="107"/>
      <c r="E1382" s="125"/>
      <c r="F1382" s="107"/>
      <c r="G1382" s="107" t="s">
        <v>2121</v>
      </c>
      <c r="H1382" s="124" t="e">
        <f>Programação3[[#This Row],[Atividade]]&amp; " - linha/estrutura: " &amp;Programação3[[#This Row],[Tag]]</f>
        <v>#VALUE!</v>
      </c>
      <c r="I1382" s="107"/>
      <c r="J1382" s="107"/>
      <c r="K1382" s="107"/>
      <c r="L1382" s="118"/>
      <c r="M1382" s="118"/>
      <c r="N1382" s="118"/>
      <c r="O1382" s="118"/>
      <c r="P1382" s="118"/>
      <c r="Q1382" s="120"/>
    </row>
    <row r="1383" spans="1:17" x14ac:dyDescent="0.3">
      <c r="A1383" s="107"/>
      <c r="B1383" s="107" t="s">
        <v>1343</v>
      </c>
      <c r="C1383" s="124"/>
      <c r="D1383" s="107"/>
      <c r="E1383" s="125"/>
      <c r="F1383" s="107"/>
      <c r="G1383" s="107" t="s">
        <v>2122</v>
      </c>
      <c r="H1383" s="124" t="e">
        <f>Programação3[[#This Row],[Atividade]]&amp; " - linha/estrutura: " &amp;Programação3[[#This Row],[Tag]]</f>
        <v>#VALUE!</v>
      </c>
      <c r="I1383" s="107"/>
      <c r="J1383" s="107"/>
      <c r="K1383" s="107"/>
      <c r="L1383" s="118"/>
      <c r="M1383" s="118"/>
      <c r="N1383" s="118"/>
      <c r="O1383" s="118"/>
      <c r="P1383" s="118"/>
      <c r="Q1383" s="120"/>
    </row>
    <row r="1384" spans="1:17" x14ac:dyDescent="0.3">
      <c r="A1384" s="107"/>
      <c r="B1384" s="107" t="s">
        <v>1344</v>
      </c>
      <c r="C1384" s="124"/>
      <c r="D1384" s="107"/>
      <c r="E1384" s="125"/>
      <c r="F1384" s="107"/>
      <c r="G1384" s="107" t="s">
        <v>2123</v>
      </c>
      <c r="H1384" s="124" t="e">
        <f>Programação3[[#This Row],[Atividade]]&amp; " - linha/estrutura: " &amp;Programação3[[#This Row],[Tag]]</f>
        <v>#VALUE!</v>
      </c>
      <c r="I1384" s="107"/>
      <c r="J1384" s="107"/>
      <c r="K1384" s="107"/>
      <c r="L1384" s="118"/>
      <c r="M1384" s="118"/>
      <c r="N1384" s="118"/>
      <c r="O1384" s="118"/>
      <c r="P1384" s="118"/>
      <c r="Q1384" s="120"/>
    </row>
    <row r="1385" spans="1:17" x14ac:dyDescent="0.3">
      <c r="A1385" s="107"/>
      <c r="B1385" s="107" t="s">
        <v>1345</v>
      </c>
      <c r="C1385" s="124"/>
      <c r="D1385" s="107"/>
      <c r="E1385" s="125"/>
      <c r="F1385" s="107"/>
      <c r="G1385" s="107" t="s">
        <v>2124</v>
      </c>
      <c r="H1385" s="124" t="e">
        <f>Programação3[[#This Row],[Atividade]]&amp; " - linha/estrutura: " &amp;Programação3[[#This Row],[Tag]]</f>
        <v>#VALUE!</v>
      </c>
      <c r="I1385" s="107"/>
      <c r="J1385" s="107"/>
      <c r="K1385" s="107"/>
      <c r="L1385" s="118"/>
      <c r="M1385" s="118"/>
      <c r="N1385" s="118"/>
      <c r="O1385" s="118"/>
      <c r="P1385" s="118"/>
      <c r="Q1385" s="120"/>
    </row>
    <row r="1386" spans="1:17" x14ac:dyDescent="0.3">
      <c r="A1386" s="107"/>
      <c r="B1386" s="107" t="s">
        <v>1346</v>
      </c>
      <c r="C1386" s="124"/>
      <c r="D1386" s="107"/>
      <c r="E1386" s="125"/>
      <c r="F1386" s="107"/>
      <c r="G1386" s="107" t="s">
        <v>2125</v>
      </c>
      <c r="H1386" s="124" t="e">
        <f>Programação3[[#This Row],[Atividade]]&amp; " - linha/estrutura: " &amp;Programação3[[#This Row],[Tag]]</f>
        <v>#VALUE!</v>
      </c>
      <c r="I1386" s="107"/>
      <c r="J1386" s="107"/>
      <c r="K1386" s="107"/>
      <c r="L1386" s="118"/>
      <c r="M1386" s="118"/>
      <c r="N1386" s="118"/>
      <c r="O1386" s="118"/>
      <c r="P1386" s="118"/>
      <c r="Q1386" s="120"/>
    </row>
    <row r="1387" spans="1:17" x14ac:dyDescent="0.3">
      <c r="A1387" s="107"/>
      <c r="B1387" s="107" t="s">
        <v>1347</v>
      </c>
      <c r="C1387" s="124"/>
      <c r="D1387" s="107"/>
      <c r="E1387" s="125"/>
      <c r="F1387" s="107"/>
      <c r="G1387" s="107" t="s">
        <v>2120</v>
      </c>
      <c r="H1387" s="124" t="e">
        <f>Programação3[[#This Row],[Atividade]]&amp; " - linha/estrutura: " &amp;Programação3[[#This Row],[Tag]]</f>
        <v>#VALUE!</v>
      </c>
      <c r="I1387" s="107"/>
      <c r="J1387" s="107"/>
      <c r="K1387" s="107"/>
      <c r="L1387" s="118"/>
      <c r="M1387" s="118"/>
      <c r="N1387" s="118"/>
      <c r="O1387" s="118"/>
      <c r="P1387" s="118"/>
      <c r="Q1387" s="120"/>
    </row>
    <row r="1388" spans="1:17" x14ac:dyDescent="0.3">
      <c r="A1388" s="107"/>
      <c r="B1388" s="107" t="s">
        <v>1348</v>
      </c>
      <c r="C1388" s="124"/>
      <c r="D1388" s="107"/>
      <c r="E1388" s="125"/>
      <c r="F1388" s="107"/>
      <c r="G1388" s="107" t="s">
        <v>2121</v>
      </c>
      <c r="H1388" s="124" t="e">
        <f>Programação3[[#This Row],[Atividade]]&amp; " - linha/estrutura: " &amp;Programação3[[#This Row],[Tag]]</f>
        <v>#VALUE!</v>
      </c>
      <c r="I1388" s="107"/>
      <c r="J1388" s="107"/>
      <c r="K1388" s="107"/>
      <c r="L1388" s="118"/>
      <c r="M1388" s="118"/>
      <c r="N1388" s="118"/>
      <c r="O1388" s="118"/>
      <c r="P1388" s="118"/>
      <c r="Q1388" s="120"/>
    </row>
    <row r="1389" spans="1:17" x14ac:dyDescent="0.3">
      <c r="A1389" s="107"/>
      <c r="B1389" s="107" t="s">
        <v>1349</v>
      </c>
      <c r="C1389" s="124"/>
      <c r="D1389" s="107"/>
      <c r="E1389" s="125"/>
      <c r="F1389" s="107"/>
      <c r="G1389" s="107" t="s">
        <v>2126</v>
      </c>
      <c r="H1389" s="124" t="e">
        <f>Programação3[[#This Row],[Atividade]]&amp; " - linha/estrutura: " &amp;Programação3[[#This Row],[Tag]]</f>
        <v>#VALUE!</v>
      </c>
      <c r="I1389" s="107"/>
      <c r="J1389" s="107"/>
      <c r="K1389" s="107"/>
      <c r="L1389" s="118"/>
      <c r="M1389" s="118"/>
      <c r="N1389" s="118"/>
      <c r="O1389" s="118"/>
      <c r="P1389" s="118"/>
      <c r="Q1389" s="120"/>
    </row>
    <row r="1390" spans="1:17" x14ac:dyDescent="0.3">
      <c r="A1390" s="107"/>
      <c r="B1390" s="107" t="s">
        <v>1350</v>
      </c>
      <c r="C1390" s="124"/>
      <c r="D1390" s="107"/>
      <c r="E1390" s="125"/>
      <c r="F1390" s="107"/>
      <c r="G1390" s="107" t="s">
        <v>2127</v>
      </c>
      <c r="H1390" s="124" t="e">
        <f>Programação3[[#This Row],[Atividade]]&amp; " - linha/estrutura: " &amp;Programação3[[#This Row],[Tag]]</f>
        <v>#VALUE!</v>
      </c>
      <c r="I1390" s="107"/>
      <c r="J1390" s="107"/>
      <c r="K1390" s="107"/>
      <c r="L1390" s="118"/>
      <c r="M1390" s="118"/>
      <c r="N1390" s="118"/>
      <c r="O1390" s="118"/>
      <c r="P1390" s="118"/>
      <c r="Q1390" s="120"/>
    </row>
    <row r="1391" spans="1:17" x14ac:dyDescent="0.3">
      <c r="A1391" s="107"/>
      <c r="B1391" s="107" t="s">
        <v>1351</v>
      </c>
      <c r="C1391" s="124"/>
      <c r="D1391" s="107"/>
      <c r="E1391" s="125"/>
      <c r="F1391" s="107"/>
      <c r="G1391" s="107" t="s">
        <v>2124</v>
      </c>
      <c r="H1391" s="124" t="e">
        <f>Programação3[[#This Row],[Atividade]]&amp; " - linha/estrutura: " &amp;Programação3[[#This Row],[Tag]]</f>
        <v>#VALUE!</v>
      </c>
      <c r="I1391" s="107"/>
      <c r="J1391" s="107"/>
      <c r="K1391" s="107"/>
      <c r="L1391" s="118"/>
      <c r="M1391" s="118"/>
      <c r="N1391" s="118"/>
      <c r="O1391" s="118"/>
      <c r="P1391" s="118"/>
      <c r="Q1391" s="120"/>
    </row>
    <row r="1392" spans="1:17" x14ac:dyDescent="0.3">
      <c r="A1392" s="107"/>
      <c r="B1392" s="107" t="s">
        <v>1352</v>
      </c>
      <c r="C1392" s="124"/>
      <c r="D1392" s="107"/>
      <c r="E1392" s="125"/>
      <c r="F1392" s="107"/>
      <c r="G1392" s="107" t="s">
        <v>1446</v>
      </c>
      <c r="H1392" s="124" t="e">
        <f>Programação3[[#This Row],[Atividade]]&amp; " - linha/estrutura: " &amp;Programação3[[#This Row],[Tag]]</f>
        <v>#VALUE!</v>
      </c>
      <c r="I1392" s="107"/>
      <c r="J1392" s="107"/>
      <c r="K1392" s="107"/>
      <c r="L1392" s="118"/>
      <c r="M1392" s="118"/>
      <c r="N1392" s="118"/>
      <c r="O1392" s="118"/>
      <c r="P1392" s="118"/>
      <c r="Q1392" s="120"/>
    </row>
    <row r="1393" spans="1:17" x14ac:dyDescent="0.3">
      <c r="A1393" s="107"/>
      <c r="B1393" s="107" t="s">
        <v>1353</v>
      </c>
      <c r="C1393" s="124"/>
      <c r="D1393" s="107"/>
      <c r="E1393" s="125"/>
      <c r="F1393" s="107"/>
      <c r="G1393" s="107" t="s">
        <v>2120</v>
      </c>
      <c r="H1393" s="124" t="e">
        <f>Programação3[[#This Row],[Atividade]]&amp; " - linha/estrutura: " &amp;Programação3[[#This Row],[Tag]]</f>
        <v>#VALUE!</v>
      </c>
      <c r="I1393" s="107"/>
      <c r="J1393" s="107"/>
      <c r="K1393" s="107"/>
      <c r="L1393" s="118"/>
      <c r="M1393" s="118"/>
      <c r="N1393" s="118"/>
      <c r="O1393" s="118"/>
      <c r="P1393" s="118"/>
      <c r="Q1393" s="120"/>
    </row>
    <row r="1394" spans="1:17" x14ac:dyDescent="0.3">
      <c r="A1394" s="107"/>
      <c r="B1394" s="107" t="s">
        <v>1354</v>
      </c>
      <c r="C1394" s="124"/>
      <c r="D1394" s="107"/>
      <c r="E1394" s="125"/>
      <c r="F1394" s="107"/>
      <c r="G1394" s="107" t="s">
        <v>2121</v>
      </c>
      <c r="H1394" s="124" t="e">
        <f>Programação3[[#This Row],[Atividade]]&amp; " - linha/estrutura: " &amp;Programação3[[#This Row],[Tag]]</f>
        <v>#VALUE!</v>
      </c>
      <c r="I1394" s="107"/>
      <c r="J1394" s="107"/>
      <c r="K1394" s="107"/>
      <c r="L1394" s="118"/>
      <c r="M1394" s="118"/>
      <c r="N1394" s="118"/>
      <c r="O1394" s="118"/>
      <c r="P1394" s="118"/>
      <c r="Q1394" s="120"/>
    </row>
    <row r="1395" spans="1:17" x14ac:dyDescent="0.3">
      <c r="A1395" s="107"/>
      <c r="B1395" s="107" t="s">
        <v>1355</v>
      </c>
      <c r="C1395" s="124"/>
      <c r="D1395" s="107"/>
      <c r="E1395" s="125"/>
      <c r="F1395" s="107"/>
      <c r="G1395" s="107" t="s">
        <v>2128</v>
      </c>
      <c r="H1395" s="124" t="e">
        <f>Programação3[[#This Row],[Atividade]]&amp; " - linha/estrutura: " &amp;Programação3[[#This Row],[Tag]]</f>
        <v>#VALUE!</v>
      </c>
      <c r="I1395" s="107"/>
      <c r="J1395" s="107"/>
      <c r="K1395" s="107"/>
      <c r="L1395" s="118"/>
      <c r="M1395" s="118"/>
      <c r="N1395" s="118"/>
      <c r="O1395" s="118"/>
      <c r="P1395" s="118"/>
      <c r="Q1395" s="120"/>
    </row>
    <row r="1396" spans="1:17" x14ac:dyDescent="0.3">
      <c r="A1396" s="107"/>
      <c r="B1396" s="107" t="s">
        <v>1356</v>
      </c>
      <c r="C1396" s="124"/>
      <c r="D1396" s="107"/>
      <c r="E1396" s="125"/>
      <c r="F1396" s="107"/>
      <c r="G1396" s="107" t="s">
        <v>2129</v>
      </c>
      <c r="H1396" s="124" t="e">
        <f>Programação3[[#This Row],[Atividade]]&amp; " - linha/estrutura: " &amp;Programação3[[#This Row],[Tag]]</f>
        <v>#VALUE!</v>
      </c>
      <c r="I1396" s="107"/>
      <c r="J1396" s="107"/>
      <c r="K1396" s="107"/>
      <c r="L1396" s="118"/>
      <c r="M1396" s="118"/>
      <c r="N1396" s="118"/>
      <c r="O1396" s="118"/>
      <c r="P1396" s="118"/>
      <c r="Q1396" s="120"/>
    </row>
    <row r="1397" spans="1:17" x14ac:dyDescent="0.3">
      <c r="A1397" s="107"/>
      <c r="B1397" s="107" t="s">
        <v>1357</v>
      </c>
      <c r="C1397" s="124"/>
      <c r="D1397" s="107"/>
      <c r="E1397" s="125"/>
      <c r="F1397" s="107"/>
      <c r="G1397" s="107" t="s">
        <v>2124</v>
      </c>
      <c r="H1397" s="124" t="e">
        <f>Programação3[[#This Row],[Atividade]]&amp; " - linha/estrutura: " &amp;Programação3[[#This Row],[Tag]]</f>
        <v>#VALUE!</v>
      </c>
      <c r="I1397" s="107"/>
      <c r="J1397" s="107"/>
      <c r="K1397" s="107"/>
      <c r="L1397" s="118"/>
      <c r="M1397" s="118"/>
      <c r="N1397" s="118"/>
      <c r="O1397" s="118"/>
      <c r="P1397" s="118"/>
      <c r="Q1397" s="120"/>
    </row>
    <row r="1398" spans="1:17" x14ac:dyDescent="0.3">
      <c r="A1398" s="107"/>
      <c r="B1398" s="107" t="s">
        <v>1358</v>
      </c>
      <c r="C1398" s="124"/>
      <c r="D1398" s="107"/>
      <c r="E1398" s="125"/>
      <c r="F1398" s="107"/>
      <c r="G1398" s="107" t="s">
        <v>2130</v>
      </c>
      <c r="H1398" s="124" t="e">
        <f>Programação3[[#This Row],[Atividade]]&amp; " - linha/estrutura: " &amp;Programação3[[#This Row],[Tag]]</f>
        <v>#VALUE!</v>
      </c>
      <c r="I1398" s="107"/>
      <c r="J1398" s="107"/>
      <c r="K1398" s="107"/>
      <c r="L1398" s="118"/>
      <c r="M1398" s="118"/>
      <c r="N1398" s="118"/>
      <c r="O1398" s="118"/>
      <c r="P1398" s="118"/>
      <c r="Q1398" s="120"/>
    </row>
    <row r="1399" spans="1:17" x14ac:dyDescent="0.3">
      <c r="A1399" s="107"/>
      <c r="B1399" s="107" t="s">
        <v>1359</v>
      </c>
      <c r="C1399" s="124"/>
      <c r="D1399" s="107"/>
      <c r="E1399" s="125"/>
      <c r="F1399" s="107"/>
      <c r="G1399" s="107" t="s">
        <v>2131</v>
      </c>
      <c r="H1399" s="124" t="e">
        <f>Programação3[[#This Row],[Atividade]]&amp; " - linha/estrutura: " &amp;Programação3[[#This Row],[Tag]]</f>
        <v>#VALUE!</v>
      </c>
      <c r="I1399" s="107"/>
      <c r="J1399" s="107"/>
      <c r="K1399" s="107"/>
      <c r="L1399" s="118"/>
      <c r="M1399" s="118"/>
      <c r="N1399" s="118"/>
      <c r="O1399" s="118"/>
      <c r="P1399" s="118"/>
      <c r="Q1399" s="120"/>
    </row>
    <row r="1400" spans="1:17" x14ac:dyDescent="0.3">
      <c r="A1400" s="107"/>
      <c r="B1400" s="107" t="s">
        <v>1360</v>
      </c>
      <c r="C1400" s="124"/>
      <c r="D1400" s="107"/>
      <c r="E1400" s="125"/>
      <c r="F1400" s="107"/>
      <c r="G1400" s="107" t="s">
        <v>2031</v>
      </c>
      <c r="H1400" s="124" t="e">
        <f>Programação3[[#This Row],[Atividade]]&amp; " - linha/estrutura: " &amp;Programação3[[#This Row],[Tag]]</f>
        <v>#VALUE!</v>
      </c>
      <c r="I1400" s="107"/>
      <c r="J1400" s="107"/>
      <c r="K1400" s="107"/>
      <c r="L1400" s="118"/>
      <c r="M1400" s="118"/>
      <c r="N1400" s="118"/>
      <c r="O1400" s="118"/>
      <c r="P1400" s="118"/>
      <c r="Q1400" s="120"/>
    </row>
    <row r="1401" spans="1:17" x14ac:dyDescent="0.3">
      <c r="A1401" s="107"/>
      <c r="B1401" s="107" t="s">
        <v>1361</v>
      </c>
      <c r="C1401" s="124"/>
      <c r="D1401" s="107"/>
      <c r="E1401" s="125"/>
      <c r="F1401" s="107"/>
      <c r="G1401" s="107" t="s">
        <v>2132</v>
      </c>
      <c r="H1401" s="124" t="e">
        <f>Programação3[[#This Row],[Atividade]]&amp; " - linha/estrutura: " &amp;Programação3[[#This Row],[Tag]]</f>
        <v>#VALUE!</v>
      </c>
      <c r="I1401" s="107"/>
      <c r="J1401" s="107"/>
      <c r="K1401" s="107"/>
      <c r="L1401" s="118"/>
      <c r="M1401" s="118"/>
      <c r="N1401" s="118"/>
      <c r="O1401" s="118"/>
      <c r="P1401" s="118"/>
      <c r="Q1401" s="120"/>
    </row>
    <row r="1402" spans="1:17" x14ac:dyDescent="0.3">
      <c r="A1402" s="107"/>
      <c r="B1402" s="107" t="s">
        <v>1362</v>
      </c>
      <c r="C1402" s="124"/>
      <c r="D1402" s="107"/>
      <c r="E1402" s="125"/>
      <c r="F1402" s="107"/>
      <c r="G1402" s="107" t="s">
        <v>279</v>
      </c>
      <c r="H1402" s="124" t="e">
        <f>Programação3[[#This Row],[Atividade]]&amp; " - linha/estrutura: " &amp;Programação3[[#This Row],[Tag]]</f>
        <v>#VALUE!</v>
      </c>
      <c r="I1402" s="107"/>
      <c r="J1402" s="107"/>
      <c r="K1402" s="107"/>
      <c r="L1402" s="118"/>
      <c r="M1402" s="118"/>
      <c r="N1402" s="118"/>
      <c r="O1402" s="118"/>
      <c r="P1402" s="118"/>
      <c r="Q1402" s="120"/>
    </row>
    <row r="1403" spans="1:17" x14ac:dyDescent="0.3">
      <c r="A1403" s="107"/>
      <c r="B1403" s="107" t="s">
        <v>1363</v>
      </c>
      <c r="C1403" s="124"/>
      <c r="D1403" s="107"/>
      <c r="E1403" s="125"/>
      <c r="F1403" s="107"/>
      <c r="G1403" s="107" t="s">
        <v>1883</v>
      </c>
      <c r="H1403" s="124" t="e">
        <f>Programação3[[#This Row],[Atividade]]&amp; " - linha/estrutura: " &amp;Programação3[[#This Row],[Tag]]</f>
        <v>#VALUE!</v>
      </c>
      <c r="I1403" s="107"/>
      <c r="J1403" s="107"/>
      <c r="K1403" s="107"/>
      <c r="L1403" s="118"/>
      <c r="M1403" s="118"/>
      <c r="N1403" s="118"/>
      <c r="O1403" s="118"/>
      <c r="P1403" s="118"/>
      <c r="Q1403" s="120"/>
    </row>
    <row r="1404" spans="1:17" x14ac:dyDescent="0.3">
      <c r="A1404" s="107"/>
      <c r="B1404" s="107" t="s">
        <v>1364</v>
      </c>
      <c r="C1404" s="124"/>
      <c r="D1404" s="107"/>
      <c r="E1404" s="125"/>
      <c r="F1404" s="107"/>
      <c r="G1404" s="107" t="s">
        <v>1954</v>
      </c>
      <c r="H1404" s="124" t="e">
        <f>Programação3[[#This Row],[Atividade]]&amp; " - linha/estrutura: " &amp;Programação3[[#This Row],[Tag]]</f>
        <v>#VALUE!</v>
      </c>
      <c r="I1404" s="107"/>
      <c r="J1404" s="107"/>
      <c r="K1404" s="107"/>
      <c r="L1404" s="118"/>
      <c r="M1404" s="118"/>
      <c r="N1404" s="118"/>
      <c r="O1404" s="118"/>
      <c r="P1404" s="118"/>
      <c r="Q1404" s="120"/>
    </row>
    <row r="1405" spans="1:17" x14ac:dyDescent="0.3">
      <c r="A1405" s="107"/>
      <c r="B1405" s="107" t="s">
        <v>1365</v>
      </c>
      <c r="C1405" s="124"/>
      <c r="D1405" s="107"/>
      <c r="E1405" s="125"/>
      <c r="F1405" s="107"/>
      <c r="G1405" s="107" t="s">
        <v>1447</v>
      </c>
      <c r="H1405" s="124" t="e">
        <f>Programação3[[#This Row],[Atividade]]&amp; " - linha/estrutura: " &amp;Programação3[[#This Row],[Tag]]</f>
        <v>#VALUE!</v>
      </c>
      <c r="I1405" s="107"/>
      <c r="J1405" s="107"/>
      <c r="K1405" s="107"/>
      <c r="L1405" s="118"/>
      <c r="M1405" s="118"/>
      <c r="N1405" s="118"/>
      <c r="O1405" s="118"/>
      <c r="P1405" s="118"/>
      <c r="Q1405" s="120"/>
    </row>
    <row r="1406" spans="1:17" x14ac:dyDescent="0.3">
      <c r="A1406" s="107"/>
      <c r="B1406" s="107" t="s">
        <v>1366</v>
      </c>
      <c r="C1406" s="124"/>
      <c r="D1406" s="107"/>
      <c r="E1406" s="125"/>
      <c r="F1406" s="107"/>
      <c r="G1406" s="107" t="s">
        <v>2133</v>
      </c>
      <c r="H1406" s="124" t="e">
        <f>Programação3[[#This Row],[Atividade]]&amp; " - linha/estrutura: " &amp;Programação3[[#This Row],[Tag]]</f>
        <v>#VALUE!</v>
      </c>
      <c r="I1406" s="107"/>
      <c r="J1406" s="107"/>
      <c r="K1406" s="107"/>
      <c r="L1406" s="118"/>
      <c r="M1406" s="118"/>
      <c r="N1406" s="118"/>
      <c r="O1406" s="118"/>
      <c r="P1406" s="118"/>
      <c r="Q1406" s="120"/>
    </row>
    <row r="1407" spans="1:17" x14ac:dyDescent="0.3">
      <c r="A1407" s="107"/>
      <c r="B1407" s="107" t="s">
        <v>1367</v>
      </c>
      <c r="C1407" s="124"/>
      <c r="D1407" s="107"/>
      <c r="E1407" s="125"/>
      <c r="F1407" s="107"/>
      <c r="G1407" s="107" t="s">
        <v>2134</v>
      </c>
      <c r="H1407" s="124" t="e">
        <f>Programação3[[#This Row],[Atividade]]&amp; " - linha/estrutura: " &amp;Programação3[[#This Row],[Tag]]</f>
        <v>#VALUE!</v>
      </c>
      <c r="I1407" s="107"/>
      <c r="J1407" s="107"/>
      <c r="K1407" s="107"/>
      <c r="L1407" s="118"/>
      <c r="M1407" s="118"/>
      <c r="N1407" s="118"/>
      <c r="O1407" s="118"/>
      <c r="P1407" s="118"/>
      <c r="Q1407" s="120"/>
    </row>
    <row r="1408" spans="1:17" x14ac:dyDescent="0.3">
      <c r="A1408" s="107"/>
      <c r="B1408" s="107" t="s">
        <v>1368</v>
      </c>
      <c r="C1408" s="124"/>
      <c r="D1408" s="107"/>
      <c r="E1408" s="125"/>
      <c r="F1408" s="107"/>
      <c r="G1408" s="107" t="s">
        <v>2135</v>
      </c>
      <c r="H1408" s="124" t="e">
        <f>Programação3[[#This Row],[Atividade]]&amp; " - linha/estrutura: " &amp;Programação3[[#This Row],[Tag]]</f>
        <v>#VALUE!</v>
      </c>
      <c r="I1408" s="107"/>
      <c r="J1408" s="107"/>
      <c r="K1408" s="107"/>
      <c r="L1408" s="118"/>
      <c r="M1408" s="118"/>
      <c r="N1408" s="118"/>
      <c r="O1408" s="118"/>
      <c r="P1408" s="118"/>
      <c r="Q1408" s="120"/>
    </row>
    <row r="1409" spans="1:17" x14ac:dyDescent="0.3">
      <c r="A1409" s="107"/>
      <c r="B1409" s="107" t="s">
        <v>1369</v>
      </c>
      <c r="C1409" s="124"/>
      <c r="D1409" s="107"/>
      <c r="E1409" s="125"/>
      <c r="F1409" s="107"/>
      <c r="G1409" s="107" t="s">
        <v>1954</v>
      </c>
      <c r="H1409" s="124" t="e">
        <f>Programação3[[#This Row],[Atividade]]&amp; " - linha/estrutura: " &amp;Programação3[[#This Row],[Tag]]</f>
        <v>#VALUE!</v>
      </c>
      <c r="I1409" s="107"/>
      <c r="J1409" s="107"/>
      <c r="K1409" s="107"/>
      <c r="L1409" s="118"/>
      <c r="M1409" s="118"/>
      <c r="N1409" s="118"/>
      <c r="O1409" s="118"/>
      <c r="P1409" s="118"/>
      <c r="Q1409" s="120"/>
    </row>
    <row r="1410" spans="1:17" x14ac:dyDescent="0.3">
      <c r="A1410" s="107"/>
      <c r="B1410" s="107" t="s">
        <v>1370</v>
      </c>
      <c r="C1410" s="124"/>
      <c r="D1410" s="107"/>
      <c r="E1410" s="125"/>
      <c r="F1410" s="107"/>
      <c r="G1410" s="107" t="s">
        <v>1443</v>
      </c>
      <c r="H1410" s="124" t="e">
        <f>Programação3[[#This Row],[Atividade]]&amp; " - linha/estrutura: " &amp;Programação3[[#This Row],[Tag]]</f>
        <v>#VALUE!</v>
      </c>
      <c r="I1410" s="107"/>
      <c r="J1410" s="107"/>
      <c r="K1410" s="107"/>
      <c r="L1410" s="118"/>
      <c r="M1410" s="118"/>
      <c r="N1410" s="118"/>
      <c r="O1410" s="118"/>
      <c r="P1410" s="118"/>
      <c r="Q1410" s="120"/>
    </row>
    <row r="1411" spans="1:17" x14ac:dyDescent="0.3">
      <c r="A1411" s="107"/>
      <c r="B1411" s="107" t="s">
        <v>1371</v>
      </c>
      <c r="C1411" s="124"/>
      <c r="D1411" s="107"/>
      <c r="E1411" s="125"/>
      <c r="F1411" s="107"/>
      <c r="G1411" s="107" t="s">
        <v>2030</v>
      </c>
      <c r="H1411" s="124" t="e">
        <f>Programação3[[#This Row],[Atividade]]&amp; " - linha/estrutura: " &amp;Programação3[[#This Row],[Tag]]</f>
        <v>#VALUE!</v>
      </c>
      <c r="I1411" s="107"/>
      <c r="J1411" s="107"/>
      <c r="K1411" s="107"/>
      <c r="L1411" s="118"/>
      <c r="M1411" s="118"/>
      <c r="N1411" s="118"/>
      <c r="O1411" s="118"/>
      <c r="P1411" s="118"/>
      <c r="Q1411" s="120"/>
    </row>
    <row r="1412" spans="1:17" x14ac:dyDescent="0.3">
      <c r="A1412" s="107"/>
      <c r="B1412" s="107" t="s">
        <v>1372</v>
      </c>
      <c r="C1412" s="124"/>
      <c r="D1412" s="107"/>
      <c r="E1412" s="125"/>
      <c r="F1412" s="107"/>
      <c r="G1412" s="107" t="s">
        <v>2136</v>
      </c>
      <c r="H1412" s="124" t="e">
        <f>Programação3[[#This Row],[Atividade]]&amp; " - linha/estrutura: " &amp;Programação3[[#This Row],[Tag]]</f>
        <v>#VALUE!</v>
      </c>
      <c r="I1412" s="107"/>
      <c r="J1412" s="107"/>
      <c r="K1412" s="107"/>
      <c r="L1412" s="118"/>
      <c r="M1412" s="118"/>
      <c r="N1412" s="118"/>
      <c r="O1412" s="118"/>
      <c r="P1412" s="118"/>
      <c r="Q1412" s="120"/>
    </row>
    <row r="1413" spans="1:17" x14ac:dyDescent="0.3">
      <c r="A1413" s="107"/>
      <c r="B1413" s="107" t="s">
        <v>1373</v>
      </c>
      <c r="C1413" s="124"/>
      <c r="D1413" s="107"/>
      <c r="E1413" s="125"/>
      <c r="F1413" s="107"/>
      <c r="G1413" s="107" t="s">
        <v>2137</v>
      </c>
      <c r="H1413" s="124" t="e">
        <f>Programação3[[#This Row],[Atividade]]&amp; " - linha/estrutura: " &amp;Programação3[[#This Row],[Tag]]</f>
        <v>#VALUE!</v>
      </c>
      <c r="I1413" s="107"/>
      <c r="J1413" s="107"/>
      <c r="K1413" s="107"/>
      <c r="L1413" s="118"/>
      <c r="M1413" s="118"/>
      <c r="N1413" s="118"/>
      <c r="O1413" s="118"/>
      <c r="P1413" s="118"/>
      <c r="Q1413" s="120"/>
    </row>
    <row r="1414" spans="1:17" x14ac:dyDescent="0.3">
      <c r="A1414" s="107"/>
      <c r="B1414" s="107" t="s">
        <v>1374</v>
      </c>
      <c r="C1414" s="124"/>
      <c r="D1414" s="107"/>
      <c r="E1414" s="125"/>
      <c r="F1414" s="107"/>
      <c r="G1414" s="107" t="s">
        <v>279</v>
      </c>
      <c r="H1414" s="124" t="e">
        <f>Programação3[[#This Row],[Atividade]]&amp; " - linha/estrutura: " &amp;Programação3[[#This Row],[Tag]]</f>
        <v>#VALUE!</v>
      </c>
      <c r="I1414" s="107"/>
      <c r="J1414" s="107"/>
      <c r="K1414" s="107"/>
      <c r="L1414" s="118"/>
      <c r="M1414" s="118"/>
      <c r="N1414" s="118"/>
      <c r="O1414" s="118"/>
      <c r="P1414" s="118"/>
      <c r="Q1414" s="120"/>
    </row>
    <row r="1415" spans="1:17" x14ac:dyDescent="0.3">
      <c r="A1415" s="107"/>
      <c r="B1415" s="107" t="s">
        <v>1375</v>
      </c>
      <c r="C1415" s="124"/>
      <c r="D1415" s="107"/>
      <c r="E1415" s="125"/>
      <c r="F1415" s="107"/>
      <c r="G1415" s="107" t="s">
        <v>2138</v>
      </c>
      <c r="H1415" s="124" t="e">
        <f>Programação3[[#This Row],[Atividade]]&amp; " - linha/estrutura: " &amp;Programação3[[#This Row],[Tag]]</f>
        <v>#VALUE!</v>
      </c>
      <c r="I1415" s="107"/>
      <c r="J1415" s="107"/>
      <c r="K1415" s="107"/>
      <c r="L1415" s="118"/>
      <c r="M1415" s="118"/>
      <c r="N1415" s="118"/>
      <c r="O1415" s="118"/>
      <c r="P1415" s="118"/>
      <c r="Q1415" s="120"/>
    </row>
    <row r="1416" spans="1:17" x14ac:dyDescent="0.3">
      <c r="A1416" s="107"/>
      <c r="B1416" s="107" t="s">
        <v>1376</v>
      </c>
      <c r="C1416" s="124"/>
      <c r="D1416" s="107"/>
      <c r="E1416" s="125"/>
      <c r="F1416" s="107"/>
      <c r="G1416" s="107" t="s">
        <v>2064</v>
      </c>
      <c r="H1416" s="124" t="e">
        <f>Programação3[[#This Row],[Atividade]]&amp; " - linha/estrutura: " &amp;Programação3[[#This Row],[Tag]]</f>
        <v>#VALUE!</v>
      </c>
      <c r="I1416" s="107"/>
      <c r="J1416" s="107"/>
      <c r="K1416" s="107"/>
      <c r="L1416" s="118"/>
      <c r="M1416" s="118"/>
      <c r="N1416" s="118"/>
      <c r="O1416" s="118"/>
      <c r="P1416" s="118"/>
      <c r="Q1416" s="120"/>
    </row>
    <row r="1417" spans="1:17" x14ac:dyDescent="0.3">
      <c r="A1417" s="107"/>
      <c r="B1417" s="107" t="s">
        <v>1377</v>
      </c>
      <c r="C1417" s="124"/>
      <c r="D1417" s="107"/>
      <c r="E1417" s="125"/>
      <c r="F1417" s="107"/>
      <c r="G1417" s="107" t="s">
        <v>2139</v>
      </c>
      <c r="H1417" s="124" t="e">
        <f>Programação3[[#This Row],[Atividade]]&amp; " - linha/estrutura: " &amp;Programação3[[#This Row],[Tag]]</f>
        <v>#VALUE!</v>
      </c>
      <c r="I1417" s="107"/>
      <c r="J1417" s="107"/>
      <c r="K1417" s="107"/>
      <c r="L1417" s="118"/>
      <c r="M1417" s="118"/>
      <c r="N1417" s="118"/>
      <c r="O1417" s="118"/>
      <c r="P1417" s="118"/>
      <c r="Q1417" s="120"/>
    </row>
    <row r="1418" spans="1:17" x14ac:dyDescent="0.3">
      <c r="A1418" s="107"/>
      <c r="B1418" s="107" t="s">
        <v>1378</v>
      </c>
      <c r="C1418" s="124"/>
      <c r="D1418" s="107"/>
      <c r="E1418" s="125"/>
      <c r="F1418" s="107"/>
      <c r="G1418" s="107" t="s">
        <v>2030</v>
      </c>
      <c r="H1418" s="124" t="e">
        <f>Programação3[[#This Row],[Atividade]]&amp; " - linha/estrutura: " &amp;Programação3[[#This Row],[Tag]]</f>
        <v>#VALUE!</v>
      </c>
      <c r="I1418" s="107"/>
      <c r="J1418" s="107"/>
      <c r="K1418" s="107"/>
      <c r="L1418" s="118"/>
      <c r="M1418" s="118"/>
      <c r="N1418" s="118"/>
      <c r="O1418" s="118"/>
      <c r="P1418" s="118"/>
      <c r="Q1418" s="120"/>
    </row>
    <row r="1419" spans="1:17" x14ac:dyDescent="0.3">
      <c r="A1419" s="107"/>
      <c r="B1419" s="107" t="s">
        <v>1379</v>
      </c>
      <c r="C1419" s="124"/>
      <c r="D1419" s="107"/>
      <c r="E1419" s="125"/>
      <c r="F1419" s="107"/>
      <c r="G1419" s="107" t="s">
        <v>2136</v>
      </c>
      <c r="H1419" s="124" t="e">
        <f>Programação3[[#This Row],[Atividade]]&amp; " - linha/estrutura: " &amp;Programação3[[#This Row],[Tag]]</f>
        <v>#VALUE!</v>
      </c>
      <c r="I1419" s="107"/>
      <c r="J1419" s="107"/>
      <c r="K1419" s="107"/>
      <c r="L1419" s="118"/>
      <c r="M1419" s="118"/>
      <c r="N1419" s="118"/>
      <c r="O1419" s="118"/>
      <c r="P1419" s="118"/>
      <c r="Q1419" s="120"/>
    </row>
    <row r="1420" spans="1:17" x14ac:dyDescent="0.3">
      <c r="A1420" s="107"/>
      <c r="B1420" s="107" t="s">
        <v>1380</v>
      </c>
      <c r="C1420" s="124"/>
      <c r="D1420" s="107"/>
      <c r="E1420" s="125"/>
      <c r="F1420" s="107"/>
      <c r="G1420" s="107" t="s">
        <v>2137</v>
      </c>
      <c r="H1420" s="124" t="e">
        <f>Programação3[[#This Row],[Atividade]]&amp; " - linha/estrutura: " &amp;Programação3[[#This Row],[Tag]]</f>
        <v>#VALUE!</v>
      </c>
      <c r="I1420" s="107"/>
      <c r="J1420" s="107"/>
      <c r="K1420" s="107"/>
      <c r="L1420" s="118"/>
      <c r="M1420" s="118"/>
      <c r="N1420" s="118"/>
      <c r="O1420" s="118"/>
      <c r="P1420" s="118"/>
      <c r="Q1420" s="120"/>
    </row>
    <row r="1421" spans="1:17" x14ac:dyDescent="0.3">
      <c r="A1421" s="107"/>
      <c r="B1421" s="107" t="s">
        <v>1381</v>
      </c>
      <c r="C1421" s="124"/>
      <c r="D1421" s="107"/>
      <c r="E1421" s="125"/>
      <c r="F1421" s="107"/>
      <c r="G1421" s="107" t="s">
        <v>279</v>
      </c>
      <c r="H1421" s="124" t="e">
        <f>Programação3[[#This Row],[Atividade]]&amp; " - linha/estrutura: " &amp;Programação3[[#This Row],[Tag]]</f>
        <v>#VALUE!</v>
      </c>
      <c r="I1421" s="107"/>
      <c r="J1421" s="107"/>
      <c r="K1421" s="107"/>
      <c r="L1421" s="118"/>
      <c r="M1421" s="118"/>
      <c r="N1421" s="118"/>
      <c r="O1421" s="118"/>
      <c r="P1421" s="118"/>
      <c r="Q1421" s="120"/>
    </row>
    <row r="1422" spans="1:17" x14ac:dyDescent="0.3">
      <c r="A1422" s="107"/>
      <c r="B1422" s="107" t="s">
        <v>1382</v>
      </c>
      <c r="C1422" s="124"/>
      <c r="D1422" s="107"/>
      <c r="E1422" s="125"/>
      <c r="F1422" s="107"/>
      <c r="G1422" s="107" t="s">
        <v>2138</v>
      </c>
      <c r="H1422" s="124" t="e">
        <f>Programação3[[#This Row],[Atividade]]&amp; " - linha/estrutura: " &amp;Programação3[[#This Row],[Tag]]</f>
        <v>#VALUE!</v>
      </c>
      <c r="I1422" s="107"/>
      <c r="J1422" s="107"/>
      <c r="K1422" s="107"/>
      <c r="L1422" s="118"/>
      <c r="M1422" s="118"/>
      <c r="N1422" s="118"/>
      <c r="O1422" s="118"/>
      <c r="P1422" s="118"/>
      <c r="Q1422" s="120"/>
    </row>
    <row r="1423" spans="1:17" x14ac:dyDescent="0.3">
      <c r="A1423" s="107"/>
      <c r="B1423" s="107" t="s">
        <v>1383</v>
      </c>
      <c r="C1423" s="124"/>
      <c r="D1423" s="107"/>
      <c r="E1423" s="125"/>
      <c r="F1423" s="107"/>
      <c r="G1423" s="107" t="s">
        <v>2064</v>
      </c>
      <c r="H1423" s="124" t="e">
        <f>Programação3[[#This Row],[Atividade]]&amp; " - linha/estrutura: " &amp;Programação3[[#This Row],[Tag]]</f>
        <v>#VALUE!</v>
      </c>
      <c r="I1423" s="107"/>
      <c r="J1423" s="107"/>
      <c r="K1423" s="107"/>
      <c r="L1423" s="118"/>
      <c r="M1423" s="118"/>
      <c r="N1423" s="118"/>
      <c r="O1423" s="118"/>
      <c r="P1423" s="118"/>
      <c r="Q1423" s="120"/>
    </row>
    <row r="1424" spans="1:17" x14ac:dyDescent="0.3">
      <c r="A1424" s="107"/>
      <c r="B1424" s="107" t="s">
        <v>1384</v>
      </c>
      <c r="C1424" s="124"/>
      <c r="D1424" s="107"/>
      <c r="E1424" s="125"/>
      <c r="F1424" s="107"/>
      <c r="G1424" s="107" t="s">
        <v>2140</v>
      </c>
      <c r="H1424" s="124" t="e">
        <f>Programação3[[#This Row],[Atividade]]&amp; " - linha/estrutura: " &amp;Programação3[[#This Row],[Tag]]</f>
        <v>#VALUE!</v>
      </c>
      <c r="I1424" s="107"/>
      <c r="J1424" s="107"/>
      <c r="K1424" s="107"/>
      <c r="L1424" s="118"/>
      <c r="M1424" s="118"/>
      <c r="N1424" s="118"/>
      <c r="O1424" s="118"/>
      <c r="P1424" s="118"/>
      <c r="Q1424" s="120"/>
    </row>
    <row r="1425" spans="1:17" x14ac:dyDescent="0.3">
      <c r="A1425" s="107"/>
      <c r="B1425" s="107" t="s">
        <v>1385</v>
      </c>
      <c r="C1425" s="124"/>
      <c r="D1425" s="107"/>
      <c r="E1425" s="125"/>
      <c r="F1425" s="107"/>
      <c r="G1425" s="107" t="s">
        <v>2030</v>
      </c>
      <c r="H1425" s="124" t="e">
        <f>Programação3[[#This Row],[Atividade]]&amp; " - linha/estrutura: " &amp;Programação3[[#This Row],[Tag]]</f>
        <v>#VALUE!</v>
      </c>
      <c r="I1425" s="107"/>
      <c r="J1425" s="107"/>
      <c r="K1425" s="107"/>
      <c r="L1425" s="118"/>
      <c r="M1425" s="118"/>
      <c r="N1425" s="118"/>
      <c r="O1425" s="118"/>
      <c r="P1425" s="118"/>
      <c r="Q1425" s="120"/>
    </row>
    <row r="1426" spans="1:17" x14ac:dyDescent="0.3">
      <c r="A1426" s="107"/>
      <c r="B1426" s="107" t="s">
        <v>1386</v>
      </c>
      <c r="C1426" s="124"/>
      <c r="D1426" s="107"/>
      <c r="E1426" s="125"/>
      <c r="F1426" s="107"/>
      <c r="G1426" s="107" t="s">
        <v>2136</v>
      </c>
      <c r="H1426" s="124" t="e">
        <f>Programação3[[#This Row],[Atividade]]&amp; " - linha/estrutura: " &amp;Programação3[[#This Row],[Tag]]</f>
        <v>#VALUE!</v>
      </c>
      <c r="I1426" s="107"/>
      <c r="J1426" s="107"/>
      <c r="K1426" s="107"/>
      <c r="L1426" s="118"/>
      <c r="M1426" s="118"/>
      <c r="N1426" s="118"/>
      <c r="O1426" s="118"/>
      <c r="P1426" s="118"/>
      <c r="Q1426" s="120"/>
    </row>
    <row r="1427" spans="1:17" x14ac:dyDescent="0.3">
      <c r="A1427" s="107"/>
      <c r="B1427" s="107" t="s">
        <v>1387</v>
      </c>
      <c r="C1427" s="124"/>
      <c r="D1427" s="107"/>
      <c r="E1427" s="125"/>
      <c r="F1427" s="107"/>
      <c r="G1427" s="107" t="s">
        <v>2137</v>
      </c>
      <c r="H1427" s="124" t="e">
        <f>Programação3[[#This Row],[Atividade]]&amp; " - linha/estrutura: " &amp;Programação3[[#This Row],[Tag]]</f>
        <v>#VALUE!</v>
      </c>
      <c r="I1427" s="107"/>
      <c r="J1427" s="107"/>
      <c r="K1427" s="107"/>
      <c r="L1427" s="118"/>
      <c r="M1427" s="118"/>
      <c r="N1427" s="118"/>
      <c r="O1427" s="118"/>
      <c r="P1427" s="118"/>
      <c r="Q1427" s="120"/>
    </row>
    <row r="1428" spans="1:17" x14ac:dyDescent="0.3">
      <c r="A1428" s="107"/>
      <c r="B1428" s="107" t="s">
        <v>1388</v>
      </c>
      <c r="C1428" s="124"/>
      <c r="D1428" s="107"/>
      <c r="E1428" s="125"/>
      <c r="F1428" s="107"/>
      <c r="G1428" s="107" t="s">
        <v>279</v>
      </c>
      <c r="H1428" s="124" t="e">
        <f>Programação3[[#This Row],[Atividade]]&amp; " - linha/estrutura: " &amp;Programação3[[#This Row],[Tag]]</f>
        <v>#VALUE!</v>
      </c>
      <c r="I1428" s="107"/>
      <c r="J1428" s="107"/>
      <c r="K1428" s="107"/>
      <c r="L1428" s="118"/>
      <c r="M1428" s="118"/>
      <c r="N1428" s="118"/>
      <c r="O1428" s="118"/>
      <c r="P1428" s="118"/>
      <c r="Q1428" s="120"/>
    </row>
    <row r="1429" spans="1:17" x14ac:dyDescent="0.3">
      <c r="A1429" s="107"/>
      <c r="B1429" s="107" t="s">
        <v>1389</v>
      </c>
      <c r="C1429" s="124"/>
      <c r="D1429" s="107"/>
      <c r="E1429" s="125"/>
      <c r="F1429" s="107"/>
      <c r="G1429" s="107" t="s">
        <v>2138</v>
      </c>
      <c r="H1429" s="124" t="e">
        <f>Programação3[[#This Row],[Atividade]]&amp; " - linha/estrutura: " &amp;Programação3[[#This Row],[Tag]]</f>
        <v>#VALUE!</v>
      </c>
      <c r="I1429" s="107"/>
      <c r="J1429" s="107"/>
      <c r="K1429" s="107"/>
      <c r="L1429" s="118"/>
      <c r="M1429" s="118"/>
      <c r="N1429" s="118"/>
      <c r="O1429" s="118"/>
      <c r="P1429" s="118"/>
      <c r="Q1429" s="120"/>
    </row>
    <row r="1430" spans="1:17" x14ac:dyDescent="0.3">
      <c r="A1430" s="107"/>
      <c r="B1430" s="107" t="s">
        <v>1390</v>
      </c>
      <c r="C1430" s="124"/>
      <c r="D1430" s="107"/>
      <c r="E1430" s="125"/>
      <c r="F1430" s="107"/>
      <c r="G1430" s="107" t="s">
        <v>2064</v>
      </c>
      <c r="H1430" s="124" t="e">
        <f>Programação3[[#This Row],[Atividade]]&amp; " - linha/estrutura: " &amp;Programação3[[#This Row],[Tag]]</f>
        <v>#VALUE!</v>
      </c>
      <c r="I1430" s="107"/>
      <c r="J1430" s="107"/>
      <c r="K1430" s="107"/>
      <c r="L1430" s="118"/>
      <c r="M1430" s="118"/>
      <c r="N1430" s="118"/>
      <c r="O1430" s="118"/>
      <c r="P1430" s="118"/>
      <c r="Q1430" s="120"/>
    </row>
    <row r="1431" spans="1:17" x14ac:dyDescent="0.3">
      <c r="A1431" s="107"/>
      <c r="B1431" s="107" t="s">
        <v>1391</v>
      </c>
      <c r="C1431" s="124"/>
      <c r="D1431" s="107"/>
      <c r="E1431" s="125"/>
      <c r="F1431" s="107"/>
      <c r="G1431" s="107" t="s">
        <v>2141</v>
      </c>
      <c r="H1431" s="124" t="e">
        <f>Programação3[[#This Row],[Atividade]]&amp; " - linha/estrutura: " &amp;Programação3[[#This Row],[Tag]]</f>
        <v>#VALUE!</v>
      </c>
      <c r="I1431" s="107"/>
      <c r="J1431" s="107"/>
      <c r="K1431" s="107"/>
      <c r="L1431" s="118"/>
      <c r="M1431" s="118"/>
      <c r="N1431" s="118"/>
      <c r="O1431" s="118"/>
      <c r="P1431" s="118"/>
      <c r="Q1431" s="120"/>
    </row>
    <row r="1432" spans="1:17" x14ac:dyDescent="0.3">
      <c r="A1432" s="107"/>
      <c r="B1432" s="107" t="s">
        <v>1392</v>
      </c>
      <c r="C1432" s="124"/>
      <c r="D1432" s="107"/>
      <c r="E1432" s="125"/>
      <c r="F1432" s="107"/>
      <c r="G1432" s="107" t="s">
        <v>2030</v>
      </c>
      <c r="H1432" s="124" t="e">
        <f>Programação3[[#This Row],[Atividade]]&amp; " - linha/estrutura: " &amp;Programação3[[#This Row],[Tag]]</f>
        <v>#VALUE!</v>
      </c>
      <c r="I1432" s="107"/>
      <c r="J1432" s="107"/>
      <c r="K1432" s="107"/>
      <c r="L1432" s="118"/>
      <c r="M1432" s="118"/>
      <c r="N1432" s="118"/>
      <c r="O1432" s="118"/>
      <c r="P1432" s="118"/>
      <c r="Q1432" s="120"/>
    </row>
    <row r="1433" spans="1:17" x14ac:dyDescent="0.3">
      <c r="A1433" s="107"/>
      <c r="B1433" s="107" t="s">
        <v>1393</v>
      </c>
      <c r="C1433" s="124"/>
      <c r="D1433" s="107"/>
      <c r="E1433" s="125"/>
      <c r="F1433" s="107"/>
      <c r="G1433" s="107" t="s">
        <v>2142</v>
      </c>
      <c r="H1433" s="124" t="e">
        <f>Programação3[[#This Row],[Atividade]]&amp; " - linha/estrutura: " &amp;Programação3[[#This Row],[Tag]]</f>
        <v>#VALUE!</v>
      </c>
      <c r="I1433" s="107"/>
      <c r="J1433" s="107"/>
      <c r="K1433" s="107"/>
      <c r="L1433" s="118"/>
      <c r="M1433" s="118"/>
      <c r="N1433" s="118"/>
      <c r="O1433" s="118"/>
      <c r="P1433" s="118"/>
      <c r="Q1433" s="120"/>
    </row>
    <row r="1434" spans="1:17" x14ac:dyDescent="0.3">
      <c r="A1434" s="107"/>
      <c r="B1434" s="107" t="s">
        <v>1394</v>
      </c>
      <c r="C1434" s="124"/>
      <c r="D1434" s="107"/>
      <c r="E1434" s="125"/>
      <c r="F1434" s="107"/>
      <c r="G1434" s="107" t="s">
        <v>2143</v>
      </c>
      <c r="H1434" s="124" t="e">
        <f>Programação3[[#This Row],[Atividade]]&amp; " - linha/estrutura: " &amp;Programação3[[#This Row],[Tag]]</f>
        <v>#VALUE!</v>
      </c>
      <c r="I1434" s="107"/>
      <c r="J1434" s="107"/>
      <c r="K1434" s="107"/>
      <c r="L1434" s="118"/>
      <c r="M1434" s="118"/>
      <c r="N1434" s="118"/>
      <c r="O1434" s="118"/>
      <c r="P1434" s="118"/>
      <c r="Q1434" s="120"/>
    </row>
    <row r="1435" spans="1:17" x14ac:dyDescent="0.3">
      <c r="A1435" s="107"/>
      <c r="B1435" s="107" t="s">
        <v>1395</v>
      </c>
      <c r="C1435" s="124"/>
      <c r="D1435" s="107"/>
      <c r="E1435" s="125"/>
      <c r="F1435" s="107"/>
      <c r="G1435" s="107" t="s">
        <v>279</v>
      </c>
      <c r="H1435" s="124" t="e">
        <f>Programação3[[#This Row],[Atividade]]&amp; " - linha/estrutura: " &amp;Programação3[[#This Row],[Tag]]</f>
        <v>#VALUE!</v>
      </c>
      <c r="I1435" s="107"/>
      <c r="J1435" s="107"/>
      <c r="K1435" s="107"/>
      <c r="L1435" s="118"/>
      <c r="M1435" s="118"/>
      <c r="N1435" s="118"/>
      <c r="O1435" s="118"/>
      <c r="P1435" s="118"/>
      <c r="Q1435" s="120"/>
    </row>
    <row r="1436" spans="1:17" x14ac:dyDescent="0.3">
      <c r="A1436" s="107"/>
      <c r="B1436" s="107" t="s">
        <v>1396</v>
      </c>
      <c r="C1436" s="124"/>
      <c r="D1436" s="107"/>
      <c r="E1436" s="125"/>
      <c r="F1436" s="107"/>
      <c r="G1436" s="107" t="s">
        <v>1877</v>
      </c>
      <c r="H1436" s="124" t="e">
        <f>Programação3[[#This Row],[Atividade]]&amp; " - linha/estrutura: " &amp;Programação3[[#This Row],[Tag]]</f>
        <v>#VALUE!</v>
      </c>
      <c r="I1436" s="107"/>
      <c r="J1436" s="107"/>
      <c r="K1436" s="107"/>
      <c r="L1436" s="118"/>
      <c r="M1436" s="118"/>
      <c r="N1436" s="118"/>
      <c r="O1436" s="118"/>
      <c r="P1436" s="118"/>
      <c r="Q1436" s="120"/>
    </row>
    <row r="1437" spans="1:17" x14ac:dyDescent="0.3">
      <c r="A1437" s="107"/>
      <c r="B1437" s="107" t="s">
        <v>1397</v>
      </c>
      <c r="C1437" s="124"/>
      <c r="D1437" s="107"/>
      <c r="E1437" s="125"/>
      <c r="F1437" s="107"/>
      <c r="G1437" s="107" t="s">
        <v>2064</v>
      </c>
      <c r="H1437" s="124" t="e">
        <f>Programação3[[#This Row],[Atividade]]&amp; " - linha/estrutura: " &amp;Programação3[[#This Row],[Tag]]</f>
        <v>#VALUE!</v>
      </c>
      <c r="I1437" s="107"/>
      <c r="J1437" s="107"/>
      <c r="K1437" s="107"/>
      <c r="L1437" s="118"/>
      <c r="M1437" s="118"/>
      <c r="N1437" s="118"/>
      <c r="O1437" s="118"/>
      <c r="P1437" s="118"/>
      <c r="Q1437" s="120"/>
    </row>
    <row r="1438" spans="1:17" x14ac:dyDescent="0.3">
      <c r="A1438" s="107"/>
      <c r="B1438" s="107" t="s">
        <v>1398</v>
      </c>
      <c r="C1438" s="124"/>
      <c r="D1438" s="107"/>
      <c r="E1438" s="125"/>
      <c r="F1438" s="107"/>
      <c r="G1438" s="107" t="s">
        <v>2144</v>
      </c>
      <c r="H1438" s="124" t="e">
        <f>Programação3[[#This Row],[Atividade]]&amp; " - linha/estrutura: " &amp;Programação3[[#This Row],[Tag]]</f>
        <v>#VALUE!</v>
      </c>
      <c r="I1438" s="107"/>
      <c r="J1438" s="107"/>
      <c r="K1438" s="107"/>
      <c r="L1438" s="118"/>
      <c r="M1438" s="118"/>
      <c r="N1438" s="118"/>
      <c r="O1438" s="118"/>
      <c r="P1438" s="118"/>
      <c r="Q1438" s="120"/>
    </row>
    <row r="1439" spans="1:17" x14ac:dyDescent="0.3">
      <c r="A1439" s="107"/>
      <c r="B1439" s="107" t="s">
        <v>1399</v>
      </c>
      <c r="C1439" s="124"/>
      <c r="D1439" s="107"/>
      <c r="E1439" s="125"/>
      <c r="F1439" s="107"/>
      <c r="G1439" s="107" t="s">
        <v>2030</v>
      </c>
      <c r="H1439" s="124" t="e">
        <f>Programação3[[#This Row],[Atividade]]&amp; " - linha/estrutura: " &amp;Programação3[[#This Row],[Tag]]</f>
        <v>#VALUE!</v>
      </c>
      <c r="I1439" s="107"/>
      <c r="J1439" s="107"/>
      <c r="K1439" s="107"/>
      <c r="L1439" s="118"/>
      <c r="M1439" s="118"/>
      <c r="N1439" s="118"/>
      <c r="O1439" s="118"/>
      <c r="P1439" s="118"/>
      <c r="Q1439" s="120"/>
    </row>
    <row r="1440" spans="1:17" x14ac:dyDescent="0.3">
      <c r="A1440" s="107"/>
      <c r="B1440" s="107" t="s">
        <v>1400</v>
      </c>
      <c r="C1440" s="124"/>
      <c r="D1440" s="107"/>
      <c r="E1440" s="125"/>
      <c r="F1440" s="107"/>
      <c r="G1440" s="107" t="s">
        <v>2136</v>
      </c>
      <c r="H1440" s="124" t="e">
        <f>Programação3[[#This Row],[Atividade]]&amp; " - linha/estrutura: " &amp;Programação3[[#This Row],[Tag]]</f>
        <v>#VALUE!</v>
      </c>
      <c r="I1440" s="107"/>
      <c r="J1440" s="107"/>
      <c r="K1440" s="107"/>
      <c r="L1440" s="118"/>
      <c r="M1440" s="118"/>
      <c r="N1440" s="118"/>
      <c r="O1440" s="118"/>
      <c r="P1440" s="118"/>
      <c r="Q1440" s="120"/>
    </row>
    <row r="1441" spans="1:17" x14ac:dyDescent="0.3">
      <c r="A1441" s="107"/>
      <c r="B1441" s="107" t="s">
        <v>1401</v>
      </c>
      <c r="C1441" s="124"/>
      <c r="D1441" s="107"/>
      <c r="E1441" s="125"/>
      <c r="F1441" s="107"/>
      <c r="G1441" s="107" t="s">
        <v>2137</v>
      </c>
      <c r="H1441" s="124" t="e">
        <f>Programação3[[#This Row],[Atividade]]&amp; " - linha/estrutura: " &amp;Programação3[[#This Row],[Tag]]</f>
        <v>#VALUE!</v>
      </c>
      <c r="I1441" s="107"/>
      <c r="J1441" s="107"/>
      <c r="K1441" s="107"/>
      <c r="L1441" s="118"/>
      <c r="M1441" s="118"/>
      <c r="N1441" s="118"/>
      <c r="O1441" s="118"/>
      <c r="P1441" s="118"/>
      <c r="Q1441" s="120"/>
    </row>
    <row r="1442" spans="1:17" x14ac:dyDescent="0.3">
      <c r="A1442" s="107"/>
      <c r="B1442" s="107" t="s">
        <v>1402</v>
      </c>
      <c r="C1442" s="124"/>
      <c r="D1442" s="107"/>
      <c r="E1442" s="125"/>
      <c r="F1442" s="107"/>
      <c r="G1442" s="107" t="s">
        <v>279</v>
      </c>
      <c r="H1442" s="124" t="e">
        <f>Programação3[[#This Row],[Atividade]]&amp; " - linha/estrutura: " &amp;Programação3[[#This Row],[Tag]]</f>
        <v>#VALUE!</v>
      </c>
      <c r="I1442" s="107"/>
      <c r="J1442" s="107"/>
      <c r="K1442" s="107"/>
      <c r="L1442" s="118"/>
      <c r="M1442" s="118"/>
      <c r="N1442" s="118"/>
      <c r="O1442" s="118"/>
      <c r="P1442" s="118"/>
      <c r="Q1442" s="120"/>
    </row>
    <row r="1443" spans="1:17" x14ac:dyDescent="0.3">
      <c r="A1443" s="107"/>
      <c r="B1443" s="107" t="s">
        <v>1403</v>
      </c>
      <c r="C1443" s="124"/>
      <c r="D1443" s="107"/>
      <c r="E1443" s="125"/>
      <c r="F1443" s="107"/>
      <c r="G1443" s="107" t="s">
        <v>2138</v>
      </c>
      <c r="H1443" s="124" t="e">
        <f>Programação3[[#This Row],[Atividade]]&amp; " - linha/estrutura: " &amp;Programação3[[#This Row],[Tag]]</f>
        <v>#VALUE!</v>
      </c>
      <c r="I1443" s="107"/>
      <c r="J1443" s="107"/>
      <c r="K1443" s="107"/>
      <c r="L1443" s="118"/>
      <c r="M1443" s="118"/>
      <c r="N1443" s="118"/>
      <c r="O1443" s="118"/>
      <c r="P1443" s="118"/>
      <c r="Q1443" s="120"/>
    </row>
    <row r="1444" spans="1:17" x14ac:dyDescent="0.3">
      <c r="A1444" s="107"/>
      <c r="B1444" s="107" t="s">
        <v>1404</v>
      </c>
      <c r="C1444" s="124"/>
      <c r="D1444" s="107"/>
      <c r="E1444" s="125"/>
      <c r="F1444" s="107"/>
      <c r="G1444" s="107" t="s">
        <v>2064</v>
      </c>
      <c r="H1444" s="124" t="e">
        <f>Programação3[[#This Row],[Atividade]]&amp; " - linha/estrutura: " &amp;Programação3[[#This Row],[Tag]]</f>
        <v>#VALUE!</v>
      </c>
      <c r="I1444" s="107"/>
      <c r="J1444" s="107"/>
      <c r="K1444" s="107"/>
      <c r="L1444" s="118"/>
      <c r="M1444" s="118"/>
      <c r="N1444" s="118"/>
      <c r="O1444" s="118"/>
      <c r="P1444" s="118"/>
      <c r="Q1444" s="120"/>
    </row>
    <row r="1445" spans="1:17" x14ac:dyDescent="0.3">
      <c r="A1445" s="107"/>
      <c r="B1445" s="107" t="s">
        <v>1405</v>
      </c>
      <c r="C1445" s="124"/>
      <c r="D1445" s="107"/>
      <c r="E1445" s="125"/>
      <c r="F1445" s="107"/>
      <c r="G1445" s="107" t="s">
        <v>2145</v>
      </c>
      <c r="H1445" s="124" t="e">
        <f>Programação3[[#This Row],[Atividade]]&amp; " - linha/estrutura: " &amp;Programação3[[#This Row],[Tag]]</f>
        <v>#VALUE!</v>
      </c>
      <c r="I1445" s="107"/>
      <c r="J1445" s="107"/>
      <c r="K1445" s="107"/>
      <c r="L1445" s="118"/>
      <c r="M1445" s="118"/>
      <c r="N1445" s="118"/>
      <c r="O1445" s="118"/>
      <c r="P1445" s="118"/>
      <c r="Q1445" s="120"/>
    </row>
    <row r="1446" spans="1:17" x14ac:dyDescent="0.3">
      <c r="A1446" s="107"/>
      <c r="B1446" s="107" t="s">
        <v>1406</v>
      </c>
      <c r="C1446" s="124"/>
      <c r="D1446" s="107"/>
      <c r="E1446" s="125"/>
      <c r="F1446" s="107"/>
      <c r="G1446" s="107" t="s">
        <v>2030</v>
      </c>
      <c r="H1446" s="124" t="e">
        <f>Programação3[[#This Row],[Atividade]]&amp; " - linha/estrutura: " &amp;Programação3[[#This Row],[Tag]]</f>
        <v>#VALUE!</v>
      </c>
      <c r="I1446" s="107"/>
      <c r="J1446" s="107"/>
      <c r="K1446" s="107"/>
      <c r="L1446" s="118"/>
      <c r="M1446" s="118"/>
      <c r="N1446" s="118"/>
      <c r="O1446" s="118"/>
      <c r="P1446" s="118"/>
      <c r="Q1446" s="120"/>
    </row>
    <row r="1447" spans="1:17" x14ac:dyDescent="0.3">
      <c r="A1447" s="107"/>
      <c r="B1447" s="107" t="s">
        <v>1407</v>
      </c>
      <c r="C1447" s="124"/>
      <c r="D1447" s="107"/>
      <c r="E1447" s="125"/>
      <c r="F1447" s="107"/>
      <c r="G1447" s="107" t="s">
        <v>2146</v>
      </c>
      <c r="H1447" s="124" t="e">
        <f>Programação3[[#This Row],[Atividade]]&amp; " - linha/estrutura: " &amp;Programação3[[#This Row],[Tag]]</f>
        <v>#VALUE!</v>
      </c>
      <c r="I1447" s="107"/>
      <c r="J1447" s="107"/>
      <c r="K1447" s="107"/>
      <c r="L1447" s="118"/>
      <c r="M1447" s="118"/>
      <c r="N1447" s="118"/>
      <c r="O1447" s="118"/>
      <c r="P1447" s="118"/>
      <c r="Q1447" s="120"/>
    </row>
    <row r="1448" spans="1:17" x14ac:dyDescent="0.3">
      <c r="A1448" s="107"/>
      <c r="B1448" s="107" t="s">
        <v>1408</v>
      </c>
      <c r="C1448" s="124"/>
      <c r="D1448" s="107"/>
      <c r="E1448" s="125"/>
      <c r="F1448" s="107"/>
      <c r="G1448" s="107" t="s">
        <v>1892</v>
      </c>
      <c r="H1448" s="124" t="e">
        <f>Programação3[[#This Row],[Atividade]]&amp; " - linha/estrutura: " &amp;Programação3[[#This Row],[Tag]]</f>
        <v>#VALUE!</v>
      </c>
      <c r="I1448" s="107"/>
      <c r="J1448" s="107"/>
      <c r="K1448" s="107"/>
      <c r="L1448" s="118"/>
      <c r="M1448" s="118"/>
      <c r="N1448" s="118"/>
      <c r="O1448" s="118"/>
      <c r="P1448" s="118"/>
      <c r="Q1448" s="120"/>
    </row>
    <row r="1449" spans="1:17" x14ac:dyDescent="0.3">
      <c r="A1449" s="107"/>
      <c r="B1449" s="107" t="s">
        <v>1409</v>
      </c>
      <c r="C1449" s="124"/>
      <c r="D1449" s="107"/>
      <c r="E1449" s="125"/>
      <c r="F1449" s="107"/>
      <c r="G1449" s="107" t="s">
        <v>279</v>
      </c>
      <c r="H1449" s="124" t="e">
        <f>Programação3[[#This Row],[Atividade]]&amp; " - linha/estrutura: " &amp;Programação3[[#This Row],[Tag]]</f>
        <v>#VALUE!</v>
      </c>
      <c r="I1449" s="107"/>
      <c r="J1449" s="107"/>
      <c r="K1449" s="107"/>
      <c r="L1449" s="118"/>
      <c r="M1449" s="118"/>
      <c r="N1449" s="118"/>
      <c r="O1449" s="118"/>
      <c r="P1449" s="118"/>
      <c r="Q1449" s="120"/>
    </row>
    <row r="1450" spans="1:17" x14ac:dyDescent="0.3">
      <c r="A1450" s="107"/>
      <c r="B1450" s="107" t="s">
        <v>1410</v>
      </c>
      <c r="C1450" s="124"/>
      <c r="D1450" s="107"/>
      <c r="E1450" s="125"/>
      <c r="F1450" s="107"/>
      <c r="G1450" s="107" t="s">
        <v>1883</v>
      </c>
      <c r="H1450" s="124" t="e">
        <f>Programação3[[#This Row],[Atividade]]&amp; " - linha/estrutura: " &amp;Programação3[[#This Row],[Tag]]</f>
        <v>#VALUE!</v>
      </c>
      <c r="I1450" s="107"/>
      <c r="J1450" s="107"/>
      <c r="K1450" s="107"/>
      <c r="L1450" s="118"/>
      <c r="M1450" s="118"/>
      <c r="N1450" s="118"/>
      <c r="O1450" s="118"/>
      <c r="P1450" s="118"/>
      <c r="Q1450" s="120"/>
    </row>
    <row r="1451" spans="1:17" x14ac:dyDescent="0.3">
      <c r="A1451" s="107"/>
      <c r="B1451" s="107" t="s">
        <v>1411</v>
      </c>
      <c r="C1451" s="124"/>
      <c r="D1451" s="107"/>
      <c r="E1451" s="125"/>
      <c r="F1451" s="107"/>
      <c r="G1451" s="107" t="s">
        <v>2064</v>
      </c>
      <c r="H1451" s="124" t="e">
        <f>Programação3[[#This Row],[Atividade]]&amp; " - linha/estrutura: " &amp;Programação3[[#This Row],[Tag]]</f>
        <v>#VALUE!</v>
      </c>
      <c r="I1451" s="107"/>
      <c r="J1451" s="107"/>
      <c r="K1451" s="107"/>
      <c r="L1451" s="118"/>
      <c r="M1451" s="118"/>
      <c r="N1451" s="118"/>
      <c r="O1451" s="118"/>
      <c r="P1451" s="118"/>
      <c r="Q1451" s="120"/>
    </row>
    <row r="1452" spans="1:17" x14ac:dyDescent="0.3">
      <c r="A1452" s="107"/>
      <c r="B1452" s="107" t="s">
        <v>1412</v>
      </c>
      <c r="C1452" s="124"/>
      <c r="D1452" s="107"/>
      <c r="E1452" s="125"/>
      <c r="F1452" s="107"/>
      <c r="G1452" s="107" t="s">
        <v>2147</v>
      </c>
      <c r="H1452" s="124" t="e">
        <f>Programação3[[#This Row],[Atividade]]&amp; " - linha/estrutura: " &amp;Programação3[[#This Row],[Tag]]</f>
        <v>#VALUE!</v>
      </c>
      <c r="I1452" s="107"/>
      <c r="J1452" s="107"/>
      <c r="K1452" s="107"/>
    </row>
    <row r="1453" spans="1:17" x14ac:dyDescent="0.3">
      <c r="A1453" s="107"/>
      <c r="B1453" s="107" t="s">
        <v>1413</v>
      </c>
      <c r="C1453" s="124"/>
      <c r="D1453" s="107"/>
      <c r="E1453" s="125"/>
      <c r="F1453" s="107"/>
      <c r="G1453" s="107" t="s">
        <v>2030</v>
      </c>
      <c r="H1453" s="124" t="e">
        <f>Programação3[[#This Row],[Atividade]]&amp; " - linha/estrutura: " &amp;Programação3[[#This Row],[Tag]]</f>
        <v>#VALUE!</v>
      </c>
      <c r="I1453" s="107"/>
      <c r="J1453" s="107"/>
      <c r="K1453" s="107"/>
    </row>
    <row r="1454" spans="1:17" x14ac:dyDescent="0.3">
      <c r="A1454" s="107"/>
      <c r="B1454" s="107" t="s">
        <v>1414</v>
      </c>
      <c r="C1454" s="124"/>
      <c r="D1454" s="107"/>
      <c r="E1454" s="125"/>
      <c r="F1454" s="107"/>
      <c r="G1454" s="107" t="s">
        <v>2148</v>
      </c>
      <c r="H1454" s="124" t="e">
        <f>Programação3[[#This Row],[Atividade]]&amp; " - linha/estrutura: " &amp;Programação3[[#This Row],[Tag]]</f>
        <v>#VALUE!</v>
      </c>
      <c r="I1454" s="107"/>
      <c r="J1454" s="107"/>
      <c r="K1454" s="107"/>
    </row>
    <row r="1455" spans="1:17" x14ac:dyDescent="0.3">
      <c r="A1455" s="107"/>
      <c r="B1455" s="107" t="s">
        <v>1415</v>
      </c>
      <c r="C1455" s="124"/>
      <c r="D1455" s="107"/>
      <c r="E1455" s="125"/>
      <c r="F1455" s="107"/>
      <c r="G1455" s="107" t="s">
        <v>2149</v>
      </c>
      <c r="H1455" s="124" t="e">
        <f>Programação3[[#This Row],[Atividade]]&amp; " - linha/estrutura: " &amp;Programação3[[#This Row],[Tag]]</f>
        <v>#VALUE!</v>
      </c>
      <c r="I1455" s="107"/>
      <c r="J1455" s="107"/>
      <c r="K1455" s="107"/>
    </row>
    <row r="1456" spans="1:17" x14ac:dyDescent="0.3">
      <c r="A1456" s="107"/>
      <c r="B1456" s="107" t="s">
        <v>1416</v>
      </c>
      <c r="C1456" s="124"/>
      <c r="D1456" s="107"/>
      <c r="E1456" s="125"/>
      <c r="F1456" s="107"/>
      <c r="G1456" s="107" t="s">
        <v>279</v>
      </c>
      <c r="H1456" s="124" t="e">
        <f>Programação3[[#This Row],[Atividade]]&amp; " - linha/estrutura: " &amp;Programação3[[#This Row],[Tag]]</f>
        <v>#VALUE!</v>
      </c>
      <c r="I1456" s="107"/>
      <c r="J1456" s="107"/>
      <c r="K1456" s="107"/>
    </row>
    <row r="1457" spans="1:11" x14ac:dyDescent="0.3">
      <c r="A1457" s="107"/>
      <c r="B1457" s="107" t="s">
        <v>1417</v>
      </c>
      <c r="C1457" s="124"/>
      <c r="D1457" s="107"/>
      <c r="E1457" s="125"/>
      <c r="F1457" s="107"/>
      <c r="G1457" s="107" t="s">
        <v>2150</v>
      </c>
      <c r="H1457" s="124" t="e">
        <f>Programação3[[#This Row],[Atividade]]&amp; " - linha/estrutura: " &amp;Programação3[[#This Row],[Tag]]</f>
        <v>#VALUE!</v>
      </c>
      <c r="I1457" s="107"/>
      <c r="J1457" s="107"/>
      <c r="K1457" s="107"/>
    </row>
    <row r="1458" spans="1:11" x14ac:dyDescent="0.3">
      <c r="A1458" s="107"/>
      <c r="B1458" s="107" t="s">
        <v>1418</v>
      </c>
      <c r="C1458" s="124"/>
      <c r="D1458" s="107"/>
      <c r="E1458" s="125"/>
      <c r="F1458" s="107"/>
      <c r="G1458" s="107" t="s">
        <v>2064</v>
      </c>
      <c r="H1458" s="124" t="e">
        <f>Programação3[[#This Row],[Atividade]]&amp; " - linha/estrutura: " &amp;Programação3[[#This Row],[Tag]]</f>
        <v>#VALUE!</v>
      </c>
      <c r="I1458" s="107"/>
      <c r="J1458" s="107"/>
      <c r="K1458" s="107"/>
    </row>
    <row r="1459" spans="1:11" x14ac:dyDescent="0.3">
      <c r="A1459" s="107"/>
      <c r="B1459" s="107" t="s">
        <v>1419</v>
      </c>
      <c r="C1459" s="124"/>
      <c r="D1459" s="107"/>
      <c r="E1459" s="125"/>
      <c r="F1459" s="107"/>
      <c r="G1459" s="107" t="s">
        <v>1903</v>
      </c>
      <c r="H1459" s="124" t="e">
        <f>Programação3[[#This Row],[Atividade]]&amp; " - linha/estrutura: " &amp;Programação3[[#This Row],[Tag]]</f>
        <v>#VALUE!</v>
      </c>
      <c r="I1459" s="107"/>
      <c r="J1459" s="107"/>
      <c r="K1459" s="107"/>
    </row>
    <row r="1460" spans="1:11" x14ac:dyDescent="0.3">
      <c r="A1460" s="107"/>
      <c r="B1460" s="107" t="s">
        <v>1420</v>
      </c>
      <c r="C1460" s="124"/>
      <c r="D1460" s="107"/>
      <c r="E1460" s="125"/>
      <c r="F1460" s="107"/>
      <c r="G1460" s="107" t="s">
        <v>1904</v>
      </c>
      <c r="H1460" s="124" t="e">
        <f>Programação3[[#This Row],[Atividade]]&amp; " - linha/estrutura: " &amp;Programação3[[#This Row],[Tag]]</f>
        <v>#VALUE!</v>
      </c>
      <c r="I1460" s="107"/>
      <c r="J1460" s="107"/>
      <c r="K1460" s="107"/>
    </row>
    <row r="1461" spans="1:11" x14ac:dyDescent="0.3">
      <c r="A1461" s="107"/>
      <c r="B1461" s="107" t="s">
        <v>1421</v>
      </c>
      <c r="C1461" s="124"/>
      <c r="D1461" s="107"/>
      <c r="E1461" s="125"/>
      <c r="F1461" s="107"/>
      <c r="G1461" s="107" t="s">
        <v>1905</v>
      </c>
      <c r="H1461" s="124" t="e">
        <f>Programação3[[#This Row],[Atividade]]&amp; " - linha/estrutura: " &amp;Programação3[[#This Row],[Tag]]</f>
        <v>#VALUE!</v>
      </c>
      <c r="I1461" s="107"/>
      <c r="J1461" s="107"/>
      <c r="K1461" s="107"/>
    </row>
    <row r="1462" spans="1:11" x14ac:dyDescent="0.3">
      <c r="A1462" s="107"/>
      <c r="B1462" s="107" t="s">
        <v>1422</v>
      </c>
      <c r="C1462" s="124"/>
      <c r="D1462" s="107"/>
      <c r="E1462" s="125"/>
      <c r="F1462" s="107"/>
      <c r="G1462" s="107" t="s">
        <v>2151</v>
      </c>
      <c r="H1462" s="124" t="e">
        <f>Programação3[[#This Row],[Atividade]]&amp; " - linha/estrutura: " &amp;Programação3[[#This Row],[Tag]]</f>
        <v>#VALUE!</v>
      </c>
      <c r="I1462" s="107"/>
      <c r="J1462" s="107"/>
      <c r="K1462" s="107"/>
    </row>
    <row r="1463" spans="1:11" x14ac:dyDescent="0.3">
      <c r="A1463" s="107"/>
      <c r="B1463" s="107" t="s">
        <v>1423</v>
      </c>
      <c r="C1463" s="124"/>
      <c r="D1463" s="107"/>
      <c r="E1463" s="125"/>
      <c r="F1463" s="107"/>
      <c r="G1463" s="107" t="s">
        <v>2152</v>
      </c>
      <c r="H1463" s="124" t="e">
        <f>Programação3[[#This Row],[Atividade]]&amp; " - linha/estrutura: " &amp;Programação3[[#This Row],[Tag]]</f>
        <v>#VALUE!</v>
      </c>
      <c r="I1463" s="107"/>
      <c r="J1463" s="107"/>
      <c r="K1463" s="107"/>
    </row>
    <row r="1464" spans="1:11" x14ac:dyDescent="0.3">
      <c r="A1464" s="107"/>
      <c r="B1464" s="107" t="s">
        <v>1424</v>
      </c>
      <c r="C1464" s="124"/>
      <c r="D1464" s="107"/>
      <c r="E1464" s="125"/>
      <c r="F1464" s="107"/>
      <c r="G1464" s="107" t="s">
        <v>2153</v>
      </c>
      <c r="H1464" s="124" t="e">
        <f>Programação3[[#This Row],[Atividade]]&amp; " - linha/estrutura: " &amp;Programação3[[#This Row],[Tag]]</f>
        <v>#VALUE!</v>
      </c>
      <c r="I1464" s="107"/>
      <c r="J1464" s="107"/>
      <c r="K1464" s="107"/>
    </row>
    <row r="1465" spans="1:11" x14ac:dyDescent="0.3">
      <c r="A1465" s="107"/>
      <c r="B1465" s="107" t="s">
        <v>1425</v>
      </c>
      <c r="C1465" s="124"/>
      <c r="D1465" s="107"/>
      <c r="E1465" s="125"/>
      <c r="F1465" s="107"/>
      <c r="G1465" s="107" t="s">
        <v>2154</v>
      </c>
      <c r="H1465" s="124" t="e">
        <f>Programação3[[#This Row],[Atividade]]&amp; " - linha/estrutura: " &amp;Programação3[[#This Row],[Tag]]</f>
        <v>#VALUE!</v>
      </c>
      <c r="I1465" s="107"/>
      <c r="J1465" s="107"/>
      <c r="K1465" s="107"/>
    </row>
    <row r="1466" spans="1:11" x14ac:dyDescent="0.3">
      <c r="A1466" s="107"/>
      <c r="B1466" s="107" t="s">
        <v>1426</v>
      </c>
      <c r="C1466" s="124"/>
      <c r="D1466" s="107"/>
      <c r="E1466" s="125"/>
      <c r="F1466" s="107"/>
      <c r="G1466" s="107" t="s">
        <v>2155</v>
      </c>
      <c r="H1466" s="124" t="e">
        <f>Programação3[[#This Row],[Atividade]]&amp; " - linha/estrutura: " &amp;Programação3[[#This Row],[Tag]]</f>
        <v>#VALUE!</v>
      </c>
      <c r="I1466" s="107"/>
      <c r="J1466" s="107"/>
      <c r="K1466" s="107"/>
    </row>
    <row r="1467" spans="1:11" x14ac:dyDescent="0.3">
      <c r="A1467" s="107"/>
      <c r="B1467" s="107" t="s">
        <v>1427</v>
      </c>
      <c r="C1467" s="124"/>
      <c r="D1467" s="107"/>
      <c r="E1467" s="125"/>
      <c r="F1467" s="107"/>
      <c r="G1467" s="107" t="s">
        <v>2156</v>
      </c>
      <c r="H1467" s="124" t="e">
        <f>Programação3[[#This Row],[Atividade]]&amp; " - linha/estrutura: " &amp;Programação3[[#This Row],[Tag]]</f>
        <v>#VALUE!</v>
      </c>
      <c r="I1467" s="107"/>
      <c r="J1467" s="107"/>
      <c r="K1467" s="107"/>
    </row>
  </sheetData>
  <mergeCells count="1">
    <mergeCell ref="L1:Q1"/>
  </mergeCells>
  <pageMargins left="0.511811024" right="0.511811024" top="0.78740157499999996" bottom="0.78740157499999996" header="0.31496062000000002" footer="0.31496062000000002"/>
  <pageSetup paperSize="9" orientation="landscape" r:id="rId1"/>
  <legacy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093" id="{59E8D3B9-51E3-42F8-8DCA-C22B79AD916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L5:M1451 Q5:Q1451</xm:sqref>
        </x14:conditionalFormatting>
        <x14:conditionalFormatting xmlns:xm="http://schemas.microsoft.com/office/excel/2006/main">
          <x14:cfRule type="iconSet" priority="4092" id="{70536C10-13EB-4F7C-A8FA-E6F7560C84F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N1300:P1451 N5:N1299 P5:P1299</xm:sqref>
        </x14:conditionalFormatting>
        <x14:conditionalFormatting xmlns:xm="http://schemas.microsoft.com/office/excel/2006/main">
          <x14:cfRule type="iconSet" priority="4101" id="{439AC3E9-5EE9-42A8-9C8D-5421B3315A6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O4:O1299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90CABA65-462C-494B-84B3-B447D457AEFC}">
          <x14:formula1>
            <xm:f>'dados de apoio'!$C$130:$C$135</xm:f>
          </x14:formula1>
          <xm:sqref>I286 I371 I673 I680 I700:I701 I705:I706 I760 I766 I772 I778 I784 I787 I790 I793:I794 I799:I800 I915:I917 I924 I911:I913 I926:I1115 I1120:I1299</xm:sqref>
        </x14:dataValidation>
        <x14:dataValidation type="list" allowBlank="1" showInputMessage="1" showErrorMessage="1" xr:uid="{978287D3-D284-4E8C-B3CC-DE851301EB00}">
          <x14:formula1>
            <xm:f>'dados de apoio'!$D$130:$D$284</xm:f>
          </x14:formula1>
          <xm:sqref>F1027:F1028 F914:F917 F1031:F1033</xm:sqref>
        </x14:dataValidation>
        <x14:dataValidation type="list" allowBlank="1" showInputMessage="1" showErrorMessage="1" xr:uid="{A29BC1E6-BC59-4B7E-804C-300254B10CB0}">
          <x14:formula1>
            <xm:f>'dados de apoio'!$D$130:$D$283</xm:f>
          </x14:formula1>
          <xm:sqref>F911:F913</xm:sqref>
        </x14:dataValidation>
        <x14:dataValidation type="list" allowBlank="1" showInputMessage="1" showErrorMessage="1" xr:uid="{D5051CC3-CC57-415C-BA31-8335AEE9CCD8}">
          <x14:formula1>
            <xm:f>'dados de apoio'!$D$130:$D$282</xm:f>
          </x14:formula1>
          <xm:sqref>F371</xm:sqref>
        </x14:dataValidation>
        <x14:dataValidation type="list" allowBlank="1" showInputMessage="1" showErrorMessage="1" xr:uid="{3997E731-8B61-4A97-A517-47100C950AE4}">
          <x14:formula1>
            <xm:f>'dados de apoio'!$D$130:$D$281</xm:f>
          </x14:formula1>
          <xm:sqref>F30:F370 F372:F910 F1029:F1030 F918:F1026 F1034:F1467</xm:sqref>
        </x14:dataValidation>
        <x14:dataValidation type="list" allowBlank="1" showInputMessage="1" showErrorMessage="1" xr:uid="{A701D0A1-34E4-495C-8884-00B6AAA8C9CE}">
          <x14:formula1>
            <xm:f>'dados de apoio'!$C$130:$C$132</xm:f>
          </x14:formula1>
          <xm:sqref>I5:I285 I287:I370 I925 I801:I910 I372:I672 I674:I679 I681:I699 I702:I704 I707:I759 I761:I765 I767:I771 I773:I777 I779:I783 I785:I786 I788:I789 I791:I792 I795:I798 I914 I918:I923 I1116:I1119 I1300:I1467</xm:sqref>
        </x14:dataValidation>
        <x14:dataValidation type="list" allowBlank="1" showInputMessage="1" showErrorMessage="1" xr:uid="{B2A149FA-5817-4881-9211-7C6C36280B00}">
          <x14:formula1>
            <xm:f>'dados de apoio'!$B$130:$B$131</xm:f>
          </x14:formula1>
          <xm:sqref>D5:D1467</xm:sqref>
        </x14:dataValidation>
        <x14:dataValidation type="list" allowBlank="1" showInputMessage="1" showErrorMessage="1" xr:uid="{06E620B0-017A-4F20-9B05-14A15ECAF1BD}">
          <x14:formula1>
            <xm:f>'dados de apoio'!$A$2:$A$153</xm:f>
          </x14:formula1>
          <xm:sqref>C5:C1467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8C154-7332-4884-AA05-26533A220D36}">
  <dimension ref="A2:D285"/>
  <sheetViews>
    <sheetView topLeftCell="B30" workbookViewId="0">
      <selection activeCell="D1008" sqref="A1008:XFD1008"/>
    </sheetView>
  </sheetViews>
  <sheetFormatPr defaultRowHeight="14.4" x14ac:dyDescent="0.3"/>
  <cols>
    <col min="1" max="1" width="55.109375" bestFit="1" customWidth="1"/>
    <col min="3" max="3" width="11.5546875" bestFit="1" customWidth="1"/>
    <col min="4" max="4" width="34.6640625" customWidth="1"/>
  </cols>
  <sheetData>
    <row r="2" spans="1:1" x14ac:dyDescent="0.3">
      <c r="A2" t="s">
        <v>2166</v>
      </c>
    </row>
    <row r="3" spans="1:1" x14ac:dyDescent="0.3">
      <c r="A3" t="s">
        <v>2166</v>
      </c>
    </row>
    <row r="4" spans="1:1" x14ac:dyDescent="0.3">
      <c r="A4" t="s">
        <v>2167</v>
      </c>
    </row>
    <row r="5" spans="1:1" x14ac:dyDescent="0.3">
      <c r="A5" t="s">
        <v>2166</v>
      </c>
    </row>
    <row r="6" spans="1:1" x14ac:dyDescent="0.3">
      <c r="A6" t="s">
        <v>2166</v>
      </c>
    </row>
    <row r="7" spans="1:1" x14ac:dyDescent="0.3">
      <c r="A7" t="s">
        <v>2167</v>
      </c>
    </row>
    <row r="8" spans="1:1" x14ac:dyDescent="0.3">
      <c r="A8" t="s">
        <v>2167</v>
      </c>
    </row>
    <row r="9" spans="1:1" x14ac:dyDescent="0.3">
      <c r="A9" t="s">
        <v>2168</v>
      </c>
    </row>
    <row r="10" spans="1:1" x14ac:dyDescent="0.3">
      <c r="A10" t="s">
        <v>2167</v>
      </c>
    </row>
    <row r="11" spans="1:1" x14ac:dyDescent="0.3">
      <c r="A11" t="s">
        <v>2167</v>
      </c>
    </row>
    <row r="12" spans="1:1" x14ac:dyDescent="0.3">
      <c r="A12" t="s">
        <v>2166</v>
      </c>
    </row>
    <row r="13" spans="1:1" x14ac:dyDescent="0.3">
      <c r="A13" t="s">
        <v>2169</v>
      </c>
    </row>
    <row r="14" spans="1:1" x14ac:dyDescent="0.3">
      <c r="A14" t="s">
        <v>2169</v>
      </c>
    </row>
    <row r="15" spans="1:1" x14ac:dyDescent="0.3">
      <c r="A15" t="s">
        <v>2169</v>
      </c>
    </row>
    <row r="16" spans="1:1" x14ac:dyDescent="0.3">
      <c r="A16" t="s">
        <v>2168</v>
      </c>
    </row>
    <row r="17" spans="1:1" x14ac:dyDescent="0.3">
      <c r="A17" t="s">
        <v>2166</v>
      </c>
    </row>
    <row r="18" spans="1:1" x14ac:dyDescent="0.3">
      <c r="A18" t="s">
        <v>2166</v>
      </c>
    </row>
    <row r="19" spans="1:1" x14ac:dyDescent="0.3">
      <c r="A19" t="s">
        <v>2166</v>
      </c>
    </row>
    <row r="20" spans="1:1" x14ac:dyDescent="0.3">
      <c r="A20" t="s">
        <v>2166</v>
      </c>
    </row>
    <row r="21" spans="1:1" x14ac:dyDescent="0.3">
      <c r="A21" t="s">
        <v>2169</v>
      </c>
    </row>
    <row r="22" spans="1:1" x14ac:dyDescent="0.3">
      <c r="A22" t="s">
        <v>2169</v>
      </c>
    </row>
    <row r="23" spans="1:1" x14ac:dyDescent="0.3">
      <c r="A23" t="s">
        <v>2166</v>
      </c>
    </row>
    <row r="24" spans="1:1" x14ac:dyDescent="0.3">
      <c r="A24" t="s">
        <v>2166</v>
      </c>
    </row>
    <row r="25" spans="1:1" x14ac:dyDescent="0.3">
      <c r="A25" t="s">
        <v>2166</v>
      </c>
    </row>
    <row r="26" spans="1:1" x14ac:dyDescent="0.3">
      <c r="A26" t="s">
        <v>2167</v>
      </c>
    </row>
    <row r="27" spans="1:1" x14ac:dyDescent="0.3">
      <c r="A27" t="s">
        <v>2167</v>
      </c>
    </row>
    <row r="28" spans="1:1" x14ac:dyDescent="0.3">
      <c r="A28" t="s">
        <v>2168</v>
      </c>
    </row>
    <row r="29" spans="1:1" x14ac:dyDescent="0.3">
      <c r="A29" t="s">
        <v>2168</v>
      </c>
    </row>
    <row r="30" spans="1:1" x14ac:dyDescent="0.3">
      <c r="A30" t="s">
        <v>2167</v>
      </c>
    </row>
    <row r="31" spans="1:1" x14ac:dyDescent="0.3">
      <c r="A31" t="s">
        <v>2167</v>
      </c>
    </row>
    <row r="32" spans="1:1" x14ac:dyDescent="0.3">
      <c r="A32" t="s">
        <v>2167</v>
      </c>
    </row>
    <row r="33" spans="1:1" x14ac:dyDescent="0.3">
      <c r="A33" t="s">
        <v>2167</v>
      </c>
    </row>
    <row r="34" spans="1:1" x14ac:dyDescent="0.3">
      <c r="A34" t="s">
        <v>2166</v>
      </c>
    </row>
    <row r="35" spans="1:1" x14ac:dyDescent="0.3">
      <c r="A35" t="s">
        <v>2166</v>
      </c>
    </row>
    <row r="36" spans="1:1" x14ac:dyDescent="0.3">
      <c r="A36" t="s">
        <v>2167</v>
      </c>
    </row>
    <row r="37" spans="1:1" x14ac:dyDescent="0.3">
      <c r="A37" t="s">
        <v>2167</v>
      </c>
    </row>
    <row r="38" spans="1:1" x14ac:dyDescent="0.3">
      <c r="A38" t="s">
        <v>2167</v>
      </c>
    </row>
    <row r="39" spans="1:1" x14ac:dyDescent="0.3">
      <c r="A39" t="s">
        <v>2166</v>
      </c>
    </row>
    <row r="40" spans="1:1" x14ac:dyDescent="0.3">
      <c r="A40" t="s">
        <v>2170</v>
      </c>
    </row>
    <row r="41" spans="1:1" x14ac:dyDescent="0.3">
      <c r="A41" t="s">
        <v>2170</v>
      </c>
    </row>
    <row r="42" spans="1:1" x14ac:dyDescent="0.3">
      <c r="A42" t="s">
        <v>2170</v>
      </c>
    </row>
    <row r="43" spans="1:1" x14ac:dyDescent="0.3">
      <c r="A43" t="s">
        <v>2166</v>
      </c>
    </row>
    <row r="44" spans="1:1" x14ac:dyDescent="0.3">
      <c r="A44" t="s">
        <v>2166</v>
      </c>
    </row>
    <row r="45" spans="1:1" x14ac:dyDescent="0.3">
      <c r="A45" t="s">
        <v>2168</v>
      </c>
    </row>
    <row r="46" spans="1:1" x14ac:dyDescent="0.3">
      <c r="A46" t="s">
        <v>2168</v>
      </c>
    </row>
    <row r="47" spans="1:1" x14ac:dyDescent="0.3">
      <c r="A47" t="s">
        <v>2168</v>
      </c>
    </row>
    <row r="48" spans="1:1" x14ac:dyDescent="0.3">
      <c r="A48" t="s">
        <v>2168</v>
      </c>
    </row>
    <row r="49" spans="1:1" x14ac:dyDescent="0.3">
      <c r="A49" t="s">
        <v>2167</v>
      </c>
    </row>
    <row r="50" spans="1:1" x14ac:dyDescent="0.3">
      <c r="A50" t="s">
        <v>2167</v>
      </c>
    </row>
    <row r="51" spans="1:1" x14ac:dyDescent="0.3">
      <c r="A51" t="s">
        <v>2166</v>
      </c>
    </row>
    <row r="52" spans="1:1" x14ac:dyDescent="0.3">
      <c r="A52" t="s">
        <v>2166</v>
      </c>
    </row>
    <row r="53" spans="1:1" x14ac:dyDescent="0.3">
      <c r="A53" t="s">
        <v>2167</v>
      </c>
    </row>
    <row r="54" spans="1:1" x14ac:dyDescent="0.3">
      <c r="A54" t="s">
        <v>2167</v>
      </c>
    </row>
    <row r="55" spans="1:1" x14ac:dyDescent="0.3">
      <c r="A55" t="s">
        <v>2167</v>
      </c>
    </row>
    <row r="56" spans="1:1" x14ac:dyDescent="0.3">
      <c r="A56" t="s">
        <v>2167</v>
      </c>
    </row>
    <row r="57" spans="1:1" x14ac:dyDescent="0.3">
      <c r="A57" t="s">
        <v>2167</v>
      </c>
    </row>
    <row r="58" spans="1:1" x14ac:dyDescent="0.3">
      <c r="A58" t="s">
        <v>2167</v>
      </c>
    </row>
    <row r="59" spans="1:1" x14ac:dyDescent="0.3">
      <c r="A59" t="s">
        <v>2167</v>
      </c>
    </row>
    <row r="60" spans="1:1" x14ac:dyDescent="0.3">
      <c r="A60" t="s">
        <v>2167</v>
      </c>
    </row>
    <row r="61" spans="1:1" x14ac:dyDescent="0.3">
      <c r="A61" t="s">
        <v>2168</v>
      </c>
    </row>
    <row r="62" spans="1:1" x14ac:dyDescent="0.3">
      <c r="A62" t="s">
        <v>2168</v>
      </c>
    </row>
    <row r="63" spans="1:1" x14ac:dyDescent="0.3">
      <c r="A63" t="s">
        <v>2168</v>
      </c>
    </row>
    <row r="64" spans="1:1" x14ac:dyDescent="0.3">
      <c r="A64" t="s">
        <v>2168</v>
      </c>
    </row>
    <row r="65" spans="1:1" x14ac:dyDescent="0.3">
      <c r="A65" t="s">
        <v>2168</v>
      </c>
    </row>
    <row r="66" spans="1:1" x14ac:dyDescent="0.3">
      <c r="A66" t="s">
        <v>2168</v>
      </c>
    </row>
    <row r="67" spans="1:1" x14ac:dyDescent="0.3">
      <c r="A67" t="s">
        <v>2168</v>
      </c>
    </row>
    <row r="68" spans="1:1" x14ac:dyDescent="0.3">
      <c r="A68" t="s">
        <v>2170</v>
      </c>
    </row>
    <row r="69" spans="1:1" x14ac:dyDescent="0.3">
      <c r="A69" t="s">
        <v>2170</v>
      </c>
    </row>
    <row r="70" spans="1:1" x14ac:dyDescent="0.3">
      <c r="A70" t="s">
        <v>2170</v>
      </c>
    </row>
    <row r="71" spans="1:1" x14ac:dyDescent="0.3">
      <c r="A71" t="s">
        <v>2170</v>
      </c>
    </row>
    <row r="72" spans="1:1" x14ac:dyDescent="0.3">
      <c r="A72" t="s">
        <v>2167</v>
      </c>
    </row>
    <row r="73" spans="1:1" x14ac:dyDescent="0.3">
      <c r="A73" t="s">
        <v>2167</v>
      </c>
    </row>
    <row r="74" spans="1:1" x14ac:dyDescent="0.3">
      <c r="A74" t="s">
        <v>2168</v>
      </c>
    </row>
    <row r="75" spans="1:1" x14ac:dyDescent="0.3">
      <c r="A75" t="s">
        <v>2168</v>
      </c>
    </row>
    <row r="76" spans="1:1" x14ac:dyDescent="0.3">
      <c r="A76" t="s">
        <v>2168</v>
      </c>
    </row>
    <row r="77" spans="1:1" x14ac:dyDescent="0.3">
      <c r="A77" t="s">
        <v>2168</v>
      </c>
    </row>
    <row r="78" spans="1:1" x14ac:dyDescent="0.3">
      <c r="A78" t="s">
        <v>2167</v>
      </c>
    </row>
    <row r="79" spans="1:1" x14ac:dyDescent="0.3">
      <c r="A79" t="s">
        <v>2166</v>
      </c>
    </row>
    <row r="80" spans="1:1" x14ac:dyDescent="0.3">
      <c r="A80" t="s">
        <v>2167</v>
      </c>
    </row>
    <row r="81" spans="1:1" x14ac:dyDescent="0.3">
      <c r="A81" t="s">
        <v>2167</v>
      </c>
    </row>
    <row r="82" spans="1:1" x14ac:dyDescent="0.3">
      <c r="A82" t="s">
        <v>2167</v>
      </c>
    </row>
    <row r="83" spans="1:1" x14ac:dyDescent="0.3">
      <c r="A83" t="s">
        <v>2167</v>
      </c>
    </row>
    <row r="84" spans="1:1" x14ac:dyDescent="0.3">
      <c r="A84" t="s">
        <v>2169</v>
      </c>
    </row>
    <row r="85" spans="1:1" x14ac:dyDescent="0.3">
      <c r="A85" t="s">
        <v>2169</v>
      </c>
    </row>
    <row r="86" spans="1:1" x14ac:dyDescent="0.3">
      <c r="A86" t="s">
        <v>2166</v>
      </c>
    </row>
    <row r="87" spans="1:1" x14ac:dyDescent="0.3">
      <c r="A87" t="s">
        <v>2166</v>
      </c>
    </row>
    <row r="88" spans="1:1" x14ac:dyDescent="0.3">
      <c r="A88" t="s">
        <v>2166</v>
      </c>
    </row>
    <row r="89" spans="1:1" x14ac:dyDescent="0.3">
      <c r="A89" t="s">
        <v>2169</v>
      </c>
    </row>
    <row r="90" spans="1:1" x14ac:dyDescent="0.3">
      <c r="A90" t="s">
        <v>2169</v>
      </c>
    </row>
    <row r="91" spans="1:1" x14ac:dyDescent="0.3">
      <c r="A91" t="s">
        <v>2168</v>
      </c>
    </row>
    <row r="92" spans="1:1" x14ac:dyDescent="0.3">
      <c r="A92" t="s">
        <v>2168</v>
      </c>
    </row>
    <row r="93" spans="1:1" x14ac:dyDescent="0.3">
      <c r="A93" t="s">
        <v>2168</v>
      </c>
    </row>
    <row r="94" spans="1:1" x14ac:dyDescent="0.3">
      <c r="A94" t="s">
        <v>2168</v>
      </c>
    </row>
    <row r="95" spans="1:1" x14ac:dyDescent="0.3">
      <c r="A95" t="s">
        <v>2168</v>
      </c>
    </row>
    <row r="96" spans="1:1" x14ac:dyDescent="0.3">
      <c r="A96" t="s">
        <v>2168</v>
      </c>
    </row>
    <row r="97" spans="1:1" x14ac:dyDescent="0.3">
      <c r="A97" t="s">
        <v>2168</v>
      </c>
    </row>
    <row r="98" spans="1:1" x14ac:dyDescent="0.3">
      <c r="A98" t="s">
        <v>2168</v>
      </c>
    </row>
    <row r="99" spans="1:1" x14ac:dyDescent="0.3">
      <c r="A99" t="s">
        <v>2168</v>
      </c>
    </row>
    <row r="100" spans="1:1" x14ac:dyDescent="0.3">
      <c r="A100" t="s">
        <v>2168</v>
      </c>
    </row>
    <row r="101" spans="1:1" x14ac:dyDescent="0.3">
      <c r="A101" t="s">
        <v>2168</v>
      </c>
    </row>
    <row r="102" spans="1:1" x14ac:dyDescent="0.3">
      <c r="A102" t="s">
        <v>2168</v>
      </c>
    </row>
    <row r="103" spans="1:1" x14ac:dyDescent="0.3">
      <c r="A103" t="s">
        <v>2168</v>
      </c>
    </row>
    <row r="104" spans="1:1" x14ac:dyDescent="0.3">
      <c r="A104" t="s">
        <v>2168</v>
      </c>
    </row>
    <row r="105" spans="1:1" x14ac:dyDescent="0.3">
      <c r="A105" t="s">
        <v>2166</v>
      </c>
    </row>
    <row r="106" spans="1:1" x14ac:dyDescent="0.3">
      <c r="A106" t="s">
        <v>2166</v>
      </c>
    </row>
    <row r="107" spans="1:1" x14ac:dyDescent="0.3">
      <c r="A107" t="s">
        <v>2166</v>
      </c>
    </row>
    <row r="108" spans="1:1" x14ac:dyDescent="0.3">
      <c r="A108" t="s">
        <v>2166</v>
      </c>
    </row>
    <row r="109" spans="1:1" x14ac:dyDescent="0.3">
      <c r="A109" t="s">
        <v>2168</v>
      </c>
    </row>
    <row r="110" spans="1:1" x14ac:dyDescent="0.3">
      <c r="A110" t="s">
        <v>2166</v>
      </c>
    </row>
    <row r="111" spans="1:1" x14ac:dyDescent="0.3">
      <c r="A111" t="s">
        <v>2166</v>
      </c>
    </row>
    <row r="112" spans="1:1" x14ac:dyDescent="0.3">
      <c r="A112" t="s">
        <v>2166</v>
      </c>
    </row>
    <row r="113" spans="1:1" x14ac:dyDescent="0.3">
      <c r="A113" t="s">
        <v>2167</v>
      </c>
    </row>
    <row r="114" spans="1:1" x14ac:dyDescent="0.3">
      <c r="A114" t="s">
        <v>2166</v>
      </c>
    </row>
    <row r="115" spans="1:1" x14ac:dyDescent="0.3">
      <c r="A115" t="s">
        <v>2166</v>
      </c>
    </row>
    <row r="116" spans="1:1" x14ac:dyDescent="0.3">
      <c r="A116" t="s">
        <v>2166</v>
      </c>
    </row>
    <row r="117" spans="1:1" x14ac:dyDescent="0.3">
      <c r="A117" t="s">
        <v>2166</v>
      </c>
    </row>
    <row r="118" spans="1:1" x14ac:dyDescent="0.3">
      <c r="A118" t="s">
        <v>2166</v>
      </c>
    </row>
    <row r="119" spans="1:1" x14ac:dyDescent="0.3">
      <c r="A119" t="s">
        <v>2167</v>
      </c>
    </row>
    <row r="120" spans="1:1" x14ac:dyDescent="0.3">
      <c r="A120" t="s">
        <v>2167</v>
      </c>
    </row>
    <row r="121" spans="1:1" x14ac:dyDescent="0.3">
      <c r="A121" t="s">
        <v>2169</v>
      </c>
    </row>
    <row r="122" spans="1:1" x14ac:dyDescent="0.3">
      <c r="A122" t="s">
        <v>2169</v>
      </c>
    </row>
    <row r="123" spans="1:1" x14ac:dyDescent="0.3">
      <c r="A123" t="s">
        <v>2169</v>
      </c>
    </row>
    <row r="124" spans="1:1" x14ac:dyDescent="0.3">
      <c r="A124" t="s">
        <v>2170</v>
      </c>
    </row>
    <row r="125" spans="1:1" x14ac:dyDescent="0.3">
      <c r="A125" t="s">
        <v>2170</v>
      </c>
    </row>
    <row r="126" spans="1:1" x14ac:dyDescent="0.3">
      <c r="A126" t="s">
        <v>2170</v>
      </c>
    </row>
    <row r="127" spans="1:1" x14ac:dyDescent="0.3">
      <c r="A127" t="s">
        <v>2170</v>
      </c>
    </row>
    <row r="128" spans="1:1" x14ac:dyDescent="0.3">
      <c r="A128" t="s">
        <v>2170</v>
      </c>
    </row>
    <row r="129" spans="1:4" x14ac:dyDescent="0.3">
      <c r="A129" t="s">
        <v>2170</v>
      </c>
    </row>
    <row r="130" spans="1:4" x14ac:dyDescent="0.3">
      <c r="A130" t="s">
        <v>2171</v>
      </c>
      <c r="B130" t="s">
        <v>1431</v>
      </c>
      <c r="C130" t="s">
        <v>1433</v>
      </c>
      <c r="D130" t="s">
        <v>2174</v>
      </c>
    </row>
    <row r="131" spans="1:4" x14ac:dyDescent="0.3">
      <c r="A131" t="s">
        <v>2167</v>
      </c>
      <c r="B131" t="s">
        <v>1430</v>
      </c>
      <c r="C131" t="s">
        <v>1435</v>
      </c>
      <c r="D131" t="s">
        <v>2175</v>
      </c>
    </row>
    <row r="132" spans="1:4" x14ac:dyDescent="0.3">
      <c r="A132" t="s">
        <v>2166</v>
      </c>
      <c r="C132" t="s">
        <v>1432</v>
      </c>
      <c r="D132" t="s">
        <v>2176</v>
      </c>
    </row>
    <row r="133" spans="1:4" x14ac:dyDescent="0.3">
      <c r="A133" t="s">
        <v>2169</v>
      </c>
      <c r="C133" t="s">
        <v>2339</v>
      </c>
      <c r="D133" t="s">
        <v>2177</v>
      </c>
    </row>
    <row r="134" spans="1:4" x14ac:dyDescent="0.3">
      <c r="A134" t="s">
        <v>2167</v>
      </c>
      <c r="C134" t="s">
        <v>1434</v>
      </c>
      <c r="D134" t="s">
        <v>2178</v>
      </c>
    </row>
    <row r="135" spans="1:4" x14ac:dyDescent="0.3">
      <c r="A135" t="s">
        <v>2170</v>
      </c>
      <c r="C135" t="s">
        <v>2340</v>
      </c>
      <c r="D135" t="s">
        <v>2179</v>
      </c>
    </row>
    <row r="136" spans="1:4" x14ac:dyDescent="0.3">
      <c r="A136" t="s">
        <v>2170</v>
      </c>
      <c r="D136" t="s">
        <v>2180</v>
      </c>
    </row>
    <row r="137" spans="1:4" x14ac:dyDescent="0.3">
      <c r="A137" t="s">
        <v>2171</v>
      </c>
      <c r="D137" t="s">
        <v>2181</v>
      </c>
    </row>
    <row r="138" spans="1:4" x14ac:dyDescent="0.3">
      <c r="A138" t="s">
        <v>2167</v>
      </c>
      <c r="D138" t="s">
        <v>2182</v>
      </c>
    </row>
    <row r="139" spans="1:4" x14ac:dyDescent="0.3">
      <c r="A139" t="s">
        <v>2166</v>
      </c>
      <c r="D139" t="s">
        <v>2183</v>
      </c>
    </row>
    <row r="140" spans="1:4" x14ac:dyDescent="0.3">
      <c r="A140" t="s">
        <v>2171</v>
      </c>
      <c r="D140" t="s">
        <v>2184</v>
      </c>
    </row>
    <row r="141" spans="1:4" x14ac:dyDescent="0.3">
      <c r="A141" t="s">
        <v>2167</v>
      </c>
      <c r="D141" t="s">
        <v>2185</v>
      </c>
    </row>
    <row r="142" spans="1:4" x14ac:dyDescent="0.3">
      <c r="A142" t="s">
        <v>2167</v>
      </c>
      <c r="D142" t="s">
        <v>2186</v>
      </c>
    </row>
    <row r="143" spans="1:4" x14ac:dyDescent="0.3">
      <c r="A143" t="s">
        <v>2167</v>
      </c>
      <c r="D143" t="s">
        <v>2187</v>
      </c>
    </row>
    <row r="144" spans="1:4" x14ac:dyDescent="0.3">
      <c r="A144" t="s">
        <v>2167</v>
      </c>
      <c r="D144" t="s">
        <v>2188</v>
      </c>
    </row>
    <row r="145" spans="1:4" x14ac:dyDescent="0.3">
      <c r="A145" t="s">
        <v>2171</v>
      </c>
      <c r="D145" t="s">
        <v>2189</v>
      </c>
    </row>
    <row r="146" spans="1:4" x14ac:dyDescent="0.3">
      <c r="A146" t="s">
        <v>2168</v>
      </c>
      <c r="D146" t="s">
        <v>2190</v>
      </c>
    </row>
    <row r="147" spans="1:4" x14ac:dyDescent="0.3">
      <c r="A147" t="s">
        <v>2166</v>
      </c>
      <c r="D147" t="s">
        <v>2191</v>
      </c>
    </row>
    <row r="148" spans="1:4" x14ac:dyDescent="0.3">
      <c r="A148" t="s">
        <v>2169</v>
      </c>
      <c r="D148" t="s">
        <v>2192</v>
      </c>
    </row>
    <row r="149" spans="1:4" x14ac:dyDescent="0.3">
      <c r="A149" t="s">
        <v>2169</v>
      </c>
      <c r="D149" t="s">
        <v>2193</v>
      </c>
    </row>
    <row r="150" spans="1:4" x14ac:dyDescent="0.3">
      <c r="A150" t="s">
        <v>2167</v>
      </c>
      <c r="D150" t="s">
        <v>2194</v>
      </c>
    </row>
    <row r="151" spans="1:4" x14ac:dyDescent="0.3">
      <c r="A151" t="s">
        <v>2167</v>
      </c>
      <c r="D151" t="s">
        <v>243</v>
      </c>
    </row>
    <row r="152" spans="1:4" x14ac:dyDescent="0.3">
      <c r="A152" t="s">
        <v>2167</v>
      </c>
      <c r="D152" t="s">
        <v>247</v>
      </c>
    </row>
    <row r="153" spans="1:4" x14ac:dyDescent="0.3">
      <c r="A153" t="s">
        <v>2168</v>
      </c>
      <c r="D153" t="s">
        <v>2195</v>
      </c>
    </row>
    <row r="154" spans="1:4" x14ac:dyDescent="0.3">
      <c r="D154" t="s">
        <v>2196</v>
      </c>
    </row>
    <row r="155" spans="1:4" x14ac:dyDescent="0.3">
      <c r="D155" t="s">
        <v>2197</v>
      </c>
    </row>
    <row r="156" spans="1:4" x14ac:dyDescent="0.3">
      <c r="D156" t="s">
        <v>2198</v>
      </c>
    </row>
    <row r="157" spans="1:4" x14ac:dyDescent="0.3">
      <c r="D157" t="s">
        <v>2199</v>
      </c>
    </row>
    <row r="158" spans="1:4" x14ac:dyDescent="0.3">
      <c r="D158" t="s">
        <v>2200</v>
      </c>
    </row>
    <row r="159" spans="1:4" x14ac:dyDescent="0.3">
      <c r="D159" t="s">
        <v>2201</v>
      </c>
    </row>
    <row r="160" spans="1:4" x14ac:dyDescent="0.3">
      <c r="D160" t="s">
        <v>2202</v>
      </c>
    </row>
    <row r="161" spans="4:4" x14ac:dyDescent="0.3">
      <c r="D161" t="s">
        <v>2203</v>
      </c>
    </row>
    <row r="162" spans="4:4" x14ac:dyDescent="0.3">
      <c r="D162" t="s">
        <v>2204</v>
      </c>
    </row>
    <row r="163" spans="4:4" x14ac:dyDescent="0.3">
      <c r="D163" t="s">
        <v>2205</v>
      </c>
    </row>
    <row r="164" spans="4:4" x14ac:dyDescent="0.3">
      <c r="D164" t="s">
        <v>2206</v>
      </c>
    </row>
    <row r="165" spans="4:4" x14ac:dyDescent="0.3">
      <c r="D165" t="s">
        <v>2207</v>
      </c>
    </row>
    <row r="166" spans="4:4" x14ac:dyDescent="0.3">
      <c r="D166" t="s">
        <v>2208</v>
      </c>
    </row>
    <row r="167" spans="4:4" x14ac:dyDescent="0.3">
      <c r="D167" t="s">
        <v>2209</v>
      </c>
    </row>
    <row r="168" spans="4:4" x14ac:dyDescent="0.3">
      <c r="D168" t="s">
        <v>2210</v>
      </c>
    </row>
    <row r="169" spans="4:4" x14ac:dyDescent="0.3">
      <c r="D169" t="s">
        <v>2211</v>
      </c>
    </row>
    <row r="170" spans="4:4" x14ac:dyDescent="0.3">
      <c r="D170" t="s">
        <v>2212</v>
      </c>
    </row>
    <row r="171" spans="4:4" x14ac:dyDescent="0.3">
      <c r="D171" t="s">
        <v>2213</v>
      </c>
    </row>
    <row r="172" spans="4:4" x14ac:dyDescent="0.3">
      <c r="D172" t="s">
        <v>2214</v>
      </c>
    </row>
    <row r="173" spans="4:4" x14ac:dyDescent="0.3">
      <c r="D173" t="s">
        <v>2215</v>
      </c>
    </row>
    <row r="174" spans="4:4" x14ac:dyDescent="0.3">
      <c r="D174" t="s">
        <v>2216</v>
      </c>
    </row>
    <row r="175" spans="4:4" x14ac:dyDescent="0.3">
      <c r="D175" t="s">
        <v>2217</v>
      </c>
    </row>
    <row r="176" spans="4:4" x14ac:dyDescent="0.3">
      <c r="D176" t="s">
        <v>2218</v>
      </c>
    </row>
    <row r="177" spans="4:4" x14ac:dyDescent="0.3">
      <c r="D177" t="s">
        <v>2219</v>
      </c>
    </row>
    <row r="178" spans="4:4" x14ac:dyDescent="0.3">
      <c r="D178" t="s">
        <v>2220</v>
      </c>
    </row>
    <row r="179" spans="4:4" x14ac:dyDescent="0.3">
      <c r="D179" t="s">
        <v>2221</v>
      </c>
    </row>
    <row r="180" spans="4:4" x14ac:dyDescent="0.3">
      <c r="D180" t="s">
        <v>2222</v>
      </c>
    </row>
    <row r="181" spans="4:4" x14ac:dyDescent="0.3">
      <c r="D181" t="s">
        <v>2223</v>
      </c>
    </row>
    <row r="182" spans="4:4" x14ac:dyDescent="0.3">
      <c r="D182" t="s">
        <v>2224</v>
      </c>
    </row>
    <row r="183" spans="4:4" x14ac:dyDescent="0.3">
      <c r="D183" t="s">
        <v>2225</v>
      </c>
    </row>
    <row r="184" spans="4:4" x14ac:dyDescent="0.3">
      <c r="D184" t="s">
        <v>2226</v>
      </c>
    </row>
    <row r="185" spans="4:4" x14ac:dyDescent="0.3">
      <c r="D185" t="s">
        <v>2227</v>
      </c>
    </row>
    <row r="186" spans="4:4" x14ac:dyDescent="0.3">
      <c r="D186" t="s">
        <v>2228</v>
      </c>
    </row>
    <row r="187" spans="4:4" x14ac:dyDescent="0.3">
      <c r="D187" t="s">
        <v>2229</v>
      </c>
    </row>
    <row r="188" spans="4:4" x14ac:dyDescent="0.3">
      <c r="D188" t="s">
        <v>2230</v>
      </c>
    </row>
    <row r="189" spans="4:4" x14ac:dyDescent="0.3">
      <c r="D189" t="s">
        <v>2231</v>
      </c>
    </row>
    <row r="190" spans="4:4" x14ac:dyDescent="0.3">
      <c r="D190" t="s">
        <v>2232</v>
      </c>
    </row>
    <row r="191" spans="4:4" x14ac:dyDescent="0.3">
      <c r="D191" t="s">
        <v>2233</v>
      </c>
    </row>
    <row r="192" spans="4:4" x14ac:dyDescent="0.3">
      <c r="D192" t="s">
        <v>2234</v>
      </c>
    </row>
    <row r="193" spans="4:4" x14ac:dyDescent="0.3">
      <c r="D193" t="s">
        <v>2235</v>
      </c>
    </row>
    <row r="194" spans="4:4" x14ac:dyDescent="0.3">
      <c r="D194" t="s">
        <v>2236</v>
      </c>
    </row>
    <row r="195" spans="4:4" x14ac:dyDescent="0.3">
      <c r="D195" t="s">
        <v>2237</v>
      </c>
    </row>
    <row r="196" spans="4:4" x14ac:dyDescent="0.3">
      <c r="D196" t="s">
        <v>2238</v>
      </c>
    </row>
    <row r="197" spans="4:4" x14ac:dyDescent="0.3">
      <c r="D197" t="s">
        <v>2239</v>
      </c>
    </row>
    <row r="198" spans="4:4" x14ac:dyDescent="0.3">
      <c r="D198" t="s">
        <v>2240</v>
      </c>
    </row>
    <row r="199" spans="4:4" x14ac:dyDescent="0.3">
      <c r="D199" t="s">
        <v>2241</v>
      </c>
    </row>
    <row r="200" spans="4:4" x14ac:dyDescent="0.3">
      <c r="D200" t="s">
        <v>2242</v>
      </c>
    </row>
    <row r="201" spans="4:4" x14ac:dyDescent="0.3">
      <c r="D201" t="s">
        <v>2243</v>
      </c>
    </row>
    <row r="202" spans="4:4" x14ac:dyDescent="0.3">
      <c r="D202" t="s">
        <v>2244</v>
      </c>
    </row>
    <row r="203" spans="4:4" x14ac:dyDescent="0.3">
      <c r="D203" t="s">
        <v>2245</v>
      </c>
    </row>
    <row r="204" spans="4:4" x14ac:dyDescent="0.3">
      <c r="D204" t="s">
        <v>2246</v>
      </c>
    </row>
    <row r="205" spans="4:4" x14ac:dyDescent="0.3">
      <c r="D205" t="s">
        <v>2247</v>
      </c>
    </row>
    <row r="206" spans="4:4" x14ac:dyDescent="0.3">
      <c r="D206" t="s">
        <v>2248</v>
      </c>
    </row>
    <row r="207" spans="4:4" x14ac:dyDescent="0.3">
      <c r="D207" t="s">
        <v>2249</v>
      </c>
    </row>
    <row r="208" spans="4:4" x14ac:dyDescent="0.3">
      <c r="D208" t="s">
        <v>2250</v>
      </c>
    </row>
    <row r="209" spans="4:4" x14ac:dyDescent="0.3">
      <c r="D209" t="s">
        <v>2251</v>
      </c>
    </row>
    <row r="210" spans="4:4" x14ac:dyDescent="0.3">
      <c r="D210" t="s">
        <v>2252</v>
      </c>
    </row>
    <row r="211" spans="4:4" x14ac:dyDescent="0.3">
      <c r="D211" t="s">
        <v>2253</v>
      </c>
    </row>
    <row r="212" spans="4:4" x14ac:dyDescent="0.3">
      <c r="D212" t="s">
        <v>2254</v>
      </c>
    </row>
    <row r="213" spans="4:4" x14ac:dyDescent="0.3">
      <c r="D213" t="s">
        <v>2255</v>
      </c>
    </row>
    <row r="214" spans="4:4" x14ac:dyDescent="0.3">
      <c r="D214" t="s">
        <v>2256</v>
      </c>
    </row>
    <row r="215" spans="4:4" x14ac:dyDescent="0.3">
      <c r="D215" t="s">
        <v>2257</v>
      </c>
    </row>
    <row r="216" spans="4:4" x14ac:dyDescent="0.3">
      <c r="D216" t="s">
        <v>2258</v>
      </c>
    </row>
    <row r="217" spans="4:4" x14ac:dyDescent="0.3">
      <c r="D217" t="s">
        <v>2259</v>
      </c>
    </row>
    <row r="218" spans="4:4" x14ac:dyDescent="0.3">
      <c r="D218" t="s">
        <v>2260</v>
      </c>
    </row>
    <row r="219" spans="4:4" x14ac:dyDescent="0.3">
      <c r="D219" t="s">
        <v>2261</v>
      </c>
    </row>
    <row r="220" spans="4:4" x14ac:dyDescent="0.3">
      <c r="D220" t="s">
        <v>2262</v>
      </c>
    </row>
    <row r="221" spans="4:4" x14ac:dyDescent="0.3">
      <c r="D221" t="s">
        <v>2263</v>
      </c>
    </row>
    <row r="222" spans="4:4" x14ac:dyDescent="0.3">
      <c r="D222" t="s">
        <v>2264</v>
      </c>
    </row>
    <row r="223" spans="4:4" x14ac:dyDescent="0.3">
      <c r="D223" t="s">
        <v>2265</v>
      </c>
    </row>
    <row r="224" spans="4:4" x14ac:dyDescent="0.3">
      <c r="D224" t="s">
        <v>2266</v>
      </c>
    </row>
    <row r="225" spans="4:4" x14ac:dyDescent="0.3">
      <c r="D225" t="s">
        <v>2267</v>
      </c>
    </row>
    <row r="226" spans="4:4" x14ac:dyDescent="0.3">
      <c r="D226" t="s">
        <v>2268</v>
      </c>
    </row>
    <row r="227" spans="4:4" x14ac:dyDescent="0.3">
      <c r="D227" t="s">
        <v>2269</v>
      </c>
    </row>
    <row r="228" spans="4:4" x14ac:dyDescent="0.3">
      <c r="D228" t="s">
        <v>2270</v>
      </c>
    </row>
    <row r="229" spans="4:4" x14ac:dyDescent="0.3">
      <c r="D229" t="s">
        <v>2271</v>
      </c>
    </row>
    <row r="230" spans="4:4" x14ac:dyDescent="0.3">
      <c r="D230" t="s">
        <v>2272</v>
      </c>
    </row>
    <row r="231" spans="4:4" x14ac:dyDescent="0.3">
      <c r="D231" t="s">
        <v>2273</v>
      </c>
    </row>
    <row r="232" spans="4:4" x14ac:dyDescent="0.3">
      <c r="D232" t="s">
        <v>2274</v>
      </c>
    </row>
    <row r="233" spans="4:4" x14ac:dyDescent="0.3">
      <c r="D233" t="s">
        <v>2275</v>
      </c>
    </row>
    <row r="234" spans="4:4" x14ac:dyDescent="0.3">
      <c r="D234" t="s">
        <v>2276</v>
      </c>
    </row>
    <row r="235" spans="4:4" x14ac:dyDescent="0.3">
      <c r="D235" t="s">
        <v>2277</v>
      </c>
    </row>
    <row r="236" spans="4:4" x14ac:dyDescent="0.3">
      <c r="D236" t="s">
        <v>2278</v>
      </c>
    </row>
    <row r="237" spans="4:4" x14ac:dyDescent="0.3">
      <c r="D237" t="s">
        <v>2279</v>
      </c>
    </row>
    <row r="238" spans="4:4" x14ac:dyDescent="0.3">
      <c r="D238" t="s">
        <v>2280</v>
      </c>
    </row>
    <row r="239" spans="4:4" x14ac:dyDescent="0.3">
      <c r="D239" t="s">
        <v>2281</v>
      </c>
    </row>
    <row r="240" spans="4:4" x14ac:dyDescent="0.3">
      <c r="D240" t="s">
        <v>2282</v>
      </c>
    </row>
    <row r="241" spans="4:4" x14ac:dyDescent="0.3">
      <c r="D241" t="s">
        <v>2283</v>
      </c>
    </row>
    <row r="242" spans="4:4" x14ac:dyDescent="0.3">
      <c r="D242" t="s">
        <v>2284</v>
      </c>
    </row>
    <row r="243" spans="4:4" x14ac:dyDescent="0.3">
      <c r="D243" t="s">
        <v>2285</v>
      </c>
    </row>
    <row r="244" spans="4:4" x14ac:dyDescent="0.3">
      <c r="D244" t="s">
        <v>2286</v>
      </c>
    </row>
    <row r="245" spans="4:4" x14ac:dyDescent="0.3">
      <c r="D245" t="s">
        <v>2287</v>
      </c>
    </row>
    <row r="246" spans="4:4" x14ac:dyDescent="0.3">
      <c r="D246" t="s">
        <v>2288</v>
      </c>
    </row>
    <row r="247" spans="4:4" x14ac:dyDescent="0.3">
      <c r="D247" t="s">
        <v>2289</v>
      </c>
    </row>
    <row r="248" spans="4:4" x14ac:dyDescent="0.3">
      <c r="D248" t="s">
        <v>2290</v>
      </c>
    </row>
    <row r="249" spans="4:4" x14ac:dyDescent="0.3">
      <c r="D249" t="s">
        <v>2291</v>
      </c>
    </row>
    <row r="250" spans="4:4" x14ac:dyDescent="0.3">
      <c r="D250" t="s">
        <v>2292</v>
      </c>
    </row>
    <row r="251" spans="4:4" x14ac:dyDescent="0.3">
      <c r="D251" t="s">
        <v>2293</v>
      </c>
    </row>
    <row r="252" spans="4:4" x14ac:dyDescent="0.3">
      <c r="D252" t="s">
        <v>2294</v>
      </c>
    </row>
    <row r="253" spans="4:4" x14ac:dyDescent="0.3">
      <c r="D253" t="s">
        <v>2295</v>
      </c>
    </row>
    <row r="254" spans="4:4" x14ac:dyDescent="0.3">
      <c r="D254" t="s">
        <v>2296</v>
      </c>
    </row>
    <row r="255" spans="4:4" x14ac:dyDescent="0.3">
      <c r="D255" t="s">
        <v>2297</v>
      </c>
    </row>
    <row r="256" spans="4:4" x14ac:dyDescent="0.3">
      <c r="D256" t="s">
        <v>2298</v>
      </c>
    </row>
    <row r="257" spans="4:4" x14ac:dyDescent="0.3">
      <c r="D257" t="s">
        <v>2299</v>
      </c>
    </row>
    <row r="258" spans="4:4" x14ac:dyDescent="0.3">
      <c r="D258" t="s">
        <v>2300</v>
      </c>
    </row>
    <row r="259" spans="4:4" x14ac:dyDescent="0.3">
      <c r="D259" t="s">
        <v>2301</v>
      </c>
    </row>
    <row r="260" spans="4:4" x14ac:dyDescent="0.3">
      <c r="D260" t="s">
        <v>2302</v>
      </c>
    </row>
    <row r="261" spans="4:4" x14ac:dyDescent="0.3">
      <c r="D261" t="s">
        <v>2303</v>
      </c>
    </row>
    <row r="262" spans="4:4" x14ac:dyDescent="0.3">
      <c r="D262" t="s">
        <v>2304</v>
      </c>
    </row>
    <row r="263" spans="4:4" x14ac:dyDescent="0.3">
      <c r="D263" t="s">
        <v>2305</v>
      </c>
    </row>
    <row r="264" spans="4:4" x14ac:dyDescent="0.3">
      <c r="D264" t="s">
        <v>2306</v>
      </c>
    </row>
    <row r="265" spans="4:4" x14ac:dyDescent="0.3">
      <c r="D265" t="s">
        <v>2307</v>
      </c>
    </row>
    <row r="266" spans="4:4" x14ac:dyDescent="0.3">
      <c r="D266" t="s">
        <v>2308</v>
      </c>
    </row>
    <row r="267" spans="4:4" x14ac:dyDescent="0.3">
      <c r="D267" t="s">
        <v>2309</v>
      </c>
    </row>
    <row r="268" spans="4:4" x14ac:dyDescent="0.3">
      <c r="D268" t="s">
        <v>2310</v>
      </c>
    </row>
    <row r="269" spans="4:4" x14ac:dyDescent="0.3">
      <c r="D269" t="s">
        <v>2311</v>
      </c>
    </row>
    <row r="270" spans="4:4" x14ac:dyDescent="0.3">
      <c r="D270" t="s">
        <v>2312</v>
      </c>
    </row>
    <row r="271" spans="4:4" x14ac:dyDescent="0.3">
      <c r="D271" t="s">
        <v>2313</v>
      </c>
    </row>
    <row r="272" spans="4:4" x14ac:dyDescent="0.3">
      <c r="D272" t="s">
        <v>2314</v>
      </c>
    </row>
    <row r="273" spans="4:4" x14ac:dyDescent="0.3">
      <c r="D273" t="s">
        <v>2315</v>
      </c>
    </row>
    <row r="274" spans="4:4" x14ac:dyDescent="0.3">
      <c r="D274" t="s">
        <v>2316</v>
      </c>
    </row>
    <row r="275" spans="4:4" x14ac:dyDescent="0.3">
      <c r="D275" t="s">
        <v>2317</v>
      </c>
    </row>
    <row r="276" spans="4:4" x14ac:dyDescent="0.3">
      <c r="D276" t="s">
        <v>2318</v>
      </c>
    </row>
    <row r="277" spans="4:4" x14ac:dyDescent="0.3">
      <c r="D277" t="s">
        <v>2319</v>
      </c>
    </row>
    <row r="278" spans="4:4" x14ac:dyDescent="0.3">
      <c r="D278" t="s">
        <v>2320</v>
      </c>
    </row>
    <row r="279" spans="4:4" x14ac:dyDescent="0.3">
      <c r="D279" t="s">
        <v>2321</v>
      </c>
    </row>
    <row r="280" spans="4:4" x14ac:dyDescent="0.3">
      <c r="D280" t="s">
        <v>2322</v>
      </c>
    </row>
    <row r="281" spans="4:4" x14ac:dyDescent="0.3">
      <c r="D281" t="s">
        <v>2323</v>
      </c>
    </row>
    <row r="282" spans="4:4" x14ac:dyDescent="0.3">
      <c r="D282" t="s">
        <v>1437</v>
      </c>
    </row>
    <row r="283" spans="4:4" x14ac:dyDescent="0.3">
      <c r="D283" t="s">
        <v>2337</v>
      </c>
    </row>
    <row r="284" spans="4:4" x14ac:dyDescent="0.3">
      <c r="D284" t="s">
        <v>2338</v>
      </c>
    </row>
    <row r="285" spans="4:4" x14ac:dyDescent="0.3">
      <c r="D285" t="s">
        <v>2374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9A15F-71F6-4B46-B087-51C59833859F}">
  <sheetPr codeName="Planilha13" filterMode="1">
    <pageSetUpPr fitToPage="1"/>
  </sheetPr>
  <dimension ref="A2:BU54"/>
  <sheetViews>
    <sheetView showGridLines="0" zoomScale="27" zoomScaleNormal="45" workbookViewId="0">
      <selection activeCell="I76" sqref="I76"/>
    </sheetView>
  </sheetViews>
  <sheetFormatPr defaultColWidth="8.44140625" defaultRowHeight="31.2" x14ac:dyDescent="0.6"/>
  <cols>
    <col min="1" max="1" width="21.109375" style="25" customWidth="1"/>
    <col min="2" max="2" width="42" style="25" customWidth="1"/>
    <col min="3" max="3" width="24.5546875" style="26" customWidth="1"/>
    <col min="4" max="4" width="22.44140625" style="27" customWidth="1"/>
    <col min="5" max="5" width="7.6640625" style="28" customWidth="1"/>
    <col min="6" max="6" width="19.33203125" style="28" hidden="1" customWidth="1"/>
    <col min="7" max="7" width="58" style="26" customWidth="1"/>
    <col min="8" max="8" width="25.5546875" style="26" hidden="1" customWidth="1"/>
    <col min="9" max="9" width="30.88671875" style="28" customWidth="1"/>
    <col min="10" max="10" width="27.33203125" style="28" customWidth="1"/>
    <col min="11" max="11" width="18" style="28" customWidth="1"/>
    <col min="12" max="12" width="13.44140625" style="28" customWidth="1"/>
    <col min="13" max="13" width="12.6640625" style="29" customWidth="1"/>
    <col min="14" max="14" width="14.33203125" style="29" customWidth="1"/>
    <col min="15" max="15" width="47.88671875" style="29" customWidth="1"/>
    <col min="16" max="17" width="19.33203125" style="29" customWidth="1"/>
    <col min="18" max="32" width="11.5546875" style="14" hidden="1" customWidth="1"/>
    <col min="33" max="33" width="13.5546875" style="14" hidden="1" customWidth="1"/>
    <col min="34" max="38" width="11.5546875" style="14" hidden="1" customWidth="1"/>
    <col min="39" max="39" width="11.5546875" style="14" customWidth="1"/>
    <col min="40" max="40" width="13.5546875" style="14" customWidth="1"/>
    <col min="41" max="46" width="11.5546875" style="14" customWidth="1"/>
    <col min="47" max="52" width="10" style="13" customWidth="1"/>
    <col min="53" max="53" width="11.5546875" style="14" customWidth="1"/>
    <col min="54" max="59" width="10" style="13" customWidth="1"/>
    <col min="60" max="60" width="11.5546875" style="14" customWidth="1"/>
    <col min="61" max="66" width="10" style="13" customWidth="1"/>
    <col min="67" max="67" width="11.5546875" style="14" customWidth="1"/>
    <col min="68" max="73" width="10" style="13" customWidth="1"/>
    <col min="74" max="16384" width="8.44140625" style="13"/>
  </cols>
  <sheetData>
    <row r="2" spans="1:73" x14ac:dyDescent="0.6">
      <c r="AD2" s="72"/>
      <c r="AE2" s="71"/>
      <c r="AU2" s="14"/>
      <c r="AV2" s="14"/>
      <c r="AW2" s="14"/>
      <c r="AX2" s="14"/>
      <c r="AY2" s="14"/>
      <c r="AZ2" s="14"/>
      <c r="BB2" s="14"/>
      <c r="BC2" s="14"/>
      <c r="BD2" s="14"/>
      <c r="BE2" s="14"/>
      <c r="BF2" s="14"/>
      <c r="BG2" s="14"/>
      <c r="BH2" s="71"/>
      <c r="BI2" s="52">
        <v>1</v>
      </c>
      <c r="BJ2" s="153" t="s">
        <v>52</v>
      </c>
      <c r="BK2" s="154"/>
      <c r="BL2" s="155"/>
      <c r="BM2" s="52">
        <v>2</v>
      </c>
      <c r="BN2" s="153" t="s">
        <v>53</v>
      </c>
      <c r="BO2" s="154"/>
      <c r="BP2" s="155"/>
      <c r="BQ2" s="52">
        <v>0</v>
      </c>
      <c r="BR2" s="156" t="s">
        <v>54</v>
      </c>
      <c r="BS2" s="157"/>
      <c r="BT2" s="157"/>
      <c r="BU2" s="157"/>
    </row>
    <row r="3" spans="1:73" s="34" customFormat="1" ht="23.4" x14ac:dyDescent="0.45">
      <c r="A3" s="30"/>
      <c r="B3" s="30"/>
      <c r="C3" s="31"/>
      <c r="D3" s="32"/>
      <c r="E3" s="33"/>
      <c r="F3" s="33"/>
      <c r="G3" s="66"/>
      <c r="H3" s="66"/>
      <c r="K3" s="33"/>
      <c r="L3" s="33"/>
      <c r="M3" s="69"/>
      <c r="N3" s="33"/>
      <c r="O3" s="33"/>
      <c r="P3" s="33"/>
      <c r="Q3" s="33"/>
      <c r="R3" s="152" t="s">
        <v>57</v>
      </c>
      <c r="S3" s="152"/>
      <c r="T3" s="152"/>
      <c r="U3" s="152"/>
      <c r="V3" s="152"/>
      <c r="W3" s="152"/>
      <c r="X3" s="152"/>
      <c r="Y3" s="152" t="s">
        <v>58</v>
      </c>
      <c r="Z3" s="152"/>
      <c r="AA3" s="152"/>
      <c r="AB3" s="152"/>
      <c r="AC3" s="152"/>
      <c r="AD3" s="152"/>
      <c r="AE3" s="152"/>
      <c r="AF3" s="152" t="s">
        <v>184</v>
      </c>
      <c r="AG3" s="152"/>
      <c r="AH3" s="152"/>
      <c r="AI3" s="152"/>
      <c r="AJ3" s="152"/>
      <c r="AK3" s="152"/>
      <c r="AL3" s="152"/>
      <c r="AM3" s="152" t="s">
        <v>185</v>
      </c>
      <c r="AN3" s="152"/>
      <c r="AO3" s="152"/>
      <c r="AP3" s="152"/>
      <c r="AQ3" s="152"/>
      <c r="AR3" s="152"/>
      <c r="AS3" s="152"/>
      <c r="AT3" s="152" t="s">
        <v>186</v>
      </c>
      <c r="AU3" s="152"/>
      <c r="AV3" s="152"/>
      <c r="AW3" s="152"/>
      <c r="AX3" s="152"/>
      <c r="AY3" s="152"/>
      <c r="AZ3" s="152"/>
      <c r="BA3" s="151" t="s">
        <v>343</v>
      </c>
      <c r="BB3" s="151"/>
      <c r="BC3" s="151"/>
      <c r="BD3" s="151"/>
      <c r="BE3" s="151"/>
      <c r="BF3" s="151"/>
      <c r="BG3" s="151"/>
      <c r="BH3" s="152" t="s">
        <v>344</v>
      </c>
      <c r="BI3" s="152"/>
      <c r="BJ3" s="152"/>
      <c r="BK3" s="152"/>
      <c r="BL3" s="152"/>
      <c r="BM3" s="152"/>
      <c r="BN3" s="152"/>
      <c r="BO3" s="152" t="s">
        <v>344</v>
      </c>
      <c r="BP3" s="152"/>
      <c r="BQ3" s="152"/>
      <c r="BR3" s="152"/>
      <c r="BS3" s="152"/>
      <c r="BT3" s="152"/>
      <c r="BU3" s="152"/>
    </row>
    <row r="4" spans="1:73" s="34" customFormat="1" ht="23.4" x14ac:dyDescent="0.45">
      <c r="A4" s="30"/>
      <c r="B4" s="30"/>
      <c r="C4" s="31"/>
      <c r="D4" s="32"/>
      <c r="E4" s="33"/>
      <c r="F4" s="33"/>
      <c r="G4" s="66"/>
      <c r="H4" s="66"/>
      <c r="K4" s="33"/>
      <c r="L4" s="33"/>
      <c r="M4" s="33"/>
      <c r="N4" s="70"/>
      <c r="O4" s="70"/>
      <c r="P4" s="70"/>
      <c r="Q4" s="70"/>
      <c r="R4" s="35" t="s">
        <v>59</v>
      </c>
      <c r="S4" s="35" t="s">
        <v>60</v>
      </c>
      <c r="T4" s="35" t="s">
        <v>61</v>
      </c>
      <c r="U4" s="35" t="s">
        <v>62</v>
      </c>
      <c r="V4" s="35" t="s">
        <v>63</v>
      </c>
      <c r="W4" s="35" t="s">
        <v>64</v>
      </c>
      <c r="X4" s="35" t="s">
        <v>65</v>
      </c>
      <c r="Y4" s="35" t="s">
        <v>59</v>
      </c>
      <c r="Z4" s="35" t="s">
        <v>60</v>
      </c>
      <c r="AA4" s="35" t="s">
        <v>61</v>
      </c>
      <c r="AB4" s="35" t="s">
        <v>62</v>
      </c>
      <c r="AC4" s="35" t="s">
        <v>63</v>
      </c>
      <c r="AD4" s="35" t="s">
        <v>64</v>
      </c>
      <c r="AE4" s="35" t="s">
        <v>65</v>
      </c>
      <c r="AF4" s="35" t="s">
        <v>59</v>
      </c>
      <c r="AG4" s="35" t="s">
        <v>60</v>
      </c>
      <c r="AH4" s="35" t="s">
        <v>61</v>
      </c>
      <c r="AI4" s="35" t="s">
        <v>62</v>
      </c>
      <c r="AJ4" s="35" t="s">
        <v>63</v>
      </c>
      <c r="AK4" s="35" t="s">
        <v>64</v>
      </c>
      <c r="AL4" s="35" t="s">
        <v>65</v>
      </c>
      <c r="AM4" s="35" t="s">
        <v>59</v>
      </c>
      <c r="AN4" s="35" t="s">
        <v>60</v>
      </c>
      <c r="AO4" s="35" t="s">
        <v>61</v>
      </c>
      <c r="AP4" s="35" t="s">
        <v>62</v>
      </c>
      <c r="AQ4" s="35" t="s">
        <v>63</v>
      </c>
      <c r="AR4" s="35" t="s">
        <v>64</v>
      </c>
      <c r="AS4" s="35" t="s">
        <v>65</v>
      </c>
      <c r="AT4" s="35" t="s">
        <v>59</v>
      </c>
      <c r="AU4" s="35" t="s">
        <v>60</v>
      </c>
      <c r="AV4" s="35" t="s">
        <v>61</v>
      </c>
      <c r="AW4" s="35" t="s">
        <v>62</v>
      </c>
      <c r="AX4" s="35" t="s">
        <v>63</v>
      </c>
      <c r="AY4" s="35" t="s">
        <v>64</v>
      </c>
      <c r="AZ4" s="35" t="s">
        <v>65</v>
      </c>
      <c r="BA4" s="35" t="s">
        <v>59</v>
      </c>
      <c r="BB4" s="35" t="s">
        <v>60</v>
      </c>
      <c r="BC4" s="35" t="s">
        <v>61</v>
      </c>
      <c r="BD4" s="35" t="s">
        <v>62</v>
      </c>
      <c r="BE4" s="35" t="s">
        <v>63</v>
      </c>
      <c r="BF4" s="35" t="s">
        <v>64</v>
      </c>
      <c r="BG4" s="35" t="s">
        <v>65</v>
      </c>
      <c r="BH4" s="35" t="s">
        <v>59</v>
      </c>
      <c r="BI4" s="35" t="s">
        <v>60</v>
      </c>
      <c r="BJ4" s="35" t="s">
        <v>61</v>
      </c>
      <c r="BK4" s="35" t="s">
        <v>62</v>
      </c>
      <c r="BL4" s="35" t="s">
        <v>63</v>
      </c>
      <c r="BM4" s="35" t="s">
        <v>64</v>
      </c>
      <c r="BN4" s="35" t="s">
        <v>65</v>
      </c>
      <c r="BO4" s="35" t="s">
        <v>59</v>
      </c>
      <c r="BP4" s="35" t="s">
        <v>60</v>
      </c>
      <c r="BQ4" s="35" t="s">
        <v>61</v>
      </c>
      <c r="BR4" s="35" t="s">
        <v>62</v>
      </c>
      <c r="BS4" s="35" t="s">
        <v>63</v>
      </c>
      <c r="BT4" s="35" t="s">
        <v>64</v>
      </c>
      <c r="BU4" s="35" t="s">
        <v>65</v>
      </c>
    </row>
    <row r="5" spans="1:73" s="44" customFormat="1" ht="93.6" x14ac:dyDescent="0.3">
      <c r="A5" s="36" t="s">
        <v>0</v>
      </c>
      <c r="B5" s="67" t="s">
        <v>66</v>
      </c>
      <c r="C5" s="37" t="s">
        <v>67</v>
      </c>
      <c r="D5" s="38" t="s">
        <v>68</v>
      </c>
      <c r="E5" s="39" t="s">
        <v>69</v>
      </c>
      <c r="F5" s="39" t="s">
        <v>70</v>
      </c>
      <c r="G5" s="39" t="s">
        <v>71</v>
      </c>
      <c r="H5" s="39" t="s">
        <v>72</v>
      </c>
      <c r="I5" s="39" t="s">
        <v>73</v>
      </c>
      <c r="J5" s="40" t="s">
        <v>74</v>
      </c>
      <c r="K5" s="39" t="s">
        <v>75</v>
      </c>
      <c r="L5" s="39" t="s">
        <v>76</v>
      </c>
      <c r="M5" s="41" t="s">
        <v>77</v>
      </c>
      <c r="N5" s="41" t="s">
        <v>78</v>
      </c>
      <c r="O5" s="41" t="s">
        <v>79</v>
      </c>
      <c r="P5" s="41"/>
      <c r="Q5" s="41"/>
      <c r="R5" s="42">
        <v>45312</v>
      </c>
      <c r="S5" s="43">
        <f>R5+1</f>
        <v>45313</v>
      </c>
      <c r="T5" s="43">
        <f t="shared" ref="T5:BU5" si="0">S5+1</f>
        <v>45314</v>
      </c>
      <c r="U5" s="43">
        <f t="shared" si="0"/>
        <v>45315</v>
      </c>
      <c r="V5" s="43">
        <f t="shared" si="0"/>
        <v>45316</v>
      </c>
      <c r="W5" s="43">
        <f t="shared" si="0"/>
        <v>45317</v>
      </c>
      <c r="X5" s="43">
        <f t="shared" si="0"/>
        <v>45318</v>
      </c>
      <c r="Y5" s="43">
        <f t="shared" si="0"/>
        <v>45319</v>
      </c>
      <c r="Z5" s="43">
        <f t="shared" si="0"/>
        <v>45320</v>
      </c>
      <c r="AA5" s="43">
        <f t="shared" si="0"/>
        <v>45321</v>
      </c>
      <c r="AB5" s="43">
        <f t="shared" si="0"/>
        <v>45322</v>
      </c>
      <c r="AC5" s="43">
        <f t="shared" si="0"/>
        <v>45323</v>
      </c>
      <c r="AD5" s="43">
        <f t="shared" si="0"/>
        <v>45324</v>
      </c>
      <c r="AE5" s="43">
        <f t="shared" si="0"/>
        <v>45325</v>
      </c>
      <c r="AF5" s="43">
        <f t="shared" si="0"/>
        <v>45326</v>
      </c>
      <c r="AG5" s="43">
        <f t="shared" si="0"/>
        <v>45327</v>
      </c>
      <c r="AH5" s="43">
        <f t="shared" si="0"/>
        <v>45328</v>
      </c>
      <c r="AI5" s="43">
        <f t="shared" si="0"/>
        <v>45329</v>
      </c>
      <c r="AJ5" s="43">
        <f t="shared" si="0"/>
        <v>45330</v>
      </c>
      <c r="AK5" s="43">
        <f t="shared" si="0"/>
        <v>45331</v>
      </c>
      <c r="AL5" s="43">
        <f t="shared" si="0"/>
        <v>45332</v>
      </c>
      <c r="AM5" s="43">
        <f t="shared" si="0"/>
        <v>45333</v>
      </c>
      <c r="AN5" s="43">
        <f t="shared" si="0"/>
        <v>45334</v>
      </c>
      <c r="AO5" s="43">
        <f t="shared" si="0"/>
        <v>45335</v>
      </c>
      <c r="AP5" s="43">
        <f t="shared" si="0"/>
        <v>45336</v>
      </c>
      <c r="AQ5" s="43">
        <f t="shared" si="0"/>
        <v>45337</v>
      </c>
      <c r="AR5" s="43">
        <f t="shared" si="0"/>
        <v>45338</v>
      </c>
      <c r="AS5" s="43">
        <f t="shared" si="0"/>
        <v>45339</v>
      </c>
      <c r="AT5" s="43">
        <f t="shared" si="0"/>
        <v>45340</v>
      </c>
      <c r="AU5" s="43">
        <f t="shared" si="0"/>
        <v>45341</v>
      </c>
      <c r="AV5" s="43">
        <f t="shared" si="0"/>
        <v>45342</v>
      </c>
      <c r="AW5" s="43">
        <f t="shared" si="0"/>
        <v>45343</v>
      </c>
      <c r="AX5" s="43">
        <f t="shared" si="0"/>
        <v>45344</v>
      </c>
      <c r="AY5" s="43">
        <f t="shared" si="0"/>
        <v>45345</v>
      </c>
      <c r="AZ5" s="43">
        <f t="shared" si="0"/>
        <v>45346</v>
      </c>
      <c r="BA5" s="43">
        <f t="shared" si="0"/>
        <v>45347</v>
      </c>
      <c r="BB5" s="43">
        <f t="shared" si="0"/>
        <v>45348</v>
      </c>
      <c r="BC5" s="43">
        <f t="shared" si="0"/>
        <v>45349</v>
      </c>
      <c r="BD5" s="43">
        <f t="shared" si="0"/>
        <v>45350</v>
      </c>
      <c r="BE5" s="43">
        <f t="shared" si="0"/>
        <v>45351</v>
      </c>
      <c r="BF5" s="43">
        <f t="shared" si="0"/>
        <v>45352</v>
      </c>
      <c r="BG5" s="43">
        <f t="shared" si="0"/>
        <v>45353</v>
      </c>
      <c r="BH5" s="43">
        <f t="shared" si="0"/>
        <v>45354</v>
      </c>
      <c r="BI5" s="43">
        <f t="shared" si="0"/>
        <v>45355</v>
      </c>
      <c r="BJ5" s="43">
        <f t="shared" si="0"/>
        <v>45356</v>
      </c>
      <c r="BK5" s="43">
        <f t="shared" si="0"/>
        <v>45357</v>
      </c>
      <c r="BL5" s="43">
        <f t="shared" si="0"/>
        <v>45358</v>
      </c>
      <c r="BM5" s="43">
        <f t="shared" si="0"/>
        <v>45359</v>
      </c>
      <c r="BN5" s="43">
        <f t="shared" si="0"/>
        <v>45360</v>
      </c>
      <c r="BO5" s="43">
        <f t="shared" si="0"/>
        <v>45361</v>
      </c>
      <c r="BP5" s="43">
        <f t="shared" si="0"/>
        <v>45362</v>
      </c>
      <c r="BQ5" s="43">
        <f t="shared" si="0"/>
        <v>45363</v>
      </c>
      <c r="BR5" s="43">
        <f t="shared" si="0"/>
        <v>45364</v>
      </c>
      <c r="BS5" s="43">
        <f t="shared" si="0"/>
        <v>45365</v>
      </c>
      <c r="BT5" s="43">
        <f t="shared" si="0"/>
        <v>45366</v>
      </c>
      <c r="BU5" s="43">
        <f t="shared" si="0"/>
        <v>45367</v>
      </c>
    </row>
    <row r="6" spans="1:73" s="53" customFormat="1" ht="75.599999999999994" hidden="1" customHeight="1" x14ac:dyDescent="0.45">
      <c r="A6" s="45" t="s">
        <v>277</v>
      </c>
      <c r="B6" s="68" t="s">
        <v>148</v>
      </c>
      <c r="C6" s="46" t="s">
        <v>125</v>
      </c>
      <c r="D6" s="46" t="s">
        <v>325</v>
      </c>
      <c r="E6" s="47"/>
      <c r="F6" s="48"/>
      <c r="G6" s="46" t="s">
        <v>324</v>
      </c>
      <c r="H6" s="46"/>
      <c r="I6" s="46" t="s">
        <v>127</v>
      </c>
      <c r="J6" s="46"/>
      <c r="K6" s="49" t="s">
        <v>106</v>
      </c>
      <c r="L6" s="49" t="s">
        <v>106</v>
      </c>
      <c r="M6" s="50" t="s">
        <v>106</v>
      </c>
      <c r="N6" s="50" t="s">
        <v>106</v>
      </c>
      <c r="O6" s="55"/>
      <c r="P6" s="55"/>
      <c r="Q6" s="55"/>
      <c r="R6" s="51"/>
      <c r="S6" s="76"/>
      <c r="T6" s="76"/>
      <c r="U6" s="76"/>
      <c r="V6" s="76"/>
      <c r="W6" s="76"/>
      <c r="X6" s="77"/>
      <c r="Y6" s="77"/>
      <c r="Z6" s="52"/>
      <c r="AA6" s="52"/>
      <c r="AB6" s="52"/>
      <c r="AC6" s="52"/>
      <c r="AD6" s="52"/>
      <c r="AE6" s="77"/>
      <c r="AF6" s="77"/>
      <c r="AG6" s="76"/>
      <c r="AH6" s="76"/>
      <c r="AI6" s="76"/>
      <c r="AJ6" s="76"/>
      <c r="AK6" s="76"/>
      <c r="AL6" s="77"/>
      <c r="AM6" s="77"/>
      <c r="AN6" s="78"/>
      <c r="AO6" s="78"/>
      <c r="AP6" s="78"/>
      <c r="AQ6" s="76"/>
      <c r="AR6" s="76"/>
      <c r="AS6" s="77"/>
      <c r="AT6" s="77"/>
      <c r="AU6" s="76">
        <v>2</v>
      </c>
      <c r="AV6" s="76">
        <v>2</v>
      </c>
      <c r="AW6" s="76">
        <v>2</v>
      </c>
      <c r="AX6" s="76">
        <v>2</v>
      </c>
      <c r="AY6" s="76">
        <v>2</v>
      </c>
      <c r="AZ6" s="77"/>
      <c r="BA6" s="77"/>
      <c r="BB6" s="76"/>
      <c r="BC6" s="76"/>
      <c r="BD6" s="76"/>
      <c r="BE6" s="76"/>
      <c r="BF6" s="76"/>
      <c r="BG6" s="77"/>
      <c r="BH6" s="77"/>
      <c r="BI6" s="76"/>
      <c r="BJ6" s="76"/>
      <c r="BK6" s="76"/>
      <c r="BL6" s="76"/>
      <c r="BM6" s="76"/>
      <c r="BN6" s="77"/>
      <c r="BO6" s="77"/>
      <c r="BP6" s="76"/>
      <c r="BQ6" s="76"/>
      <c r="BR6" s="76"/>
      <c r="BS6" s="76"/>
      <c r="BT6" s="76"/>
      <c r="BU6" s="77"/>
    </row>
    <row r="7" spans="1:73" s="53" customFormat="1" ht="75.599999999999994" hidden="1" customHeight="1" x14ac:dyDescent="0.45">
      <c r="A7" s="45" t="s">
        <v>277</v>
      </c>
      <c r="B7" s="68" t="s">
        <v>148</v>
      </c>
      <c r="C7" s="46" t="s">
        <v>125</v>
      </c>
      <c r="D7" s="81" t="s">
        <v>351</v>
      </c>
      <c r="E7" s="47"/>
      <c r="F7" s="48"/>
      <c r="G7" s="46" t="s">
        <v>352</v>
      </c>
      <c r="H7" s="46"/>
      <c r="I7" s="81" t="s">
        <v>127</v>
      </c>
      <c r="J7" s="46"/>
      <c r="K7" s="49" t="s">
        <v>106</v>
      </c>
      <c r="L7" s="49" t="s">
        <v>106</v>
      </c>
      <c r="M7" s="50" t="s">
        <v>106</v>
      </c>
      <c r="N7" s="50" t="s">
        <v>106</v>
      </c>
      <c r="O7" s="55"/>
      <c r="P7" s="55"/>
      <c r="Q7" s="55"/>
      <c r="R7" s="51"/>
      <c r="S7" s="76"/>
      <c r="T7" s="76"/>
      <c r="U7" s="76"/>
      <c r="V7" s="76"/>
      <c r="W7" s="76"/>
      <c r="X7" s="77"/>
      <c r="Y7" s="77"/>
      <c r="Z7" s="52"/>
      <c r="AA7" s="52"/>
      <c r="AB7" s="52"/>
      <c r="AC7" s="52"/>
      <c r="AD7" s="52"/>
      <c r="AE7" s="77"/>
      <c r="AF7" s="77"/>
      <c r="AG7" s="76"/>
      <c r="AH7" s="76"/>
      <c r="AI7" s="76"/>
      <c r="AJ7" s="76"/>
      <c r="AK7" s="76"/>
      <c r="AL7" s="77"/>
      <c r="AM7" s="77"/>
      <c r="AN7" s="78"/>
      <c r="AO7" s="78"/>
      <c r="AP7" s="78"/>
      <c r="AQ7" s="76"/>
      <c r="AR7" s="76"/>
      <c r="AS7" s="77"/>
      <c r="AT7" s="77"/>
      <c r="AU7" s="76"/>
      <c r="AV7" s="76"/>
      <c r="AW7" s="76"/>
      <c r="AX7" s="76"/>
      <c r="AY7" s="76"/>
      <c r="AZ7" s="77"/>
      <c r="BA7" s="77"/>
      <c r="BB7" s="76"/>
      <c r="BC7" s="76"/>
      <c r="BD7" s="76"/>
      <c r="BE7" s="76"/>
      <c r="BF7" s="76"/>
      <c r="BG7" s="77"/>
      <c r="BH7" s="77"/>
      <c r="BI7" s="76">
        <v>1</v>
      </c>
      <c r="BJ7" s="76">
        <v>1</v>
      </c>
      <c r="BK7" s="76">
        <v>1</v>
      </c>
      <c r="BL7" s="76">
        <v>1</v>
      </c>
      <c r="BM7" s="76">
        <v>1</v>
      </c>
      <c r="BN7" s="77"/>
      <c r="BO7" s="77"/>
      <c r="BP7" s="76"/>
      <c r="BQ7" s="76"/>
      <c r="BR7" s="76"/>
      <c r="BS7" s="76"/>
      <c r="BT7" s="76"/>
      <c r="BU7" s="77"/>
    </row>
    <row r="8" spans="1:73" s="53" customFormat="1" ht="75.599999999999994" hidden="1" customHeight="1" x14ac:dyDescent="0.45">
      <c r="A8" s="45" t="s">
        <v>275</v>
      </c>
      <c r="B8" s="68" t="s">
        <v>148</v>
      </c>
      <c r="C8" s="46" t="s">
        <v>125</v>
      </c>
      <c r="D8" s="46" t="s">
        <v>325</v>
      </c>
      <c r="E8" s="47"/>
      <c r="F8" s="48"/>
      <c r="G8" s="46" t="s">
        <v>323</v>
      </c>
      <c r="H8" s="46"/>
      <c r="I8" s="46" t="s">
        <v>127</v>
      </c>
      <c r="J8" s="46"/>
      <c r="K8" s="49" t="s">
        <v>106</v>
      </c>
      <c r="L8" s="49" t="s">
        <v>106</v>
      </c>
      <c r="M8" s="50" t="s">
        <v>106</v>
      </c>
      <c r="N8" s="50" t="s">
        <v>106</v>
      </c>
      <c r="O8" s="55"/>
      <c r="P8" s="55"/>
      <c r="Q8" s="55"/>
      <c r="R8" s="51"/>
      <c r="S8" s="76"/>
      <c r="T8" s="76"/>
      <c r="U8" s="76"/>
      <c r="V8" s="76"/>
      <c r="W8" s="76"/>
      <c r="X8" s="77"/>
      <c r="Y8" s="77"/>
      <c r="Z8" s="52"/>
      <c r="AA8" s="52"/>
      <c r="AB8" s="52"/>
      <c r="AC8" s="52"/>
      <c r="AD8" s="52"/>
      <c r="AE8" s="77"/>
      <c r="AF8" s="77"/>
      <c r="AG8" s="76"/>
      <c r="AH8" s="76"/>
      <c r="AI8" s="76"/>
      <c r="AJ8" s="76"/>
      <c r="AK8" s="76"/>
      <c r="AL8" s="77"/>
      <c r="AM8" s="77"/>
      <c r="AN8" s="78"/>
      <c r="AO8" s="78"/>
      <c r="AP8" s="78"/>
      <c r="AQ8" s="76"/>
      <c r="AR8" s="76"/>
      <c r="AS8" s="77"/>
      <c r="AT8" s="77"/>
      <c r="AU8" s="76">
        <v>2</v>
      </c>
      <c r="AV8" s="76">
        <v>2</v>
      </c>
      <c r="AW8" s="76">
        <v>2</v>
      </c>
      <c r="AX8" s="76">
        <v>2</v>
      </c>
      <c r="AY8" s="76">
        <v>2</v>
      </c>
      <c r="AZ8" s="77"/>
      <c r="BA8" s="77"/>
      <c r="BB8" s="76"/>
      <c r="BC8" s="76"/>
      <c r="BD8" s="76"/>
      <c r="BE8" s="76"/>
      <c r="BF8" s="76"/>
      <c r="BG8" s="77"/>
      <c r="BH8" s="77"/>
      <c r="BI8" s="76"/>
      <c r="BJ8" s="76"/>
      <c r="BK8" s="76"/>
      <c r="BL8" s="76"/>
      <c r="BM8" s="76"/>
      <c r="BN8" s="77"/>
      <c r="BO8" s="77"/>
      <c r="BP8" s="76"/>
      <c r="BQ8" s="76"/>
      <c r="BR8" s="76"/>
      <c r="BS8" s="76"/>
      <c r="BT8" s="76"/>
      <c r="BU8" s="77"/>
    </row>
    <row r="9" spans="1:73" s="53" customFormat="1" ht="75.599999999999994" hidden="1" customHeight="1" x14ac:dyDescent="0.45">
      <c r="A9" s="45" t="s">
        <v>274</v>
      </c>
      <c r="B9" s="68" t="s">
        <v>148</v>
      </c>
      <c r="C9" s="46" t="s">
        <v>125</v>
      </c>
      <c r="D9" s="46" t="s">
        <v>326</v>
      </c>
      <c r="E9" s="47"/>
      <c r="F9" s="48"/>
      <c r="G9" s="46" t="s">
        <v>322</v>
      </c>
      <c r="H9" s="46"/>
      <c r="I9" s="46" t="s">
        <v>127</v>
      </c>
      <c r="J9" s="46"/>
      <c r="K9" s="49" t="s">
        <v>106</v>
      </c>
      <c r="L9" s="49" t="s">
        <v>106</v>
      </c>
      <c r="M9" s="50" t="s">
        <v>106</v>
      </c>
      <c r="N9" s="50" t="s">
        <v>106</v>
      </c>
      <c r="O9" s="55"/>
      <c r="P9" s="55"/>
      <c r="Q9" s="55"/>
      <c r="R9" s="51"/>
      <c r="S9" s="76"/>
      <c r="T9" s="76"/>
      <c r="U9" s="76"/>
      <c r="V9" s="76"/>
      <c r="W9" s="76"/>
      <c r="X9" s="77"/>
      <c r="Y9" s="77"/>
      <c r="Z9" s="52"/>
      <c r="AA9" s="52"/>
      <c r="AB9" s="52"/>
      <c r="AC9" s="52"/>
      <c r="AD9" s="52"/>
      <c r="AE9" s="77"/>
      <c r="AF9" s="77"/>
      <c r="AG9" s="76"/>
      <c r="AH9" s="76"/>
      <c r="AI9" s="76"/>
      <c r="AJ9" s="76"/>
      <c r="AK9" s="76"/>
      <c r="AL9" s="77"/>
      <c r="AM9" s="77"/>
      <c r="AN9" s="78"/>
      <c r="AO9" s="78"/>
      <c r="AP9" s="78"/>
      <c r="AQ9" s="76"/>
      <c r="AR9" s="76"/>
      <c r="AS9" s="77"/>
      <c r="AT9" s="77"/>
      <c r="AU9" s="76"/>
      <c r="AV9" s="76"/>
      <c r="AW9" s="76"/>
      <c r="AX9" s="76"/>
      <c r="AY9" s="76"/>
      <c r="AZ9" s="77"/>
      <c r="BA9" s="77"/>
      <c r="BB9" s="76"/>
      <c r="BC9" s="76"/>
      <c r="BD9" s="76"/>
      <c r="BE9" s="76"/>
      <c r="BF9" s="76"/>
      <c r="BG9" s="77"/>
      <c r="BH9" s="77"/>
      <c r="BI9" s="76"/>
      <c r="BJ9" s="76"/>
      <c r="BK9" s="76"/>
      <c r="BL9" s="76"/>
      <c r="BM9" s="76"/>
      <c r="BN9" s="77"/>
      <c r="BO9" s="77"/>
      <c r="BP9" s="76"/>
      <c r="BQ9" s="76"/>
      <c r="BR9" s="76"/>
      <c r="BS9" s="76"/>
      <c r="BT9" s="76"/>
      <c r="BU9" s="77"/>
    </row>
    <row r="10" spans="1:73" s="53" customFormat="1" ht="75.599999999999994" hidden="1" customHeight="1" x14ac:dyDescent="0.45">
      <c r="A10" s="45" t="s">
        <v>312</v>
      </c>
      <c r="B10" s="68" t="s">
        <v>211</v>
      </c>
      <c r="C10" s="46" t="s">
        <v>125</v>
      </c>
      <c r="D10" s="81" t="s">
        <v>307</v>
      </c>
      <c r="E10" s="47">
        <v>53</v>
      </c>
      <c r="F10" s="48"/>
      <c r="G10" s="46" t="s">
        <v>376</v>
      </c>
      <c r="H10" s="46"/>
      <c r="I10" s="81" t="s">
        <v>127</v>
      </c>
      <c r="J10" s="46"/>
      <c r="K10" s="49" t="s">
        <v>106</v>
      </c>
      <c r="L10" s="49" t="s">
        <v>106</v>
      </c>
      <c r="M10" s="50" t="s">
        <v>106</v>
      </c>
      <c r="N10" s="50" t="s">
        <v>106</v>
      </c>
      <c r="O10" s="55"/>
      <c r="P10" s="55"/>
      <c r="Q10" s="55"/>
      <c r="R10" s="51"/>
      <c r="S10" s="76"/>
      <c r="T10" s="76"/>
      <c r="U10" s="76"/>
      <c r="V10" s="76"/>
      <c r="W10" s="76"/>
      <c r="X10" s="77"/>
      <c r="Y10" s="77"/>
      <c r="Z10" s="52"/>
      <c r="AA10" s="52"/>
      <c r="AB10" s="52"/>
      <c r="AC10" s="52"/>
      <c r="AD10" s="52"/>
      <c r="AE10" s="77"/>
      <c r="AF10" s="77"/>
      <c r="AG10" s="76"/>
      <c r="AH10" s="76"/>
      <c r="AI10" s="76"/>
      <c r="AJ10" s="76"/>
      <c r="AK10" s="76"/>
      <c r="AL10" s="77"/>
      <c r="AM10" s="77"/>
      <c r="AN10" s="78"/>
      <c r="AO10" s="78"/>
      <c r="AP10" s="78"/>
      <c r="AQ10" s="76"/>
      <c r="AR10" s="76"/>
      <c r="AS10" s="77"/>
      <c r="AT10" s="77"/>
      <c r="AU10" s="76">
        <v>2</v>
      </c>
      <c r="AV10" s="76">
        <v>2</v>
      </c>
      <c r="AW10" s="76">
        <v>2</v>
      </c>
      <c r="AX10" s="76">
        <v>2</v>
      </c>
      <c r="AY10" s="76">
        <v>2</v>
      </c>
      <c r="AZ10" s="77"/>
      <c r="BA10" s="77"/>
      <c r="BB10" s="76">
        <v>1</v>
      </c>
      <c r="BC10" s="76">
        <v>1</v>
      </c>
      <c r="BD10" s="76">
        <v>1</v>
      </c>
      <c r="BE10" s="76">
        <v>1</v>
      </c>
      <c r="BF10" s="76">
        <v>1</v>
      </c>
      <c r="BG10" s="77"/>
      <c r="BH10" s="77"/>
      <c r="BI10" s="76"/>
      <c r="BJ10" s="76"/>
      <c r="BK10" s="76"/>
      <c r="BL10" s="76"/>
      <c r="BM10" s="76"/>
      <c r="BN10" s="77"/>
      <c r="BO10" s="77"/>
      <c r="BP10" s="76"/>
      <c r="BQ10" s="76"/>
      <c r="BR10" s="76"/>
      <c r="BS10" s="76"/>
      <c r="BT10" s="76"/>
      <c r="BU10" s="77"/>
    </row>
    <row r="11" spans="1:73" s="53" customFormat="1" ht="132.6" hidden="1" customHeight="1" x14ac:dyDescent="0.45">
      <c r="A11" s="45" t="s">
        <v>267</v>
      </c>
      <c r="B11" s="68" t="s">
        <v>148</v>
      </c>
      <c r="C11" s="46" t="s">
        <v>82</v>
      </c>
      <c r="D11" s="81" t="s">
        <v>191</v>
      </c>
      <c r="E11" s="47">
        <v>53</v>
      </c>
      <c r="F11" s="48"/>
      <c r="G11" s="46" t="s">
        <v>268</v>
      </c>
      <c r="H11" s="46" t="s">
        <v>193</v>
      </c>
      <c r="I11" s="81" t="s">
        <v>195</v>
      </c>
      <c r="J11" s="46"/>
      <c r="K11" s="49">
        <v>92</v>
      </c>
      <c r="L11" s="49" t="s">
        <v>92</v>
      </c>
      <c r="M11" s="50">
        <v>0.8</v>
      </c>
      <c r="N11" s="50">
        <v>0.2</v>
      </c>
      <c r="O11" s="55"/>
      <c r="P11" s="55"/>
      <c r="Q11" s="55"/>
      <c r="R11" s="51"/>
      <c r="S11" s="76"/>
      <c r="T11" s="76"/>
      <c r="U11" s="76"/>
      <c r="V11" s="76"/>
      <c r="W11" s="76"/>
      <c r="X11" s="77"/>
      <c r="Y11" s="77"/>
      <c r="Z11" s="52"/>
      <c r="AA11" s="52"/>
      <c r="AB11" s="52"/>
      <c r="AC11" s="52"/>
      <c r="AD11" s="52"/>
      <c r="AE11" s="77"/>
      <c r="AF11" s="77"/>
      <c r="AG11" s="76"/>
      <c r="AH11" s="76"/>
      <c r="AI11" s="76"/>
      <c r="AJ11" s="76"/>
      <c r="AK11" s="76"/>
      <c r="AL11" s="77"/>
      <c r="AM11" s="77"/>
      <c r="AN11" s="78"/>
      <c r="AO11" s="78"/>
      <c r="AP11" s="78"/>
      <c r="AQ11" s="76">
        <v>2</v>
      </c>
      <c r="AR11" s="76">
        <v>2</v>
      </c>
      <c r="AS11" s="77"/>
      <c r="AT11" s="77"/>
      <c r="AU11" s="76"/>
      <c r="AV11" s="76"/>
      <c r="AW11" s="76"/>
      <c r="AX11" s="76"/>
      <c r="AY11" s="76"/>
      <c r="AZ11" s="77"/>
      <c r="BA11" s="77"/>
      <c r="BB11" s="76"/>
      <c r="BC11" s="76">
        <v>2</v>
      </c>
      <c r="BD11" s="76">
        <v>1</v>
      </c>
      <c r="BE11" s="76">
        <v>1</v>
      </c>
      <c r="BF11" s="76"/>
      <c r="BG11" s="77"/>
      <c r="BH11" s="77"/>
      <c r="BI11" s="76"/>
      <c r="BJ11" s="76"/>
      <c r="BK11" s="76"/>
      <c r="BL11" s="76"/>
      <c r="BM11" s="76"/>
      <c r="BN11" s="77"/>
      <c r="BO11" s="77"/>
      <c r="BP11" s="76"/>
      <c r="BQ11" s="76"/>
      <c r="BR11" s="76"/>
      <c r="BS11" s="76"/>
      <c r="BT11" s="76"/>
      <c r="BU11" s="77"/>
    </row>
    <row r="12" spans="1:73" s="53" customFormat="1" ht="75.599999999999994" hidden="1" customHeight="1" x14ac:dyDescent="0.45">
      <c r="A12" s="45" t="s">
        <v>269</v>
      </c>
      <c r="B12" s="68" t="s">
        <v>148</v>
      </c>
      <c r="C12" s="46" t="s">
        <v>82</v>
      </c>
      <c r="D12" s="81" t="s">
        <v>191</v>
      </c>
      <c r="E12" s="47">
        <v>53</v>
      </c>
      <c r="F12" s="48"/>
      <c r="G12" s="46" t="s">
        <v>270</v>
      </c>
      <c r="H12" s="46" t="s">
        <v>193</v>
      </c>
      <c r="I12" s="81" t="s">
        <v>195</v>
      </c>
      <c r="J12" s="46"/>
      <c r="K12" s="49" t="s">
        <v>106</v>
      </c>
      <c r="L12" s="49" t="s">
        <v>106</v>
      </c>
      <c r="M12" s="50" t="s">
        <v>106</v>
      </c>
      <c r="N12" s="50" t="s">
        <v>106</v>
      </c>
      <c r="O12" s="55"/>
      <c r="P12" s="55"/>
      <c r="Q12" s="55"/>
      <c r="R12" s="51"/>
      <c r="S12" s="76"/>
      <c r="T12" s="76"/>
      <c r="U12" s="76"/>
      <c r="V12" s="76"/>
      <c r="W12" s="76"/>
      <c r="X12" s="77"/>
      <c r="Y12" s="77"/>
      <c r="Z12" s="52"/>
      <c r="AA12" s="52"/>
      <c r="AB12" s="52"/>
      <c r="AC12" s="52"/>
      <c r="AD12" s="52"/>
      <c r="AE12" s="77"/>
      <c r="AF12" s="77"/>
      <c r="AG12" s="76"/>
      <c r="AH12" s="76"/>
      <c r="AI12" s="76"/>
      <c r="AJ12" s="76"/>
      <c r="AK12" s="76"/>
      <c r="AL12" s="77"/>
      <c r="AM12" s="77"/>
      <c r="AN12" s="78"/>
      <c r="AO12" s="78"/>
      <c r="AP12" s="78"/>
      <c r="AQ12" s="76"/>
      <c r="AR12" s="76">
        <v>2</v>
      </c>
      <c r="AS12" s="77"/>
      <c r="AT12" s="77"/>
      <c r="AU12" s="76">
        <v>2</v>
      </c>
      <c r="AV12" s="76"/>
      <c r="AW12" s="76"/>
      <c r="AX12" s="76"/>
      <c r="AY12" s="76"/>
      <c r="AZ12" s="77"/>
      <c r="BA12" s="77"/>
      <c r="BB12" s="76"/>
      <c r="BC12" s="76">
        <v>2</v>
      </c>
      <c r="BD12" s="76">
        <v>1</v>
      </c>
      <c r="BE12" s="76"/>
      <c r="BF12" s="76"/>
      <c r="BG12" s="77"/>
      <c r="BH12" s="77"/>
      <c r="BI12" s="76"/>
      <c r="BJ12" s="76"/>
      <c r="BK12" s="76"/>
      <c r="BL12" s="76"/>
      <c r="BM12" s="76"/>
      <c r="BN12" s="77"/>
      <c r="BO12" s="77"/>
      <c r="BP12" s="76"/>
      <c r="BQ12" s="76"/>
      <c r="BR12" s="76"/>
      <c r="BS12" s="76"/>
      <c r="BT12" s="76"/>
      <c r="BU12" s="77"/>
    </row>
    <row r="13" spans="1:73" s="53" customFormat="1" ht="75.599999999999994" hidden="1" customHeight="1" x14ac:dyDescent="0.45">
      <c r="A13" s="45" t="s">
        <v>271</v>
      </c>
      <c r="B13" s="68" t="s">
        <v>148</v>
      </c>
      <c r="C13" s="46" t="s">
        <v>82</v>
      </c>
      <c r="D13" s="46" t="s">
        <v>191</v>
      </c>
      <c r="E13" s="47">
        <v>53</v>
      </c>
      <c r="F13" s="48"/>
      <c r="G13" s="46" t="s">
        <v>272</v>
      </c>
      <c r="H13" s="46" t="s">
        <v>193</v>
      </c>
      <c r="I13" s="46" t="s">
        <v>280</v>
      </c>
      <c r="J13" s="46"/>
      <c r="K13" s="49" t="s">
        <v>106</v>
      </c>
      <c r="L13" s="49" t="s">
        <v>106</v>
      </c>
      <c r="M13" s="50" t="s">
        <v>106</v>
      </c>
      <c r="N13" s="50" t="s">
        <v>106</v>
      </c>
      <c r="O13" s="55"/>
      <c r="P13" s="55"/>
      <c r="Q13" s="55"/>
      <c r="R13" s="51"/>
      <c r="S13" s="76"/>
      <c r="T13" s="76"/>
      <c r="U13" s="76"/>
      <c r="V13" s="76"/>
      <c r="W13" s="76"/>
      <c r="X13" s="77"/>
      <c r="Y13" s="77"/>
      <c r="Z13" s="52"/>
      <c r="AA13" s="52"/>
      <c r="AB13" s="52"/>
      <c r="AC13" s="52"/>
      <c r="AD13" s="52"/>
      <c r="AE13" s="77"/>
      <c r="AF13" s="77"/>
      <c r="AG13" s="76"/>
      <c r="AH13" s="76"/>
      <c r="AI13" s="76"/>
      <c r="AJ13" s="76"/>
      <c r="AK13" s="76"/>
      <c r="AL13" s="77"/>
      <c r="AM13" s="77"/>
      <c r="AN13" s="78"/>
      <c r="AO13" s="78"/>
      <c r="AP13" s="78"/>
      <c r="AQ13" s="76"/>
      <c r="AR13" s="76"/>
      <c r="AS13" s="77"/>
      <c r="AT13" s="77"/>
      <c r="AU13" s="76">
        <v>2</v>
      </c>
      <c r="AV13" s="76">
        <v>2</v>
      </c>
      <c r="AW13" s="76"/>
      <c r="AX13" s="76"/>
      <c r="AY13" s="76"/>
      <c r="AZ13" s="77"/>
      <c r="BA13" s="77"/>
      <c r="BB13" s="76"/>
      <c r="BC13" s="76"/>
      <c r="BD13" s="76"/>
      <c r="BE13" s="76"/>
      <c r="BF13" s="76"/>
      <c r="BG13" s="77"/>
      <c r="BH13" s="77"/>
      <c r="BI13" s="76"/>
      <c r="BJ13" s="76"/>
      <c r="BK13" s="76"/>
      <c r="BL13" s="76"/>
      <c r="BM13" s="76"/>
      <c r="BN13" s="77"/>
      <c r="BO13" s="77"/>
      <c r="BP13" s="76"/>
      <c r="BQ13" s="76"/>
      <c r="BR13" s="76"/>
      <c r="BS13" s="76"/>
      <c r="BT13" s="76"/>
      <c r="BU13" s="77"/>
    </row>
    <row r="14" spans="1:73" s="53" customFormat="1" ht="75.599999999999994" hidden="1" customHeight="1" x14ac:dyDescent="0.45">
      <c r="A14" s="45" t="s">
        <v>286</v>
      </c>
      <c r="B14" s="68" t="s">
        <v>148</v>
      </c>
      <c r="C14" s="46" t="s">
        <v>287</v>
      </c>
      <c r="D14" s="46" t="s">
        <v>188</v>
      </c>
      <c r="E14" s="47">
        <v>53</v>
      </c>
      <c r="F14" s="48"/>
      <c r="G14" s="46" t="s">
        <v>289</v>
      </c>
      <c r="H14" s="46"/>
      <c r="I14" s="46" t="s">
        <v>195</v>
      </c>
      <c r="J14" s="46"/>
      <c r="K14" s="49" t="s">
        <v>106</v>
      </c>
      <c r="L14" s="49" t="s">
        <v>106</v>
      </c>
      <c r="M14" s="50" t="s">
        <v>106</v>
      </c>
      <c r="N14" s="50" t="s">
        <v>106</v>
      </c>
      <c r="O14" s="55"/>
      <c r="P14" s="55"/>
      <c r="Q14" s="55"/>
      <c r="R14" s="51"/>
      <c r="S14" s="76"/>
      <c r="T14" s="76"/>
      <c r="U14" s="76"/>
      <c r="V14" s="76"/>
      <c r="W14" s="76"/>
      <c r="X14" s="77"/>
      <c r="Y14" s="77"/>
      <c r="Z14" s="52"/>
      <c r="AA14" s="52"/>
      <c r="AB14" s="52"/>
      <c r="AC14" s="52"/>
      <c r="AD14" s="52"/>
      <c r="AE14" s="77"/>
      <c r="AF14" s="77"/>
      <c r="AG14" s="76"/>
      <c r="AH14" s="76"/>
      <c r="AI14" s="76"/>
      <c r="AJ14" s="76"/>
      <c r="AK14" s="76"/>
      <c r="AL14" s="77"/>
      <c r="AM14" s="77"/>
      <c r="AN14" s="78"/>
      <c r="AO14" s="78"/>
      <c r="AP14" s="78"/>
      <c r="AQ14" s="76"/>
      <c r="AR14" s="76"/>
      <c r="AS14" s="77"/>
      <c r="AT14" s="77"/>
      <c r="AU14" s="76"/>
      <c r="AV14" s="76"/>
      <c r="AW14" s="76"/>
      <c r="AX14" s="76"/>
      <c r="AY14" s="76"/>
      <c r="AZ14" s="77"/>
      <c r="BA14" s="77"/>
      <c r="BB14" s="76"/>
      <c r="BC14" s="76"/>
      <c r="BD14" s="76"/>
      <c r="BE14" s="76"/>
      <c r="BF14" s="76"/>
      <c r="BG14" s="77"/>
      <c r="BH14" s="77"/>
      <c r="BI14" s="76"/>
      <c r="BJ14" s="76"/>
      <c r="BK14" s="76"/>
      <c r="BL14" s="76"/>
      <c r="BM14" s="76"/>
      <c r="BN14" s="77"/>
      <c r="BO14" s="77"/>
      <c r="BP14" s="76"/>
      <c r="BQ14" s="76"/>
      <c r="BR14" s="76"/>
      <c r="BS14" s="76"/>
      <c r="BT14" s="76"/>
      <c r="BU14" s="77"/>
    </row>
    <row r="15" spans="1:73" s="53" customFormat="1" ht="75.599999999999994" hidden="1" customHeight="1" x14ac:dyDescent="0.45">
      <c r="A15" s="45" t="s">
        <v>267</v>
      </c>
      <c r="B15" s="68" t="s">
        <v>148</v>
      </c>
      <c r="C15" s="46" t="s">
        <v>82</v>
      </c>
      <c r="D15" s="46" t="s">
        <v>191</v>
      </c>
      <c r="E15" s="47">
        <v>53</v>
      </c>
      <c r="F15" s="48"/>
      <c r="G15" s="46" t="s">
        <v>342</v>
      </c>
      <c r="H15" s="46"/>
      <c r="I15" s="46" t="s">
        <v>127</v>
      </c>
      <c r="J15" s="46"/>
      <c r="K15" s="49" t="s">
        <v>106</v>
      </c>
      <c r="L15" s="49" t="s">
        <v>106</v>
      </c>
      <c r="M15" s="50" t="s">
        <v>106</v>
      </c>
      <c r="N15" s="50" t="s">
        <v>106</v>
      </c>
      <c r="O15" s="55"/>
      <c r="P15" s="55"/>
      <c r="Q15" s="55"/>
      <c r="R15" s="51"/>
      <c r="S15" s="76"/>
      <c r="T15" s="76"/>
      <c r="U15" s="76"/>
      <c r="V15" s="76"/>
      <c r="W15" s="76"/>
      <c r="X15" s="77"/>
      <c r="Y15" s="77"/>
      <c r="Z15" s="52"/>
      <c r="AA15" s="52"/>
      <c r="AB15" s="52"/>
      <c r="AC15" s="52"/>
      <c r="AD15" s="52"/>
      <c r="AE15" s="77"/>
      <c r="AF15" s="77"/>
      <c r="AG15" s="76"/>
      <c r="AH15" s="76"/>
      <c r="AI15" s="76"/>
      <c r="AJ15" s="76"/>
      <c r="AK15" s="76"/>
      <c r="AL15" s="77"/>
      <c r="AM15" s="77"/>
      <c r="AN15" s="78"/>
      <c r="AO15" s="78"/>
      <c r="AP15" s="78"/>
      <c r="AQ15" s="76">
        <v>2</v>
      </c>
      <c r="AR15" s="76">
        <v>2</v>
      </c>
      <c r="AS15" s="77"/>
      <c r="AT15" s="77"/>
      <c r="AU15" s="76"/>
      <c r="AV15" s="76"/>
      <c r="AW15" s="76"/>
      <c r="AX15" s="76"/>
      <c r="AY15" s="76"/>
      <c r="AZ15" s="77"/>
      <c r="BA15" s="77"/>
      <c r="BB15" s="76"/>
      <c r="BC15" s="76"/>
      <c r="BD15" s="76"/>
      <c r="BE15" s="76"/>
      <c r="BF15" s="76"/>
      <c r="BG15" s="77"/>
      <c r="BH15" s="77"/>
      <c r="BI15" s="76"/>
      <c r="BJ15" s="76"/>
      <c r="BK15" s="76"/>
      <c r="BL15" s="76"/>
      <c r="BM15" s="76"/>
      <c r="BN15" s="77"/>
      <c r="BO15" s="77"/>
      <c r="BP15" s="76"/>
      <c r="BQ15" s="76"/>
      <c r="BR15" s="76"/>
      <c r="BS15" s="76"/>
      <c r="BT15" s="76"/>
      <c r="BU15" s="77"/>
    </row>
    <row r="16" spans="1:73" s="53" customFormat="1" ht="142.19999999999999" hidden="1" customHeight="1" x14ac:dyDescent="0.45">
      <c r="A16" s="45" t="s">
        <v>274</v>
      </c>
      <c r="B16" s="68" t="s">
        <v>148</v>
      </c>
      <c r="C16" s="46" t="s">
        <v>82</v>
      </c>
      <c r="D16" s="81" t="s">
        <v>188</v>
      </c>
      <c r="E16" s="47">
        <v>53</v>
      </c>
      <c r="F16" s="48"/>
      <c r="G16" s="46" t="s">
        <v>273</v>
      </c>
      <c r="H16" s="46" t="s">
        <v>193</v>
      </c>
      <c r="I16" s="81" t="s">
        <v>195</v>
      </c>
      <c r="J16" s="46"/>
      <c r="K16" s="49">
        <v>16</v>
      </c>
      <c r="L16" s="49" t="s">
        <v>92</v>
      </c>
      <c r="M16" s="50" t="s">
        <v>106</v>
      </c>
      <c r="N16" s="50" t="s">
        <v>106</v>
      </c>
      <c r="O16" s="55" t="s">
        <v>346</v>
      </c>
      <c r="P16" s="55"/>
      <c r="Q16" s="55"/>
      <c r="R16" s="51"/>
      <c r="S16" s="76"/>
      <c r="T16" s="76"/>
      <c r="U16" s="76"/>
      <c r="V16" s="76"/>
      <c r="W16" s="76"/>
      <c r="X16" s="77"/>
      <c r="Y16" s="77"/>
      <c r="Z16" s="52"/>
      <c r="AA16" s="52"/>
      <c r="AB16" s="52"/>
      <c r="AC16" s="52"/>
      <c r="AD16" s="52"/>
      <c r="AE16" s="77"/>
      <c r="AF16" s="77"/>
      <c r="AG16" s="76"/>
      <c r="AH16" s="76"/>
      <c r="AI16" s="76"/>
      <c r="AJ16" s="76"/>
      <c r="AK16" s="76"/>
      <c r="AL16" s="77"/>
      <c r="AM16" s="77"/>
      <c r="AN16" s="78"/>
      <c r="AO16" s="78"/>
      <c r="AP16" s="78"/>
      <c r="AQ16" s="76">
        <v>0</v>
      </c>
      <c r="AR16" s="76">
        <v>0</v>
      </c>
      <c r="AS16" s="77"/>
      <c r="AT16" s="77"/>
      <c r="AU16" s="76"/>
      <c r="AV16" s="76">
        <v>0</v>
      </c>
      <c r="AW16" s="76">
        <v>2</v>
      </c>
      <c r="AX16" s="76">
        <v>2</v>
      </c>
      <c r="AY16" s="76">
        <v>0</v>
      </c>
      <c r="AZ16" s="77"/>
      <c r="BA16" s="77"/>
      <c r="BB16" s="76"/>
      <c r="BC16" s="76">
        <v>2</v>
      </c>
      <c r="BD16" s="76"/>
      <c r="BE16" s="76"/>
      <c r="BF16" s="76"/>
      <c r="BG16" s="77"/>
      <c r="BH16" s="77"/>
      <c r="BI16" s="76"/>
      <c r="BJ16" s="76"/>
      <c r="BK16" s="76"/>
      <c r="BL16" s="76"/>
      <c r="BM16" s="76"/>
      <c r="BN16" s="77"/>
      <c r="BO16" s="77"/>
      <c r="BP16" s="76"/>
      <c r="BQ16" s="76"/>
      <c r="BR16" s="76"/>
      <c r="BS16" s="76"/>
      <c r="BT16" s="76"/>
      <c r="BU16" s="77"/>
    </row>
    <row r="17" spans="1:72" s="53" customFormat="1" ht="90.6" hidden="1" customHeight="1" x14ac:dyDescent="0.45">
      <c r="A17" s="45" t="s">
        <v>275</v>
      </c>
      <c r="B17" s="68" t="s">
        <v>148</v>
      </c>
      <c r="C17" s="46" t="s">
        <v>82</v>
      </c>
      <c r="D17" s="46" t="s">
        <v>188</v>
      </c>
      <c r="E17" s="47">
        <v>53</v>
      </c>
      <c r="F17" s="48"/>
      <c r="G17" s="46" t="s">
        <v>276</v>
      </c>
      <c r="H17" s="46" t="s">
        <v>193</v>
      </c>
      <c r="I17" s="46" t="s">
        <v>195</v>
      </c>
      <c r="J17" s="46"/>
      <c r="K17" s="49">
        <v>13</v>
      </c>
      <c r="L17" s="49" t="s">
        <v>92</v>
      </c>
      <c r="M17" s="50">
        <v>0.1</v>
      </c>
      <c r="N17" s="50">
        <v>1</v>
      </c>
      <c r="O17" s="55"/>
      <c r="P17" s="55"/>
      <c r="Q17" s="55"/>
      <c r="R17" s="51"/>
      <c r="S17" s="76"/>
      <c r="T17" s="76"/>
      <c r="U17" s="76"/>
      <c r="V17" s="76"/>
      <c r="W17" s="76"/>
      <c r="X17" s="77"/>
      <c r="Y17" s="77"/>
      <c r="Z17" s="52"/>
      <c r="AA17" s="52"/>
      <c r="AB17" s="52"/>
      <c r="AC17" s="52"/>
      <c r="AD17" s="52"/>
      <c r="AE17" s="77"/>
      <c r="AF17" s="77"/>
      <c r="AG17" s="76"/>
      <c r="AH17" s="76"/>
      <c r="AI17" s="76"/>
      <c r="AJ17" s="76"/>
      <c r="AK17" s="76"/>
      <c r="AL17" s="77"/>
      <c r="AM17" s="77"/>
      <c r="AN17" s="78"/>
      <c r="AO17" s="78"/>
      <c r="AP17" s="78"/>
      <c r="AQ17" s="76"/>
      <c r="AR17" s="76">
        <v>2</v>
      </c>
      <c r="AS17" s="77"/>
      <c r="AT17" s="77"/>
      <c r="AU17" s="76">
        <v>2</v>
      </c>
      <c r="AV17" s="76">
        <v>2</v>
      </c>
      <c r="AW17" s="76">
        <v>2</v>
      </c>
      <c r="AX17" s="76"/>
      <c r="AY17" s="76"/>
      <c r="AZ17" s="77"/>
      <c r="BA17" s="77"/>
      <c r="BB17" s="76"/>
      <c r="BC17" s="76"/>
      <c r="BD17" s="76"/>
      <c r="BE17" s="76"/>
      <c r="BF17" s="76"/>
      <c r="BG17" s="77"/>
      <c r="BH17" s="77"/>
      <c r="BI17" s="76"/>
      <c r="BJ17" s="76"/>
      <c r="BK17" s="76"/>
      <c r="BL17" s="76"/>
      <c r="BM17" s="76"/>
      <c r="BN17" s="77"/>
      <c r="BO17" s="77"/>
      <c r="BP17" s="76"/>
      <c r="BQ17" s="76"/>
      <c r="BR17" s="76"/>
      <c r="BS17" s="76"/>
      <c r="BT17" s="76"/>
    </row>
    <row r="18" spans="1:72" s="53" customFormat="1" ht="75.599999999999994" hidden="1" customHeight="1" x14ac:dyDescent="0.45">
      <c r="A18" s="45" t="s">
        <v>277</v>
      </c>
      <c r="B18" s="68" t="s">
        <v>148</v>
      </c>
      <c r="C18" s="46" t="s">
        <v>82</v>
      </c>
      <c r="D18" s="81" t="s">
        <v>188</v>
      </c>
      <c r="E18" s="47">
        <v>53</v>
      </c>
      <c r="F18" s="48"/>
      <c r="G18" s="46" t="s">
        <v>278</v>
      </c>
      <c r="H18" s="46" t="s">
        <v>193</v>
      </c>
      <c r="I18" s="81" t="s">
        <v>195</v>
      </c>
      <c r="J18" s="46"/>
      <c r="K18" s="49" t="s">
        <v>106</v>
      </c>
      <c r="L18" s="49" t="s">
        <v>106</v>
      </c>
      <c r="M18" s="50" t="s">
        <v>106</v>
      </c>
      <c r="N18" s="50" t="s">
        <v>106</v>
      </c>
      <c r="O18" s="55" t="s">
        <v>347</v>
      </c>
      <c r="P18" s="55"/>
      <c r="Q18" s="55"/>
      <c r="R18" s="51"/>
      <c r="S18" s="76"/>
      <c r="T18" s="76"/>
      <c r="U18" s="76"/>
      <c r="V18" s="76"/>
      <c r="W18" s="76"/>
      <c r="X18" s="77"/>
      <c r="Y18" s="77"/>
      <c r="Z18" s="52"/>
      <c r="AA18" s="52"/>
      <c r="AB18" s="52"/>
      <c r="AC18" s="52"/>
      <c r="AD18" s="52"/>
      <c r="AE18" s="77"/>
      <c r="AF18" s="77"/>
      <c r="AG18" s="76"/>
      <c r="AH18" s="76"/>
      <c r="AI18" s="76"/>
      <c r="AJ18" s="76"/>
      <c r="AK18" s="76"/>
      <c r="AL18" s="77"/>
      <c r="AM18" s="77"/>
      <c r="AN18" s="78"/>
      <c r="AO18" s="78"/>
      <c r="AP18" s="78"/>
      <c r="AQ18" s="76"/>
      <c r="AR18" s="76"/>
      <c r="AS18" s="77"/>
      <c r="AT18" s="77"/>
      <c r="AU18" s="76"/>
      <c r="AV18" s="76"/>
      <c r="AW18" s="76"/>
      <c r="AX18" s="76">
        <v>0</v>
      </c>
      <c r="AY18" s="76">
        <v>2</v>
      </c>
      <c r="AZ18" s="77"/>
      <c r="BA18" s="77"/>
      <c r="BB18" s="76"/>
      <c r="BC18" s="76">
        <v>2</v>
      </c>
      <c r="BD18" s="76">
        <v>1</v>
      </c>
      <c r="BE18" s="76">
        <v>1</v>
      </c>
      <c r="BF18" s="76"/>
      <c r="BG18" s="77"/>
      <c r="BH18" s="77"/>
      <c r="BI18" s="76"/>
      <c r="BJ18" s="76"/>
      <c r="BK18" s="76"/>
      <c r="BL18" s="76"/>
      <c r="BM18" s="76"/>
      <c r="BN18" s="77"/>
      <c r="BO18" s="77"/>
      <c r="BP18" s="76"/>
      <c r="BQ18" s="76"/>
      <c r="BR18" s="76"/>
      <c r="BS18" s="76"/>
      <c r="BT18" s="76"/>
    </row>
    <row r="19" spans="1:72" s="53" customFormat="1" ht="75.599999999999994" hidden="1" customHeight="1" x14ac:dyDescent="0.45">
      <c r="A19" s="45" t="s">
        <v>277</v>
      </c>
      <c r="B19" s="68" t="s">
        <v>148</v>
      </c>
      <c r="C19" s="46" t="s">
        <v>82</v>
      </c>
      <c r="D19" s="81" t="s">
        <v>188</v>
      </c>
      <c r="E19" s="47">
        <v>53</v>
      </c>
      <c r="F19" s="48"/>
      <c r="G19" s="46" t="s">
        <v>279</v>
      </c>
      <c r="H19" s="46" t="s">
        <v>193</v>
      </c>
      <c r="I19" s="81" t="s">
        <v>280</v>
      </c>
      <c r="J19" s="46"/>
      <c r="K19" s="49" t="s">
        <v>106</v>
      </c>
      <c r="L19" s="49" t="s">
        <v>106</v>
      </c>
      <c r="M19" s="50" t="s">
        <v>106</v>
      </c>
      <c r="N19" s="50" t="s">
        <v>106</v>
      </c>
      <c r="O19" s="55"/>
      <c r="P19" s="55"/>
      <c r="Q19" s="55"/>
      <c r="R19" s="51"/>
      <c r="S19" s="76"/>
      <c r="T19" s="76"/>
      <c r="U19" s="76"/>
      <c r="V19" s="76"/>
      <c r="W19" s="76"/>
      <c r="X19" s="77"/>
      <c r="Y19" s="77"/>
      <c r="Z19" s="52"/>
      <c r="AA19" s="52"/>
      <c r="AB19" s="52"/>
      <c r="AC19" s="52"/>
      <c r="AD19" s="52"/>
      <c r="AE19" s="77"/>
      <c r="AF19" s="77"/>
      <c r="AG19" s="76"/>
      <c r="AH19" s="76"/>
      <c r="AI19" s="76"/>
      <c r="AJ19" s="76"/>
      <c r="AK19" s="76"/>
      <c r="AL19" s="77"/>
      <c r="AM19" s="77"/>
      <c r="AN19" s="78"/>
      <c r="AO19" s="78"/>
      <c r="AP19" s="78"/>
      <c r="AQ19" s="76">
        <v>2</v>
      </c>
      <c r="AR19" s="76">
        <v>2</v>
      </c>
      <c r="AS19" s="77"/>
      <c r="AT19" s="77"/>
      <c r="AU19" s="76"/>
      <c r="AV19" s="76"/>
      <c r="AW19" s="76"/>
      <c r="AX19" s="76">
        <v>2</v>
      </c>
      <c r="AY19" s="76">
        <v>2</v>
      </c>
      <c r="AZ19" s="77"/>
      <c r="BA19" s="77"/>
      <c r="BB19" s="76"/>
      <c r="BC19" s="76">
        <v>1</v>
      </c>
      <c r="BD19" s="76">
        <v>1</v>
      </c>
      <c r="BE19" s="76"/>
      <c r="BF19" s="76"/>
      <c r="BG19" s="77"/>
      <c r="BH19" s="77"/>
      <c r="BI19" s="76"/>
      <c r="BJ19" s="76"/>
      <c r="BK19" s="76"/>
      <c r="BL19" s="76"/>
      <c r="BM19" s="76"/>
      <c r="BN19" s="77"/>
      <c r="BO19" s="77"/>
      <c r="BP19" s="76"/>
      <c r="BQ19" s="76"/>
      <c r="BR19" s="76"/>
      <c r="BS19" s="76"/>
      <c r="BT19" s="76"/>
    </row>
    <row r="20" spans="1:72" s="53" customFormat="1" ht="75.599999999999994" hidden="1" customHeight="1" x14ac:dyDescent="0.45">
      <c r="A20" s="45" t="s">
        <v>282</v>
      </c>
      <c r="B20" s="68" t="s">
        <v>148</v>
      </c>
      <c r="C20" s="46" t="s">
        <v>82</v>
      </c>
      <c r="D20" s="46" t="s">
        <v>202</v>
      </c>
      <c r="E20" s="47">
        <v>53</v>
      </c>
      <c r="F20" s="48"/>
      <c r="G20" s="46" t="s">
        <v>283</v>
      </c>
      <c r="H20" s="46" t="s">
        <v>193</v>
      </c>
      <c r="I20" s="46" t="s">
        <v>195</v>
      </c>
      <c r="J20" s="46"/>
      <c r="K20" s="49">
        <v>13</v>
      </c>
      <c r="L20" s="49" t="s">
        <v>92</v>
      </c>
      <c r="M20" s="50">
        <v>1</v>
      </c>
      <c r="N20" s="50">
        <v>1</v>
      </c>
      <c r="O20" s="55"/>
      <c r="P20" s="55"/>
      <c r="Q20" s="55"/>
      <c r="R20" s="51"/>
      <c r="S20" s="76"/>
      <c r="T20" s="76"/>
      <c r="U20" s="76"/>
      <c r="V20" s="76"/>
      <c r="W20" s="76"/>
      <c r="X20" s="77"/>
      <c r="Y20" s="77"/>
      <c r="Z20" s="52"/>
      <c r="AA20" s="52"/>
      <c r="AB20" s="52"/>
      <c r="AC20" s="52"/>
      <c r="AD20" s="52"/>
      <c r="AE20" s="77"/>
      <c r="AF20" s="77"/>
      <c r="AG20" s="76"/>
      <c r="AH20" s="76"/>
      <c r="AI20" s="76"/>
      <c r="AJ20" s="76"/>
      <c r="AK20" s="76"/>
      <c r="AL20" s="77"/>
      <c r="AM20" s="77"/>
      <c r="AN20" s="78"/>
      <c r="AO20" s="78"/>
      <c r="AP20" s="78"/>
      <c r="AQ20" s="76"/>
      <c r="AR20" s="76"/>
      <c r="AS20" s="77"/>
      <c r="AT20" s="77"/>
      <c r="AU20" s="76"/>
      <c r="AV20" s="76"/>
      <c r="AW20" s="76"/>
      <c r="AX20" s="76">
        <v>2</v>
      </c>
      <c r="AY20" s="76">
        <v>2</v>
      </c>
      <c r="AZ20" s="77"/>
      <c r="BA20" s="77"/>
      <c r="BB20" s="76"/>
      <c r="BC20" s="76"/>
      <c r="BD20" s="76"/>
      <c r="BE20" s="76"/>
      <c r="BF20" s="76"/>
      <c r="BG20" s="77"/>
      <c r="BH20" s="77"/>
      <c r="BI20" s="76"/>
      <c r="BJ20" s="76"/>
      <c r="BK20" s="76"/>
      <c r="BL20" s="76"/>
      <c r="BM20" s="76"/>
      <c r="BN20" s="77"/>
      <c r="BO20" s="77"/>
      <c r="BP20" s="76"/>
      <c r="BQ20" s="76"/>
      <c r="BR20" s="76"/>
      <c r="BS20" s="76"/>
      <c r="BT20" s="76"/>
    </row>
    <row r="21" spans="1:72" s="53" customFormat="1" ht="75.599999999999994" hidden="1" customHeight="1" x14ac:dyDescent="0.45">
      <c r="A21" s="45" t="s">
        <v>282</v>
      </c>
      <c r="B21" s="68" t="s">
        <v>148</v>
      </c>
      <c r="C21" s="46" t="s">
        <v>82</v>
      </c>
      <c r="D21" s="81" t="s">
        <v>202</v>
      </c>
      <c r="E21" s="47">
        <v>53</v>
      </c>
      <c r="F21" s="48"/>
      <c r="G21" s="46" t="s">
        <v>327</v>
      </c>
      <c r="H21" s="46"/>
      <c r="I21" s="81" t="s">
        <v>280</v>
      </c>
      <c r="J21" s="46"/>
      <c r="K21" s="49" t="s">
        <v>106</v>
      </c>
      <c r="L21" s="49" t="s">
        <v>106</v>
      </c>
      <c r="M21" s="50" t="s">
        <v>106</v>
      </c>
      <c r="N21" s="50" t="s">
        <v>106</v>
      </c>
      <c r="O21" s="55"/>
      <c r="P21" s="55"/>
      <c r="Q21" s="55"/>
      <c r="R21" s="51"/>
      <c r="S21" s="76"/>
      <c r="T21" s="76"/>
      <c r="U21" s="76"/>
      <c r="V21" s="76"/>
      <c r="W21" s="76"/>
      <c r="X21" s="77"/>
      <c r="Y21" s="77"/>
      <c r="Z21" s="52"/>
      <c r="AA21" s="52"/>
      <c r="AB21" s="52"/>
      <c r="AC21" s="52"/>
      <c r="AD21" s="52"/>
      <c r="AE21" s="77"/>
      <c r="AF21" s="77"/>
      <c r="AG21" s="76"/>
      <c r="AH21" s="76"/>
      <c r="AI21" s="76"/>
      <c r="AJ21" s="76"/>
      <c r="AK21" s="76"/>
      <c r="AL21" s="77"/>
      <c r="AM21" s="77"/>
      <c r="AN21" s="78"/>
      <c r="AO21" s="78"/>
      <c r="AP21" s="78"/>
      <c r="AQ21" s="76"/>
      <c r="AR21" s="76"/>
      <c r="AS21" s="77"/>
      <c r="AT21" s="77"/>
      <c r="AU21" s="76"/>
      <c r="AV21" s="76"/>
      <c r="AW21" s="76"/>
      <c r="AX21" s="76"/>
      <c r="AY21" s="76"/>
      <c r="AZ21" s="77"/>
      <c r="BA21" s="77"/>
      <c r="BB21" s="76"/>
      <c r="BC21" s="76"/>
      <c r="BD21" s="76"/>
      <c r="BE21" s="76">
        <v>1</v>
      </c>
      <c r="BF21" s="76">
        <v>1</v>
      </c>
      <c r="BG21" s="77"/>
      <c r="BH21" s="77"/>
      <c r="BI21" s="76">
        <v>1</v>
      </c>
      <c r="BJ21" s="76"/>
      <c r="BK21" s="76"/>
      <c r="BL21" s="76"/>
      <c r="BM21" s="76"/>
      <c r="BN21" s="77"/>
      <c r="BO21" s="77"/>
      <c r="BP21" s="76">
        <v>1</v>
      </c>
      <c r="BQ21" s="76"/>
      <c r="BR21" s="76"/>
      <c r="BS21" s="76"/>
      <c r="BT21" s="76"/>
    </row>
    <row r="22" spans="1:72" s="53" customFormat="1" ht="75.599999999999994" hidden="1" customHeight="1" x14ac:dyDescent="0.45">
      <c r="A22" s="45" t="s">
        <v>285</v>
      </c>
      <c r="B22" s="68" t="s">
        <v>148</v>
      </c>
      <c r="C22" s="46" t="s">
        <v>82</v>
      </c>
      <c r="D22" s="81" t="s">
        <v>284</v>
      </c>
      <c r="E22" s="47">
        <v>53</v>
      </c>
      <c r="F22" s="48"/>
      <c r="G22" s="46" t="s">
        <v>268</v>
      </c>
      <c r="H22" s="46" t="s">
        <v>193</v>
      </c>
      <c r="I22" s="81" t="s">
        <v>195</v>
      </c>
      <c r="J22" s="46"/>
      <c r="K22" s="49" t="s">
        <v>106</v>
      </c>
      <c r="L22" s="49" t="s">
        <v>106</v>
      </c>
      <c r="M22" s="50" t="s">
        <v>106</v>
      </c>
      <c r="N22" s="50" t="s">
        <v>106</v>
      </c>
      <c r="O22" s="55"/>
      <c r="P22" s="55"/>
      <c r="Q22" s="55"/>
      <c r="R22" s="51"/>
      <c r="S22" s="76"/>
      <c r="T22" s="76"/>
      <c r="U22" s="76"/>
      <c r="V22" s="76"/>
      <c r="W22" s="76"/>
      <c r="X22" s="77"/>
      <c r="Y22" s="77"/>
      <c r="Z22" s="52"/>
      <c r="AA22" s="52"/>
      <c r="AB22" s="52"/>
      <c r="AC22" s="52"/>
      <c r="AD22" s="52"/>
      <c r="AE22" s="77"/>
      <c r="AF22" s="77"/>
      <c r="AG22" s="76"/>
      <c r="AH22" s="76"/>
      <c r="AI22" s="76"/>
      <c r="AJ22" s="76"/>
      <c r="AK22" s="76"/>
      <c r="AL22" s="77"/>
      <c r="AM22" s="77"/>
      <c r="AN22" s="78"/>
      <c r="AO22" s="78"/>
      <c r="AP22" s="78"/>
      <c r="AQ22" s="76"/>
      <c r="AR22" s="76"/>
      <c r="AS22" s="77"/>
      <c r="AT22" s="77"/>
      <c r="AU22" s="76"/>
      <c r="AV22" s="76"/>
      <c r="AW22" s="76"/>
      <c r="AX22" s="76"/>
      <c r="AY22" s="76"/>
      <c r="AZ22" s="77"/>
      <c r="BA22" s="77"/>
      <c r="BB22" s="76"/>
      <c r="BC22" s="76"/>
      <c r="BD22" s="76"/>
      <c r="BE22" s="76"/>
      <c r="BF22" s="76">
        <v>1</v>
      </c>
      <c r="BG22" s="77"/>
      <c r="BH22" s="77"/>
      <c r="BI22" s="76">
        <v>1</v>
      </c>
      <c r="BJ22" s="76">
        <v>1</v>
      </c>
      <c r="BK22" s="76">
        <v>1</v>
      </c>
      <c r="BL22" s="76">
        <v>1</v>
      </c>
      <c r="BM22" s="76">
        <v>1</v>
      </c>
      <c r="BN22" s="77"/>
      <c r="BO22" s="77"/>
      <c r="BP22" s="76">
        <v>1</v>
      </c>
      <c r="BQ22" s="76"/>
      <c r="BR22" s="76"/>
      <c r="BS22" s="76"/>
      <c r="BT22" s="76"/>
    </row>
    <row r="23" spans="1:72" s="53" customFormat="1" ht="75.599999999999994" hidden="1" customHeight="1" x14ac:dyDescent="0.45">
      <c r="A23" s="45" t="s">
        <v>355</v>
      </c>
      <c r="B23" s="68" t="s">
        <v>148</v>
      </c>
      <c r="C23" s="46" t="s">
        <v>82</v>
      </c>
      <c r="D23" s="81" t="s">
        <v>356</v>
      </c>
      <c r="E23" s="47">
        <v>53</v>
      </c>
      <c r="F23" s="48"/>
      <c r="G23" s="46" t="s">
        <v>368</v>
      </c>
      <c r="H23" s="46"/>
      <c r="I23" s="81" t="s">
        <v>195</v>
      </c>
      <c r="J23" s="46"/>
      <c r="K23" s="49" t="s">
        <v>106</v>
      </c>
      <c r="L23" s="49" t="s">
        <v>106</v>
      </c>
      <c r="M23" s="50" t="s">
        <v>106</v>
      </c>
      <c r="N23" s="50" t="s">
        <v>106</v>
      </c>
      <c r="O23" s="55" t="s">
        <v>377</v>
      </c>
      <c r="P23" s="55"/>
      <c r="Q23" s="55"/>
      <c r="R23" s="51"/>
      <c r="S23" s="76"/>
      <c r="T23" s="76"/>
      <c r="U23" s="76"/>
      <c r="V23" s="76"/>
      <c r="W23" s="76"/>
      <c r="X23" s="77"/>
      <c r="Y23" s="77"/>
      <c r="Z23" s="52"/>
      <c r="AA23" s="52"/>
      <c r="AB23" s="52"/>
      <c r="AC23" s="52"/>
      <c r="AD23" s="52"/>
      <c r="AE23" s="77"/>
      <c r="AF23" s="77"/>
      <c r="AG23" s="76"/>
      <c r="AH23" s="76"/>
      <c r="AI23" s="76"/>
      <c r="AJ23" s="76"/>
      <c r="AK23" s="76"/>
      <c r="AL23" s="77"/>
      <c r="AM23" s="77"/>
      <c r="AN23" s="78"/>
      <c r="AO23" s="78"/>
      <c r="AP23" s="78"/>
      <c r="AQ23" s="76"/>
      <c r="AR23" s="76"/>
      <c r="AS23" s="77"/>
      <c r="AT23" s="77"/>
      <c r="AU23" s="76"/>
      <c r="AV23" s="76"/>
      <c r="AW23" s="76"/>
      <c r="AX23" s="76"/>
      <c r="AY23" s="76"/>
      <c r="AZ23" s="77"/>
      <c r="BA23" s="77"/>
      <c r="BB23" s="76">
        <v>0</v>
      </c>
      <c r="BC23" s="76"/>
      <c r="BD23" s="76"/>
      <c r="BE23" s="76"/>
      <c r="BF23" s="76"/>
      <c r="BG23" s="77"/>
      <c r="BH23" s="77"/>
      <c r="BI23" s="76"/>
      <c r="BJ23" s="76"/>
      <c r="BK23" s="76"/>
      <c r="BL23" s="76"/>
      <c r="BM23" s="76"/>
      <c r="BN23" s="77"/>
      <c r="BO23" s="77"/>
      <c r="BP23" s="76"/>
      <c r="BQ23" s="76"/>
      <c r="BR23" s="76"/>
      <c r="BS23" s="76"/>
      <c r="BT23" s="76"/>
    </row>
    <row r="24" spans="1:72" s="53" customFormat="1" ht="75.599999999999994" hidden="1" customHeight="1" x14ac:dyDescent="0.45">
      <c r="A24" s="45" t="s">
        <v>353</v>
      </c>
      <c r="B24" s="68" t="s">
        <v>148</v>
      </c>
      <c r="C24" s="46" t="s">
        <v>82</v>
      </c>
      <c r="D24" s="81" t="s">
        <v>354</v>
      </c>
      <c r="E24" s="47"/>
      <c r="F24" s="48"/>
      <c r="G24" s="46" t="s">
        <v>196</v>
      </c>
      <c r="H24" s="46"/>
      <c r="I24" s="81" t="s">
        <v>195</v>
      </c>
      <c r="J24" s="46"/>
      <c r="K24" s="49" t="s">
        <v>106</v>
      </c>
      <c r="L24" s="49" t="s">
        <v>106</v>
      </c>
      <c r="M24" s="50" t="s">
        <v>106</v>
      </c>
      <c r="N24" s="50" t="s">
        <v>106</v>
      </c>
      <c r="O24" s="55"/>
      <c r="P24" s="55"/>
      <c r="Q24" s="55"/>
      <c r="R24" s="51"/>
      <c r="S24" s="76"/>
      <c r="T24" s="76"/>
      <c r="U24" s="76"/>
      <c r="V24" s="76"/>
      <c r="W24" s="76"/>
      <c r="X24" s="77"/>
      <c r="Y24" s="77"/>
      <c r="Z24" s="52"/>
      <c r="AA24" s="52"/>
      <c r="AB24" s="52"/>
      <c r="AC24" s="52"/>
      <c r="AD24" s="52"/>
      <c r="AE24" s="77"/>
      <c r="AF24" s="77"/>
      <c r="AG24" s="76"/>
      <c r="AH24" s="76"/>
      <c r="AI24" s="76"/>
      <c r="AJ24" s="76"/>
      <c r="AK24" s="76"/>
      <c r="AL24" s="77"/>
      <c r="AM24" s="77"/>
      <c r="AN24" s="78"/>
      <c r="AO24" s="78"/>
      <c r="AP24" s="78"/>
      <c r="AQ24" s="76"/>
      <c r="AR24" s="76"/>
      <c r="AS24" s="77"/>
      <c r="AT24" s="77"/>
      <c r="AU24" s="76"/>
      <c r="AV24" s="76"/>
      <c r="AW24" s="76"/>
      <c r="AX24" s="76"/>
      <c r="AY24" s="76"/>
      <c r="AZ24" s="77"/>
      <c r="BA24" s="77"/>
      <c r="BB24" s="76"/>
      <c r="BC24" s="76"/>
      <c r="BD24" s="76"/>
      <c r="BE24" s="76"/>
      <c r="BF24" s="76"/>
      <c r="BG24" s="77"/>
      <c r="BH24" s="77"/>
      <c r="BI24" s="76"/>
      <c r="BJ24" s="76"/>
      <c r="BK24" s="76"/>
      <c r="BL24" s="76"/>
      <c r="BM24" s="76"/>
      <c r="BN24" s="77"/>
      <c r="BO24" s="77"/>
      <c r="BP24" s="76"/>
      <c r="BQ24" s="76"/>
      <c r="BR24" s="76">
        <v>1</v>
      </c>
      <c r="BS24" s="76">
        <v>1</v>
      </c>
      <c r="BT24" s="76">
        <v>1</v>
      </c>
    </row>
    <row r="25" spans="1:72" s="53" customFormat="1" ht="75.599999999999994" hidden="1" customHeight="1" x14ac:dyDescent="0.45">
      <c r="A25" s="45" t="s">
        <v>328</v>
      </c>
      <c r="B25" s="68" t="s">
        <v>148</v>
      </c>
      <c r="C25" s="46" t="s">
        <v>82</v>
      </c>
      <c r="D25" s="81" t="s">
        <v>284</v>
      </c>
      <c r="E25" s="47">
        <v>53</v>
      </c>
      <c r="F25" s="48"/>
      <c r="G25" s="46" t="s">
        <v>270</v>
      </c>
      <c r="H25" s="46"/>
      <c r="I25" s="81" t="s">
        <v>195</v>
      </c>
      <c r="J25" s="46"/>
      <c r="K25" s="49" t="s">
        <v>106</v>
      </c>
      <c r="L25" s="49" t="s">
        <v>106</v>
      </c>
      <c r="M25" s="50" t="s">
        <v>106</v>
      </c>
      <c r="N25" s="50" t="s">
        <v>106</v>
      </c>
      <c r="O25" s="55"/>
      <c r="P25" s="55"/>
      <c r="Q25" s="55"/>
      <c r="R25" s="51"/>
      <c r="S25" s="76"/>
      <c r="T25" s="76"/>
      <c r="U25" s="76"/>
      <c r="V25" s="76"/>
      <c r="W25" s="76"/>
      <c r="X25" s="77"/>
      <c r="Y25" s="77"/>
      <c r="Z25" s="52"/>
      <c r="AA25" s="52"/>
      <c r="AB25" s="52"/>
      <c r="AC25" s="52"/>
      <c r="AD25" s="52"/>
      <c r="AE25" s="77"/>
      <c r="AF25" s="77"/>
      <c r="AG25" s="76"/>
      <c r="AH25" s="76"/>
      <c r="AI25" s="76"/>
      <c r="AJ25" s="76"/>
      <c r="AK25" s="76"/>
      <c r="AL25" s="77"/>
      <c r="AM25" s="77"/>
      <c r="AN25" s="78"/>
      <c r="AO25" s="78"/>
      <c r="AP25" s="78"/>
      <c r="AQ25" s="76"/>
      <c r="AR25" s="76"/>
      <c r="AS25" s="77"/>
      <c r="AT25" s="77"/>
      <c r="AU25" s="76"/>
      <c r="AV25" s="76"/>
      <c r="AW25" s="76"/>
      <c r="AX25" s="76"/>
      <c r="AY25" s="76"/>
      <c r="AZ25" s="77"/>
      <c r="BA25" s="77"/>
      <c r="BB25" s="76"/>
      <c r="BC25" s="76"/>
      <c r="BD25" s="76"/>
      <c r="BE25" s="76"/>
      <c r="BF25" s="76"/>
      <c r="BG25" s="77"/>
      <c r="BH25" s="77"/>
      <c r="BI25" s="76"/>
      <c r="BJ25" s="76"/>
      <c r="BK25" s="76"/>
      <c r="BL25" s="76"/>
      <c r="BM25" s="76">
        <v>1</v>
      </c>
      <c r="BN25" s="77"/>
      <c r="BO25" s="77"/>
      <c r="BP25" s="76">
        <v>1</v>
      </c>
      <c r="BQ25" s="76">
        <v>1</v>
      </c>
      <c r="BR25" s="76"/>
      <c r="BS25" s="76"/>
      <c r="BT25" s="76"/>
    </row>
    <row r="26" spans="1:72" s="53" customFormat="1" ht="75.599999999999994" hidden="1" customHeight="1" x14ac:dyDescent="0.45">
      <c r="A26" s="45" t="s">
        <v>329</v>
      </c>
      <c r="B26" s="68" t="s">
        <v>148</v>
      </c>
      <c r="C26" s="46" t="s">
        <v>82</v>
      </c>
      <c r="D26" s="81" t="s">
        <v>284</v>
      </c>
      <c r="E26" s="47">
        <v>53</v>
      </c>
      <c r="F26" s="48"/>
      <c r="G26" s="46" t="s">
        <v>272</v>
      </c>
      <c r="H26" s="46"/>
      <c r="I26" s="81" t="s">
        <v>280</v>
      </c>
      <c r="J26" s="46"/>
      <c r="K26" s="49" t="s">
        <v>106</v>
      </c>
      <c r="L26" s="49" t="s">
        <v>106</v>
      </c>
      <c r="M26" s="50" t="s">
        <v>106</v>
      </c>
      <c r="N26" s="50" t="s">
        <v>106</v>
      </c>
      <c r="O26" s="55"/>
      <c r="P26" s="55"/>
      <c r="Q26" s="55"/>
      <c r="R26" s="51"/>
      <c r="S26" s="76"/>
      <c r="T26" s="76"/>
      <c r="U26" s="76"/>
      <c r="V26" s="76"/>
      <c r="W26" s="76"/>
      <c r="X26" s="77"/>
      <c r="Y26" s="77"/>
      <c r="Z26" s="52"/>
      <c r="AA26" s="52"/>
      <c r="AB26" s="52"/>
      <c r="AC26" s="52"/>
      <c r="AD26" s="52"/>
      <c r="AE26" s="77"/>
      <c r="AF26" s="77"/>
      <c r="AG26" s="76"/>
      <c r="AH26" s="76"/>
      <c r="AI26" s="76"/>
      <c r="AJ26" s="76"/>
      <c r="AK26" s="76"/>
      <c r="AL26" s="77"/>
      <c r="AM26" s="77"/>
      <c r="AN26" s="78"/>
      <c r="AO26" s="78"/>
      <c r="AP26" s="78"/>
      <c r="AQ26" s="76"/>
      <c r="AR26" s="76"/>
      <c r="AS26" s="77"/>
      <c r="AT26" s="77"/>
      <c r="AU26" s="76"/>
      <c r="AV26" s="76"/>
      <c r="AW26" s="76"/>
      <c r="AX26" s="76"/>
      <c r="AY26" s="76"/>
      <c r="AZ26" s="77"/>
      <c r="BA26" s="77"/>
      <c r="BB26" s="76"/>
      <c r="BC26" s="76"/>
      <c r="BD26" s="76"/>
      <c r="BE26" s="76"/>
      <c r="BF26" s="76"/>
      <c r="BG26" s="77"/>
      <c r="BH26" s="77"/>
      <c r="BI26" s="76"/>
      <c r="BJ26" s="76"/>
      <c r="BK26" s="76"/>
      <c r="BL26" s="76"/>
      <c r="BM26" s="76"/>
      <c r="BN26" s="77"/>
      <c r="BO26" s="77"/>
      <c r="BP26" s="76"/>
      <c r="BQ26" s="76"/>
      <c r="BR26" s="76">
        <v>1</v>
      </c>
      <c r="BS26" s="76"/>
      <c r="BT26" s="76"/>
    </row>
    <row r="27" spans="1:72" s="53" customFormat="1" ht="75.599999999999994" hidden="1" customHeight="1" x14ac:dyDescent="0.45">
      <c r="A27" s="45" t="s">
        <v>313</v>
      </c>
      <c r="B27" s="68" t="s">
        <v>211</v>
      </c>
      <c r="C27" s="46" t="s">
        <v>125</v>
      </c>
      <c r="D27" s="46" t="s">
        <v>202</v>
      </c>
      <c r="E27" s="47">
        <v>53</v>
      </c>
      <c r="F27" s="48"/>
      <c r="G27" s="46" t="s">
        <v>310</v>
      </c>
      <c r="H27" s="46"/>
      <c r="I27" s="46" t="s">
        <v>127</v>
      </c>
      <c r="J27" s="46"/>
      <c r="K27" s="49" t="s">
        <v>106</v>
      </c>
      <c r="L27" s="49" t="s">
        <v>106</v>
      </c>
      <c r="M27" s="50" t="s">
        <v>106</v>
      </c>
      <c r="N27" s="50" t="s">
        <v>106</v>
      </c>
      <c r="O27" s="55"/>
      <c r="P27" s="55"/>
      <c r="Q27" s="55"/>
      <c r="R27" s="51"/>
      <c r="S27" s="76"/>
      <c r="T27" s="76"/>
      <c r="U27" s="76"/>
      <c r="V27" s="76"/>
      <c r="W27" s="76"/>
      <c r="X27" s="77"/>
      <c r="Y27" s="77"/>
      <c r="Z27" s="52"/>
      <c r="AA27" s="52"/>
      <c r="AB27" s="52"/>
      <c r="AC27" s="52"/>
      <c r="AD27" s="52"/>
      <c r="AE27" s="77"/>
      <c r="AF27" s="77"/>
      <c r="AG27" s="76"/>
      <c r="AH27" s="76"/>
      <c r="AI27" s="76"/>
      <c r="AJ27" s="76"/>
      <c r="AK27" s="76"/>
      <c r="AL27" s="77"/>
      <c r="AM27" s="77"/>
      <c r="AN27" s="78"/>
      <c r="AO27" s="78"/>
      <c r="AP27" s="78"/>
      <c r="AQ27" s="76">
        <v>2</v>
      </c>
      <c r="AR27" s="76">
        <v>2</v>
      </c>
      <c r="AS27" s="77"/>
      <c r="AT27" s="77"/>
      <c r="AU27" s="76"/>
      <c r="AV27" s="76"/>
      <c r="AW27" s="76"/>
      <c r="AX27" s="76"/>
      <c r="AY27" s="76"/>
      <c r="AZ27" s="77"/>
      <c r="BA27" s="77"/>
      <c r="BB27" s="76"/>
      <c r="BC27" s="76"/>
      <c r="BD27" s="76"/>
      <c r="BE27" s="76"/>
      <c r="BF27" s="76"/>
      <c r="BG27" s="77"/>
      <c r="BH27" s="77"/>
      <c r="BI27" s="76"/>
      <c r="BJ27" s="76"/>
      <c r="BK27" s="76"/>
      <c r="BL27" s="76"/>
      <c r="BM27" s="76"/>
      <c r="BN27" s="77"/>
      <c r="BO27" s="77"/>
      <c r="BP27" s="76"/>
      <c r="BQ27" s="76"/>
      <c r="BR27" s="76"/>
      <c r="BS27" s="76"/>
      <c r="BT27" s="76"/>
    </row>
    <row r="28" spans="1:72" s="53" customFormat="1" ht="75.599999999999994" hidden="1" customHeight="1" x14ac:dyDescent="0.45">
      <c r="A28" s="45" t="s">
        <v>304</v>
      </c>
      <c r="B28" s="68" t="s">
        <v>211</v>
      </c>
      <c r="C28" s="46" t="s">
        <v>82</v>
      </c>
      <c r="D28" s="81" t="s">
        <v>202</v>
      </c>
      <c r="E28" s="47">
        <v>53</v>
      </c>
      <c r="F28" s="48"/>
      <c r="G28" s="46" t="s">
        <v>305</v>
      </c>
      <c r="H28" s="46"/>
      <c r="I28" s="81" t="s">
        <v>216</v>
      </c>
      <c r="J28" s="46" t="s">
        <v>371</v>
      </c>
      <c r="K28" s="49">
        <v>16</v>
      </c>
      <c r="L28" s="49" t="s">
        <v>92</v>
      </c>
      <c r="M28" s="50" t="s">
        <v>106</v>
      </c>
      <c r="N28" s="50" t="s">
        <v>106</v>
      </c>
      <c r="O28" s="55" t="s">
        <v>349</v>
      </c>
      <c r="P28" s="55"/>
      <c r="Q28" s="55"/>
      <c r="R28" s="51"/>
      <c r="S28" s="76"/>
      <c r="T28" s="76"/>
      <c r="U28" s="52"/>
      <c r="V28" s="52"/>
      <c r="W28" s="52"/>
      <c r="X28" s="77"/>
      <c r="Y28" s="77"/>
      <c r="Z28" s="76"/>
      <c r="AA28" s="76"/>
      <c r="AB28" s="76"/>
      <c r="AC28" s="76"/>
      <c r="AD28" s="76"/>
      <c r="AE28" s="77"/>
      <c r="AF28" s="77"/>
      <c r="AG28" s="76"/>
      <c r="AH28" s="76"/>
      <c r="AI28" s="76"/>
      <c r="AJ28" s="76"/>
      <c r="AK28" s="76"/>
      <c r="AL28" s="77"/>
      <c r="AM28" s="77"/>
      <c r="AN28" s="78"/>
      <c r="AO28" s="78"/>
      <c r="AP28" s="78"/>
      <c r="AQ28" s="76">
        <v>2</v>
      </c>
      <c r="AR28" s="76">
        <v>2</v>
      </c>
      <c r="AS28" s="77"/>
      <c r="AT28" s="77"/>
      <c r="AU28" s="76">
        <v>0</v>
      </c>
      <c r="AV28" s="76">
        <v>0</v>
      </c>
      <c r="AW28" s="76">
        <v>0</v>
      </c>
      <c r="AX28" s="76">
        <v>0</v>
      </c>
      <c r="AY28" s="76">
        <v>0</v>
      </c>
      <c r="AZ28" s="77"/>
      <c r="BA28" s="77"/>
      <c r="BB28" s="76">
        <v>1</v>
      </c>
      <c r="BC28" s="76">
        <v>1</v>
      </c>
      <c r="BD28" s="76">
        <v>1</v>
      </c>
      <c r="BE28" s="76">
        <v>1</v>
      </c>
      <c r="BF28" s="76">
        <v>1</v>
      </c>
      <c r="BG28" s="77"/>
      <c r="BH28" s="77"/>
      <c r="BI28" s="76"/>
      <c r="BJ28" s="76"/>
      <c r="BK28" s="76"/>
      <c r="BL28" s="76"/>
      <c r="BM28" s="76"/>
      <c r="BN28" s="77"/>
      <c r="BO28" s="77"/>
      <c r="BP28" s="76"/>
      <c r="BQ28" s="76"/>
      <c r="BR28" s="76"/>
      <c r="BS28" s="76"/>
      <c r="BT28" s="76"/>
    </row>
    <row r="29" spans="1:72" s="53" customFormat="1" ht="75.599999999999994" hidden="1" customHeight="1" x14ac:dyDescent="0.45">
      <c r="A29" s="45" t="s">
        <v>306</v>
      </c>
      <c r="B29" s="68" t="s">
        <v>211</v>
      </c>
      <c r="C29" s="46" t="s">
        <v>82</v>
      </c>
      <c r="D29" s="81" t="s">
        <v>202</v>
      </c>
      <c r="E29" s="47">
        <v>53</v>
      </c>
      <c r="F29" s="48"/>
      <c r="G29" s="46" t="s">
        <v>214</v>
      </c>
      <c r="H29" s="46"/>
      <c r="I29" s="81" t="s">
        <v>216</v>
      </c>
      <c r="J29" s="46" t="s">
        <v>370</v>
      </c>
      <c r="K29" s="49">
        <v>13</v>
      </c>
      <c r="L29" s="49" t="s">
        <v>92</v>
      </c>
      <c r="M29" s="50">
        <v>0</v>
      </c>
      <c r="N29" s="50">
        <v>1</v>
      </c>
      <c r="O29" s="55" t="s">
        <v>348</v>
      </c>
      <c r="P29" s="55"/>
      <c r="Q29" s="55"/>
      <c r="R29" s="51"/>
      <c r="S29" s="76"/>
      <c r="T29" s="76"/>
      <c r="U29" s="52"/>
      <c r="V29" s="52"/>
      <c r="W29" s="52"/>
      <c r="X29" s="77"/>
      <c r="Y29" s="77"/>
      <c r="Z29" s="76"/>
      <c r="AA29" s="76"/>
      <c r="AB29" s="76"/>
      <c r="AC29" s="76"/>
      <c r="AD29" s="76"/>
      <c r="AE29" s="77"/>
      <c r="AF29" s="77"/>
      <c r="AG29" s="76"/>
      <c r="AH29" s="76"/>
      <c r="AI29" s="76"/>
      <c r="AJ29" s="76"/>
      <c r="AK29" s="76"/>
      <c r="AL29" s="77"/>
      <c r="AM29" s="77"/>
      <c r="AN29" s="78"/>
      <c r="AO29" s="78"/>
      <c r="AP29" s="78"/>
      <c r="AQ29" s="76"/>
      <c r="AR29" s="76">
        <v>2</v>
      </c>
      <c r="AS29" s="77"/>
      <c r="AT29" s="77"/>
      <c r="AU29" s="76">
        <v>0</v>
      </c>
      <c r="AV29" s="76">
        <v>0</v>
      </c>
      <c r="AW29" s="76">
        <v>0</v>
      </c>
      <c r="AX29" s="76">
        <v>0</v>
      </c>
      <c r="AY29" s="76"/>
      <c r="AZ29" s="77"/>
      <c r="BA29" s="77"/>
      <c r="BB29" s="76">
        <v>1</v>
      </c>
      <c r="BC29" s="76">
        <v>1</v>
      </c>
      <c r="BD29" s="76">
        <v>1</v>
      </c>
      <c r="BE29" s="76">
        <v>1</v>
      </c>
      <c r="BF29" s="76">
        <v>1</v>
      </c>
      <c r="BG29" s="77"/>
      <c r="BH29" s="77"/>
      <c r="BI29" s="76"/>
      <c r="BJ29" s="76"/>
      <c r="BK29" s="76"/>
      <c r="BL29" s="76"/>
      <c r="BM29" s="76"/>
      <c r="BN29" s="77"/>
      <c r="BO29" s="77"/>
      <c r="BP29" s="76"/>
      <c r="BQ29" s="76"/>
      <c r="BR29" s="76"/>
      <c r="BS29" s="76"/>
      <c r="BT29" s="76"/>
    </row>
    <row r="30" spans="1:72" s="53" customFormat="1" ht="75.599999999999994" hidden="1" customHeight="1" x14ac:dyDescent="0.45">
      <c r="A30" s="45" t="s">
        <v>308</v>
      </c>
      <c r="B30" s="68" t="s">
        <v>211</v>
      </c>
      <c r="C30" s="46" t="s">
        <v>82</v>
      </c>
      <c r="D30" s="81" t="s">
        <v>307</v>
      </c>
      <c r="E30" s="47">
        <v>53</v>
      </c>
      <c r="F30" s="48"/>
      <c r="G30" s="46" t="s">
        <v>309</v>
      </c>
      <c r="H30" s="46"/>
      <c r="I30" s="81" t="s">
        <v>216</v>
      </c>
      <c r="J30" s="46"/>
      <c r="K30" s="49" t="s">
        <v>106</v>
      </c>
      <c r="L30" s="49" t="s">
        <v>106</v>
      </c>
      <c r="M30" s="50" t="s">
        <v>106</v>
      </c>
      <c r="N30" s="80" t="s">
        <v>106</v>
      </c>
      <c r="O30" s="55" t="s">
        <v>372</v>
      </c>
      <c r="P30" s="55"/>
      <c r="Q30" s="55"/>
      <c r="R30" s="51"/>
      <c r="S30" s="76"/>
      <c r="T30" s="76"/>
      <c r="U30" s="52"/>
      <c r="V30" s="52"/>
      <c r="W30" s="52"/>
      <c r="X30" s="77"/>
      <c r="Y30" s="77"/>
      <c r="Z30" s="76"/>
      <c r="AA30" s="76"/>
      <c r="AB30" s="76"/>
      <c r="AC30" s="76"/>
      <c r="AD30" s="76"/>
      <c r="AE30" s="77"/>
      <c r="AF30" s="77"/>
      <c r="AG30" s="76"/>
      <c r="AH30" s="76"/>
      <c r="AI30" s="76"/>
      <c r="AJ30" s="76"/>
      <c r="AK30" s="76"/>
      <c r="AL30" s="77"/>
      <c r="AM30" s="77"/>
      <c r="AN30" s="78"/>
      <c r="AO30" s="78"/>
      <c r="AP30" s="78"/>
      <c r="AQ30" s="76"/>
      <c r="AR30" s="76"/>
      <c r="AS30" s="77"/>
      <c r="AT30" s="77"/>
      <c r="AU30" s="76">
        <v>2</v>
      </c>
      <c r="AV30" s="76">
        <v>2</v>
      </c>
      <c r="AW30" s="76">
        <v>2</v>
      </c>
      <c r="AX30" s="76">
        <v>2</v>
      </c>
      <c r="AY30" s="76">
        <v>2</v>
      </c>
      <c r="AZ30" s="77"/>
      <c r="BA30" s="77"/>
      <c r="BB30" s="76">
        <v>1</v>
      </c>
      <c r="BC30" s="76">
        <v>1</v>
      </c>
      <c r="BD30" s="76">
        <v>1</v>
      </c>
      <c r="BE30" s="76">
        <v>1</v>
      </c>
      <c r="BF30" s="76">
        <v>1</v>
      </c>
      <c r="BG30" s="77"/>
      <c r="BH30" s="77"/>
      <c r="BI30" s="76"/>
      <c r="BJ30" s="76"/>
      <c r="BK30" s="76"/>
      <c r="BL30" s="76"/>
      <c r="BM30" s="76"/>
      <c r="BN30" s="77"/>
      <c r="BO30" s="77"/>
      <c r="BP30" s="76"/>
      <c r="BQ30" s="76"/>
      <c r="BR30" s="76"/>
      <c r="BS30" s="76"/>
      <c r="BT30" s="76"/>
    </row>
    <row r="31" spans="1:72" s="53" customFormat="1" ht="75.599999999999994" hidden="1" customHeight="1" x14ac:dyDescent="0.45">
      <c r="A31" s="45" t="s">
        <v>290</v>
      </c>
      <c r="B31" s="68" t="s">
        <v>204</v>
      </c>
      <c r="C31" s="46" t="s">
        <v>82</v>
      </c>
      <c r="D31" s="46" t="s">
        <v>205</v>
      </c>
      <c r="E31" s="47" t="s">
        <v>213</v>
      </c>
      <c r="F31" s="48"/>
      <c r="G31" s="46" t="s">
        <v>291</v>
      </c>
      <c r="H31" s="46"/>
      <c r="I31" s="46" t="s">
        <v>207</v>
      </c>
      <c r="J31" s="46"/>
      <c r="K31" s="49" t="s">
        <v>106</v>
      </c>
      <c r="L31" s="49" t="s">
        <v>106</v>
      </c>
      <c r="M31" s="50" t="s">
        <v>106</v>
      </c>
      <c r="N31" s="50" t="s">
        <v>106</v>
      </c>
      <c r="O31" s="55"/>
      <c r="P31" s="55"/>
      <c r="Q31" s="55"/>
      <c r="R31" s="51"/>
      <c r="S31" s="76"/>
      <c r="T31" s="76"/>
      <c r="U31" s="76"/>
      <c r="V31" s="76"/>
      <c r="W31" s="76"/>
      <c r="X31" s="77"/>
      <c r="Y31" s="77"/>
      <c r="Z31" s="76"/>
      <c r="AA31" s="76"/>
      <c r="AB31" s="76"/>
      <c r="AC31" s="76"/>
      <c r="AD31" s="76"/>
      <c r="AE31" s="77"/>
      <c r="AF31" s="77"/>
      <c r="AG31" s="76"/>
      <c r="AH31" s="76"/>
      <c r="AI31" s="76"/>
      <c r="AJ31" s="76"/>
      <c r="AK31" s="76"/>
      <c r="AL31" s="77"/>
      <c r="AM31" s="77"/>
      <c r="AN31" s="78"/>
      <c r="AO31" s="78"/>
      <c r="AP31" s="78"/>
      <c r="AQ31" s="76">
        <v>2</v>
      </c>
      <c r="AR31" s="76">
        <v>2</v>
      </c>
      <c r="AS31" s="77"/>
      <c r="AT31" s="77"/>
      <c r="AU31" s="76"/>
      <c r="AV31" s="76"/>
      <c r="AW31" s="76"/>
      <c r="AX31" s="76"/>
      <c r="AY31" s="76"/>
      <c r="AZ31" s="77"/>
      <c r="BA31" s="77"/>
      <c r="BB31" s="76"/>
      <c r="BC31" s="76"/>
      <c r="BD31" s="76"/>
      <c r="BE31" s="76"/>
      <c r="BF31" s="76"/>
      <c r="BG31" s="77"/>
      <c r="BH31" s="77"/>
      <c r="BI31" s="76"/>
      <c r="BJ31" s="76"/>
      <c r="BK31" s="76"/>
      <c r="BL31" s="76"/>
      <c r="BM31" s="76"/>
      <c r="BN31" s="77"/>
      <c r="BO31" s="77"/>
      <c r="BP31" s="76"/>
      <c r="BQ31" s="76"/>
      <c r="BR31" s="76"/>
      <c r="BS31" s="76"/>
      <c r="BT31" s="76"/>
    </row>
    <row r="32" spans="1:72" s="53" customFormat="1" ht="75.599999999999994" hidden="1" customHeight="1" x14ac:dyDescent="0.45">
      <c r="A32" s="45" t="s">
        <v>293</v>
      </c>
      <c r="B32" s="68" t="s">
        <v>204</v>
      </c>
      <c r="C32" s="46" t="s">
        <v>82</v>
      </c>
      <c r="D32" s="46" t="s">
        <v>205</v>
      </c>
      <c r="E32" s="47" t="s">
        <v>213</v>
      </c>
      <c r="F32" s="48"/>
      <c r="G32" s="46" t="s">
        <v>292</v>
      </c>
      <c r="H32" s="46"/>
      <c r="I32" s="46" t="s">
        <v>207</v>
      </c>
      <c r="J32" s="46"/>
      <c r="K32" s="49">
        <v>16</v>
      </c>
      <c r="L32" s="49" t="s">
        <v>92</v>
      </c>
      <c r="M32" s="50" t="s">
        <v>106</v>
      </c>
      <c r="N32" s="50" t="s">
        <v>106</v>
      </c>
      <c r="O32" s="55" t="s">
        <v>345</v>
      </c>
      <c r="P32" s="55"/>
      <c r="Q32" s="55"/>
      <c r="R32" s="51"/>
      <c r="S32" s="76"/>
      <c r="T32" s="76"/>
      <c r="U32" s="76"/>
      <c r="V32" s="76"/>
      <c r="W32" s="76"/>
      <c r="X32" s="77"/>
      <c r="Y32" s="77"/>
      <c r="Z32" s="76"/>
      <c r="AA32" s="76"/>
      <c r="AB32" s="76"/>
      <c r="AC32" s="76"/>
      <c r="AD32" s="76"/>
      <c r="AE32" s="77"/>
      <c r="AF32" s="77"/>
      <c r="AG32" s="76"/>
      <c r="AH32" s="76"/>
      <c r="AI32" s="76"/>
      <c r="AJ32" s="76"/>
      <c r="AK32" s="76"/>
      <c r="AL32" s="77"/>
      <c r="AM32" s="77"/>
      <c r="AN32" s="78"/>
      <c r="AO32" s="78"/>
      <c r="AP32" s="78"/>
      <c r="AQ32" s="76"/>
      <c r="AR32" s="76">
        <v>2</v>
      </c>
      <c r="AS32" s="77"/>
      <c r="AT32" s="77"/>
      <c r="AU32" s="76">
        <v>2</v>
      </c>
      <c r="AV32" s="76">
        <v>2</v>
      </c>
      <c r="AW32" s="76">
        <v>2</v>
      </c>
      <c r="AX32" s="76"/>
      <c r="AY32" s="76"/>
      <c r="AZ32" s="77"/>
      <c r="BA32" s="77"/>
      <c r="BB32" s="76"/>
      <c r="BC32" s="76"/>
      <c r="BD32" s="76"/>
      <c r="BE32" s="76"/>
      <c r="BF32" s="76"/>
      <c r="BG32" s="77"/>
      <c r="BH32" s="77"/>
      <c r="BI32" s="76"/>
      <c r="BJ32" s="76"/>
      <c r="BK32" s="76"/>
      <c r="BL32" s="76"/>
      <c r="BM32" s="76"/>
      <c r="BN32" s="77"/>
      <c r="BO32" s="77"/>
      <c r="BP32" s="76"/>
      <c r="BQ32" s="76"/>
      <c r="BR32" s="76"/>
      <c r="BS32" s="76"/>
      <c r="BT32" s="76"/>
    </row>
    <row r="33" spans="1:72" s="53" customFormat="1" ht="75.599999999999994" hidden="1" customHeight="1" x14ac:dyDescent="0.45">
      <c r="A33" s="45" t="s">
        <v>294</v>
      </c>
      <c r="B33" s="68" t="s">
        <v>204</v>
      </c>
      <c r="C33" s="46" t="s">
        <v>82</v>
      </c>
      <c r="D33" s="46" t="s">
        <v>205</v>
      </c>
      <c r="E33" s="47" t="s">
        <v>213</v>
      </c>
      <c r="F33" s="48"/>
      <c r="G33" s="46" t="s">
        <v>296</v>
      </c>
      <c r="H33" s="46"/>
      <c r="I33" s="46" t="s">
        <v>207</v>
      </c>
      <c r="J33" s="46"/>
      <c r="K33" s="49">
        <v>13</v>
      </c>
      <c r="L33" s="49" t="s">
        <v>92</v>
      </c>
      <c r="M33" s="50">
        <v>0</v>
      </c>
      <c r="N33" s="50">
        <v>1</v>
      </c>
      <c r="O33" s="55"/>
      <c r="P33" s="55"/>
      <c r="Q33" s="55"/>
      <c r="R33" s="51"/>
      <c r="S33" s="76"/>
      <c r="T33" s="76"/>
      <c r="U33" s="76"/>
      <c r="V33" s="76"/>
      <c r="W33" s="76"/>
      <c r="X33" s="77"/>
      <c r="Y33" s="77"/>
      <c r="Z33" s="76"/>
      <c r="AA33" s="76"/>
      <c r="AB33" s="76"/>
      <c r="AC33" s="76"/>
      <c r="AD33" s="76"/>
      <c r="AE33" s="77"/>
      <c r="AF33" s="77"/>
      <c r="AG33" s="76"/>
      <c r="AH33" s="76"/>
      <c r="AI33" s="76"/>
      <c r="AJ33" s="76"/>
      <c r="AK33" s="76"/>
      <c r="AL33" s="77"/>
      <c r="AM33" s="77"/>
      <c r="AN33" s="78"/>
      <c r="AO33" s="78"/>
      <c r="AP33" s="78"/>
      <c r="AQ33" s="76"/>
      <c r="AR33" s="76"/>
      <c r="AS33" s="77"/>
      <c r="AT33" s="77"/>
      <c r="AU33" s="76"/>
      <c r="AV33" s="76"/>
      <c r="AW33" s="76">
        <v>2</v>
      </c>
      <c r="AX33" s="76">
        <v>2</v>
      </c>
      <c r="AY33" s="76"/>
      <c r="AZ33" s="77"/>
      <c r="BA33" s="77"/>
      <c r="BB33" s="76"/>
      <c r="BC33" s="76"/>
      <c r="BD33" s="76"/>
      <c r="BE33" s="76"/>
      <c r="BF33" s="76"/>
      <c r="BG33" s="77"/>
      <c r="BH33" s="77"/>
      <c r="BI33" s="76"/>
      <c r="BJ33" s="76"/>
      <c r="BK33" s="76"/>
      <c r="BL33" s="76"/>
      <c r="BM33" s="76"/>
      <c r="BN33" s="77"/>
      <c r="BO33" s="77"/>
      <c r="BP33" s="76"/>
      <c r="BQ33" s="76"/>
      <c r="BR33" s="76"/>
      <c r="BS33" s="76"/>
      <c r="BT33" s="76"/>
    </row>
    <row r="34" spans="1:72" s="53" customFormat="1" ht="75.599999999999994" hidden="1" customHeight="1" x14ac:dyDescent="0.45">
      <c r="A34" s="45" t="s">
        <v>295</v>
      </c>
      <c r="B34" s="68" t="s">
        <v>204</v>
      </c>
      <c r="C34" s="46" t="s">
        <v>82</v>
      </c>
      <c r="D34" s="46" t="s">
        <v>205</v>
      </c>
      <c r="E34" s="47" t="s">
        <v>213</v>
      </c>
      <c r="F34" s="48"/>
      <c r="G34" s="46" t="s">
        <v>297</v>
      </c>
      <c r="H34" s="46"/>
      <c r="I34" s="46" t="s">
        <v>207</v>
      </c>
      <c r="J34" s="46"/>
      <c r="K34" s="49" t="s">
        <v>106</v>
      </c>
      <c r="L34" s="49" t="s">
        <v>106</v>
      </c>
      <c r="M34" s="50" t="s">
        <v>106</v>
      </c>
      <c r="N34" s="50" t="s">
        <v>106</v>
      </c>
      <c r="O34" s="55" t="s">
        <v>350</v>
      </c>
      <c r="P34" s="55"/>
      <c r="Q34" s="55"/>
      <c r="R34" s="51"/>
      <c r="S34" s="76"/>
      <c r="T34" s="76"/>
      <c r="U34" s="76"/>
      <c r="V34" s="76"/>
      <c r="W34" s="76"/>
      <c r="X34" s="77"/>
      <c r="Y34" s="77"/>
      <c r="Z34" s="76"/>
      <c r="AA34" s="76"/>
      <c r="AB34" s="76"/>
      <c r="AC34" s="76"/>
      <c r="AD34" s="76"/>
      <c r="AE34" s="77"/>
      <c r="AF34" s="77"/>
      <c r="AG34" s="76"/>
      <c r="AH34" s="76"/>
      <c r="AI34" s="76"/>
      <c r="AJ34" s="76"/>
      <c r="AK34" s="76"/>
      <c r="AL34" s="77"/>
      <c r="AM34" s="77"/>
      <c r="AN34" s="78"/>
      <c r="AO34" s="78"/>
      <c r="AP34" s="78"/>
      <c r="AQ34" s="76"/>
      <c r="AR34" s="76"/>
      <c r="AS34" s="77"/>
      <c r="AT34" s="77"/>
      <c r="AU34" s="76"/>
      <c r="AV34" s="76"/>
      <c r="AW34" s="76"/>
      <c r="AX34" s="76">
        <v>0</v>
      </c>
      <c r="AY34" s="76">
        <v>0</v>
      </c>
      <c r="AZ34" s="77"/>
      <c r="BA34" s="77"/>
      <c r="BB34" s="76"/>
      <c r="BC34" s="76"/>
      <c r="BD34" s="76"/>
      <c r="BE34" s="76"/>
      <c r="BF34" s="76"/>
      <c r="BG34" s="77"/>
      <c r="BH34" s="77"/>
      <c r="BI34" s="76"/>
      <c r="BJ34" s="76"/>
      <c r="BK34" s="76"/>
      <c r="BL34" s="76"/>
      <c r="BM34" s="76"/>
      <c r="BN34" s="77"/>
      <c r="BO34" s="77"/>
      <c r="BP34" s="76"/>
      <c r="BQ34" s="76"/>
      <c r="BR34" s="76"/>
      <c r="BS34" s="76"/>
      <c r="BT34" s="76"/>
    </row>
    <row r="35" spans="1:72" s="53" customFormat="1" ht="75.599999999999994" hidden="1" customHeight="1" x14ac:dyDescent="0.45">
      <c r="A35" s="45" t="s">
        <v>332</v>
      </c>
      <c r="B35" s="68" t="s">
        <v>204</v>
      </c>
      <c r="C35" s="46" t="s">
        <v>82</v>
      </c>
      <c r="D35" s="46" t="s">
        <v>205</v>
      </c>
      <c r="E35" s="47" t="s">
        <v>213</v>
      </c>
      <c r="F35" s="48"/>
      <c r="G35" s="46" t="s">
        <v>333</v>
      </c>
      <c r="H35" s="46"/>
      <c r="I35" s="46" t="s">
        <v>207</v>
      </c>
      <c r="J35" s="46"/>
      <c r="K35" s="49" t="s">
        <v>106</v>
      </c>
      <c r="L35" s="49" t="s">
        <v>106</v>
      </c>
      <c r="M35" s="50" t="s">
        <v>106</v>
      </c>
      <c r="N35" s="50" t="s">
        <v>106</v>
      </c>
      <c r="O35" s="55"/>
      <c r="P35" s="55"/>
      <c r="Q35" s="55"/>
      <c r="R35" s="51"/>
      <c r="S35" s="76"/>
      <c r="T35" s="76"/>
      <c r="U35" s="76"/>
      <c r="V35" s="76"/>
      <c r="W35" s="76"/>
      <c r="X35" s="77"/>
      <c r="Y35" s="77"/>
      <c r="Z35" s="76"/>
      <c r="AA35" s="76"/>
      <c r="AB35" s="76"/>
      <c r="AC35" s="76"/>
      <c r="AD35" s="76"/>
      <c r="AE35" s="77"/>
      <c r="AF35" s="77"/>
      <c r="AG35" s="76"/>
      <c r="AH35" s="76"/>
      <c r="AI35" s="76"/>
      <c r="AJ35" s="76"/>
      <c r="AK35" s="76"/>
      <c r="AL35" s="77"/>
      <c r="AM35" s="77"/>
      <c r="AN35" s="78"/>
      <c r="AO35" s="78"/>
      <c r="AP35" s="78"/>
      <c r="AQ35" s="76"/>
      <c r="AR35" s="76"/>
      <c r="AS35" s="77"/>
      <c r="AT35" s="77"/>
      <c r="AU35" s="76"/>
      <c r="AV35" s="76"/>
      <c r="AW35" s="76"/>
      <c r="AX35" s="76"/>
      <c r="AY35" s="76"/>
      <c r="AZ35" s="77"/>
      <c r="BA35" s="77"/>
      <c r="BB35" s="76"/>
      <c r="BC35" s="76"/>
      <c r="BD35" s="76"/>
      <c r="BE35" s="76"/>
      <c r="BF35" s="76"/>
      <c r="BG35" s="77"/>
      <c r="BH35" s="77"/>
      <c r="BI35" s="76"/>
      <c r="BJ35" s="76"/>
      <c r="BK35" s="76"/>
      <c r="BL35" s="76"/>
      <c r="BM35" s="76"/>
      <c r="BN35" s="77"/>
      <c r="BO35" s="77"/>
      <c r="BP35" s="76"/>
      <c r="BQ35" s="76"/>
      <c r="BR35" s="76"/>
      <c r="BS35" s="76"/>
      <c r="BT35" s="76"/>
    </row>
    <row r="36" spans="1:72" s="53" customFormat="1" ht="75.599999999999994" hidden="1" customHeight="1" x14ac:dyDescent="0.45">
      <c r="A36" s="45" t="s">
        <v>298</v>
      </c>
      <c r="B36" s="68" t="s">
        <v>204</v>
      </c>
      <c r="C36" s="46" t="s">
        <v>82</v>
      </c>
      <c r="D36" s="81" t="s">
        <v>205</v>
      </c>
      <c r="E36" s="47" t="s">
        <v>213</v>
      </c>
      <c r="F36" s="48"/>
      <c r="G36" s="46" t="s">
        <v>301</v>
      </c>
      <c r="H36" s="46"/>
      <c r="I36" s="81" t="s">
        <v>207</v>
      </c>
      <c r="J36" s="46"/>
      <c r="K36" s="49" t="s">
        <v>106</v>
      </c>
      <c r="L36" s="49" t="s">
        <v>106</v>
      </c>
      <c r="M36" s="50" t="s">
        <v>106</v>
      </c>
      <c r="N36" s="50" t="s">
        <v>106</v>
      </c>
      <c r="O36" s="55" t="s">
        <v>378</v>
      </c>
      <c r="P36" s="55"/>
      <c r="Q36" s="55"/>
      <c r="R36" s="51"/>
      <c r="S36" s="76"/>
      <c r="T36" s="76"/>
      <c r="U36" s="76"/>
      <c r="V36" s="76"/>
      <c r="W36" s="76"/>
      <c r="X36" s="77"/>
      <c r="Y36" s="77"/>
      <c r="Z36" s="76"/>
      <c r="AA36" s="76"/>
      <c r="AB36" s="76"/>
      <c r="AC36" s="76"/>
      <c r="AD36" s="76"/>
      <c r="AE36" s="77"/>
      <c r="AF36" s="77"/>
      <c r="AG36" s="76"/>
      <c r="AH36" s="76"/>
      <c r="AI36" s="76"/>
      <c r="AJ36" s="76"/>
      <c r="AK36" s="76"/>
      <c r="AL36" s="77"/>
      <c r="AM36" s="77"/>
      <c r="AN36" s="78"/>
      <c r="AO36" s="78"/>
      <c r="AP36" s="78"/>
      <c r="AQ36" s="76"/>
      <c r="AR36" s="76"/>
      <c r="AS36" s="77"/>
      <c r="AT36" s="77"/>
      <c r="AU36" s="76"/>
      <c r="AV36" s="76"/>
      <c r="AW36" s="76">
        <v>2</v>
      </c>
      <c r="AX36" s="76">
        <v>2</v>
      </c>
      <c r="AY36" s="76">
        <v>2</v>
      </c>
      <c r="AZ36" s="77"/>
      <c r="BA36" s="77"/>
      <c r="BB36" s="76">
        <v>0</v>
      </c>
      <c r="BC36" s="76">
        <v>2</v>
      </c>
      <c r="BD36" s="76">
        <v>1</v>
      </c>
      <c r="BE36" s="76">
        <v>1</v>
      </c>
      <c r="BF36" s="76">
        <v>1</v>
      </c>
      <c r="BG36" s="77"/>
      <c r="BH36" s="77"/>
      <c r="BI36" s="76"/>
      <c r="BJ36" s="76"/>
      <c r="BK36" s="76"/>
      <c r="BL36" s="76"/>
      <c r="BM36" s="76"/>
      <c r="BN36" s="77"/>
      <c r="BO36" s="77"/>
      <c r="BP36" s="76"/>
      <c r="BQ36" s="76"/>
      <c r="BR36" s="76"/>
      <c r="BS36" s="76"/>
      <c r="BT36" s="76"/>
    </row>
    <row r="37" spans="1:72" s="53" customFormat="1" ht="75.599999999999994" hidden="1" customHeight="1" x14ac:dyDescent="0.45">
      <c r="A37" s="45" t="s">
        <v>299</v>
      </c>
      <c r="B37" s="68" t="s">
        <v>204</v>
      </c>
      <c r="C37" s="46" t="s">
        <v>82</v>
      </c>
      <c r="D37" s="81" t="s">
        <v>205</v>
      </c>
      <c r="E37" s="47" t="s">
        <v>213</v>
      </c>
      <c r="F37" s="48"/>
      <c r="G37" s="46" t="s">
        <v>302</v>
      </c>
      <c r="H37" s="46"/>
      <c r="I37" s="81" t="s">
        <v>207</v>
      </c>
      <c r="J37" s="46"/>
      <c r="K37" s="49">
        <v>16</v>
      </c>
      <c r="L37" s="49" t="s">
        <v>92</v>
      </c>
      <c r="M37" s="50" t="s">
        <v>106</v>
      </c>
      <c r="N37" s="50" t="s">
        <v>106</v>
      </c>
      <c r="O37" s="55" t="s">
        <v>379</v>
      </c>
      <c r="P37" s="55"/>
      <c r="Q37" s="55"/>
      <c r="R37" s="51"/>
      <c r="S37" s="76"/>
      <c r="T37" s="76"/>
      <c r="U37" s="76"/>
      <c r="V37" s="76"/>
      <c r="W37" s="76"/>
      <c r="X37" s="77"/>
      <c r="Y37" s="77"/>
      <c r="Z37" s="76"/>
      <c r="AA37" s="76"/>
      <c r="AB37" s="76"/>
      <c r="AC37" s="76"/>
      <c r="AD37" s="76"/>
      <c r="AE37" s="77"/>
      <c r="AF37" s="77"/>
      <c r="AG37" s="76"/>
      <c r="AH37" s="76"/>
      <c r="AI37" s="76"/>
      <c r="AJ37" s="76"/>
      <c r="AK37" s="76"/>
      <c r="AL37" s="77"/>
      <c r="AM37" s="77"/>
      <c r="AN37" s="78"/>
      <c r="AO37" s="78"/>
      <c r="AP37" s="78"/>
      <c r="AQ37" s="76"/>
      <c r="AR37" s="76"/>
      <c r="AS37" s="77"/>
      <c r="AT37" s="77"/>
      <c r="AU37" s="76"/>
      <c r="AV37" s="76"/>
      <c r="AW37" s="76"/>
      <c r="AX37" s="76"/>
      <c r="AY37" s="76"/>
      <c r="AZ37" s="77"/>
      <c r="BA37" s="77"/>
      <c r="BB37" s="76"/>
      <c r="BC37" s="76">
        <v>0</v>
      </c>
      <c r="BD37" s="76">
        <v>1</v>
      </c>
      <c r="BE37" s="76">
        <v>2</v>
      </c>
      <c r="BF37" s="76"/>
      <c r="BG37" s="77"/>
      <c r="BH37" s="77"/>
      <c r="BI37" s="76"/>
      <c r="BJ37" s="76"/>
      <c r="BK37" s="76"/>
      <c r="BL37" s="76"/>
      <c r="BM37" s="76"/>
      <c r="BN37" s="77"/>
      <c r="BO37" s="77"/>
      <c r="BP37" s="76"/>
      <c r="BQ37" s="76"/>
      <c r="BR37" s="76"/>
      <c r="BS37" s="76"/>
      <c r="BT37" s="76"/>
    </row>
    <row r="38" spans="1:72" s="53" customFormat="1" ht="75.599999999999994" hidden="1" customHeight="1" x14ac:dyDescent="0.45">
      <c r="A38" s="45" t="s">
        <v>300</v>
      </c>
      <c r="B38" s="68" t="s">
        <v>204</v>
      </c>
      <c r="C38" s="46" t="s">
        <v>82</v>
      </c>
      <c r="D38" s="81" t="s">
        <v>205</v>
      </c>
      <c r="E38" s="47" t="s">
        <v>213</v>
      </c>
      <c r="F38" s="48"/>
      <c r="G38" s="46" t="s">
        <v>303</v>
      </c>
      <c r="H38" s="46"/>
      <c r="I38" s="81" t="s">
        <v>280</v>
      </c>
      <c r="J38" s="46"/>
      <c r="K38" s="49">
        <v>13</v>
      </c>
      <c r="L38" s="49" t="s">
        <v>92</v>
      </c>
      <c r="M38" s="50">
        <v>0</v>
      </c>
      <c r="N38" s="50">
        <v>1</v>
      </c>
      <c r="O38" s="55"/>
      <c r="P38" s="55"/>
      <c r="Q38" s="55"/>
      <c r="R38" s="51"/>
      <c r="S38" s="76"/>
      <c r="T38" s="76"/>
      <c r="U38" s="76"/>
      <c r="V38" s="76"/>
      <c r="W38" s="76"/>
      <c r="X38" s="77"/>
      <c r="Y38" s="77"/>
      <c r="Z38" s="76"/>
      <c r="AA38" s="76"/>
      <c r="AB38" s="76"/>
      <c r="AC38" s="76"/>
      <c r="AD38" s="76"/>
      <c r="AE38" s="77"/>
      <c r="AF38" s="77"/>
      <c r="AG38" s="76"/>
      <c r="AH38" s="76"/>
      <c r="AI38" s="76"/>
      <c r="AJ38" s="76"/>
      <c r="AK38" s="76"/>
      <c r="AL38" s="77"/>
      <c r="AM38" s="77"/>
      <c r="AN38" s="78"/>
      <c r="AO38" s="78"/>
      <c r="AP38" s="78"/>
      <c r="AQ38" s="76"/>
      <c r="AR38" s="76"/>
      <c r="AS38" s="77"/>
      <c r="AT38" s="77"/>
      <c r="AU38" s="76"/>
      <c r="AV38" s="76"/>
      <c r="AW38" s="76"/>
      <c r="AX38" s="76"/>
      <c r="AY38" s="76"/>
      <c r="AZ38" s="77"/>
      <c r="BA38" s="77"/>
      <c r="BB38" s="76"/>
      <c r="BC38" s="76"/>
      <c r="BD38" s="76"/>
      <c r="BE38" s="76">
        <v>1</v>
      </c>
      <c r="BF38" s="76">
        <v>1</v>
      </c>
      <c r="BG38" s="77"/>
      <c r="BH38" s="77"/>
      <c r="BI38" s="76"/>
      <c r="BJ38" s="76"/>
      <c r="BK38" s="76"/>
      <c r="BL38" s="76"/>
      <c r="BM38" s="76"/>
      <c r="BN38" s="77"/>
      <c r="BO38" s="77"/>
      <c r="BP38" s="76"/>
      <c r="BQ38" s="76"/>
      <c r="BR38" s="76"/>
      <c r="BS38" s="76"/>
      <c r="BT38" s="76"/>
    </row>
    <row r="39" spans="1:72" s="53" customFormat="1" ht="75.599999999999994" hidden="1" customHeight="1" x14ac:dyDescent="0.45">
      <c r="A39" s="45" t="s">
        <v>330</v>
      </c>
      <c r="B39" s="68" t="s">
        <v>357</v>
      </c>
      <c r="C39" s="46" t="s">
        <v>82</v>
      </c>
      <c r="D39" s="81" t="s">
        <v>205</v>
      </c>
      <c r="E39" s="47" t="s">
        <v>213</v>
      </c>
      <c r="F39" s="48"/>
      <c r="G39" s="68" t="s">
        <v>331</v>
      </c>
      <c r="H39" s="46"/>
      <c r="I39" s="81" t="s">
        <v>207</v>
      </c>
      <c r="J39" s="46"/>
      <c r="K39" s="49" t="s">
        <v>106</v>
      </c>
      <c r="L39" s="49" t="s">
        <v>106</v>
      </c>
      <c r="M39" s="50" t="s">
        <v>106</v>
      </c>
      <c r="N39" s="50" t="s">
        <v>106</v>
      </c>
      <c r="O39" s="55"/>
      <c r="P39" s="55"/>
      <c r="Q39" s="55"/>
      <c r="R39" s="51"/>
      <c r="S39" s="76"/>
      <c r="T39" s="76"/>
      <c r="U39" s="76"/>
      <c r="V39" s="76"/>
      <c r="W39" s="76"/>
      <c r="X39" s="77"/>
      <c r="Y39" s="77"/>
      <c r="Z39" s="76"/>
      <c r="AA39" s="76"/>
      <c r="AB39" s="76"/>
      <c r="AC39" s="76"/>
      <c r="AD39" s="76"/>
      <c r="AE39" s="77"/>
      <c r="AF39" s="77"/>
      <c r="AG39" s="76"/>
      <c r="AH39" s="76"/>
      <c r="AI39" s="76"/>
      <c r="AJ39" s="76"/>
      <c r="AK39" s="76"/>
      <c r="AL39" s="77"/>
      <c r="AM39" s="77"/>
      <c r="AN39" s="78"/>
      <c r="AO39" s="78"/>
      <c r="AP39" s="78"/>
      <c r="AQ39" s="76"/>
      <c r="AR39" s="76"/>
      <c r="AS39" s="77"/>
      <c r="AT39" s="77"/>
      <c r="AU39" s="76"/>
      <c r="AV39" s="76"/>
      <c r="AW39" s="76"/>
      <c r="AX39" s="76"/>
      <c r="AY39" s="76"/>
      <c r="AZ39" s="77"/>
      <c r="BA39" s="77"/>
      <c r="BB39" s="76"/>
      <c r="BC39" s="76"/>
      <c r="BD39" s="76">
        <v>1</v>
      </c>
      <c r="BE39" s="76">
        <v>1</v>
      </c>
      <c r="BF39" s="76">
        <v>1</v>
      </c>
      <c r="BG39" s="77"/>
      <c r="BH39" s="77"/>
      <c r="BI39" s="76">
        <v>1</v>
      </c>
      <c r="BJ39" s="76">
        <v>1</v>
      </c>
      <c r="BK39" s="76">
        <v>1</v>
      </c>
      <c r="BL39" s="76">
        <v>1</v>
      </c>
      <c r="BM39" s="76"/>
      <c r="BN39" s="77"/>
      <c r="BO39" s="77"/>
      <c r="BP39" s="76"/>
      <c r="BQ39" s="76"/>
      <c r="BR39" s="76"/>
      <c r="BS39" s="76"/>
      <c r="BT39" s="76"/>
    </row>
    <row r="40" spans="1:72" s="53" customFormat="1" ht="75.599999999999994" hidden="1" customHeight="1" x14ac:dyDescent="0.45">
      <c r="A40" s="45" t="s">
        <v>334</v>
      </c>
      <c r="B40" s="68" t="s">
        <v>204</v>
      </c>
      <c r="C40" s="46" t="s">
        <v>82</v>
      </c>
      <c r="D40" s="46" t="s">
        <v>205</v>
      </c>
      <c r="E40" s="47" t="s">
        <v>213</v>
      </c>
      <c r="F40" s="48"/>
      <c r="G40" s="68" t="s">
        <v>335</v>
      </c>
      <c r="H40" s="46"/>
      <c r="I40" s="46" t="s">
        <v>207</v>
      </c>
      <c r="J40" s="46"/>
      <c r="K40" s="49" t="s">
        <v>106</v>
      </c>
      <c r="L40" s="49" t="s">
        <v>106</v>
      </c>
      <c r="M40" s="50" t="s">
        <v>106</v>
      </c>
      <c r="N40" s="50" t="s">
        <v>106</v>
      </c>
      <c r="O40" s="55"/>
      <c r="P40" s="55"/>
      <c r="Q40" s="55"/>
      <c r="R40" s="51"/>
      <c r="S40" s="76"/>
      <c r="T40" s="76"/>
      <c r="U40" s="76"/>
      <c r="V40" s="76"/>
      <c r="W40" s="76"/>
      <c r="X40" s="77"/>
      <c r="Y40" s="77"/>
      <c r="Z40" s="76"/>
      <c r="AA40" s="76"/>
      <c r="AB40" s="76"/>
      <c r="AC40" s="76"/>
      <c r="AD40" s="76"/>
      <c r="AE40" s="77"/>
      <c r="AF40" s="77"/>
      <c r="AG40" s="76"/>
      <c r="AH40" s="76"/>
      <c r="AI40" s="76"/>
      <c r="AJ40" s="76"/>
      <c r="AK40" s="76"/>
      <c r="AL40" s="77"/>
      <c r="AM40" s="77"/>
      <c r="AN40" s="78"/>
      <c r="AO40" s="78"/>
      <c r="AP40" s="78"/>
      <c r="AQ40" s="76"/>
      <c r="AR40" s="76"/>
      <c r="AS40" s="77"/>
      <c r="AT40" s="77"/>
      <c r="AU40" s="76"/>
      <c r="AV40" s="76"/>
      <c r="AW40" s="76"/>
      <c r="AX40" s="76"/>
      <c r="AY40" s="76"/>
      <c r="AZ40" s="77"/>
      <c r="BA40" s="77"/>
      <c r="BB40" s="76"/>
      <c r="BC40" s="76"/>
      <c r="BD40" s="76"/>
      <c r="BE40" s="76"/>
      <c r="BF40" s="76"/>
      <c r="BG40" s="77"/>
      <c r="BH40" s="77"/>
      <c r="BI40" s="76"/>
      <c r="BJ40" s="76"/>
      <c r="BK40" s="76"/>
      <c r="BL40" s="76"/>
      <c r="BM40" s="76"/>
      <c r="BN40" s="77"/>
      <c r="BO40" s="77"/>
      <c r="BP40" s="76"/>
      <c r="BQ40" s="76"/>
      <c r="BR40" s="76"/>
      <c r="BS40" s="76"/>
      <c r="BT40" s="76"/>
    </row>
    <row r="41" spans="1:72" s="53" customFormat="1" ht="75.599999999999994" hidden="1" customHeight="1" x14ac:dyDescent="0.45">
      <c r="A41" s="45" t="s">
        <v>336</v>
      </c>
      <c r="B41" s="68" t="s">
        <v>204</v>
      </c>
      <c r="C41" s="46" t="s">
        <v>82</v>
      </c>
      <c r="D41" s="81" t="s">
        <v>205</v>
      </c>
      <c r="E41" s="47" t="s">
        <v>213</v>
      </c>
      <c r="F41" s="48"/>
      <c r="G41" s="68" t="s">
        <v>358</v>
      </c>
      <c r="H41" s="46"/>
      <c r="I41" s="81" t="s">
        <v>207</v>
      </c>
      <c r="J41" s="46"/>
      <c r="K41" s="49" t="s">
        <v>106</v>
      </c>
      <c r="L41" s="49" t="s">
        <v>106</v>
      </c>
      <c r="M41" s="50" t="s">
        <v>106</v>
      </c>
      <c r="N41" s="50" t="s">
        <v>106</v>
      </c>
      <c r="O41" s="55"/>
      <c r="P41" s="55"/>
      <c r="Q41" s="55"/>
      <c r="R41" s="51"/>
      <c r="S41" s="76"/>
      <c r="T41" s="76"/>
      <c r="U41" s="76"/>
      <c r="V41" s="76"/>
      <c r="W41" s="76"/>
      <c r="X41" s="77"/>
      <c r="Y41" s="77"/>
      <c r="Z41" s="76"/>
      <c r="AA41" s="76"/>
      <c r="AB41" s="76"/>
      <c r="AC41" s="76"/>
      <c r="AD41" s="76"/>
      <c r="AE41" s="77"/>
      <c r="AF41" s="77"/>
      <c r="AG41" s="76"/>
      <c r="AH41" s="76"/>
      <c r="AI41" s="76"/>
      <c r="AJ41" s="76"/>
      <c r="AK41" s="76"/>
      <c r="AL41" s="77"/>
      <c r="AM41" s="77"/>
      <c r="AN41" s="78"/>
      <c r="AO41" s="78"/>
      <c r="AP41" s="78"/>
      <c r="AQ41" s="76"/>
      <c r="AR41" s="76"/>
      <c r="AS41" s="77"/>
      <c r="AT41" s="77"/>
      <c r="AU41" s="76"/>
      <c r="AV41" s="76"/>
      <c r="AW41" s="76"/>
      <c r="AX41" s="76"/>
      <c r="AY41" s="76"/>
      <c r="AZ41" s="77"/>
      <c r="BA41" s="77"/>
      <c r="BB41" s="76"/>
      <c r="BC41" s="76"/>
      <c r="BD41" s="76"/>
      <c r="BE41" s="76">
        <v>1</v>
      </c>
      <c r="BF41" s="76">
        <v>1</v>
      </c>
      <c r="BG41" s="77"/>
      <c r="BH41" s="77"/>
      <c r="BI41" s="76">
        <v>1</v>
      </c>
      <c r="BJ41" s="76">
        <v>1</v>
      </c>
      <c r="BK41" s="76"/>
      <c r="BL41" s="76"/>
      <c r="BM41" s="76"/>
      <c r="BN41" s="77"/>
      <c r="BO41" s="77"/>
      <c r="BP41" s="76"/>
      <c r="BQ41" s="76"/>
      <c r="BR41" s="76"/>
      <c r="BS41" s="76"/>
      <c r="BT41" s="76"/>
    </row>
    <row r="42" spans="1:72" s="53" customFormat="1" ht="75.599999999999994" hidden="1" customHeight="1" x14ac:dyDescent="0.45">
      <c r="A42" s="45" t="s">
        <v>337</v>
      </c>
      <c r="B42" s="68" t="s">
        <v>204</v>
      </c>
      <c r="C42" s="46" t="s">
        <v>82</v>
      </c>
      <c r="D42" s="81" t="s">
        <v>205</v>
      </c>
      <c r="E42" s="47" t="s">
        <v>213</v>
      </c>
      <c r="F42" s="48"/>
      <c r="G42" s="68" t="s">
        <v>359</v>
      </c>
      <c r="H42" s="46"/>
      <c r="I42" s="81" t="s">
        <v>207</v>
      </c>
      <c r="J42" s="46"/>
      <c r="K42" s="49" t="s">
        <v>106</v>
      </c>
      <c r="L42" s="49" t="s">
        <v>106</v>
      </c>
      <c r="M42" s="50" t="s">
        <v>106</v>
      </c>
      <c r="N42" s="50" t="s">
        <v>106</v>
      </c>
      <c r="O42" s="55"/>
      <c r="P42" s="55"/>
      <c r="Q42" s="55"/>
      <c r="R42" s="51"/>
      <c r="S42" s="76"/>
      <c r="T42" s="76"/>
      <c r="U42" s="76"/>
      <c r="V42" s="76"/>
      <c r="W42" s="76"/>
      <c r="X42" s="77"/>
      <c r="Y42" s="77"/>
      <c r="Z42" s="76"/>
      <c r="AA42" s="76"/>
      <c r="AB42" s="76"/>
      <c r="AC42" s="76"/>
      <c r="AD42" s="76"/>
      <c r="AE42" s="77"/>
      <c r="AF42" s="77"/>
      <c r="AG42" s="76"/>
      <c r="AH42" s="76"/>
      <c r="AI42" s="76"/>
      <c r="AJ42" s="76"/>
      <c r="AK42" s="76"/>
      <c r="AL42" s="77"/>
      <c r="AM42" s="77"/>
      <c r="AN42" s="78"/>
      <c r="AO42" s="78"/>
      <c r="AP42" s="78"/>
      <c r="AQ42" s="76"/>
      <c r="AR42" s="76"/>
      <c r="AS42" s="77"/>
      <c r="AT42" s="77"/>
      <c r="AU42" s="76"/>
      <c r="AV42" s="76"/>
      <c r="AW42" s="76"/>
      <c r="AX42" s="76"/>
      <c r="AY42" s="76"/>
      <c r="AZ42" s="77"/>
      <c r="BA42" s="77"/>
      <c r="BB42" s="76"/>
      <c r="BC42" s="76"/>
      <c r="BD42" s="76"/>
      <c r="BE42" s="76"/>
      <c r="BF42" s="76"/>
      <c r="BG42" s="77"/>
      <c r="BH42" s="77"/>
      <c r="BI42" s="76"/>
      <c r="BJ42" s="76">
        <v>1</v>
      </c>
      <c r="BK42" s="76">
        <v>1</v>
      </c>
      <c r="BL42" s="76">
        <v>1</v>
      </c>
      <c r="BM42" s="76">
        <v>1</v>
      </c>
      <c r="BN42" s="77"/>
      <c r="BO42" s="77"/>
      <c r="BP42" s="76"/>
      <c r="BQ42" s="76"/>
      <c r="BR42" s="76"/>
      <c r="BS42" s="76"/>
      <c r="BT42" s="76"/>
    </row>
    <row r="43" spans="1:72" s="53" customFormat="1" ht="75.599999999999994" hidden="1" customHeight="1" x14ac:dyDescent="0.45">
      <c r="A43" s="45" t="s">
        <v>360</v>
      </c>
      <c r="B43" s="68" t="s">
        <v>204</v>
      </c>
      <c r="C43" s="46" t="s">
        <v>82</v>
      </c>
      <c r="D43" s="81" t="s">
        <v>205</v>
      </c>
      <c r="E43" s="47" t="s">
        <v>213</v>
      </c>
      <c r="F43" s="48"/>
      <c r="G43" s="68" t="s">
        <v>361</v>
      </c>
      <c r="H43" s="46"/>
      <c r="I43" s="81" t="s">
        <v>207</v>
      </c>
      <c r="J43" s="46"/>
      <c r="K43" s="49" t="s">
        <v>106</v>
      </c>
      <c r="L43" s="49" t="s">
        <v>106</v>
      </c>
      <c r="M43" s="50" t="s">
        <v>106</v>
      </c>
      <c r="N43" s="50" t="s">
        <v>106</v>
      </c>
      <c r="O43" s="55"/>
      <c r="P43" s="55"/>
      <c r="Q43" s="55"/>
      <c r="R43" s="51"/>
      <c r="S43" s="76"/>
      <c r="T43" s="76"/>
      <c r="U43" s="76"/>
      <c r="V43" s="76"/>
      <c r="W43" s="76"/>
      <c r="X43" s="77"/>
      <c r="Y43" s="77"/>
      <c r="Z43" s="76"/>
      <c r="AA43" s="76"/>
      <c r="AB43" s="76"/>
      <c r="AC43" s="76"/>
      <c r="AD43" s="76"/>
      <c r="AE43" s="77"/>
      <c r="AF43" s="77"/>
      <c r="AG43" s="76"/>
      <c r="AH43" s="76"/>
      <c r="AI43" s="76"/>
      <c r="AJ43" s="76"/>
      <c r="AK43" s="76"/>
      <c r="AL43" s="77"/>
      <c r="AM43" s="77"/>
      <c r="AN43" s="78"/>
      <c r="AO43" s="78"/>
      <c r="AP43" s="78"/>
      <c r="AQ43" s="76"/>
      <c r="AR43" s="76"/>
      <c r="AS43" s="77"/>
      <c r="AT43" s="77"/>
      <c r="AU43" s="76"/>
      <c r="AV43" s="76"/>
      <c r="AW43" s="76"/>
      <c r="AX43" s="76"/>
      <c r="AY43" s="76"/>
      <c r="AZ43" s="77"/>
      <c r="BA43" s="77"/>
      <c r="BB43" s="76"/>
      <c r="BC43" s="76"/>
      <c r="BD43" s="76"/>
      <c r="BE43" s="76"/>
      <c r="BF43" s="76"/>
      <c r="BG43" s="77"/>
      <c r="BH43" s="77"/>
      <c r="BI43" s="76"/>
      <c r="BJ43" s="76"/>
      <c r="BK43" s="76"/>
      <c r="BL43" s="76"/>
      <c r="BM43" s="76">
        <v>1</v>
      </c>
      <c r="BN43" s="77"/>
      <c r="BO43" s="77"/>
      <c r="BP43" s="76">
        <v>1</v>
      </c>
      <c r="BQ43" s="76"/>
      <c r="BR43" s="76"/>
      <c r="BS43" s="76"/>
      <c r="BT43" s="76"/>
    </row>
    <row r="44" spans="1:72" s="53" customFormat="1" ht="75.599999999999994" hidden="1" customHeight="1" x14ac:dyDescent="0.45">
      <c r="A44" s="45" t="s">
        <v>362</v>
      </c>
      <c r="B44" s="68" t="s">
        <v>204</v>
      </c>
      <c r="C44" s="46" t="s">
        <v>82</v>
      </c>
      <c r="D44" s="81" t="s">
        <v>205</v>
      </c>
      <c r="E44" s="47" t="s">
        <v>213</v>
      </c>
      <c r="F44" s="48"/>
      <c r="G44" s="68" t="s">
        <v>363</v>
      </c>
      <c r="H44" s="46"/>
      <c r="I44" s="81" t="s">
        <v>207</v>
      </c>
      <c r="J44" s="46"/>
      <c r="K44" s="49" t="s">
        <v>106</v>
      </c>
      <c r="L44" s="49" t="s">
        <v>106</v>
      </c>
      <c r="M44" s="50" t="s">
        <v>106</v>
      </c>
      <c r="N44" s="50" t="s">
        <v>106</v>
      </c>
      <c r="O44" s="55"/>
      <c r="P44" s="55"/>
      <c r="Q44" s="55"/>
      <c r="R44" s="51"/>
      <c r="S44" s="76"/>
      <c r="T44" s="76"/>
      <c r="U44" s="76"/>
      <c r="V44" s="76"/>
      <c r="W44" s="76"/>
      <c r="X44" s="77"/>
      <c r="Y44" s="77"/>
      <c r="Z44" s="76"/>
      <c r="AA44" s="76"/>
      <c r="AB44" s="76"/>
      <c r="AC44" s="76"/>
      <c r="AD44" s="76"/>
      <c r="AE44" s="77"/>
      <c r="AF44" s="77"/>
      <c r="AG44" s="76"/>
      <c r="AH44" s="76"/>
      <c r="AI44" s="76"/>
      <c r="AJ44" s="76"/>
      <c r="AK44" s="76"/>
      <c r="AL44" s="77"/>
      <c r="AM44" s="77"/>
      <c r="AN44" s="78"/>
      <c r="AO44" s="78"/>
      <c r="AP44" s="78"/>
      <c r="AQ44" s="76"/>
      <c r="AR44" s="76"/>
      <c r="AS44" s="77"/>
      <c r="AT44" s="77"/>
      <c r="AU44" s="76"/>
      <c r="AV44" s="76"/>
      <c r="AW44" s="76"/>
      <c r="AX44" s="76"/>
      <c r="AY44" s="76"/>
      <c r="AZ44" s="77"/>
      <c r="BA44" s="77"/>
      <c r="BB44" s="76"/>
      <c r="BC44" s="76"/>
      <c r="BD44" s="76"/>
      <c r="BE44" s="76"/>
      <c r="BF44" s="76"/>
      <c r="BG44" s="77"/>
      <c r="BH44" s="77"/>
      <c r="BI44" s="76"/>
      <c r="BJ44" s="76"/>
      <c r="BK44" s="76"/>
      <c r="BL44" s="76"/>
      <c r="BM44" s="76"/>
      <c r="BN44" s="77"/>
      <c r="BO44" s="77"/>
      <c r="BP44" s="76"/>
      <c r="BQ44" s="76"/>
      <c r="BR44" s="76"/>
      <c r="BS44" s="76">
        <v>1</v>
      </c>
      <c r="BT44" s="76">
        <v>1</v>
      </c>
    </row>
    <row r="45" spans="1:72" s="53" customFormat="1" ht="75.599999999999994" hidden="1" customHeight="1" x14ac:dyDescent="0.45">
      <c r="A45" s="45" t="s">
        <v>338</v>
      </c>
      <c r="B45" s="68" t="s">
        <v>204</v>
      </c>
      <c r="C45" s="46" t="s">
        <v>82</v>
      </c>
      <c r="D45" s="81" t="s">
        <v>205</v>
      </c>
      <c r="E45" s="47" t="s">
        <v>213</v>
      </c>
      <c r="F45" s="48"/>
      <c r="G45" s="68" t="s">
        <v>339</v>
      </c>
      <c r="H45" s="46"/>
      <c r="I45" s="81" t="s">
        <v>207</v>
      </c>
      <c r="J45" s="46"/>
      <c r="K45" s="49" t="s">
        <v>106</v>
      </c>
      <c r="L45" s="49" t="s">
        <v>106</v>
      </c>
      <c r="M45" s="50" t="s">
        <v>106</v>
      </c>
      <c r="N45" s="50" t="s">
        <v>106</v>
      </c>
      <c r="O45" s="55"/>
      <c r="P45" s="55"/>
      <c r="Q45" s="55"/>
      <c r="R45" s="51"/>
      <c r="S45" s="76"/>
      <c r="T45" s="76"/>
      <c r="U45" s="76"/>
      <c r="V45" s="76"/>
      <c r="W45" s="76"/>
      <c r="X45" s="77"/>
      <c r="Y45" s="77"/>
      <c r="Z45" s="76"/>
      <c r="AA45" s="76"/>
      <c r="AB45" s="76"/>
      <c r="AC45" s="76"/>
      <c r="AD45" s="76"/>
      <c r="AE45" s="77"/>
      <c r="AF45" s="77"/>
      <c r="AG45" s="76"/>
      <c r="AH45" s="76"/>
      <c r="AI45" s="76"/>
      <c r="AJ45" s="76"/>
      <c r="AK45" s="76"/>
      <c r="AL45" s="77"/>
      <c r="AM45" s="77"/>
      <c r="AN45" s="78"/>
      <c r="AO45" s="78"/>
      <c r="AP45" s="78"/>
      <c r="AQ45" s="76"/>
      <c r="AR45" s="76"/>
      <c r="AS45" s="77"/>
      <c r="AT45" s="77"/>
      <c r="AU45" s="76"/>
      <c r="AV45" s="76"/>
      <c r="AW45" s="76"/>
      <c r="AX45" s="76"/>
      <c r="AY45" s="76"/>
      <c r="AZ45" s="77"/>
      <c r="BA45" s="77"/>
      <c r="BB45" s="76"/>
      <c r="BC45" s="76"/>
      <c r="BD45" s="76"/>
      <c r="BE45" s="76">
        <v>1</v>
      </c>
      <c r="BF45" s="76">
        <v>1</v>
      </c>
      <c r="BG45" s="77"/>
      <c r="BH45" s="77"/>
      <c r="BI45" s="76">
        <v>1</v>
      </c>
      <c r="BJ45" s="76">
        <v>1</v>
      </c>
      <c r="BK45" s="76"/>
      <c r="BL45" s="76"/>
      <c r="BM45" s="76"/>
      <c r="BN45" s="77"/>
      <c r="BO45" s="77"/>
      <c r="BP45" s="76">
        <v>1</v>
      </c>
      <c r="BQ45" s="76">
        <v>1</v>
      </c>
      <c r="BR45" s="76"/>
      <c r="BS45" s="76"/>
      <c r="BT45" s="76"/>
    </row>
    <row r="46" spans="1:72" s="53" customFormat="1" ht="75.599999999999994" hidden="1" customHeight="1" x14ac:dyDescent="0.45">
      <c r="A46" s="45" t="s">
        <v>341</v>
      </c>
      <c r="B46" s="68" t="s">
        <v>204</v>
      </c>
      <c r="C46" s="46" t="s">
        <v>82</v>
      </c>
      <c r="D46" s="81" t="s">
        <v>205</v>
      </c>
      <c r="E46" s="47"/>
      <c r="F46" s="48"/>
      <c r="G46" s="68" t="s">
        <v>340</v>
      </c>
      <c r="H46" s="46"/>
      <c r="I46" s="81" t="s">
        <v>280</v>
      </c>
      <c r="J46" s="46"/>
      <c r="K46" s="49" t="s">
        <v>106</v>
      </c>
      <c r="L46" s="49" t="s">
        <v>106</v>
      </c>
      <c r="M46" s="50" t="s">
        <v>106</v>
      </c>
      <c r="N46" s="50" t="s">
        <v>106</v>
      </c>
      <c r="O46" s="55"/>
      <c r="P46" s="55"/>
      <c r="Q46" s="55"/>
      <c r="R46" s="51"/>
      <c r="S46" s="76"/>
      <c r="T46" s="76"/>
      <c r="U46" s="76"/>
      <c r="V46" s="76"/>
      <c r="W46" s="76"/>
      <c r="X46" s="77"/>
      <c r="Y46" s="77"/>
      <c r="Z46" s="76"/>
      <c r="AA46" s="76"/>
      <c r="AB46" s="76"/>
      <c r="AC46" s="76"/>
      <c r="AD46" s="76"/>
      <c r="AE46" s="77"/>
      <c r="AF46" s="77"/>
      <c r="AG46" s="76"/>
      <c r="AH46" s="76"/>
      <c r="AI46" s="76"/>
      <c r="AJ46" s="76"/>
      <c r="AK46" s="76"/>
      <c r="AL46" s="77"/>
      <c r="AM46" s="77"/>
      <c r="AN46" s="78"/>
      <c r="AO46" s="78"/>
      <c r="AP46" s="78"/>
      <c r="AQ46" s="76"/>
      <c r="AR46" s="76"/>
      <c r="AS46" s="77"/>
      <c r="AT46" s="77"/>
      <c r="AU46" s="76"/>
      <c r="AV46" s="76"/>
      <c r="AW46" s="76"/>
      <c r="AX46" s="76"/>
      <c r="AY46" s="76"/>
      <c r="AZ46" s="77"/>
      <c r="BA46" s="77"/>
      <c r="BB46" s="76"/>
      <c r="BC46" s="76"/>
      <c r="BD46" s="76"/>
      <c r="BE46" s="76"/>
      <c r="BF46" s="76"/>
      <c r="BG46" s="77"/>
      <c r="BH46" s="77"/>
      <c r="BI46" s="76"/>
      <c r="BJ46" s="76">
        <v>1</v>
      </c>
      <c r="BK46" s="76">
        <v>1</v>
      </c>
      <c r="BL46" s="76">
        <v>1</v>
      </c>
      <c r="BM46" s="76"/>
      <c r="BN46" s="77"/>
      <c r="BO46" s="77"/>
      <c r="BP46" s="76"/>
      <c r="BQ46" s="76"/>
      <c r="BR46" s="76"/>
      <c r="BS46" s="76"/>
      <c r="BT46" s="76"/>
    </row>
    <row r="47" spans="1:72" s="53" customFormat="1" ht="75.599999999999994" hidden="1" customHeight="1" x14ac:dyDescent="0.45">
      <c r="A47" s="45" t="s">
        <v>364</v>
      </c>
      <c r="B47" s="68" t="s">
        <v>204</v>
      </c>
      <c r="C47" s="46" t="s">
        <v>82</v>
      </c>
      <c r="D47" s="81" t="s">
        <v>205</v>
      </c>
      <c r="E47" s="47"/>
      <c r="F47" s="48"/>
      <c r="G47" s="68" t="s">
        <v>367</v>
      </c>
      <c r="H47" s="46"/>
      <c r="I47" s="81" t="s">
        <v>207</v>
      </c>
      <c r="J47" s="46"/>
      <c r="K47" s="49" t="s">
        <v>106</v>
      </c>
      <c r="L47" s="49" t="s">
        <v>106</v>
      </c>
      <c r="M47" s="50" t="s">
        <v>106</v>
      </c>
      <c r="N47" s="50" t="s">
        <v>106</v>
      </c>
      <c r="O47" s="55"/>
      <c r="P47" s="55"/>
      <c r="Q47" s="55"/>
      <c r="R47" s="51"/>
      <c r="S47" s="76"/>
      <c r="T47" s="76"/>
      <c r="U47" s="76"/>
      <c r="V47" s="76"/>
      <c r="W47" s="76"/>
      <c r="X47" s="77"/>
      <c r="Y47" s="77"/>
      <c r="Z47" s="76"/>
      <c r="AA47" s="76"/>
      <c r="AB47" s="76"/>
      <c r="AC47" s="76"/>
      <c r="AD47" s="76"/>
      <c r="AE47" s="77"/>
      <c r="AF47" s="77"/>
      <c r="AG47" s="76"/>
      <c r="AH47" s="76"/>
      <c r="AI47" s="76"/>
      <c r="AJ47" s="76"/>
      <c r="AK47" s="76"/>
      <c r="AL47" s="77"/>
      <c r="AM47" s="77"/>
      <c r="AN47" s="78"/>
      <c r="AO47" s="78"/>
      <c r="AP47" s="78"/>
      <c r="AQ47" s="76"/>
      <c r="AR47" s="76"/>
      <c r="AS47" s="77"/>
      <c r="AT47" s="77"/>
      <c r="AU47" s="76"/>
      <c r="AV47" s="76"/>
      <c r="AW47" s="76"/>
      <c r="AX47" s="76"/>
      <c r="AY47" s="76"/>
      <c r="AZ47" s="77"/>
      <c r="BA47" s="77"/>
      <c r="BB47" s="76"/>
      <c r="BC47" s="76"/>
      <c r="BD47" s="76"/>
      <c r="BE47" s="76"/>
      <c r="BF47" s="76"/>
      <c r="BG47" s="77"/>
      <c r="BH47" s="77"/>
      <c r="BI47" s="76"/>
      <c r="BJ47" s="76"/>
      <c r="BK47" s="76"/>
      <c r="BL47" s="76">
        <v>1</v>
      </c>
      <c r="BM47" s="76">
        <v>1</v>
      </c>
      <c r="BN47" s="77"/>
      <c r="BO47" s="77"/>
      <c r="BP47" s="76">
        <v>1</v>
      </c>
      <c r="BQ47" s="76">
        <v>1</v>
      </c>
      <c r="BR47" s="76">
        <v>1</v>
      </c>
      <c r="BS47" s="76">
        <v>1</v>
      </c>
      <c r="BT47" s="76">
        <v>1</v>
      </c>
    </row>
    <row r="48" spans="1:72" s="53" customFormat="1" ht="75.599999999999994" hidden="1" customHeight="1" x14ac:dyDescent="0.45">
      <c r="A48" s="45" t="s">
        <v>373</v>
      </c>
      <c r="B48" s="68" t="s">
        <v>204</v>
      </c>
      <c r="C48" s="46" t="s">
        <v>82</v>
      </c>
      <c r="D48" s="81" t="s">
        <v>205</v>
      </c>
      <c r="E48" s="47"/>
      <c r="F48" s="48"/>
      <c r="G48" s="68" t="s">
        <v>374</v>
      </c>
      <c r="H48" s="46"/>
      <c r="I48" s="81" t="s">
        <v>207</v>
      </c>
      <c r="J48" s="46" t="s">
        <v>375</v>
      </c>
      <c r="K48" s="49" t="s">
        <v>106</v>
      </c>
      <c r="L48" s="49" t="s">
        <v>106</v>
      </c>
      <c r="M48" s="50" t="s">
        <v>106</v>
      </c>
      <c r="N48" s="50" t="s">
        <v>106</v>
      </c>
      <c r="O48" s="55"/>
      <c r="P48" s="55"/>
      <c r="Q48" s="55"/>
      <c r="R48" s="51"/>
      <c r="S48" s="76"/>
      <c r="T48" s="76"/>
      <c r="U48" s="76"/>
      <c r="V48" s="76"/>
      <c r="W48" s="76"/>
      <c r="X48" s="77"/>
      <c r="Y48" s="77"/>
      <c r="Z48" s="76"/>
      <c r="AA48" s="76"/>
      <c r="AB48" s="76"/>
      <c r="AC48" s="76"/>
      <c r="AD48" s="76"/>
      <c r="AE48" s="77"/>
      <c r="AF48" s="77"/>
      <c r="AG48" s="76"/>
      <c r="AH48" s="76"/>
      <c r="AI48" s="76"/>
      <c r="AJ48" s="76"/>
      <c r="AK48" s="76"/>
      <c r="AL48" s="77"/>
      <c r="AM48" s="77"/>
      <c r="AN48" s="78"/>
      <c r="AO48" s="78"/>
      <c r="AP48" s="78"/>
      <c r="AQ48" s="76"/>
      <c r="AR48" s="76"/>
      <c r="AS48" s="77"/>
      <c r="AT48" s="77"/>
      <c r="AU48" s="76"/>
      <c r="AV48" s="76"/>
      <c r="AW48" s="76"/>
      <c r="AX48" s="76"/>
      <c r="AY48" s="76"/>
      <c r="AZ48" s="77"/>
      <c r="BA48" s="77"/>
      <c r="BB48" s="76">
        <v>2</v>
      </c>
      <c r="BC48" s="76">
        <v>2</v>
      </c>
      <c r="BD48" s="76">
        <v>1</v>
      </c>
      <c r="BE48" s="76">
        <v>1</v>
      </c>
      <c r="BF48" s="76">
        <v>1</v>
      </c>
      <c r="BG48" s="77"/>
      <c r="BH48" s="77"/>
      <c r="BI48" s="76">
        <v>1</v>
      </c>
      <c r="BJ48" s="76">
        <v>1</v>
      </c>
      <c r="BK48" s="76">
        <v>1</v>
      </c>
      <c r="BL48" s="76">
        <v>1</v>
      </c>
      <c r="BM48" s="76">
        <v>1</v>
      </c>
      <c r="BN48" s="77"/>
      <c r="BO48" s="77"/>
      <c r="BP48" s="76"/>
      <c r="BQ48" s="76"/>
      <c r="BR48" s="76"/>
      <c r="BS48" s="76"/>
      <c r="BT48" s="76"/>
    </row>
    <row r="49" spans="1:72" s="53" customFormat="1" ht="75.599999999999994" hidden="1" customHeight="1" x14ac:dyDescent="0.45">
      <c r="A49" s="45" t="s">
        <v>365</v>
      </c>
      <c r="B49" s="68" t="s">
        <v>204</v>
      </c>
      <c r="C49" s="46" t="s">
        <v>82</v>
      </c>
      <c r="D49" s="81" t="s">
        <v>205</v>
      </c>
      <c r="E49" s="47"/>
      <c r="F49" s="48"/>
      <c r="G49" s="68" t="s">
        <v>366</v>
      </c>
      <c r="H49" s="46"/>
      <c r="I49" s="81" t="s">
        <v>207</v>
      </c>
      <c r="J49" s="46"/>
      <c r="K49" s="49" t="s">
        <v>106</v>
      </c>
      <c r="L49" s="49" t="s">
        <v>106</v>
      </c>
      <c r="M49" s="50" t="s">
        <v>106</v>
      </c>
      <c r="N49" s="50" t="s">
        <v>106</v>
      </c>
      <c r="O49" s="55"/>
      <c r="P49" s="55"/>
      <c r="Q49" s="55"/>
      <c r="R49" s="51"/>
      <c r="S49" s="76"/>
      <c r="T49" s="76"/>
      <c r="U49" s="76"/>
      <c r="V49" s="76"/>
      <c r="W49" s="76"/>
      <c r="X49" s="77"/>
      <c r="Y49" s="77"/>
      <c r="Z49" s="76"/>
      <c r="AA49" s="76"/>
      <c r="AB49" s="76"/>
      <c r="AC49" s="76"/>
      <c r="AD49" s="76"/>
      <c r="AE49" s="77"/>
      <c r="AF49" s="77"/>
      <c r="AG49" s="76"/>
      <c r="AH49" s="76"/>
      <c r="AI49" s="76"/>
      <c r="AJ49" s="76"/>
      <c r="AK49" s="76"/>
      <c r="AL49" s="77"/>
      <c r="AM49" s="77"/>
      <c r="AN49" s="78"/>
      <c r="AO49" s="78"/>
      <c r="AP49" s="78"/>
      <c r="AQ49" s="76"/>
      <c r="AR49" s="76"/>
      <c r="AS49" s="77"/>
      <c r="AT49" s="77"/>
      <c r="AU49" s="76"/>
      <c r="AV49" s="76"/>
      <c r="AW49" s="76"/>
      <c r="AX49" s="76"/>
      <c r="AY49" s="76"/>
      <c r="AZ49" s="77"/>
      <c r="BA49" s="77"/>
      <c r="BB49" s="76"/>
      <c r="BC49" s="76"/>
      <c r="BD49" s="76"/>
      <c r="BE49" s="76"/>
      <c r="BF49" s="76"/>
      <c r="BG49" s="77"/>
      <c r="BH49" s="77"/>
      <c r="BI49" s="76"/>
      <c r="BJ49" s="76"/>
      <c r="BK49" s="76">
        <v>1</v>
      </c>
      <c r="BL49" s="76">
        <v>1</v>
      </c>
      <c r="BM49" s="76">
        <v>1</v>
      </c>
      <c r="BN49" s="77"/>
      <c r="BO49" s="77"/>
      <c r="BP49" s="76">
        <v>1</v>
      </c>
      <c r="BQ49" s="76">
        <v>1</v>
      </c>
      <c r="BR49" s="76">
        <v>1</v>
      </c>
      <c r="BS49" s="76">
        <v>1</v>
      </c>
      <c r="BT49" s="76">
        <v>1</v>
      </c>
    </row>
    <row r="50" spans="1:72" s="53" customFormat="1" ht="75.599999999999994" customHeight="1" x14ac:dyDescent="0.45">
      <c r="A50" s="45" t="s">
        <v>315</v>
      </c>
      <c r="B50" s="68" t="s">
        <v>204</v>
      </c>
      <c r="C50" s="46" t="s">
        <v>125</v>
      </c>
      <c r="D50" s="81" t="s">
        <v>205</v>
      </c>
      <c r="E50" s="47"/>
      <c r="F50" s="48"/>
      <c r="G50" s="46" t="s">
        <v>314</v>
      </c>
      <c r="H50" s="46"/>
      <c r="I50" s="81" t="s">
        <v>132</v>
      </c>
      <c r="J50" s="46"/>
      <c r="K50" s="49" t="s">
        <v>106</v>
      </c>
      <c r="L50" s="49" t="s">
        <v>106</v>
      </c>
      <c r="M50" s="50" t="s">
        <v>106</v>
      </c>
      <c r="N50" s="50" t="s">
        <v>106</v>
      </c>
      <c r="O50" s="55"/>
      <c r="P50" s="55"/>
      <c r="Q50" s="55"/>
      <c r="R50" s="51"/>
      <c r="S50" s="76"/>
      <c r="T50" s="76"/>
      <c r="U50" s="76"/>
      <c r="V50" s="76"/>
      <c r="W50" s="76"/>
      <c r="X50" s="77"/>
      <c r="Y50" s="77"/>
      <c r="Z50" s="76"/>
      <c r="AA50" s="76"/>
      <c r="AB50" s="76"/>
      <c r="AC50" s="76"/>
      <c r="AD50" s="76"/>
      <c r="AE50" s="77"/>
      <c r="AF50" s="77"/>
      <c r="AG50" s="76"/>
      <c r="AH50" s="76"/>
      <c r="AI50" s="76"/>
      <c r="AJ50" s="76"/>
      <c r="AK50" s="76"/>
      <c r="AL50" s="77"/>
      <c r="AM50" s="77"/>
      <c r="AN50" s="78"/>
      <c r="AO50" s="78"/>
      <c r="AP50" s="78"/>
      <c r="AQ50" s="76">
        <v>2</v>
      </c>
      <c r="AR50" s="76">
        <v>2</v>
      </c>
      <c r="AS50" s="77"/>
      <c r="AT50" s="77"/>
      <c r="AU50" s="76">
        <v>2</v>
      </c>
      <c r="AV50" s="76"/>
      <c r="AW50" s="76"/>
      <c r="AX50" s="76"/>
      <c r="AY50" s="76"/>
      <c r="AZ50" s="77"/>
      <c r="BA50" s="77"/>
      <c r="BB50" s="76">
        <v>2</v>
      </c>
      <c r="BC50" s="76">
        <v>1</v>
      </c>
      <c r="BD50" s="76">
        <v>1</v>
      </c>
      <c r="BE50" s="76">
        <v>1</v>
      </c>
      <c r="BF50" s="76">
        <v>1</v>
      </c>
      <c r="BG50" s="77"/>
      <c r="BH50" s="77"/>
      <c r="BI50" s="76"/>
      <c r="BJ50" s="76"/>
      <c r="BK50" s="76"/>
      <c r="BL50" s="76"/>
      <c r="BM50" s="76"/>
      <c r="BN50" s="77"/>
      <c r="BO50" s="77"/>
      <c r="BP50" s="76"/>
      <c r="BQ50" s="76"/>
      <c r="BR50" s="76"/>
      <c r="BS50" s="76"/>
      <c r="BT50" s="76"/>
    </row>
    <row r="51" spans="1:72" s="53" customFormat="1" ht="75.599999999999994" customHeight="1" x14ac:dyDescent="0.45">
      <c r="A51" s="45" t="s">
        <v>316</v>
      </c>
      <c r="B51" s="68" t="s">
        <v>204</v>
      </c>
      <c r="C51" s="46" t="s">
        <v>125</v>
      </c>
      <c r="D51" s="81" t="s">
        <v>205</v>
      </c>
      <c r="E51" s="47"/>
      <c r="F51" s="48"/>
      <c r="G51" s="46" t="s">
        <v>317</v>
      </c>
      <c r="H51" s="46"/>
      <c r="I51" s="81" t="s">
        <v>132</v>
      </c>
      <c r="J51" s="46"/>
      <c r="K51" s="49" t="s">
        <v>106</v>
      </c>
      <c r="L51" s="49" t="s">
        <v>106</v>
      </c>
      <c r="M51" s="50" t="s">
        <v>106</v>
      </c>
      <c r="N51" s="50" t="s">
        <v>106</v>
      </c>
      <c r="O51" s="55"/>
      <c r="P51" s="55"/>
      <c r="Q51" s="55"/>
      <c r="R51" s="51"/>
      <c r="S51" s="76"/>
      <c r="T51" s="76"/>
      <c r="U51" s="76"/>
      <c r="V51" s="76"/>
      <c r="W51" s="76"/>
      <c r="X51" s="77"/>
      <c r="Y51" s="77"/>
      <c r="Z51" s="76"/>
      <c r="AA51" s="76"/>
      <c r="AB51" s="76"/>
      <c r="AC51" s="76"/>
      <c r="AD51" s="76"/>
      <c r="AE51" s="77"/>
      <c r="AF51" s="77"/>
      <c r="AG51" s="76"/>
      <c r="AH51" s="76"/>
      <c r="AI51" s="76"/>
      <c r="AJ51" s="76"/>
      <c r="AK51" s="76"/>
      <c r="AL51" s="77"/>
      <c r="AM51" s="77"/>
      <c r="AN51" s="78"/>
      <c r="AO51" s="78"/>
      <c r="AP51" s="78"/>
      <c r="AQ51" s="76"/>
      <c r="AR51" s="76"/>
      <c r="AS51" s="77"/>
      <c r="AT51" s="77"/>
      <c r="AU51" s="76"/>
      <c r="AV51" s="76">
        <v>2</v>
      </c>
      <c r="AW51" s="76">
        <v>2</v>
      </c>
      <c r="AX51" s="76">
        <v>2</v>
      </c>
      <c r="AY51" s="76"/>
      <c r="AZ51" s="77"/>
      <c r="BA51" s="77"/>
      <c r="BB51" s="76">
        <v>2</v>
      </c>
      <c r="BC51" s="76">
        <v>2</v>
      </c>
      <c r="BD51" s="76">
        <v>1</v>
      </c>
      <c r="BE51" s="76">
        <v>1</v>
      </c>
      <c r="BF51" s="76">
        <v>1</v>
      </c>
      <c r="BG51" s="77"/>
      <c r="BH51" s="77"/>
      <c r="BI51" s="76"/>
      <c r="BJ51" s="76"/>
      <c r="BK51" s="76"/>
      <c r="BL51" s="76"/>
      <c r="BM51" s="76"/>
      <c r="BN51" s="77"/>
      <c r="BO51" s="77"/>
      <c r="BP51" s="76"/>
      <c r="BQ51" s="76"/>
      <c r="BR51" s="76"/>
      <c r="BS51" s="76"/>
      <c r="BT51" s="76"/>
    </row>
    <row r="52" spans="1:72" s="53" customFormat="1" ht="75.599999999999994" customHeight="1" x14ac:dyDescent="0.45">
      <c r="A52" s="45" t="s">
        <v>316</v>
      </c>
      <c r="B52" s="68" t="s">
        <v>204</v>
      </c>
      <c r="C52" s="46" t="s">
        <v>125</v>
      </c>
      <c r="D52" s="81" t="s">
        <v>205</v>
      </c>
      <c r="E52" s="47"/>
      <c r="F52" s="48"/>
      <c r="G52" s="46" t="s">
        <v>369</v>
      </c>
      <c r="H52" s="46"/>
      <c r="I52" s="81" t="s">
        <v>132</v>
      </c>
      <c r="J52" s="46"/>
      <c r="K52" s="49" t="s">
        <v>106</v>
      </c>
      <c r="L52" s="49" t="s">
        <v>106</v>
      </c>
      <c r="M52" s="50" t="s">
        <v>106</v>
      </c>
      <c r="N52" s="50" t="s">
        <v>106</v>
      </c>
      <c r="O52" s="55"/>
      <c r="P52" s="55"/>
      <c r="Q52" s="55"/>
      <c r="R52" s="51"/>
      <c r="S52" s="76"/>
      <c r="T52" s="76"/>
      <c r="U52" s="76"/>
      <c r="V52" s="76"/>
      <c r="W52" s="76"/>
      <c r="X52" s="77"/>
      <c r="Y52" s="77"/>
      <c r="Z52" s="76"/>
      <c r="AA52" s="76"/>
      <c r="AB52" s="76"/>
      <c r="AC52" s="76"/>
      <c r="AD52" s="76"/>
      <c r="AE52" s="77"/>
      <c r="AF52" s="77"/>
      <c r="AG52" s="76"/>
      <c r="AH52" s="76"/>
      <c r="AI52" s="76"/>
      <c r="AJ52" s="76"/>
      <c r="AK52" s="76"/>
      <c r="AL52" s="77"/>
      <c r="AM52" s="77"/>
      <c r="AN52" s="78"/>
      <c r="AO52" s="78"/>
      <c r="AP52" s="78"/>
      <c r="AQ52" s="76"/>
      <c r="AR52" s="76"/>
      <c r="AS52" s="77"/>
      <c r="AT52" s="77"/>
      <c r="AU52" s="76"/>
      <c r="AV52" s="76"/>
      <c r="AW52" s="76"/>
      <c r="AX52" s="76"/>
      <c r="AY52" s="76"/>
      <c r="AZ52" s="77"/>
      <c r="BA52" s="77"/>
      <c r="BB52" s="76">
        <v>2</v>
      </c>
      <c r="BC52" s="76">
        <v>1</v>
      </c>
      <c r="BD52" s="76">
        <v>1</v>
      </c>
      <c r="BE52" s="76"/>
      <c r="BF52" s="76"/>
      <c r="BG52" s="77"/>
      <c r="BH52" s="77"/>
      <c r="BI52" s="76"/>
      <c r="BJ52" s="76"/>
      <c r="BK52" s="76"/>
      <c r="BL52" s="76"/>
      <c r="BM52" s="76"/>
      <c r="BN52" s="77"/>
      <c r="BO52" s="77"/>
      <c r="BP52" s="76"/>
      <c r="BQ52" s="76"/>
      <c r="BR52" s="76"/>
      <c r="BS52" s="76"/>
      <c r="BT52" s="76"/>
    </row>
    <row r="53" spans="1:72" s="53" customFormat="1" ht="75.599999999999994" customHeight="1" x14ac:dyDescent="0.45">
      <c r="A53" s="45" t="s">
        <v>318</v>
      </c>
      <c r="B53" s="68" t="s">
        <v>204</v>
      </c>
      <c r="C53" s="46" t="s">
        <v>125</v>
      </c>
      <c r="D53" s="46" t="s">
        <v>205</v>
      </c>
      <c r="E53" s="47"/>
      <c r="F53" s="48"/>
      <c r="G53" s="46" t="s">
        <v>319</v>
      </c>
      <c r="H53" s="46"/>
      <c r="I53" s="46" t="s">
        <v>132</v>
      </c>
      <c r="J53" s="46"/>
      <c r="K53" s="49" t="s">
        <v>106</v>
      </c>
      <c r="L53" s="49" t="s">
        <v>106</v>
      </c>
      <c r="M53" s="50" t="s">
        <v>106</v>
      </c>
      <c r="N53" s="50" t="s">
        <v>106</v>
      </c>
      <c r="O53" s="55"/>
      <c r="P53" s="55"/>
      <c r="Q53" s="55"/>
      <c r="R53" s="51"/>
      <c r="S53" s="76"/>
      <c r="T53" s="76"/>
      <c r="U53" s="76"/>
      <c r="V53" s="76"/>
      <c r="W53" s="76"/>
      <c r="X53" s="77"/>
      <c r="Y53" s="77"/>
      <c r="Z53" s="76"/>
      <c r="AA53" s="76"/>
      <c r="AB53" s="76"/>
      <c r="AC53" s="76"/>
      <c r="AD53" s="76"/>
      <c r="AE53" s="77"/>
      <c r="AF53" s="77"/>
      <c r="AG53" s="76"/>
      <c r="AH53" s="76"/>
      <c r="AI53" s="76"/>
      <c r="AJ53" s="76"/>
      <c r="AK53" s="76"/>
      <c r="AL53" s="77"/>
      <c r="AM53" s="77"/>
      <c r="AN53" s="78"/>
      <c r="AO53" s="78"/>
      <c r="AP53" s="78"/>
      <c r="AQ53" s="76"/>
      <c r="AR53" s="76"/>
      <c r="AS53" s="77"/>
      <c r="AT53" s="77"/>
      <c r="AU53" s="76"/>
      <c r="AV53" s="76"/>
      <c r="AW53" s="76"/>
      <c r="AX53" s="76"/>
      <c r="AY53" s="76">
        <v>2</v>
      </c>
      <c r="AZ53" s="77"/>
      <c r="BA53" s="77"/>
      <c r="BB53" s="76"/>
      <c r="BC53" s="76"/>
      <c r="BD53" s="76"/>
      <c r="BE53" s="76"/>
      <c r="BF53" s="76"/>
      <c r="BG53" s="77"/>
      <c r="BH53" s="77"/>
      <c r="BI53" s="76"/>
      <c r="BJ53" s="76"/>
      <c r="BK53" s="76"/>
      <c r="BL53" s="76"/>
      <c r="BM53" s="76"/>
      <c r="BN53" s="77"/>
      <c r="BO53" s="77"/>
      <c r="BP53" s="76"/>
      <c r="BQ53" s="76"/>
      <c r="BR53" s="76"/>
      <c r="BS53" s="76"/>
      <c r="BT53" s="76"/>
    </row>
    <row r="54" spans="1:72" s="53" customFormat="1" ht="75.599999999999994" customHeight="1" x14ac:dyDescent="0.45">
      <c r="A54" s="45" t="s">
        <v>321</v>
      </c>
      <c r="B54" s="68" t="s">
        <v>204</v>
      </c>
      <c r="C54" s="46" t="s">
        <v>125</v>
      </c>
      <c r="D54" s="46" t="s">
        <v>205</v>
      </c>
      <c r="E54" s="47"/>
      <c r="F54" s="48"/>
      <c r="G54" s="46" t="s">
        <v>320</v>
      </c>
      <c r="H54" s="46"/>
      <c r="I54" s="46" t="s">
        <v>132</v>
      </c>
      <c r="J54" s="46"/>
      <c r="K54" s="49" t="s">
        <v>106</v>
      </c>
      <c r="L54" s="49" t="s">
        <v>106</v>
      </c>
      <c r="M54" s="50" t="s">
        <v>106</v>
      </c>
      <c r="N54" s="50" t="s">
        <v>106</v>
      </c>
      <c r="O54" s="55"/>
      <c r="P54" s="55"/>
      <c r="Q54" s="55"/>
      <c r="R54" s="51"/>
      <c r="S54" s="76"/>
      <c r="T54" s="76"/>
      <c r="U54" s="76"/>
      <c r="V54" s="76"/>
      <c r="W54" s="76"/>
      <c r="X54" s="77"/>
      <c r="Y54" s="77"/>
      <c r="Z54" s="76"/>
      <c r="AA54" s="76"/>
      <c r="AB54" s="76"/>
      <c r="AC54" s="76"/>
      <c r="AD54" s="76"/>
      <c r="AE54" s="77"/>
      <c r="AF54" s="77"/>
      <c r="AG54" s="76"/>
      <c r="AH54" s="76"/>
      <c r="AI54" s="76"/>
      <c r="AJ54" s="76"/>
      <c r="AK54" s="76"/>
      <c r="AL54" s="77"/>
      <c r="AM54" s="77"/>
      <c r="AN54" s="78"/>
      <c r="AO54" s="78"/>
      <c r="AP54" s="78"/>
      <c r="AQ54" s="76"/>
      <c r="AR54" s="76"/>
      <c r="AS54" s="77"/>
      <c r="AT54" s="77"/>
      <c r="AU54" s="76"/>
      <c r="AV54" s="76"/>
      <c r="AW54" s="76"/>
      <c r="AX54" s="76"/>
      <c r="AY54" s="76"/>
      <c r="AZ54" s="77"/>
      <c r="BA54" s="77"/>
      <c r="BB54" s="76"/>
      <c r="BC54" s="76"/>
      <c r="BD54" s="76"/>
      <c r="BE54" s="76"/>
      <c r="BF54" s="76"/>
      <c r="BG54" s="77"/>
      <c r="BH54" s="77"/>
      <c r="BI54" s="76"/>
      <c r="BJ54" s="76"/>
      <c r="BK54" s="76"/>
      <c r="BL54" s="76"/>
      <c r="BM54" s="76"/>
      <c r="BN54" s="77"/>
      <c r="BO54" s="77"/>
      <c r="BP54" s="76"/>
      <c r="BQ54" s="76"/>
      <c r="BR54" s="76"/>
      <c r="BS54" s="76"/>
      <c r="BT54" s="76"/>
    </row>
  </sheetData>
  <sheetProtection formatCells="0" insertRows="0" deleteRows="0"/>
  <autoFilter ref="A5:AL54" xr:uid="{8AC1B199-1857-4498-B73F-442B728C308F}">
    <filterColumn colId="8">
      <filters>
        <filter val="ROGERIO"/>
      </filters>
    </filterColumn>
  </autoFilter>
  <mergeCells count="11">
    <mergeCell ref="BO3:BU3"/>
    <mergeCell ref="BJ2:BL2"/>
    <mergeCell ref="BN2:BP2"/>
    <mergeCell ref="BR2:BU2"/>
    <mergeCell ref="R3:X3"/>
    <mergeCell ref="Y3:AE3"/>
    <mergeCell ref="AF3:AL3"/>
    <mergeCell ref="AM3:AS3"/>
    <mergeCell ref="AT3:AZ3"/>
    <mergeCell ref="BA3:BG3"/>
    <mergeCell ref="BH3:BN3"/>
  </mergeCells>
  <dataValidations count="1">
    <dataValidation type="whole" allowBlank="1" showInputMessage="1" showErrorMessage="1" sqref="R6:BU54 BM2 BI2 BQ2" xr:uid="{0EC0C94A-BA95-4C8D-8D6B-08E5AC6FFC19}">
      <formula1>0</formula1>
      <formula2>2</formula2>
    </dataValidation>
  </dataValidations>
  <pageMargins left="0.51181102362204722" right="0.51181102362204722" top="0.39370078740157483" bottom="0.39370078740157483" header="0.31496062992125984" footer="0.31496062992125984"/>
  <pageSetup paperSize="8" scale="52" fitToHeight="0" orientation="landscape" horizontalDpi="300" verticalDpi="30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48" id="{4AF5C7C7-3E61-4845-A318-5112C3B0555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R6:R54</xm:sqref>
        </x14:conditionalFormatting>
        <x14:conditionalFormatting xmlns:xm="http://schemas.microsoft.com/office/excel/2006/main">
          <x14:cfRule type="iconSet" priority="149" id="{7A60EBD0-45F0-4926-9CC5-75830511025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S6:S27</xm:sqref>
        </x14:conditionalFormatting>
        <x14:conditionalFormatting xmlns:xm="http://schemas.microsoft.com/office/excel/2006/main">
          <x14:cfRule type="iconSet" priority="44" id="{DC1A7A69-9EC8-4E1B-A59C-19D22C5240F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S28:S30</xm:sqref>
        </x14:conditionalFormatting>
        <x14:conditionalFormatting xmlns:xm="http://schemas.microsoft.com/office/excel/2006/main">
          <x14:cfRule type="iconSet" priority="94" id="{C5C2FB84-A5B4-4E69-A222-25839F1214D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S31:S54</xm:sqref>
        </x14:conditionalFormatting>
        <x14:conditionalFormatting xmlns:xm="http://schemas.microsoft.com/office/excel/2006/main">
          <x14:cfRule type="iconSet" priority="50" id="{890BFC43-A653-4026-A60D-3F14E852A7B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T28:T30</xm:sqref>
        </x14:conditionalFormatting>
        <x14:conditionalFormatting xmlns:xm="http://schemas.microsoft.com/office/excel/2006/main">
          <x14:cfRule type="iconSet" priority="52" id="{DEDED5F6-0744-4B63-B079-17A64273B72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T31:U49</xm:sqref>
        </x14:conditionalFormatting>
        <x14:conditionalFormatting xmlns:xm="http://schemas.microsoft.com/office/excel/2006/main">
          <x14:cfRule type="iconSet" priority="77" id="{F87989FE-0AD3-4967-810A-79743D7C424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T50:U54</xm:sqref>
        </x14:conditionalFormatting>
        <x14:conditionalFormatting xmlns:xm="http://schemas.microsoft.com/office/excel/2006/main">
          <x14:cfRule type="iconSet" priority="104" id="{E360AEB2-09EF-4AFA-95BE-C01E624A65F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T6:W26</xm:sqref>
        </x14:conditionalFormatting>
        <x14:conditionalFormatting xmlns:xm="http://schemas.microsoft.com/office/excel/2006/main">
          <x14:cfRule type="iconSet" priority="124" id="{82065573-3F6D-401A-A880-D4B81646A31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T27:W27</xm:sqref>
        </x14:conditionalFormatting>
        <x14:conditionalFormatting xmlns:xm="http://schemas.microsoft.com/office/excel/2006/main">
          <x14:cfRule type="iconSet" priority="45" id="{A5DC6C97-CB7A-40C1-B01C-67455BD935B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U28:W30</xm:sqref>
        </x14:conditionalFormatting>
        <x14:conditionalFormatting xmlns:xm="http://schemas.microsoft.com/office/excel/2006/main">
          <x14:cfRule type="iconSet" priority="95" id="{EA87E1EB-76C2-423F-A776-03B09EC4AC2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V31:V54</xm:sqref>
        </x14:conditionalFormatting>
        <x14:conditionalFormatting xmlns:xm="http://schemas.microsoft.com/office/excel/2006/main">
          <x14:cfRule type="iconSet" priority="96" id="{79D74B20-DF6A-46FC-AA23-A4ECFEEF577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W31:W54</xm:sqref>
        </x14:conditionalFormatting>
        <x14:conditionalFormatting xmlns:xm="http://schemas.microsoft.com/office/excel/2006/main">
          <x14:cfRule type="iconSet" priority="53" id="{B02B7F6D-EC5D-4C38-A59B-5589C33CDD9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Z31:Z49</xm:sqref>
        </x14:conditionalFormatting>
        <x14:conditionalFormatting xmlns:xm="http://schemas.microsoft.com/office/excel/2006/main">
          <x14:cfRule type="iconSet" priority="78" id="{1D87C416-2641-4A36-9812-8240B6B7BA9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Z50:AA54</xm:sqref>
        </x14:conditionalFormatting>
        <x14:conditionalFormatting xmlns:xm="http://schemas.microsoft.com/office/excel/2006/main">
          <x14:cfRule type="iconSet" priority="105" id="{0595E6A7-8EDD-43EB-8780-D1C24DDE6A5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Z6:AD26</xm:sqref>
        </x14:conditionalFormatting>
        <x14:conditionalFormatting xmlns:xm="http://schemas.microsoft.com/office/excel/2006/main">
          <x14:cfRule type="iconSet" priority="125" id="{2D8F9730-DAAD-4466-B65F-D11C2CB314A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Z27:AD27</xm:sqref>
        </x14:conditionalFormatting>
        <x14:conditionalFormatting xmlns:xm="http://schemas.microsoft.com/office/excel/2006/main">
          <x14:cfRule type="iconSet" priority="68" id="{EDEF73DB-0737-425C-81BF-D286071C45A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Z28:AD30</xm:sqref>
        </x14:conditionalFormatting>
        <x14:conditionalFormatting xmlns:xm="http://schemas.microsoft.com/office/excel/2006/main">
          <x14:cfRule type="iconSet" priority="54" id="{8E730B97-D5D0-4660-B7D7-41CB3C3F1CB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AA31:AA49</xm:sqref>
        </x14:conditionalFormatting>
        <x14:conditionalFormatting xmlns:xm="http://schemas.microsoft.com/office/excel/2006/main">
          <x14:cfRule type="iconSet" priority="99" id="{4960889D-51F8-4197-96E7-03052FFEC35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AB31:AB54</xm:sqref>
        </x14:conditionalFormatting>
        <x14:conditionalFormatting xmlns:xm="http://schemas.microsoft.com/office/excel/2006/main">
          <x14:cfRule type="iconSet" priority="55" id="{E5F996B0-506B-4096-86ED-2659AFD36F3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AC31:AC49</xm:sqref>
        </x14:conditionalFormatting>
        <x14:conditionalFormatting xmlns:xm="http://schemas.microsoft.com/office/excel/2006/main">
          <x14:cfRule type="iconSet" priority="97" id="{73380C96-7AE7-4D6E-BD8B-CAB62F7BAAC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AC50:AC54</xm:sqref>
        </x14:conditionalFormatting>
        <x14:conditionalFormatting xmlns:xm="http://schemas.microsoft.com/office/excel/2006/main">
          <x14:cfRule type="iconSet" priority="56" id="{ACDF71D1-405D-486C-8496-FEB822F3875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AD31:AD49</xm:sqref>
        </x14:conditionalFormatting>
        <x14:conditionalFormatting xmlns:xm="http://schemas.microsoft.com/office/excel/2006/main">
          <x14:cfRule type="iconSet" priority="98" id="{79BD96A0-CDA8-4D1F-ACFD-2F0816E8817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AD50:AD54</xm:sqref>
        </x14:conditionalFormatting>
        <x14:conditionalFormatting xmlns:xm="http://schemas.microsoft.com/office/excel/2006/main">
          <x14:cfRule type="iconSet" priority="106" id="{AEA3649D-E13A-4A2E-A8D2-93D441D3CCC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AE6:AF26 X6:Y26</xm:sqref>
        </x14:conditionalFormatting>
        <x14:conditionalFormatting xmlns:xm="http://schemas.microsoft.com/office/excel/2006/main">
          <x14:cfRule type="iconSet" priority="126" id="{B40FD9DD-9469-4EC0-AC6F-627A294BB2E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AE27:AF27 X27:Y27</xm:sqref>
        </x14:conditionalFormatting>
        <x14:conditionalFormatting xmlns:xm="http://schemas.microsoft.com/office/excel/2006/main">
          <x14:cfRule type="iconSet" priority="69" id="{54D23390-1494-4D3E-B62D-241C34EB24F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AE28:AF30 X28:Y30</xm:sqref>
        </x14:conditionalFormatting>
        <x14:conditionalFormatting xmlns:xm="http://schemas.microsoft.com/office/excel/2006/main">
          <x14:cfRule type="iconSet" priority="57" id="{C08383D9-187C-4F46-B1F4-B652780B56C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AE31:AF49 X31:Y49</xm:sqref>
        </x14:conditionalFormatting>
        <x14:conditionalFormatting xmlns:xm="http://schemas.microsoft.com/office/excel/2006/main">
          <x14:cfRule type="iconSet" priority="79" id="{64695F9D-18BB-45BA-B263-0E74C1C829D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AE50:AF54 X50:Y54</xm:sqref>
        </x14:conditionalFormatting>
        <x14:conditionalFormatting xmlns:xm="http://schemas.microsoft.com/office/excel/2006/main">
          <x14:cfRule type="iconSet" priority="150" id="{2733A539-7C4A-46DC-9153-40999ACA25C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AG6:AG27</xm:sqref>
        </x14:conditionalFormatting>
        <x14:conditionalFormatting xmlns:xm="http://schemas.microsoft.com/office/excel/2006/main">
          <x14:cfRule type="iconSet" priority="100" id="{3DA9D19E-8AA8-4F55-9615-63CAE609076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AG31:AG54</xm:sqref>
        </x14:conditionalFormatting>
        <x14:conditionalFormatting xmlns:xm="http://schemas.microsoft.com/office/excel/2006/main">
          <x14:cfRule type="iconSet" priority="46" id="{EDE7D10D-F1D3-4493-931B-DEF278CF7E5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AG28:AK30</xm:sqref>
        </x14:conditionalFormatting>
        <x14:conditionalFormatting xmlns:xm="http://schemas.microsoft.com/office/excel/2006/main">
          <x14:cfRule type="iconSet" priority="107" id="{A65947A1-AFE1-419C-A835-AF7461FD28B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AH6:AH26</xm:sqref>
        </x14:conditionalFormatting>
        <x14:conditionalFormatting xmlns:xm="http://schemas.microsoft.com/office/excel/2006/main">
          <x14:cfRule type="iconSet" priority="127" id="{2B9E11E1-C295-46FB-9EC3-11D2AE5467A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AH27</xm:sqref>
        </x14:conditionalFormatting>
        <x14:conditionalFormatting xmlns:xm="http://schemas.microsoft.com/office/excel/2006/main">
          <x14:cfRule type="iconSet" priority="93" id="{B739D8A8-8391-4D6D-A657-26DFFC780F2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AH31:AH54</xm:sqref>
        </x14:conditionalFormatting>
        <x14:conditionalFormatting xmlns:xm="http://schemas.microsoft.com/office/excel/2006/main">
          <x14:cfRule type="iconSet" priority="108" id="{B9C37BBC-4F1D-466F-BE43-73D6AC2558E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AI6:AI26</xm:sqref>
        </x14:conditionalFormatting>
        <x14:conditionalFormatting xmlns:xm="http://schemas.microsoft.com/office/excel/2006/main">
          <x14:cfRule type="iconSet" priority="128" id="{F763B516-CB45-484B-BBB3-D4288034E14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AI27</xm:sqref>
        </x14:conditionalFormatting>
        <x14:conditionalFormatting xmlns:xm="http://schemas.microsoft.com/office/excel/2006/main">
          <x14:cfRule type="iconSet" priority="58" id="{1F4DB36B-3838-4275-8B55-E273C52B380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AI31:AK49</xm:sqref>
        </x14:conditionalFormatting>
        <x14:conditionalFormatting xmlns:xm="http://schemas.microsoft.com/office/excel/2006/main">
          <x14:cfRule type="iconSet" priority="80" id="{3D0C8633-BB18-48A3-967A-D576A0B54EF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AI50:AK54</xm:sqref>
        </x14:conditionalFormatting>
        <x14:conditionalFormatting xmlns:xm="http://schemas.microsoft.com/office/excel/2006/main">
          <x14:cfRule type="iconSet" priority="129" id="{B625B62C-F5AC-4B92-900A-B3565C49121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AJ27</xm:sqref>
        </x14:conditionalFormatting>
        <x14:conditionalFormatting xmlns:xm="http://schemas.microsoft.com/office/excel/2006/main">
          <x14:cfRule type="iconSet" priority="109" id="{7573F536-044D-458D-9C2E-13D9A7C98D5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AJ6:AK26</xm:sqref>
        </x14:conditionalFormatting>
        <x14:conditionalFormatting xmlns:xm="http://schemas.microsoft.com/office/excel/2006/main">
          <x14:cfRule type="iconSet" priority="130" id="{18BC543C-1951-4609-81D6-5C8A1DF6717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AK27</xm:sqref>
        </x14:conditionalFormatting>
        <x14:conditionalFormatting xmlns:xm="http://schemas.microsoft.com/office/excel/2006/main">
          <x14:cfRule type="iconSet" priority="59" id="{085DF6FF-42C8-4775-91CC-86B7AF9F415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AL31:AM49</xm:sqref>
        </x14:conditionalFormatting>
        <x14:conditionalFormatting xmlns:xm="http://schemas.microsoft.com/office/excel/2006/main">
          <x14:cfRule type="iconSet" priority="81" id="{10A2EFB2-1E80-470C-817D-C819CCFED3E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AL50:AM54</xm:sqref>
        </x14:conditionalFormatting>
        <x14:conditionalFormatting xmlns:xm="http://schemas.microsoft.com/office/excel/2006/main">
          <x14:cfRule type="iconSet" priority="110" id="{5B483A21-CDBD-4EE9-B505-A151FD7A8AE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AN6:AO26</xm:sqref>
        </x14:conditionalFormatting>
        <x14:conditionalFormatting xmlns:xm="http://schemas.microsoft.com/office/excel/2006/main">
          <x14:cfRule type="iconSet" priority="131" id="{A18036B8-6512-4E78-9A7F-446F16C7586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AN27:AO27</xm:sqref>
        </x14:conditionalFormatting>
        <x14:conditionalFormatting xmlns:xm="http://schemas.microsoft.com/office/excel/2006/main">
          <x14:cfRule type="iconSet" priority="47" id="{414A2B5E-0F66-4959-8794-BC99A1956D5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AN28:AO30</xm:sqref>
        </x14:conditionalFormatting>
        <x14:conditionalFormatting xmlns:xm="http://schemas.microsoft.com/office/excel/2006/main">
          <x14:cfRule type="iconSet" priority="60" id="{D34DA182-CB15-4CEF-9725-9EBFDEBF567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AN31:AP49</xm:sqref>
        </x14:conditionalFormatting>
        <x14:conditionalFormatting xmlns:xm="http://schemas.microsoft.com/office/excel/2006/main">
          <x14:cfRule type="iconSet" priority="82" id="{C4DB1873-EC8A-4AB9-BAC9-CA94F44D758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AN50:AP54</xm:sqref>
        </x14:conditionalFormatting>
        <x14:conditionalFormatting xmlns:xm="http://schemas.microsoft.com/office/excel/2006/main">
          <x14:cfRule type="iconSet" priority="151" id="{B9F2573E-AE82-43D2-B3B0-BDEF9273D9D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AP6:AP30 AL6:AM30</xm:sqref>
        </x14:conditionalFormatting>
        <x14:conditionalFormatting xmlns:xm="http://schemas.microsoft.com/office/excel/2006/main">
          <x14:cfRule type="iconSet" priority="83" id="{1FE7E46B-99CC-4075-9242-BA47F8AA49D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AQ50:AQ54</xm:sqref>
        </x14:conditionalFormatting>
        <x14:conditionalFormatting xmlns:xm="http://schemas.microsoft.com/office/excel/2006/main">
          <x14:cfRule type="iconSet" priority="111" id="{74BE30A7-3DD6-40D6-847E-AB43ABF0ADC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AQ6:AR26</xm:sqref>
        </x14:conditionalFormatting>
        <x14:conditionalFormatting xmlns:xm="http://schemas.microsoft.com/office/excel/2006/main">
          <x14:cfRule type="iconSet" priority="132" id="{D9683468-F15C-4167-B74E-B0EE1522374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AQ27:AR27</xm:sqref>
        </x14:conditionalFormatting>
        <x14:conditionalFormatting xmlns:xm="http://schemas.microsoft.com/office/excel/2006/main">
          <x14:cfRule type="iconSet" priority="51" id="{7F0556B3-B63B-41D8-A1A1-C207BD707C0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AQ28:AR30</xm:sqref>
        </x14:conditionalFormatting>
        <x14:conditionalFormatting xmlns:xm="http://schemas.microsoft.com/office/excel/2006/main">
          <x14:cfRule type="iconSet" priority="61" id="{EC3CB794-BCFD-47F1-91DC-213A18579BD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AQ31:AR49</xm:sqref>
        </x14:conditionalFormatting>
        <x14:conditionalFormatting xmlns:xm="http://schemas.microsoft.com/office/excel/2006/main">
          <x14:cfRule type="iconSet" priority="84" id="{12C7F3A9-5F92-46AD-AB41-888944B8AFA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AR50:AR54</xm:sqref>
        </x14:conditionalFormatting>
        <x14:conditionalFormatting xmlns:xm="http://schemas.microsoft.com/office/excel/2006/main">
          <x14:cfRule type="iconSet" priority="152" id="{E54278EA-2F5D-4062-8DB9-D06C65CBD7E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AS6:AS27</xm:sqref>
        </x14:conditionalFormatting>
        <x14:conditionalFormatting xmlns:xm="http://schemas.microsoft.com/office/excel/2006/main">
          <x14:cfRule type="iconSet" priority="70" id="{6A74C64D-C915-4112-80A8-863D7D58840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AS28:AS30</xm:sqref>
        </x14:conditionalFormatting>
        <x14:conditionalFormatting xmlns:xm="http://schemas.microsoft.com/office/excel/2006/main">
          <x14:cfRule type="iconSet" priority="101" id="{C6C229E4-8860-4EFB-B5B3-BEC19930084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AS31:AS54</xm:sqref>
        </x14:conditionalFormatting>
        <x14:conditionalFormatting xmlns:xm="http://schemas.microsoft.com/office/excel/2006/main">
          <x14:cfRule type="iconSet" priority="112" id="{9A6E6260-4A3C-4A99-A13A-F4033D85FAA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AT6:AT26</xm:sqref>
        </x14:conditionalFormatting>
        <x14:conditionalFormatting xmlns:xm="http://schemas.microsoft.com/office/excel/2006/main">
          <x14:cfRule type="iconSet" priority="133" id="{50B17DB4-0480-4F47-953A-C8775B9021C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AT27</xm:sqref>
        </x14:conditionalFormatting>
        <x14:conditionalFormatting xmlns:xm="http://schemas.microsoft.com/office/excel/2006/main">
          <x14:cfRule type="iconSet" priority="71" id="{894A0829-E975-462D-B60C-BD817CB896F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AT28:AT30</xm:sqref>
        </x14:conditionalFormatting>
        <x14:conditionalFormatting xmlns:xm="http://schemas.microsoft.com/office/excel/2006/main">
          <x14:cfRule type="iconSet" priority="62" id="{EB51C266-9EEF-42CA-ADAA-52529E931E2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AT31:AT49</xm:sqref>
        </x14:conditionalFormatting>
        <x14:conditionalFormatting xmlns:xm="http://schemas.microsoft.com/office/excel/2006/main">
          <x14:cfRule type="iconSet" priority="85" id="{92B99176-013F-4F34-A579-47CC956E7F5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AT50:AT54</xm:sqref>
        </x14:conditionalFormatting>
        <x14:conditionalFormatting xmlns:xm="http://schemas.microsoft.com/office/excel/2006/main">
          <x14:cfRule type="iconSet" priority="153" id="{8FCD0A76-C0D3-4262-A7C0-6FEF629BEC9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AU6:AU15 AU17:AU27</xm:sqref>
        </x14:conditionalFormatting>
        <x14:conditionalFormatting xmlns:xm="http://schemas.microsoft.com/office/excel/2006/main">
          <x14:cfRule type="iconSet" priority="28" id="{AFBE2BB6-EBEF-405F-BD5D-7CC8E73C00E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AU16</xm:sqref>
        </x14:conditionalFormatting>
        <x14:conditionalFormatting xmlns:xm="http://schemas.microsoft.com/office/excel/2006/main">
          <x14:cfRule type="iconSet" priority="75" id="{4733B42D-BE53-43E9-945B-7B3260D7AB0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AU31:AU49</xm:sqref>
        </x14:conditionalFormatting>
        <x14:conditionalFormatting xmlns:xm="http://schemas.microsoft.com/office/excel/2006/main">
          <x14:cfRule type="iconSet" priority="86" id="{CC78DE1D-66DC-4947-B759-E040253BD29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AU50:AU54</xm:sqref>
        </x14:conditionalFormatting>
        <x14:conditionalFormatting xmlns:xm="http://schemas.microsoft.com/office/excel/2006/main">
          <x14:cfRule type="iconSet" priority="48" id="{722B7514-B046-4566-9D6F-09767DD7165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AU28:AY30</xm:sqref>
        </x14:conditionalFormatting>
        <x14:conditionalFormatting xmlns:xm="http://schemas.microsoft.com/office/excel/2006/main">
          <x14:cfRule type="iconSet" priority="113" id="{EE064EED-601F-4518-A9B2-32805675D9E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AV6:AV15 AV17:AV26</xm:sqref>
        </x14:conditionalFormatting>
        <x14:conditionalFormatting xmlns:xm="http://schemas.microsoft.com/office/excel/2006/main">
          <x14:cfRule type="iconSet" priority="27" id="{978494E4-C8E2-4DF1-B4AA-25D0C3431ED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AV16</xm:sqref>
        </x14:conditionalFormatting>
        <x14:conditionalFormatting xmlns:xm="http://schemas.microsoft.com/office/excel/2006/main">
          <x14:cfRule type="iconSet" priority="134" id="{48E69D03-F6AF-474F-9C9D-EEDE3E612AA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AV27</xm:sqref>
        </x14:conditionalFormatting>
        <x14:conditionalFormatting xmlns:xm="http://schemas.microsoft.com/office/excel/2006/main">
          <x14:cfRule type="iconSet" priority="63" id="{39D8E11E-87BB-495F-ACE9-7CB48838649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AV31:AV49</xm:sqref>
        </x14:conditionalFormatting>
        <x14:conditionalFormatting xmlns:xm="http://schemas.microsoft.com/office/excel/2006/main">
          <x14:cfRule type="iconSet" priority="87" id="{F8EA1ECD-D96A-4679-99ED-EFB3BB55F9E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AV50:AV54</xm:sqref>
        </x14:conditionalFormatting>
        <x14:conditionalFormatting xmlns:xm="http://schemas.microsoft.com/office/excel/2006/main">
          <x14:cfRule type="iconSet" priority="114" id="{DC5A108D-A039-4AFF-B9A5-DD7F7FA9053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AW6:AW15 AW17:AW26</xm:sqref>
        </x14:conditionalFormatting>
        <x14:conditionalFormatting xmlns:xm="http://schemas.microsoft.com/office/excel/2006/main">
          <x14:cfRule type="iconSet" priority="30" id="{81E0EC48-DCE2-4AB6-B823-40A9939E0EC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AW16</xm:sqref>
        </x14:conditionalFormatting>
        <x14:conditionalFormatting xmlns:xm="http://schemas.microsoft.com/office/excel/2006/main">
          <x14:cfRule type="iconSet" priority="135" id="{9F0621A7-2728-4C58-9B3B-0B795BDC52A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AW27</xm:sqref>
        </x14:conditionalFormatting>
        <x14:conditionalFormatting xmlns:xm="http://schemas.microsoft.com/office/excel/2006/main">
          <x14:cfRule type="iconSet" priority="64" id="{9B9B1930-9C83-401A-AE30-6E3C11E3E04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AW31:AY49</xm:sqref>
        </x14:conditionalFormatting>
        <x14:conditionalFormatting xmlns:xm="http://schemas.microsoft.com/office/excel/2006/main">
          <x14:cfRule type="iconSet" priority="88" id="{1CB21B31-152F-47E7-BCF5-DBCF228961F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AW50:AY54</xm:sqref>
        </x14:conditionalFormatting>
        <x14:conditionalFormatting xmlns:xm="http://schemas.microsoft.com/office/excel/2006/main">
          <x14:cfRule type="iconSet" priority="29" id="{9CF14E62-FDBC-4127-93E4-C2DC5C8E5E1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AX16</xm:sqref>
        </x14:conditionalFormatting>
        <x14:conditionalFormatting xmlns:xm="http://schemas.microsoft.com/office/excel/2006/main">
          <x14:cfRule type="iconSet" priority="136" id="{B149904B-94E0-4829-8AB0-4F9B409DDF4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AX27</xm:sqref>
        </x14:conditionalFormatting>
        <x14:conditionalFormatting xmlns:xm="http://schemas.microsoft.com/office/excel/2006/main">
          <x14:cfRule type="iconSet" priority="115" id="{49438A5F-16A2-49E5-BE92-1B4C0E7CEEB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AX6:AY15 AX17:AY26</xm:sqref>
        </x14:conditionalFormatting>
        <x14:conditionalFormatting xmlns:xm="http://schemas.microsoft.com/office/excel/2006/main">
          <x14:cfRule type="iconSet" priority="26" id="{8FAA21CF-3298-48F0-B390-BDFD4B2BF8C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AY16</xm:sqref>
        </x14:conditionalFormatting>
        <x14:conditionalFormatting xmlns:xm="http://schemas.microsoft.com/office/excel/2006/main">
          <x14:cfRule type="iconSet" priority="137" id="{FE4889B0-67BA-446D-9662-8433518C9D5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AY27</xm:sqref>
        </x14:conditionalFormatting>
        <x14:conditionalFormatting xmlns:xm="http://schemas.microsoft.com/office/excel/2006/main">
          <x14:cfRule type="iconSet" priority="154" id="{705BD45A-2D3A-4A6D-9AEE-CCF32F7F828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AZ6:AZ27</xm:sqref>
        </x14:conditionalFormatting>
        <x14:conditionalFormatting xmlns:xm="http://schemas.microsoft.com/office/excel/2006/main">
          <x14:cfRule type="iconSet" priority="72" id="{EF2B5830-428B-47F5-B4CC-EA277D98C6C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AZ28:AZ30</xm:sqref>
        </x14:conditionalFormatting>
        <x14:conditionalFormatting xmlns:xm="http://schemas.microsoft.com/office/excel/2006/main">
          <x14:cfRule type="iconSet" priority="102" id="{E16CFDE1-205D-46F2-9177-67E8AFAA920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AZ31:AZ54</xm:sqref>
        </x14:conditionalFormatting>
        <x14:conditionalFormatting xmlns:xm="http://schemas.microsoft.com/office/excel/2006/main">
          <x14:cfRule type="iconSet" priority="116" id="{FF1171EB-9D8A-4A17-81B4-F3BAA1186D5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BA6:BA26</xm:sqref>
        </x14:conditionalFormatting>
        <x14:conditionalFormatting xmlns:xm="http://schemas.microsoft.com/office/excel/2006/main">
          <x14:cfRule type="iconSet" priority="138" id="{027CD312-401E-43AD-940C-657510AE47D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BA27</xm:sqref>
        </x14:conditionalFormatting>
        <x14:conditionalFormatting xmlns:xm="http://schemas.microsoft.com/office/excel/2006/main">
          <x14:cfRule type="iconSet" priority="73" id="{0111E0CD-4992-4044-9CCF-D98A3C760D11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BA28:BA30</xm:sqref>
        </x14:conditionalFormatting>
        <x14:conditionalFormatting xmlns:xm="http://schemas.microsoft.com/office/excel/2006/main">
          <x14:cfRule type="iconSet" priority="65" id="{095953EC-A993-4FD2-9C98-31CFCD821C6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BA31:BA49</xm:sqref>
        </x14:conditionalFormatting>
        <x14:conditionalFormatting xmlns:xm="http://schemas.microsoft.com/office/excel/2006/main">
          <x14:cfRule type="iconSet" priority="89" id="{50CA0F81-1276-4DB2-B565-24C61DBC3E5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BA50:BA54</xm:sqref>
        </x14:conditionalFormatting>
        <x14:conditionalFormatting xmlns:xm="http://schemas.microsoft.com/office/excel/2006/main">
          <x14:cfRule type="iconSet" priority="155" id="{D7A16288-A8EC-4A2E-AF1C-EEF0E6CA976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BB6:BB27</xm:sqref>
        </x14:conditionalFormatting>
        <x14:conditionalFormatting xmlns:xm="http://schemas.microsoft.com/office/excel/2006/main">
          <x14:cfRule type="iconSet" priority="76" id="{212633BD-E058-4DE6-952E-F7E70898907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BB31:BB49</xm:sqref>
        </x14:conditionalFormatting>
        <x14:conditionalFormatting xmlns:xm="http://schemas.microsoft.com/office/excel/2006/main">
          <x14:cfRule type="iconSet" priority="90" id="{95415C93-9F4E-4800-BF80-D68FF98A857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BB50:BB54</xm:sqref>
        </x14:conditionalFormatting>
        <x14:conditionalFormatting xmlns:xm="http://schemas.microsoft.com/office/excel/2006/main">
          <x14:cfRule type="iconSet" priority="49" id="{8C685404-D69B-45E4-8514-90217D2711E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BB28:BF30</xm:sqref>
        </x14:conditionalFormatting>
        <x14:conditionalFormatting xmlns:xm="http://schemas.microsoft.com/office/excel/2006/main">
          <x14:cfRule type="iconSet" priority="117" id="{13FBFFDF-B866-46C1-8C1E-EBFA08B47A5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BC6:BC26</xm:sqref>
        </x14:conditionalFormatting>
        <x14:conditionalFormatting xmlns:xm="http://schemas.microsoft.com/office/excel/2006/main">
          <x14:cfRule type="iconSet" priority="139" id="{CFD8FA28-27C9-4069-8A63-1EE52E5C214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BC27</xm:sqref>
        </x14:conditionalFormatting>
        <x14:conditionalFormatting xmlns:xm="http://schemas.microsoft.com/office/excel/2006/main">
          <x14:cfRule type="iconSet" priority="66" id="{2EA66FAF-4CD7-4835-91EB-9CAF882F4BE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BC31:BC49</xm:sqref>
        </x14:conditionalFormatting>
        <x14:conditionalFormatting xmlns:xm="http://schemas.microsoft.com/office/excel/2006/main">
          <x14:cfRule type="iconSet" priority="91" id="{72DB79D1-5763-4B83-BD1B-3842E04561B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BC50:BC54</xm:sqref>
        </x14:conditionalFormatting>
        <x14:conditionalFormatting xmlns:xm="http://schemas.microsoft.com/office/excel/2006/main">
          <x14:cfRule type="iconSet" priority="118" id="{E3A0C011-D133-46DF-BBF7-90ED877481E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BD6:BD26</xm:sqref>
        </x14:conditionalFormatting>
        <x14:conditionalFormatting xmlns:xm="http://schemas.microsoft.com/office/excel/2006/main">
          <x14:cfRule type="iconSet" priority="140" id="{D77ED36A-E171-4705-9706-308F77303D8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BD27</xm:sqref>
        </x14:conditionalFormatting>
        <x14:conditionalFormatting xmlns:xm="http://schemas.microsoft.com/office/excel/2006/main">
          <x14:cfRule type="iconSet" priority="67" id="{E7266E59-7D89-4405-B09B-495E6D45441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BD31:BF49</xm:sqref>
        </x14:conditionalFormatting>
        <x14:conditionalFormatting xmlns:xm="http://schemas.microsoft.com/office/excel/2006/main">
          <x14:cfRule type="iconSet" priority="92" id="{D2EEFABC-0F7F-45EF-BBBA-BD30E0A00D6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BD50:BF54</xm:sqref>
        </x14:conditionalFormatting>
        <x14:conditionalFormatting xmlns:xm="http://schemas.microsoft.com/office/excel/2006/main">
          <x14:cfRule type="iconSet" priority="141" id="{F992D85F-0A03-4C11-9AE3-30F2D332A94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BE27</xm:sqref>
        </x14:conditionalFormatting>
        <x14:conditionalFormatting xmlns:xm="http://schemas.microsoft.com/office/excel/2006/main">
          <x14:cfRule type="iconSet" priority="119" id="{AB88E4AA-CEFF-4CCB-A42C-7BC7D7C36CD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BE6:BF26</xm:sqref>
        </x14:conditionalFormatting>
        <x14:conditionalFormatting xmlns:xm="http://schemas.microsoft.com/office/excel/2006/main">
          <x14:cfRule type="iconSet" priority="142" id="{EA9DB3BF-B429-4605-83A4-1F82FF58D7C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BF27</xm:sqref>
        </x14:conditionalFormatting>
        <x14:conditionalFormatting xmlns:xm="http://schemas.microsoft.com/office/excel/2006/main">
          <x14:cfRule type="iconSet" priority="156" id="{AFB428D9-CFDE-4F52-AD8B-D39D9744D6E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BG6:BG27</xm:sqref>
        </x14:conditionalFormatting>
        <x14:conditionalFormatting xmlns:xm="http://schemas.microsoft.com/office/excel/2006/main">
          <x14:cfRule type="iconSet" priority="74" id="{6CF0B291-3530-4A5F-A8D5-6BA9F46B11A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BG28:BG30</xm:sqref>
        </x14:conditionalFormatting>
        <x14:conditionalFormatting xmlns:xm="http://schemas.microsoft.com/office/excel/2006/main">
          <x14:cfRule type="iconSet" priority="103" id="{096EC5A7-70CE-47F0-B39C-1FFB5D8EED4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BG31:BG54</xm:sqref>
        </x14:conditionalFormatting>
        <x14:conditionalFormatting xmlns:xm="http://schemas.microsoft.com/office/excel/2006/main">
          <x14:cfRule type="iconSet" priority="120" id="{ACB4859C-1ADB-47B6-9D89-C71B779AC93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BH6:BH26</xm:sqref>
        </x14:conditionalFormatting>
        <x14:conditionalFormatting xmlns:xm="http://schemas.microsoft.com/office/excel/2006/main">
          <x14:cfRule type="iconSet" priority="143" id="{745BF2D6-3919-411C-B983-217AEA49736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BH27</xm:sqref>
        </x14:conditionalFormatting>
        <x14:conditionalFormatting xmlns:xm="http://schemas.microsoft.com/office/excel/2006/main">
          <x14:cfRule type="iconSet" priority="36" id="{3221C242-CD87-499E-8F41-2358BA23A57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BH28:BH30</xm:sqref>
        </x14:conditionalFormatting>
        <x14:conditionalFormatting xmlns:xm="http://schemas.microsoft.com/office/excel/2006/main">
          <x14:cfRule type="iconSet" priority="33" id="{1980C034-E107-4379-A3EA-1158C5E3348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BH31:BH49</xm:sqref>
        </x14:conditionalFormatting>
        <x14:conditionalFormatting xmlns:xm="http://schemas.microsoft.com/office/excel/2006/main">
          <x14:cfRule type="iconSet" priority="39" id="{5B8AC578-6365-4504-A4D5-B2949ECC2E6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BH50:BH54</xm:sqref>
        </x14:conditionalFormatting>
        <x14:conditionalFormatting xmlns:xm="http://schemas.microsoft.com/office/excel/2006/main">
          <x14:cfRule type="iconSet" priority="1" id="{49102813-2CBA-4419-85F4-F3F9357BCCB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BI2</xm:sqref>
        </x14:conditionalFormatting>
        <x14:conditionalFormatting xmlns:xm="http://schemas.microsoft.com/office/excel/2006/main">
          <x14:cfRule type="iconSet" priority="157" id="{EE8008D0-B9A4-40CD-8293-747CF896AC2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BI6:BI27</xm:sqref>
        </x14:conditionalFormatting>
        <x14:conditionalFormatting xmlns:xm="http://schemas.microsoft.com/office/excel/2006/main">
          <x14:cfRule type="iconSet" priority="38" id="{34D12FC0-DE4B-4BF0-9DF5-C1F356299A5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BI31:BI49</xm:sqref>
        </x14:conditionalFormatting>
        <x14:conditionalFormatting xmlns:xm="http://schemas.microsoft.com/office/excel/2006/main">
          <x14:cfRule type="iconSet" priority="40" id="{E3BC9DBB-FE49-4D1C-99EC-CCCB76BFFDE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BI50:BI54</xm:sqref>
        </x14:conditionalFormatting>
        <x14:conditionalFormatting xmlns:xm="http://schemas.microsoft.com/office/excel/2006/main">
          <x14:cfRule type="iconSet" priority="32" id="{67EE0525-B58B-4851-B3C0-25763EC9288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BI28:BM30</xm:sqref>
        </x14:conditionalFormatting>
        <x14:conditionalFormatting xmlns:xm="http://schemas.microsoft.com/office/excel/2006/main">
          <x14:cfRule type="iconSet" priority="121" id="{3AC56998-E9D2-417F-9761-0C59E5273EC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BJ6:BJ26</xm:sqref>
        </x14:conditionalFormatting>
        <x14:conditionalFormatting xmlns:xm="http://schemas.microsoft.com/office/excel/2006/main">
          <x14:cfRule type="iconSet" priority="144" id="{1D2D5285-FFDA-4859-B430-62C7EB06385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BJ27</xm:sqref>
        </x14:conditionalFormatting>
        <x14:conditionalFormatting xmlns:xm="http://schemas.microsoft.com/office/excel/2006/main">
          <x14:cfRule type="iconSet" priority="34" id="{AAC6A4F7-A26E-4CC7-991B-9D49FE16FBF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BJ31:BJ49</xm:sqref>
        </x14:conditionalFormatting>
        <x14:conditionalFormatting xmlns:xm="http://schemas.microsoft.com/office/excel/2006/main">
          <x14:cfRule type="iconSet" priority="41" id="{12870DC0-FAB8-4634-94EF-0AD72E95D62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BJ50:BJ54</xm:sqref>
        </x14:conditionalFormatting>
        <x14:conditionalFormatting xmlns:xm="http://schemas.microsoft.com/office/excel/2006/main">
          <x14:cfRule type="iconSet" priority="122" id="{22072AB8-F89C-4F89-A41E-9E3043E9D3E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BK6:BK26</xm:sqref>
        </x14:conditionalFormatting>
        <x14:conditionalFormatting xmlns:xm="http://schemas.microsoft.com/office/excel/2006/main">
          <x14:cfRule type="iconSet" priority="145" id="{668FB358-E721-4D46-B731-0A4B329C0E05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BK27</xm:sqref>
        </x14:conditionalFormatting>
        <x14:conditionalFormatting xmlns:xm="http://schemas.microsoft.com/office/excel/2006/main">
          <x14:cfRule type="iconSet" priority="35" id="{ECCE6523-2E22-42EA-8039-5EB40AFA5E6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BK31:BM49</xm:sqref>
        </x14:conditionalFormatting>
        <x14:conditionalFormatting xmlns:xm="http://schemas.microsoft.com/office/excel/2006/main">
          <x14:cfRule type="iconSet" priority="42" id="{47703601-07AE-459E-AE0E-97ED54CE24D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BK50:BM54</xm:sqref>
        </x14:conditionalFormatting>
        <x14:conditionalFormatting xmlns:xm="http://schemas.microsoft.com/office/excel/2006/main">
          <x14:cfRule type="iconSet" priority="146" id="{17207CAF-16BF-4153-95CA-674D01F411C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BL27</xm:sqref>
        </x14:conditionalFormatting>
        <x14:conditionalFormatting xmlns:xm="http://schemas.microsoft.com/office/excel/2006/main">
          <x14:cfRule type="iconSet" priority="123" id="{801CCC27-43E0-4B4D-ADB1-A02987A4BFDB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BL6:BM26</xm:sqref>
        </x14:conditionalFormatting>
        <x14:conditionalFormatting xmlns:xm="http://schemas.microsoft.com/office/excel/2006/main">
          <x14:cfRule type="iconSet" priority="2" id="{615A2816-0E3E-4DA8-B874-656E9EE82E3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BM2</xm:sqref>
        </x14:conditionalFormatting>
        <x14:conditionalFormatting xmlns:xm="http://schemas.microsoft.com/office/excel/2006/main">
          <x14:cfRule type="iconSet" priority="147" id="{5F100EBC-131D-4A93-8DE5-828A113343B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BM27</xm:sqref>
        </x14:conditionalFormatting>
        <x14:conditionalFormatting xmlns:xm="http://schemas.microsoft.com/office/excel/2006/main">
          <x14:cfRule type="iconSet" priority="158" id="{4BD9DB5E-BF69-43FA-AF5D-E536566112B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BN6:BN27</xm:sqref>
        </x14:conditionalFormatting>
        <x14:conditionalFormatting xmlns:xm="http://schemas.microsoft.com/office/excel/2006/main">
          <x14:cfRule type="iconSet" priority="37" id="{38EE5CCD-7C21-49B7-8211-2C00FD2DD9B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BN28:BN30</xm:sqref>
        </x14:conditionalFormatting>
        <x14:conditionalFormatting xmlns:xm="http://schemas.microsoft.com/office/excel/2006/main">
          <x14:cfRule type="iconSet" priority="43" id="{CD0C0EA1-02BD-4338-803F-658B92FF8BB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BN31:BN54</xm:sqref>
        </x14:conditionalFormatting>
        <x14:conditionalFormatting xmlns:xm="http://schemas.microsoft.com/office/excel/2006/main">
          <x14:cfRule type="iconSet" priority="15" id="{7D1669A2-F038-4A27-9C68-59A81265381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BO6:BO26</xm:sqref>
        </x14:conditionalFormatting>
        <x14:conditionalFormatting xmlns:xm="http://schemas.microsoft.com/office/excel/2006/main">
          <x14:cfRule type="iconSet" priority="19" id="{7904E745-8A6E-4728-88EF-8E5140405D8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BO27</xm:sqref>
        </x14:conditionalFormatting>
        <x14:conditionalFormatting xmlns:xm="http://schemas.microsoft.com/office/excel/2006/main">
          <x14:cfRule type="iconSet" priority="7" id="{A66FDD71-515D-4499-84EF-140B0BB604E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BO28:BO30</xm:sqref>
        </x14:conditionalFormatting>
        <x14:conditionalFormatting xmlns:xm="http://schemas.microsoft.com/office/excel/2006/main">
          <x14:cfRule type="iconSet" priority="4" id="{0514FB91-B043-4F62-B0FC-84BB9D335E5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BO31:BO49</xm:sqref>
        </x14:conditionalFormatting>
        <x14:conditionalFormatting xmlns:xm="http://schemas.microsoft.com/office/excel/2006/main">
          <x14:cfRule type="iconSet" priority="10" id="{6D2121E5-F320-4CEE-A45F-263CBEBB041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BO50:BO54</xm:sqref>
        </x14:conditionalFormatting>
        <x14:conditionalFormatting xmlns:xm="http://schemas.microsoft.com/office/excel/2006/main">
          <x14:cfRule type="iconSet" priority="24" id="{481C45F7-0DB9-43A1-8D27-362172CD136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BP6:BP27</xm:sqref>
        </x14:conditionalFormatting>
        <x14:conditionalFormatting xmlns:xm="http://schemas.microsoft.com/office/excel/2006/main">
          <x14:cfRule type="iconSet" priority="9" id="{3EB62446-9B7C-4115-933A-17A1DCD0A56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BP31:BP49</xm:sqref>
        </x14:conditionalFormatting>
        <x14:conditionalFormatting xmlns:xm="http://schemas.microsoft.com/office/excel/2006/main">
          <x14:cfRule type="iconSet" priority="11" id="{82F0FD14-3577-4A21-84BC-75EE7A6955B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BP50:BP54</xm:sqref>
        </x14:conditionalFormatting>
        <x14:conditionalFormatting xmlns:xm="http://schemas.microsoft.com/office/excel/2006/main">
          <x14:cfRule type="iconSet" priority="3" id="{AD8B2593-5CF4-4A63-B05C-CD7B96C4E8C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BP28:BT30</xm:sqref>
        </x14:conditionalFormatting>
        <x14:conditionalFormatting xmlns:xm="http://schemas.microsoft.com/office/excel/2006/main">
          <x14:cfRule type="iconSet" priority="31" id="{5885D681-A9A7-4950-AC69-ACB3A4E9DA10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BQ2</xm:sqref>
        </x14:conditionalFormatting>
        <x14:conditionalFormatting xmlns:xm="http://schemas.microsoft.com/office/excel/2006/main">
          <x14:cfRule type="iconSet" priority="16" id="{0158D0FA-F918-42B1-A38B-AF05E54A4FD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BQ6:BQ26</xm:sqref>
        </x14:conditionalFormatting>
        <x14:conditionalFormatting xmlns:xm="http://schemas.microsoft.com/office/excel/2006/main">
          <x14:cfRule type="iconSet" priority="20" id="{5C7BF9CA-B4EC-4682-AF05-558B0CD19A49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BQ27</xm:sqref>
        </x14:conditionalFormatting>
        <x14:conditionalFormatting xmlns:xm="http://schemas.microsoft.com/office/excel/2006/main">
          <x14:cfRule type="iconSet" priority="5" id="{CA75D3E4-5971-4016-93C8-9F4073CD34F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BQ31:BQ49</xm:sqref>
        </x14:conditionalFormatting>
        <x14:conditionalFormatting xmlns:xm="http://schemas.microsoft.com/office/excel/2006/main">
          <x14:cfRule type="iconSet" priority="12" id="{110C43B2-4E51-498D-AB58-7C676D2D360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BQ50:BQ54</xm:sqref>
        </x14:conditionalFormatting>
        <x14:conditionalFormatting xmlns:xm="http://schemas.microsoft.com/office/excel/2006/main">
          <x14:cfRule type="iconSet" priority="17" id="{8A1B10A7-3D88-404F-99E3-BE62E7EF162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BR6:BR26</xm:sqref>
        </x14:conditionalFormatting>
        <x14:conditionalFormatting xmlns:xm="http://schemas.microsoft.com/office/excel/2006/main">
          <x14:cfRule type="iconSet" priority="21" id="{382907BB-CE28-4384-97ED-115831DDEE0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BR27</xm:sqref>
        </x14:conditionalFormatting>
        <x14:conditionalFormatting xmlns:xm="http://schemas.microsoft.com/office/excel/2006/main">
          <x14:cfRule type="iconSet" priority="6" id="{B6E62DA1-3576-49E4-BD5D-25DF07602F9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BR31:BT49</xm:sqref>
        </x14:conditionalFormatting>
        <x14:conditionalFormatting xmlns:xm="http://schemas.microsoft.com/office/excel/2006/main">
          <x14:cfRule type="iconSet" priority="13" id="{B001A6D9-B53E-4A28-824D-4002B753C6A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BR50:BT54</xm:sqref>
        </x14:conditionalFormatting>
        <x14:conditionalFormatting xmlns:xm="http://schemas.microsoft.com/office/excel/2006/main">
          <x14:cfRule type="iconSet" priority="22" id="{7811C22F-EEAF-4C1C-904C-23169C966E97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BS27</xm:sqref>
        </x14:conditionalFormatting>
        <x14:conditionalFormatting xmlns:xm="http://schemas.microsoft.com/office/excel/2006/main">
          <x14:cfRule type="iconSet" priority="18" id="{314B74E7-08F0-40EB-B6CC-A56D43A0E59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BS6:BT26</xm:sqref>
        </x14:conditionalFormatting>
        <x14:conditionalFormatting xmlns:xm="http://schemas.microsoft.com/office/excel/2006/main">
          <x14:cfRule type="iconSet" priority="23" id="{7C84F09C-EF86-4B15-8AD5-6B79300A8E7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BT27</xm:sqref>
        </x14:conditionalFormatting>
        <x14:conditionalFormatting xmlns:xm="http://schemas.microsoft.com/office/excel/2006/main">
          <x14:cfRule type="iconSet" priority="25" id="{E6C86CFA-7B14-4F92-81E5-6481A0EB5E13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BU6:BU27</xm:sqref>
        </x14:conditionalFormatting>
        <x14:conditionalFormatting xmlns:xm="http://schemas.microsoft.com/office/excel/2006/main">
          <x14:cfRule type="iconSet" priority="8" id="{CE170135-E1F6-4D02-83A2-743A286B51CD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BU28:BU30</xm:sqref>
        </x14:conditionalFormatting>
        <x14:conditionalFormatting xmlns:xm="http://schemas.microsoft.com/office/excel/2006/main">
          <x14:cfRule type="iconSet" priority="14" id="{99921055-51C0-422B-B044-83AF6B573016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BU31:BU54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8ABDB-1B24-40C1-B5BD-92F130EF89CA}">
  <sheetPr codeName="Planilha14"/>
  <dimension ref="A1"/>
  <sheetViews>
    <sheetView workbookViewId="0">
      <selection activeCell="F7" sqref="F7"/>
    </sheetView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19474-2024-41CC-9207-005186DA8255}">
  <sheetPr codeName="Planilha15"/>
  <dimension ref="B2:E5"/>
  <sheetViews>
    <sheetView showGridLines="0" workbookViewId="0">
      <selection activeCell="H16" sqref="H16"/>
    </sheetView>
  </sheetViews>
  <sheetFormatPr defaultRowHeight="14.4" x14ac:dyDescent="0.3"/>
  <cols>
    <col min="1" max="1" width="1.6640625" customWidth="1"/>
  </cols>
  <sheetData>
    <row r="2" spans="2:5" x14ac:dyDescent="0.3">
      <c r="B2" s="175" t="s">
        <v>262</v>
      </c>
      <c r="C2" s="176"/>
      <c r="D2" s="176"/>
      <c r="E2" s="177"/>
    </row>
    <row r="3" spans="2:5" ht="18" x14ac:dyDescent="0.35">
      <c r="B3" s="19">
        <v>0</v>
      </c>
      <c r="C3" s="15" t="s">
        <v>169</v>
      </c>
      <c r="D3" s="16"/>
      <c r="E3" s="20" t="e">
        <f>COUNTIF(#REF!,B3)</f>
        <v>#REF!</v>
      </c>
    </row>
    <row r="4" spans="2:5" ht="18" x14ac:dyDescent="0.35">
      <c r="B4" s="19">
        <v>1</v>
      </c>
      <c r="C4" s="17" t="s">
        <v>263</v>
      </c>
      <c r="D4" s="18"/>
      <c r="E4" s="20" t="e">
        <f>COUNTIF(#REF!,B4)</f>
        <v>#REF!</v>
      </c>
    </row>
    <row r="5" spans="2:5" ht="18.600000000000001" thickBot="1" x14ac:dyDescent="0.4">
      <c r="B5" s="21">
        <v>2</v>
      </c>
      <c r="C5" s="22" t="s">
        <v>264</v>
      </c>
      <c r="D5" s="23"/>
      <c r="E5" s="24" t="e">
        <f>COUNTIF(#REF!,B5)</f>
        <v>#REF!</v>
      </c>
    </row>
  </sheetData>
  <mergeCells count="1">
    <mergeCell ref="B2:E2"/>
  </mergeCells>
  <dataValidations disablePrompts="1" count="1">
    <dataValidation type="whole" allowBlank="1" showInputMessage="1" showErrorMessage="1" sqref="B3:B5" xr:uid="{B4F687E0-2931-4CB6-9120-DCC51D0DD1DC}">
      <formula1>0</formula1>
      <formula2>2</formula2>
    </dataValidation>
  </dataValidations>
  <pageMargins left="0.511811024" right="0.511811024" top="0.78740157499999996" bottom="0.78740157499999996" header="0.31496062000000002" footer="0.3149606200000000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F109C1AF-0DC4-4C47-8C08-93780B6905EA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Signs" iconId="0"/>
              <x14:cfIcon iconSet="3Symbols2" iconId="1"/>
              <x14:cfIcon iconSet="3Symbols" iconId="2"/>
            </x14:iconSet>
          </x14:cfRule>
          <xm:sqref>B3:B5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150A43-A2CC-41E0-B52E-A38A5FA3B56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19</vt:i4>
      </vt:variant>
      <vt:variant>
        <vt:lpstr>Intervalos Nomeados</vt:lpstr>
      </vt:variant>
      <vt:variant>
        <vt:i4>9</vt:i4>
      </vt:variant>
    </vt:vector>
  </HeadingPairs>
  <TitlesOfParts>
    <vt:vector size="28" baseType="lpstr">
      <vt:lpstr>PROGRAMAÇÃO</vt:lpstr>
      <vt:lpstr>Programação Semanal - SEM04</vt:lpstr>
      <vt:lpstr>BD POWER BI HYDRO</vt:lpstr>
      <vt:lpstr>Programação Semanal - SEM06</vt:lpstr>
      <vt:lpstr>Programação Semanal - SEM05 (2)</vt:lpstr>
      <vt:lpstr>impre</vt:lpstr>
      <vt:lpstr>Programação Semanal - SEM07 CLI</vt:lpstr>
      <vt:lpstr>Programação Semanal - SEM09 ENC</vt:lpstr>
      <vt:lpstr>Programação Semanal - SEM10.1</vt:lpstr>
      <vt:lpstr>Programação Semanal - SEM15</vt:lpstr>
      <vt:lpstr>Programação Semanal - SEM18.1</vt:lpstr>
      <vt:lpstr>Tabela_Tarefas1</vt:lpstr>
      <vt:lpstr>FAD</vt:lpstr>
      <vt:lpstr>Tabela_Tarefas1 (2)</vt:lpstr>
      <vt:lpstr>FAD (2)</vt:lpstr>
      <vt:lpstr>dados de apoio</vt:lpstr>
      <vt:lpstr>BACKLOG OORTUNIDADE</vt:lpstr>
      <vt:lpstr>Planilha1</vt:lpstr>
      <vt:lpstr>Resumo</vt:lpstr>
      <vt:lpstr>'BACKLOG OORTUNIDADE'!Area_de_impressao</vt:lpstr>
      <vt:lpstr>'BD POWER BI HYDRO'!Area_de_impressao</vt:lpstr>
      <vt:lpstr>impre!Area_de_impressao</vt:lpstr>
      <vt:lpstr>PROGRAMAÇÃO!Area_de_impressao</vt:lpstr>
      <vt:lpstr>'Programação Semanal - SEM04'!Area_de_impressao</vt:lpstr>
      <vt:lpstr>'Programação Semanal - SEM05 (2)'!Area_de_impressao</vt:lpstr>
      <vt:lpstr>'Programação Semanal - SEM06'!Area_de_impressao</vt:lpstr>
      <vt:lpstr>'Programação Semanal - SEM07 CLI'!Area_de_impressao</vt:lpstr>
      <vt:lpstr>'Programação Semanal - SEM09 ENC'!Area_de_impressao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ASA-05</dc:creator>
  <cp:keywords/>
  <dc:description/>
  <cp:lastModifiedBy>laiana.tavares@montisol.com.br</cp:lastModifiedBy>
  <cp:revision/>
  <cp:lastPrinted>2024-06-10T12:21:04Z</cp:lastPrinted>
  <dcterms:created xsi:type="dcterms:W3CDTF">2023-04-27T17:03:06Z</dcterms:created>
  <dcterms:modified xsi:type="dcterms:W3CDTF">2024-06-10T12:21:05Z</dcterms:modified>
  <cp:category/>
  <cp:contentStatus/>
</cp:coreProperties>
</file>